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SR đã tách\"/>
    </mc:Choice>
  </mc:AlternateContent>
  <xr:revisionPtr revIDLastSave="0" documentId="13_ncr:1_{540CA578-E3B5-444D-856A-F0F5DBC1323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HX" sheetId="9" r:id="rId1"/>
    <sheet name="Total" sheetId="11" r:id="rId2"/>
    <sheet name="Mega" sheetId="10" state="hidden" r:id="rId3"/>
  </sheets>
  <definedNames>
    <definedName name="_xlnm._FilterDatabase" localSheetId="0" hidden="1">BHX!$A$6:$CV$148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150" i="9" l="1"/>
  <c r="BF150" i="9"/>
  <c r="BG149" i="9"/>
  <c r="BF149" i="9"/>
  <c r="BG135" i="9"/>
  <c r="BF135" i="9"/>
  <c r="BG134" i="9"/>
  <c r="BF134" i="9"/>
  <c r="BG133" i="9"/>
  <c r="BF133" i="9"/>
  <c r="BG132" i="9"/>
  <c r="BF132" i="9"/>
  <c r="BG131" i="9"/>
  <c r="BF131" i="9"/>
  <c r="BG130" i="9"/>
  <c r="BF130" i="9"/>
  <c r="BG129" i="9"/>
  <c r="BF129" i="9"/>
  <c r="BD133" i="9" l="1"/>
  <c r="BC133" i="9"/>
  <c r="BD132" i="9"/>
  <c r="BC132" i="9"/>
  <c r="BD131" i="9"/>
  <c r="BC131" i="9"/>
  <c r="BD130" i="9"/>
  <c r="BC130" i="9"/>
  <c r="BD129" i="9"/>
  <c r="BC129" i="9"/>
  <c r="CS151" i="9" l="1"/>
  <c r="CS150" i="9"/>
  <c r="CS149" i="9"/>
  <c r="CS148" i="9"/>
  <c r="CS147" i="9"/>
  <c r="CS146" i="9"/>
  <c r="CS145" i="9"/>
  <c r="CS144" i="9"/>
  <c r="CS136" i="9"/>
  <c r="CS120" i="9"/>
  <c r="CS112" i="9"/>
  <c r="CS104" i="9"/>
  <c r="CS96" i="9"/>
  <c r="CS95" i="9"/>
  <c r="CS87" i="9"/>
  <c r="AX135" i="9"/>
  <c r="AW135" i="9"/>
  <c r="AX134" i="9"/>
  <c r="AW134" i="9"/>
  <c r="AX133" i="9"/>
  <c r="AW133" i="9"/>
  <c r="AX132" i="9"/>
  <c r="AW132" i="9"/>
  <c r="AX131" i="9"/>
  <c r="AW131" i="9"/>
  <c r="AX130" i="9"/>
  <c r="AW130" i="9"/>
  <c r="AX129" i="9"/>
  <c r="AW129" i="9"/>
  <c r="AR135" i="9"/>
  <c r="AQ135" i="9"/>
  <c r="AR134" i="9"/>
  <c r="AQ134" i="9"/>
  <c r="AR133" i="9"/>
  <c r="AQ133" i="9"/>
  <c r="AR132" i="9"/>
  <c r="AQ132" i="9"/>
  <c r="AR131" i="9"/>
  <c r="AQ131" i="9"/>
  <c r="AR130" i="9"/>
  <c r="AQ130" i="9"/>
  <c r="AR129" i="9"/>
  <c r="AQ129" i="9"/>
  <c r="AO135" i="9"/>
  <c r="AN135" i="9"/>
  <c r="AO134" i="9"/>
  <c r="AN134" i="9"/>
  <c r="AO133" i="9"/>
  <c r="AN133" i="9"/>
  <c r="AO132" i="9"/>
  <c r="AN132" i="9"/>
  <c r="AO131" i="9"/>
  <c r="AN131" i="9"/>
  <c r="AO130" i="9"/>
  <c r="AN130" i="9"/>
  <c r="AO129" i="9"/>
  <c r="AN129" i="9"/>
  <c r="AI32" i="9"/>
  <c r="AI31" i="9"/>
  <c r="AI30" i="9"/>
  <c r="AI29" i="9"/>
  <c r="AI28" i="9"/>
  <c r="AI27" i="9"/>
  <c r="AI26" i="9"/>
  <c r="AI135" i="9"/>
  <c r="AH135" i="9"/>
  <c r="AI134" i="9"/>
  <c r="AH134" i="9"/>
  <c r="AI133" i="9"/>
  <c r="AH133" i="9"/>
  <c r="AI132" i="9"/>
  <c r="AH132" i="9"/>
  <c r="AI131" i="9"/>
  <c r="AH131" i="9"/>
  <c r="AI130" i="9"/>
  <c r="AH130" i="9"/>
  <c r="AI129" i="9"/>
  <c r="AH129" i="9"/>
  <c r="AF135" i="9"/>
  <c r="AE135" i="9"/>
  <c r="AF134" i="9"/>
  <c r="AE134" i="9"/>
  <c r="AF133" i="9"/>
  <c r="AE133" i="9"/>
  <c r="AF132" i="9"/>
  <c r="AE132" i="9"/>
  <c r="AF131" i="9"/>
  <c r="AE131" i="9"/>
  <c r="AF130" i="9"/>
  <c r="AE130" i="9"/>
  <c r="AF129" i="9"/>
  <c r="AE129" i="9"/>
  <c r="AC135" i="9"/>
  <c r="AB135" i="9"/>
  <c r="AC134" i="9"/>
  <c r="AB134" i="9"/>
  <c r="AC133" i="9"/>
  <c r="AB133" i="9"/>
  <c r="AC132" i="9"/>
  <c r="AB132" i="9"/>
  <c r="AC131" i="9"/>
  <c r="AB131" i="9"/>
  <c r="AC130" i="9"/>
  <c r="AB130" i="9"/>
  <c r="AC129" i="9"/>
  <c r="AB129" i="9"/>
  <c r="T143" i="9"/>
  <c r="S143" i="9"/>
  <c r="T142" i="9"/>
  <c r="S142" i="9"/>
  <c r="T141" i="9"/>
  <c r="S141" i="9"/>
  <c r="T140" i="9"/>
  <c r="S140" i="9"/>
  <c r="T139" i="9"/>
  <c r="S139" i="9"/>
  <c r="T138" i="9"/>
  <c r="S138" i="9"/>
  <c r="T137" i="9"/>
  <c r="S137" i="9"/>
  <c r="T135" i="9"/>
  <c r="S135" i="9"/>
  <c r="T134" i="9"/>
  <c r="S134" i="9"/>
  <c r="T133" i="9"/>
  <c r="S133" i="9"/>
  <c r="T132" i="9"/>
  <c r="S132" i="9"/>
  <c r="T131" i="9"/>
  <c r="S131" i="9"/>
  <c r="T130" i="9"/>
  <c r="S130" i="9"/>
  <c r="T129" i="9"/>
  <c r="S129" i="9"/>
  <c r="Q143" i="9"/>
  <c r="P143" i="9"/>
  <c r="Q142" i="9"/>
  <c r="P142" i="9"/>
  <c r="Q141" i="9"/>
  <c r="P141" i="9"/>
  <c r="Q140" i="9"/>
  <c r="P140" i="9"/>
  <c r="Q139" i="9"/>
  <c r="P139" i="9"/>
  <c r="Q138" i="9"/>
  <c r="P138" i="9"/>
  <c r="Q137" i="9"/>
  <c r="P137" i="9"/>
  <c r="Q135" i="9"/>
  <c r="P135" i="9"/>
  <c r="Q134" i="9"/>
  <c r="P134" i="9"/>
  <c r="Q133" i="9"/>
  <c r="P133" i="9"/>
  <c r="Q132" i="9"/>
  <c r="P132" i="9"/>
  <c r="Q131" i="9"/>
  <c r="P131" i="9"/>
  <c r="Q130" i="9"/>
  <c r="P130" i="9"/>
  <c r="Q129" i="9"/>
  <c r="P129" i="9"/>
  <c r="P22" i="11" l="1"/>
  <c r="I22" i="11"/>
  <c r="T20" i="11"/>
  <c r="T22" i="11" s="1"/>
  <c r="S20" i="11"/>
  <c r="S22" i="11" s="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N142" i="9"/>
  <c r="M142" i="9"/>
  <c r="N141" i="9"/>
  <c r="M141" i="9"/>
  <c r="N140" i="9"/>
  <c r="M140" i="9"/>
  <c r="N139" i="9"/>
  <c r="M139" i="9"/>
  <c r="N138" i="9"/>
  <c r="M138" i="9"/>
  <c r="N137" i="9"/>
  <c r="M137" i="9"/>
  <c r="N135" i="9"/>
  <c r="M135" i="9"/>
  <c r="N134" i="9"/>
  <c r="M134" i="9"/>
  <c r="N133" i="9"/>
  <c r="M133" i="9"/>
  <c r="N132" i="9"/>
  <c r="M132" i="9"/>
  <c r="N131" i="9"/>
  <c r="M131" i="9"/>
  <c r="N130" i="9"/>
  <c r="M130" i="9"/>
  <c r="N129" i="9"/>
  <c r="M129" i="9"/>
  <c r="N127" i="9"/>
  <c r="M127" i="9"/>
  <c r="N126" i="9"/>
  <c r="M126" i="9"/>
  <c r="N125" i="9"/>
  <c r="M125" i="9"/>
  <c r="N124" i="9"/>
  <c r="M124" i="9"/>
  <c r="N123" i="9"/>
  <c r="M123" i="9"/>
  <c r="N122" i="9"/>
  <c r="M122" i="9"/>
  <c r="N121" i="9"/>
  <c r="M121" i="9"/>
  <c r="N103" i="9"/>
  <c r="M103" i="9"/>
  <c r="N102" i="9"/>
  <c r="M102" i="9"/>
  <c r="N101" i="9"/>
  <c r="M101" i="9"/>
  <c r="N100" i="9"/>
  <c r="M100" i="9"/>
  <c r="N99" i="9"/>
  <c r="M99" i="9"/>
  <c r="N98" i="9"/>
  <c r="M98" i="9"/>
  <c r="N97" i="9"/>
  <c r="M97" i="9"/>
  <c r="BA133" i="9" l="1"/>
  <c r="AZ133" i="9"/>
  <c r="AZ132" i="9"/>
  <c r="BA131" i="9"/>
  <c r="BA134" i="9"/>
  <c r="BA132" i="9"/>
  <c r="AZ131" i="9"/>
  <c r="BA130" i="9"/>
  <c r="BA129" i="9"/>
  <c r="BA128" i="9"/>
  <c r="CS128" i="9" s="1"/>
  <c r="AH17" i="11"/>
  <c r="AH16" i="11"/>
  <c r="AH15" i="11"/>
  <c r="AH14" i="11"/>
  <c r="AH13" i="11"/>
  <c r="AH12" i="11"/>
  <c r="AH11" i="11"/>
  <c r="AH10" i="11"/>
  <c r="AH9" i="11"/>
  <c r="AH8" i="11"/>
  <c r="AH7" i="11"/>
  <c r="AH6" i="11"/>
  <c r="AH5" i="11"/>
  <c r="AH4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AZ128" i="9" l="1"/>
  <c r="AZ129" i="9"/>
  <c r="AZ130" i="9"/>
  <c r="AZ134" i="9"/>
  <c r="AH3" i="11"/>
  <c r="AH19" i="11" s="1"/>
  <c r="CP142" i="9" l="1"/>
  <c r="CQ140" i="9"/>
  <c r="CS140" i="9" s="1"/>
  <c r="CP138" i="9"/>
  <c r="CQ137" i="9"/>
  <c r="CS137" i="9" s="1"/>
  <c r="CQ143" i="9"/>
  <c r="CS143" i="9" s="1"/>
  <c r="CP143" i="9"/>
  <c r="CQ142" i="9"/>
  <c r="CS142" i="9" s="1"/>
  <c r="CQ141" i="9"/>
  <c r="CS141" i="9" s="1"/>
  <c r="CP141" i="9"/>
  <c r="CQ139" i="9"/>
  <c r="CS139" i="9" s="1"/>
  <c r="CP139" i="9"/>
  <c r="CQ138" i="9"/>
  <c r="CS138" i="9" s="1"/>
  <c r="CQ135" i="9"/>
  <c r="CP135" i="9"/>
  <c r="CQ134" i="9"/>
  <c r="CP134" i="9"/>
  <c r="CQ133" i="9"/>
  <c r="CP133" i="9"/>
  <c r="CQ132" i="9"/>
  <c r="CP132" i="9"/>
  <c r="CQ131" i="9"/>
  <c r="CP131" i="9"/>
  <c r="CQ130" i="9"/>
  <c r="CP130" i="9"/>
  <c r="CQ129" i="9"/>
  <c r="CP129" i="9"/>
  <c r="CP140" i="9" l="1"/>
  <c r="CP137" i="9"/>
  <c r="CK135" i="9" l="1"/>
  <c r="CS135" i="9" s="1"/>
  <c r="CJ135" i="9"/>
  <c r="CK134" i="9"/>
  <c r="CS134" i="9" s="1"/>
  <c r="CJ134" i="9"/>
  <c r="CK133" i="9"/>
  <c r="CS133" i="9" s="1"/>
  <c r="CJ133" i="9"/>
  <c r="CK132" i="9"/>
  <c r="CS132" i="9" s="1"/>
  <c r="CJ132" i="9"/>
  <c r="CK131" i="9"/>
  <c r="CS131" i="9" s="1"/>
  <c r="CJ131" i="9"/>
  <c r="CK130" i="9"/>
  <c r="CS130" i="9" s="1"/>
  <c r="CJ130" i="9"/>
  <c r="CK129" i="9"/>
  <c r="CS129" i="9" s="1"/>
  <c r="CJ129" i="9"/>
  <c r="BI124" i="9" l="1"/>
  <c r="BJ127" i="9"/>
  <c r="BJ126" i="9"/>
  <c r="BJ125" i="9"/>
  <c r="BJ124" i="9"/>
  <c r="BJ123" i="9"/>
  <c r="BJ122" i="9"/>
  <c r="BJ121" i="9"/>
  <c r="BI122" i="9" l="1"/>
  <c r="BI126" i="9"/>
  <c r="BI121" i="9"/>
  <c r="BI123" i="9"/>
  <c r="BI125" i="9"/>
  <c r="BI127" i="9"/>
  <c r="AB124" i="9" l="1"/>
  <c r="AC108" i="9"/>
  <c r="AC125" i="9"/>
  <c r="AC121" i="9"/>
  <c r="AC116" i="9"/>
  <c r="AC109" i="9"/>
  <c r="AC105" i="9"/>
  <c r="AC100" i="9"/>
  <c r="BF97" i="9"/>
  <c r="BG127" i="9"/>
  <c r="BF127" i="9"/>
  <c r="BG126" i="9"/>
  <c r="BF126" i="9"/>
  <c r="BG125" i="9"/>
  <c r="BF125" i="9"/>
  <c r="BG124" i="9"/>
  <c r="BF124" i="9"/>
  <c r="BG123" i="9"/>
  <c r="BF123" i="9"/>
  <c r="BG122" i="9"/>
  <c r="BF122" i="9"/>
  <c r="BG121" i="9"/>
  <c r="BF121" i="9"/>
  <c r="BG119" i="9"/>
  <c r="BF119" i="9"/>
  <c r="BG118" i="9"/>
  <c r="BF118" i="9"/>
  <c r="BG117" i="9"/>
  <c r="BF117" i="9"/>
  <c r="BG116" i="9"/>
  <c r="BF116" i="9"/>
  <c r="BG115" i="9"/>
  <c r="BF115" i="9"/>
  <c r="BG114" i="9"/>
  <c r="BF114" i="9"/>
  <c r="BG113" i="9"/>
  <c r="BF113" i="9"/>
  <c r="BG111" i="9"/>
  <c r="BF111" i="9"/>
  <c r="BG110" i="9"/>
  <c r="BF110" i="9"/>
  <c r="BG109" i="9"/>
  <c r="BF109" i="9"/>
  <c r="BG108" i="9"/>
  <c r="BF108" i="9"/>
  <c r="BG107" i="9"/>
  <c r="BF107" i="9"/>
  <c r="BG106" i="9"/>
  <c r="BF106" i="9"/>
  <c r="BG105" i="9"/>
  <c r="BF105" i="9"/>
  <c r="BG103" i="9"/>
  <c r="BF103" i="9"/>
  <c r="BG102" i="9"/>
  <c r="BF102" i="9"/>
  <c r="BG101" i="9"/>
  <c r="BF101" i="9"/>
  <c r="BG100" i="9"/>
  <c r="BF100" i="9"/>
  <c r="BG99" i="9"/>
  <c r="BF99" i="9"/>
  <c r="BG98" i="9"/>
  <c r="BF98" i="9"/>
  <c r="BG97" i="9"/>
  <c r="BD127" i="9"/>
  <c r="BC127" i="9"/>
  <c r="BD126" i="9"/>
  <c r="BC126" i="9"/>
  <c r="BD125" i="9"/>
  <c r="BC125" i="9"/>
  <c r="BD124" i="9"/>
  <c r="BC124" i="9"/>
  <c r="BD123" i="9"/>
  <c r="BC123" i="9"/>
  <c r="BD122" i="9"/>
  <c r="BC122" i="9"/>
  <c r="BD121" i="9"/>
  <c r="BC121" i="9"/>
  <c r="BD119" i="9"/>
  <c r="BC119" i="9"/>
  <c r="BD118" i="9"/>
  <c r="BC118" i="9"/>
  <c r="BD117" i="9"/>
  <c r="BC117" i="9"/>
  <c r="BD116" i="9"/>
  <c r="BC116" i="9"/>
  <c r="BD115" i="9"/>
  <c r="BC115" i="9"/>
  <c r="BD114" i="9"/>
  <c r="BC114" i="9"/>
  <c r="BD113" i="9"/>
  <c r="BC113" i="9"/>
  <c r="BD111" i="9"/>
  <c r="BC111" i="9"/>
  <c r="BD110" i="9"/>
  <c r="BC110" i="9"/>
  <c r="BD109" i="9"/>
  <c r="BC109" i="9"/>
  <c r="BD108" i="9"/>
  <c r="BC108" i="9"/>
  <c r="BD107" i="9"/>
  <c r="BC107" i="9"/>
  <c r="BD106" i="9"/>
  <c r="BC106" i="9"/>
  <c r="BD105" i="9"/>
  <c r="BC105" i="9"/>
  <c r="BD103" i="9"/>
  <c r="BC103" i="9"/>
  <c r="BD102" i="9"/>
  <c r="BC102" i="9"/>
  <c r="BD101" i="9"/>
  <c r="BC101" i="9"/>
  <c r="BD100" i="9"/>
  <c r="BC100" i="9"/>
  <c r="BD99" i="9"/>
  <c r="BC99" i="9"/>
  <c r="BD98" i="9"/>
  <c r="BC98" i="9"/>
  <c r="BD97" i="9"/>
  <c r="BC97" i="9"/>
  <c r="BA127" i="9"/>
  <c r="AZ127" i="9"/>
  <c r="BA126" i="9"/>
  <c r="AZ126" i="9"/>
  <c r="BA125" i="9"/>
  <c r="AZ125" i="9"/>
  <c r="BA124" i="9"/>
  <c r="AZ124" i="9"/>
  <c r="BA123" i="9"/>
  <c r="AZ123" i="9"/>
  <c r="BA122" i="9"/>
  <c r="AZ122" i="9"/>
  <c r="BA121" i="9"/>
  <c r="AZ121" i="9"/>
  <c r="BA119" i="9"/>
  <c r="AZ119" i="9"/>
  <c r="BA118" i="9"/>
  <c r="AZ118" i="9"/>
  <c r="BA117" i="9"/>
  <c r="AZ117" i="9"/>
  <c r="BA116" i="9"/>
  <c r="AZ116" i="9"/>
  <c r="BA115" i="9"/>
  <c r="AZ115" i="9"/>
  <c r="BA114" i="9"/>
  <c r="AZ114" i="9"/>
  <c r="BA113" i="9"/>
  <c r="AZ113" i="9"/>
  <c r="BA111" i="9"/>
  <c r="AZ111" i="9"/>
  <c r="BA110" i="9"/>
  <c r="AZ110" i="9"/>
  <c r="BA109" i="9"/>
  <c r="AZ109" i="9"/>
  <c r="BA108" i="9"/>
  <c r="AZ108" i="9"/>
  <c r="BA107" i="9"/>
  <c r="AZ107" i="9"/>
  <c r="BA106" i="9"/>
  <c r="AZ106" i="9"/>
  <c r="BA105" i="9"/>
  <c r="AZ105" i="9"/>
  <c r="BA103" i="9"/>
  <c r="AZ103" i="9"/>
  <c r="BA102" i="9"/>
  <c r="AZ102" i="9"/>
  <c r="BA101" i="9"/>
  <c r="AZ101" i="9"/>
  <c r="BA100" i="9"/>
  <c r="AZ100" i="9"/>
  <c r="BA99" i="9"/>
  <c r="AZ99" i="9"/>
  <c r="BA98" i="9"/>
  <c r="AZ98" i="9"/>
  <c r="BA97" i="9"/>
  <c r="AZ97" i="9"/>
  <c r="AX127" i="9"/>
  <c r="AW127" i="9"/>
  <c r="AX126" i="9"/>
  <c r="AW126" i="9"/>
  <c r="AX125" i="9"/>
  <c r="AW125" i="9"/>
  <c r="AX124" i="9"/>
  <c r="AW124" i="9"/>
  <c r="AX123" i="9"/>
  <c r="AW123" i="9"/>
  <c r="AX122" i="9"/>
  <c r="AW122" i="9"/>
  <c r="AX121" i="9"/>
  <c r="AW121" i="9"/>
  <c r="AX119" i="9"/>
  <c r="AW119" i="9"/>
  <c r="AX118" i="9"/>
  <c r="AW118" i="9"/>
  <c r="AX117" i="9"/>
  <c r="AW117" i="9"/>
  <c r="AX116" i="9"/>
  <c r="AW116" i="9"/>
  <c r="AX115" i="9"/>
  <c r="AW115" i="9"/>
  <c r="AX114" i="9"/>
  <c r="AW114" i="9"/>
  <c r="AX113" i="9"/>
  <c r="AW113" i="9"/>
  <c r="AX111" i="9"/>
  <c r="AW111" i="9"/>
  <c r="AX110" i="9"/>
  <c r="AW110" i="9"/>
  <c r="AX109" i="9"/>
  <c r="AW109" i="9"/>
  <c r="AX108" i="9"/>
  <c r="AW108" i="9"/>
  <c r="AX107" i="9"/>
  <c r="AW107" i="9"/>
  <c r="AX106" i="9"/>
  <c r="AW106" i="9"/>
  <c r="AX105" i="9"/>
  <c r="AW105" i="9"/>
  <c r="AX103" i="9"/>
  <c r="AW103" i="9"/>
  <c r="AX102" i="9"/>
  <c r="AW102" i="9"/>
  <c r="AX101" i="9"/>
  <c r="AW101" i="9"/>
  <c r="AX100" i="9"/>
  <c r="AW100" i="9"/>
  <c r="AX99" i="9"/>
  <c r="AW99" i="9"/>
  <c r="AX98" i="9"/>
  <c r="AW98" i="9"/>
  <c r="AX97" i="9"/>
  <c r="AW97" i="9"/>
  <c r="AU127" i="9"/>
  <c r="AT127" i="9"/>
  <c r="AU126" i="9"/>
  <c r="AT126" i="9"/>
  <c r="AU125" i="9"/>
  <c r="AT125" i="9"/>
  <c r="AU124" i="9"/>
  <c r="AT124" i="9"/>
  <c r="AU123" i="9"/>
  <c r="AT123" i="9"/>
  <c r="AU122" i="9"/>
  <c r="AT122" i="9"/>
  <c r="AU121" i="9"/>
  <c r="AT121" i="9"/>
  <c r="AU119" i="9"/>
  <c r="AT119" i="9"/>
  <c r="AU118" i="9"/>
  <c r="AT118" i="9"/>
  <c r="AU117" i="9"/>
  <c r="AT117" i="9"/>
  <c r="AU116" i="9"/>
  <c r="AT116" i="9"/>
  <c r="AU115" i="9"/>
  <c r="AT115" i="9"/>
  <c r="AU114" i="9"/>
  <c r="AT114" i="9"/>
  <c r="AU113" i="9"/>
  <c r="AT113" i="9"/>
  <c r="AU111" i="9"/>
  <c r="AT111" i="9"/>
  <c r="AU110" i="9"/>
  <c r="AT110" i="9"/>
  <c r="AU109" i="9"/>
  <c r="AT109" i="9"/>
  <c r="AU108" i="9"/>
  <c r="AT108" i="9"/>
  <c r="AU107" i="9"/>
  <c r="AT107" i="9"/>
  <c r="AU106" i="9"/>
  <c r="AT106" i="9"/>
  <c r="AU105" i="9"/>
  <c r="AT105" i="9"/>
  <c r="AU103" i="9"/>
  <c r="AT103" i="9"/>
  <c r="AU102" i="9"/>
  <c r="AT102" i="9"/>
  <c r="AU101" i="9"/>
  <c r="AT101" i="9"/>
  <c r="AU100" i="9"/>
  <c r="AT100" i="9"/>
  <c r="AU99" i="9"/>
  <c r="AT99" i="9"/>
  <c r="AU98" i="9"/>
  <c r="AT98" i="9"/>
  <c r="AU97" i="9"/>
  <c r="AT97" i="9"/>
  <c r="AR127" i="9"/>
  <c r="AQ127" i="9"/>
  <c r="AR126" i="9"/>
  <c r="AQ126" i="9"/>
  <c r="AR125" i="9"/>
  <c r="AQ125" i="9"/>
  <c r="AR124" i="9"/>
  <c r="AQ124" i="9"/>
  <c r="AR123" i="9"/>
  <c r="AQ123" i="9"/>
  <c r="AR122" i="9"/>
  <c r="AQ122" i="9"/>
  <c r="AR121" i="9"/>
  <c r="AQ121" i="9"/>
  <c r="AR119" i="9"/>
  <c r="AQ119" i="9"/>
  <c r="AR118" i="9"/>
  <c r="AQ118" i="9"/>
  <c r="AR117" i="9"/>
  <c r="AQ117" i="9"/>
  <c r="AR116" i="9"/>
  <c r="AQ116" i="9"/>
  <c r="AR115" i="9"/>
  <c r="AQ115" i="9"/>
  <c r="AR114" i="9"/>
  <c r="AQ114" i="9"/>
  <c r="AR113" i="9"/>
  <c r="AQ113" i="9"/>
  <c r="AR111" i="9"/>
  <c r="AQ111" i="9"/>
  <c r="AR110" i="9"/>
  <c r="AQ110" i="9"/>
  <c r="AR109" i="9"/>
  <c r="AQ109" i="9"/>
  <c r="AR108" i="9"/>
  <c r="AQ108" i="9"/>
  <c r="AR107" i="9"/>
  <c r="AQ107" i="9"/>
  <c r="AR106" i="9"/>
  <c r="AQ106" i="9"/>
  <c r="AR105" i="9"/>
  <c r="AQ105" i="9"/>
  <c r="AR103" i="9"/>
  <c r="AQ103" i="9"/>
  <c r="AR102" i="9"/>
  <c r="AQ102" i="9"/>
  <c r="AR101" i="9"/>
  <c r="AQ101" i="9"/>
  <c r="AR100" i="9"/>
  <c r="AQ100" i="9"/>
  <c r="AR99" i="9"/>
  <c r="AQ99" i="9"/>
  <c r="AR98" i="9"/>
  <c r="AQ98" i="9"/>
  <c r="AR97" i="9"/>
  <c r="AQ97" i="9"/>
  <c r="AO127" i="9"/>
  <c r="AN127" i="9"/>
  <c r="AO126" i="9"/>
  <c r="AN126" i="9"/>
  <c r="AO125" i="9"/>
  <c r="AN125" i="9"/>
  <c r="AO124" i="9"/>
  <c r="AN124" i="9"/>
  <c r="AO123" i="9"/>
  <c r="AN123" i="9"/>
  <c r="AO122" i="9"/>
  <c r="AN122" i="9"/>
  <c r="AO121" i="9"/>
  <c r="AN121" i="9"/>
  <c r="AO119" i="9"/>
  <c r="AN119" i="9"/>
  <c r="AO118" i="9"/>
  <c r="AN118" i="9"/>
  <c r="AO117" i="9"/>
  <c r="AN117" i="9"/>
  <c r="AO116" i="9"/>
  <c r="AN116" i="9"/>
  <c r="AO115" i="9"/>
  <c r="AN115" i="9"/>
  <c r="AO114" i="9"/>
  <c r="AN114" i="9"/>
  <c r="AO113" i="9"/>
  <c r="AN113" i="9"/>
  <c r="AO111" i="9"/>
  <c r="AN111" i="9"/>
  <c r="AO110" i="9"/>
  <c r="AN110" i="9"/>
  <c r="AO109" i="9"/>
  <c r="AN109" i="9"/>
  <c r="AO108" i="9"/>
  <c r="AN108" i="9"/>
  <c r="AO107" i="9"/>
  <c r="AN107" i="9"/>
  <c r="AO106" i="9"/>
  <c r="AN106" i="9"/>
  <c r="AO105" i="9"/>
  <c r="AN105" i="9"/>
  <c r="AO103" i="9"/>
  <c r="AN103" i="9"/>
  <c r="AO102" i="9"/>
  <c r="AN102" i="9"/>
  <c r="AO101" i="9"/>
  <c r="AN101" i="9"/>
  <c r="AO100" i="9"/>
  <c r="AN100" i="9"/>
  <c r="AO99" i="9"/>
  <c r="AN99" i="9"/>
  <c r="AO98" i="9"/>
  <c r="AN98" i="9"/>
  <c r="AO97" i="9"/>
  <c r="AN97" i="9"/>
  <c r="AL127" i="9"/>
  <c r="AK127" i="9"/>
  <c r="AL126" i="9"/>
  <c r="AK126" i="9"/>
  <c r="AL125" i="9"/>
  <c r="AK125" i="9"/>
  <c r="AL124" i="9"/>
  <c r="AK124" i="9"/>
  <c r="AL123" i="9"/>
  <c r="AK123" i="9"/>
  <c r="AL122" i="9"/>
  <c r="AK122" i="9"/>
  <c r="AL121" i="9"/>
  <c r="AK121" i="9"/>
  <c r="AL119" i="9"/>
  <c r="AK119" i="9"/>
  <c r="AL118" i="9"/>
  <c r="AK118" i="9"/>
  <c r="AL117" i="9"/>
  <c r="AK117" i="9"/>
  <c r="AL116" i="9"/>
  <c r="AK116" i="9"/>
  <c r="AL115" i="9"/>
  <c r="AK115" i="9"/>
  <c r="AL114" i="9"/>
  <c r="AK114" i="9"/>
  <c r="AL113" i="9"/>
  <c r="AK113" i="9"/>
  <c r="AL111" i="9"/>
  <c r="AK111" i="9"/>
  <c r="AL110" i="9"/>
  <c r="AK110" i="9"/>
  <c r="AL109" i="9"/>
  <c r="AK109" i="9"/>
  <c r="AL108" i="9"/>
  <c r="AK108" i="9"/>
  <c r="AL107" i="9"/>
  <c r="AK107" i="9"/>
  <c r="AL106" i="9"/>
  <c r="AK106" i="9"/>
  <c r="AL105" i="9"/>
  <c r="AK105" i="9"/>
  <c r="AL103" i="9"/>
  <c r="AK103" i="9"/>
  <c r="AL102" i="9"/>
  <c r="AK102" i="9"/>
  <c r="AL101" i="9"/>
  <c r="AK101" i="9"/>
  <c r="AL100" i="9"/>
  <c r="AK100" i="9"/>
  <c r="AL99" i="9"/>
  <c r="AK99" i="9"/>
  <c r="AL98" i="9"/>
  <c r="AK98" i="9"/>
  <c r="AL97" i="9"/>
  <c r="AK97" i="9"/>
  <c r="AI127" i="9"/>
  <c r="AH127" i="9"/>
  <c r="AI126" i="9"/>
  <c r="AH126" i="9"/>
  <c r="AI125" i="9"/>
  <c r="AH125" i="9"/>
  <c r="AI124" i="9"/>
  <c r="AH124" i="9"/>
  <c r="AI123" i="9"/>
  <c r="AH123" i="9"/>
  <c r="AI122" i="9"/>
  <c r="AH122" i="9"/>
  <c r="AI121" i="9"/>
  <c r="AH121" i="9"/>
  <c r="AI119" i="9"/>
  <c r="AH119" i="9"/>
  <c r="AI118" i="9"/>
  <c r="AH118" i="9"/>
  <c r="AI117" i="9"/>
  <c r="AH117" i="9"/>
  <c r="AI116" i="9"/>
  <c r="AH116" i="9"/>
  <c r="AI115" i="9"/>
  <c r="AH115" i="9"/>
  <c r="AI114" i="9"/>
  <c r="AH114" i="9"/>
  <c r="AI113" i="9"/>
  <c r="AH113" i="9"/>
  <c r="AI111" i="9"/>
  <c r="AH111" i="9"/>
  <c r="AI110" i="9"/>
  <c r="AH110" i="9"/>
  <c r="AI109" i="9"/>
  <c r="AH109" i="9"/>
  <c r="AI108" i="9"/>
  <c r="AH108" i="9"/>
  <c r="AI107" i="9"/>
  <c r="AH107" i="9"/>
  <c r="AI106" i="9"/>
  <c r="AH106" i="9"/>
  <c r="AI105" i="9"/>
  <c r="AH105" i="9"/>
  <c r="AI103" i="9"/>
  <c r="AH103" i="9"/>
  <c r="AI102" i="9"/>
  <c r="AH102" i="9"/>
  <c r="AI101" i="9"/>
  <c r="AH101" i="9"/>
  <c r="AI100" i="9"/>
  <c r="AH100" i="9"/>
  <c r="AI99" i="9"/>
  <c r="AH99" i="9"/>
  <c r="AI98" i="9"/>
  <c r="AH98" i="9"/>
  <c r="AI97" i="9"/>
  <c r="AH97" i="9"/>
  <c r="AF127" i="9"/>
  <c r="AE127" i="9"/>
  <c r="AF126" i="9"/>
  <c r="AE126" i="9"/>
  <c r="AF125" i="9"/>
  <c r="AE125" i="9"/>
  <c r="AF124" i="9"/>
  <c r="AE124" i="9"/>
  <c r="AF123" i="9"/>
  <c r="AE123" i="9"/>
  <c r="AF122" i="9"/>
  <c r="AE122" i="9"/>
  <c r="AF121" i="9"/>
  <c r="AE121" i="9"/>
  <c r="AF119" i="9"/>
  <c r="AE119" i="9"/>
  <c r="AF118" i="9"/>
  <c r="AE118" i="9"/>
  <c r="AF117" i="9"/>
  <c r="AE117" i="9"/>
  <c r="AF116" i="9"/>
  <c r="AE116" i="9"/>
  <c r="AF115" i="9"/>
  <c r="AE115" i="9"/>
  <c r="AF114" i="9"/>
  <c r="AE114" i="9"/>
  <c r="AF113" i="9"/>
  <c r="AE113" i="9"/>
  <c r="AF111" i="9"/>
  <c r="AE111" i="9"/>
  <c r="AF110" i="9"/>
  <c r="AE110" i="9"/>
  <c r="AF109" i="9"/>
  <c r="AE109" i="9"/>
  <c r="AF108" i="9"/>
  <c r="AE108" i="9"/>
  <c r="AF107" i="9"/>
  <c r="AE107" i="9"/>
  <c r="AF106" i="9"/>
  <c r="AE106" i="9"/>
  <c r="AF105" i="9"/>
  <c r="AE105" i="9"/>
  <c r="AF103" i="9"/>
  <c r="AE103" i="9"/>
  <c r="AF102" i="9"/>
  <c r="AE102" i="9"/>
  <c r="AF101" i="9"/>
  <c r="AE101" i="9"/>
  <c r="AF100" i="9"/>
  <c r="AE100" i="9"/>
  <c r="AF99" i="9"/>
  <c r="AE99" i="9"/>
  <c r="AF98" i="9"/>
  <c r="AE98" i="9"/>
  <c r="AF97" i="9"/>
  <c r="AE97" i="9"/>
  <c r="AC127" i="9"/>
  <c r="AB127" i="9"/>
  <c r="AC126" i="9"/>
  <c r="AB126" i="9"/>
  <c r="AC123" i="9"/>
  <c r="AB123" i="9"/>
  <c r="AC122" i="9"/>
  <c r="AB122" i="9"/>
  <c r="AC119" i="9"/>
  <c r="AB119" i="9"/>
  <c r="AC118" i="9"/>
  <c r="AB118" i="9"/>
  <c r="AC117" i="9"/>
  <c r="AB117" i="9"/>
  <c r="AC115" i="9"/>
  <c r="AB115" i="9"/>
  <c r="AC114" i="9"/>
  <c r="AB114" i="9"/>
  <c r="AC113" i="9"/>
  <c r="AB113" i="9"/>
  <c r="AC111" i="9"/>
  <c r="AB111" i="9"/>
  <c r="AC110" i="9"/>
  <c r="AB110" i="9"/>
  <c r="AC107" i="9"/>
  <c r="AB107" i="9"/>
  <c r="AC106" i="9"/>
  <c r="AB106" i="9"/>
  <c r="AC103" i="9"/>
  <c r="AB103" i="9"/>
  <c r="AC102" i="9"/>
  <c r="AB102" i="9"/>
  <c r="AC101" i="9"/>
  <c r="AB101" i="9"/>
  <c r="AC99" i="9"/>
  <c r="AB99" i="9"/>
  <c r="AC98" i="9"/>
  <c r="AB98" i="9"/>
  <c r="AC97" i="9"/>
  <c r="AB97" i="9"/>
  <c r="Z127" i="9"/>
  <c r="Y127" i="9"/>
  <c r="Z126" i="9"/>
  <c r="Y126" i="9"/>
  <c r="Z125" i="9"/>
  <c r="Y125" i="9"/>
  <c r="Z124" i="9"/>
  <c r="Y124" i="9"/>
  <c r="Z123" i="9"/>
  <c r="Y123" i="9"/>
  <c r="Z122" i="9"/>
  <c r="Y122" i="9"/>
  <c r="Z121" i="9"/>
  <c r="Y121" i="9"/>
  <c r="Z119" i="9"/>
  <c r="Y119" i="9"/>
  <c r="Z118" i="9"/>
  <c r="Y118" i="9"/>
  <c r="Z117" i="9"/>
  <c r="Y117" i="9"/>
  <c r="Z116" i="9"/>
  <c r="Y116" i="9"/>
  <c r="Z115" i="9"/>
  <c r="Y115" i="9"/>
  <c r="Z114" i="9"/>
  <c r="Y114" i="9"/>
  <c r="Z113" i="9"/>
  <c r="Y113" i="9"/>
  <c r="Z111" i="9"/>
  <c r="Y111" i="9"/>
  <c r="Z110" i="9"/>
  <c r="Y110" i="9"/>
  <c r="Z109" i="9"/>
  <c r="Y109" i="9"/>
  <c r="Z108" i="9"/>
  <c r="Y108" i="9"/>
  <c r="Z107" i="9"/>
  <c r="Y107" i="9"/>
  <c r="Z106" i="9"/>
  <c r="Y106" i="9"/>
  <c r="Z105" i="9"/>
  <c r="Y105" i="9"/>
  <c r="Z103" i="9"/>
  <c r="Y103" i="9"/>
  <c r="Z102" i="9"/>
  <c r="Y102" i="9"/>
  <c r="Z101" i="9"/>
  <c r="Y101" i="9"/>
  <c r="Z100" i="9"/>
  <c r="Y100" i="9"/>
  <c r="Z99" i="9"/>
  <c r="Y99" i="9"/>
  <c r="Z98" i="9"/>
  <c r="Y98" i="9"/>
  <c r="Z97" i="9"/>
  <c r="Y97" i="9"/>
  <c r="W127" i="9"/>
  <c r="V127" i="9"/>
  <c r="W126" i="9"/>
  <c r="V126" i="9"/>
  <c r="W125" i="9"/>
  <c r="V125" i="9"/>
  <c r="W124" i="9"/>
  <c r="V124" i="9"/>
  <c r="W123" i="9"/>
  <c r="V123" i="9"/>
  <c r="W122" i="9"/>
  <c r="V122" i="9"/>
  <c r="W121" i="9"/>
  <c r="V121" i="9"/>
  <c r="W119" i="9"/>
  <c r="V119" i="9"/>
  <c r="W118" i="9"/>
  <c r="V118" i="9"/>
  <c r="W117" i="9"/>
  <c r="V117" i="9"/>
  <c r="W116" i="9"/>
  <c r="V116" i="9"/>
  <c r="W115" i="9"/>
  <c r="V115" i="9"/>
  <c r="W114" i="9"/>
  <c r="V114" i="9"/>
  <c r="W113" i="9"/>
  <c r="V113" i="9"/>
  <c r="W111" i="9"/>
  <c r="V111" i="9"/>
  <c r="W110" i="9"/>
  <c r="V110" i="9"/>
  <c r="W109" i="9"/>
  <c r="V109" i="9"/>
  <c r="W108" i="9"/>
  <c r="V108" i="9"/>
  <c r="W107" i="9"/>
  <c r="V107" i="9"/>
  <c r="W106" i="9"/>
  <c r="V106" i="9"/>
  <c r="W105" i="9"/>
  <c r="V105" i="9"/>
  <c r="W103" i="9"/>
  <c r="V103" i="9"/>
  <c r="W102" i="9"/>
  <c r="V102" i="9"/>
  <c r="W101" i="9"/>
  <c r="V101" i="9"/>
  <c r="W100" i="9"/>
  <c r="V100" i="9"/>
  <c r="W99" i="9"/>
  <c r="V99" i="9"/>
  <c r="W98" i="9"/>
  <c r="V98" i="9"/>
  <c r="W97" i="9"/>
  <c r="V97" i="9"/>
  <c r="AB108" i="9" l="1"/>
  <c r="AC124" i="9"/>
  <c r="AB100" i="9"/>
  <c r="AB105" i="9"/>
  <c r="AB109" i="9"/>
  <c r="AB116" i="9"/>
  <c r="AB121" i="9"/>
  <c r="AB125" i="9"/>
  <c r="T127" i="9" l="1"/>
  <c r="S127" i="9"/>
  <c r="T126" i="9"/>
  <c r="S126" i="9"/>
  <c r="T125" i="9"/>
  <c r="S125" i="9"/>
  <c r="T124" i="9"/>
  <c r="S124" i="9"/>
  <c r="T123" i="9"/>
  <c r="S123" i="9"/>
  <c r="T122" i="9"/>
  <c r="S122" i="9"/>
  <c r="T121" i="9"/>
  <c r="S121" i="9"/>
  <c r="T119" i="9"/>
  <c r="S119" i="9"/>
  <c r="T118" i="9"/>
  <c r="S118" i="9"/>
  <c r="T117" i="9"/>
  <c r="S117" i="9"/>
  <c r="T116" i="9"/>
  <c r="S116" i="9"/>
  <c r="T115" i="9"/>
  <c r="S115" i="9"/>
  <c r="T114" i="9"/>
  <c r="S114" i="9"/>
  <c r="T113" i="9"/>
  <c r="S113" i="9"/>
  <c r="T111" i="9"/>
  <c r="S111" i="9"/>
  <c r="T110" i="9"/>
  <c r="S110" i="9"/>
  <c r="T109" i="9"/>
  <c r="S109" i="9"/>
  <c r="T108" i="9"/>
  <c r="S108" i="9"/>
  <c r="T107" i="9"/>
  <c r="S107" i="9"/>
  <c r="T106" i="9"/>
  <c r="S106" i="9"/>
  <c r="T105" i="9"/>
  <c r="S105" i="9"/>
  <c r="T103" i="9"/>
  <c r="S103" i="9"/>
  <c r="T102" i="9"/>
  <c r="S102" i="9"/>
  <c r="T101" i="9"/>
  <c r="S101" i="9"/>
  <c r="T100" i="9"/>
  <c r="S100" i="9"/>
  <c r="T99" i="9"/>
  <c r="S99" i="9"/>
  <c r="T98" i="9"/>
  <c r="S98" i="9"/>
  <c r="T97" i="9"/>
  <c r="S97" i="9"/>
  <c r="Q122" i="9" l="1"/>
  <c r="Q119" i="9"/>
  <c r="Q118" i="9"/>
  <c r="Q116" i="9"/>
  <c r="Q115" i="9"/>
  <c r="Q114" i="9"/>
  <c r="Q111" i="9"/>
  <c r="Q110" i="9"/>
  <c r="Q107" i="9"/>
  <c r="Q106" i="9"/>
  <c r="Q103" i="9"/>
  <c r="Q102" i="9"/>
  <c r="Q100" i="9"/>
  <c r="Q99" i="9"/>
  <c r="Q98" i="9"/>
  <c r="Q127" i="9"/>
  <c r="Q126" i="9"/>
  <c r="Q125" i="9"/>
  <c r="Q124" i="9"/>
  <c r="Q123" i="9"/>
  <c r="Q121" i="9"/>
  <c r="Q117" i="9"/>
  <c r="Q113" i="9"/>
  <c r="Q109" i="9"/>
  <c r="Q108" i="9"/>
  <c r="Q105" i="9"/>
  <c r="Q101" i="9"/>
  <c r="Q97" i="9"/>
  <c r="P106" i="9" l="1"/>
  <c r="P117" i="9"/>
  <c r="P97" i="9"/>
  <c r="P110" i="9"/>
  <c r="P119" i="9"/>
  <c r="P101" i="9"/>
  <c r="P113" i="9"/>
  <c r="P122" i="9"/>
  <c r="P103" i="9"/>
  <c r="P115" i="9"/>
  <c r="P126" i="9"/>
  <c r="P99" i="9"/>
  <c r="P108" i="9"/>
  <c r="P124" i="9"/>
  <c r="P98" i="9"/>
  <c r="P100" i="9"/>
  <c r="P102" i="9"/>
  <c r="P105" i="9"/>
  <c r="P107" i="9"/>
  <c r="P109" i="9"/>
  <c r="P111" i="9"/>
  <c r="P114" i="9"/>
  <c r="P116" i="9"/>
  <c r="P118" i="9"/>
  <c r="P121" i="9"/>
  <c r="P123" i="9"/>
  <c r="P125" i="9"/>
  <c r="P127" i="9"/>
  <c r="E2" i="11" l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CQ77" i="9" l="1"/>
  <c r="CQ59" i="9"/>
  <c r="CQ50" i="9"/>
  <c r="CQ94" i="9"/>
  <c r="CQ85" i="9"/>
  <c r="CP97" i="9"/>
  <c r="CQ127" i="9"/>
  <c r="CQ126" i="9"/>
  <c r="CQ125" i="9"/>
  <c r="CQ124" i="9"/>
  <c r="CP123" i="9"/>
  <c r="CQ122" i="9"/>
  <c r="CQ121" i="9"/>
  <c r="CQ119" i="9"/>
  <c r="CQ118" i="9"/>
  <c r="CP117" i="9"/>
  <c r="CQ116" i="9"/>
  <c r="CQ115" i="9"/>
  <c r="CP114" i="9"/>
  <c r="CP113" i="9"/>
  <c r="CQ111" i="9"/>
  <c r="CP110" i="9"/>
  <c r="CQ109" i="9"/>
  <c r="CQ108" i="9"/>
  <c r="CQ107" i="9"/>
  <c r="CP106" i="9"/>
  <c r="CQ105" i="9"/>
  <c r="CP102" i="9"/>
  <c r="CP101" i="9"/>
  <c r="CQ100" i="9"/>
  <c r="CQ98" i="9"/>
  <c r="CQ93" i="9"/>
  <c r="CQ92" i="9"/>
  <c r="CQ90" i="9"/>
  <c r="CQ89" i="9"/>
  <c r="CQ88" i="9"/>
  <c r="CQ86" i="9"/>
  <c r="CQ84" i="9"/>
  <c r="CQ82" i="9"/>
  <c r="CQ81" i="9"/>
  <c r="CQ80" i="9"/>
  <c r="CQ78" i="9"/>
  <c r="CQ76" i="9"/>
  <c r="CQ75" i="9"/>
  <c r="CQ74" i="9"/>
  <c r="CQ73" i="9"/>
  <c r="CQ72" i="9"/>
  <c r="CP71" i="9"/>
  <c r="CQ70" i="9"/>
  <c r="CQ69" i="9"/>
  <c r="CQ68" i="9"/>
  <c r="CQ67" i="9"/>
  <c r="CQ66" i="9"/>
  <c r="CQ65" i="9"/>
  <c r="CQ64" i="9"/>
  <c r="CQ63" i="9"/>
  <c r="CQ62" i="9"/>
  <c r="CQ61" i="9"/>
  <c r="CQ60" i="9"/>
  <c r="CQ58" i="9"/>
  <c r="CQ57" i="9"/>
  <c r="CQ56" i="9"/>
  <c r="CQ55" i="9"/>
  <c r="CQ54" i="9"/>
  <c r="CQ53" i="9"/>
  <c r="CQ52" i="9"/>
  <c r="CP51" i="9"/>
  <c r="CQ49" i="9"/>
  <c r="CQ48" i="9"/>
  <c r="CQ47" i="9"/>
  <c r="CQ46" i="9"/>
  <c r="CQ45" i="9"/>
  <c r="CQ44" i="9"/>
  <c r="CP43" i="9"/>
  <c r="CQ42" i="9"/>
  <c r="CQ41" i="9"/>
  <c r="CQ40" i="9"/>
  <c r="CQ39" i="9"/>
  <c r="CQ38" i="9"/>
  <c r="CQ37" i="9"/>
  <c r="CQ36" i="9"/>
  <c r="CQ35" i="9"/>
  <c r="CP34" i="9"/>
  <c r="CQ33" i="9"/>
  <c r="CQ32" i="9"/>
  <c r="CP31" i="9"/>
  <c r="CP30" i="9"/>
  <c r="CQ29" i="9"/>
  <c r="CQ28" i="9"/>
  <c r="CQ27" i="9"/>
  <c r="CQ26" i="9"/>
  <c r="CQ25" i="9"/>
  <c r="CQ24" i="9"/>
  <c r="CQ23" i="9"/>
  <c r="CP22" i="9"/>
  <c r="CQ21" i="9"/>
  <c r="CQ20" i="9"/>
  <c r="CQ19" i="9"/>
  <c r="CP18" i="9"/>
  <c r="CQ17" i="9"/>
  <c r="CQ16" i="9"/>
  <c r="CP15" i="9"/>
  <c r="CP14" i="9"/>
  <c r="CQ13" i="9"/>
  <c r="CQ12" i="9"/>
  <c r="CQ11" i="9"/>
  <c r="CP10" i="9"/>
  <c r="CQ9" i="9"/>
  <c r="CQ123" i="9"/>
  <c r="CQ113" i="9"/>
  <c r="CQ106" i="9"/>
  <c r="CQ103" i="9"/>
  <c r="CP103" i="9"/>
  <c r="CQ102" i="9"/>
  <c r="CQ101" i="9"/>
  <c r="CQ99" i="9"/>
  <c r="CP99" i="9"/>
  <c r="CQ91" i="9"/>
  <c r="CP91" i="9"/>
  <c r="CP86" i="9"/>
  <c r="CQ83" i="9"/>
  <c r="CP83" i="9"/>
  <c r="CQ79" i="9"/>
  <c r="CP79" i="9"/>
  <c r="CQ71" i="9"/>
  <c r="CP67" i="9"/>
  <c r="CQ43" i="9"/>
  <c r="CP11" i="9"/>
  <c r="CN127" i="9"/>
  <c r="CM127" i="9"/>
  <c r="CN126" i="9"/>
  <c r="CM126" i="9"/>
  <c r="CN125" i="9"/>
  <c r="CM125" i="9"/>
  <c r="CN124" i="9"/>
  <c r="CM124" i="9"/>
  <c r="CN123" i="9"/>
  <c r="CM123" i="9"/>
  <c r="CN122" i="9"/>
  <c r="CM122" i="9"/>
  <c r="CN121" i="9"/>
  <c r="CM121" i="9"/>
  <c r="CN119" i="9"/>
  <c r="CM119" i="9"/>
  <c r="CN118" i="9"/>
  <c r="CM118" i="9"/>
  <c r="CN117" i="9"/>
  <c r="CM117" i="9"/>
  <c r="CN116" i="9"/>
  <c r="CM116" i="9"/>
  <c r="CN115" i="9"/>
  <c r="CM115" i="9"/>
  <c r="CN114" i="9"/>
  <c r="CM114" i="9"/>
  <c r="CN113" i="9"/>
  <c r="CM113" i="9"/>
  <c r="CN111" i="9"/>
  <c r="CM111" i="9"/>
  <c r="CN110" i="9"/>
  <c r="CM110" i="9"/>
  <c r="CN109" i="9"/>
  <c r="CM109" i="9"/>
  <c r="CN108" i="9"/>
  <c r="CM108" i="9"/>
  <c r="CN107" i="9"/>
  <c r="CM107" i="9"/>
  <c r="CN106" i="9"/>
  <c r="CM106" i="9"/>
  <c r="CN105" i="9"/>
  <c r="CM105" i="9"/>
  <c r="CN103" i="9"/>
  <c r="CM103" i="9"/>
  <c r="CN102" i="9"/>
  <c r="CM102" i="9"/>
  <c r="CN101" i="9"/>
  <c r="CM101" i="9"/>
  <c r="CN100" i="9"/>
  <c r="CM100" i="9"/>
  <c r="CN99" i="9"/>
  <c r="CM99" i="9"/>
  <c r="CN98" i="9"/>
  <c r="CM98" i="9"/>
  <c r="CN97" i="9"/>
  <c r="CM97" i="9"/>
  <c r="CN94" i="9"/>
  <c r="CM94" i="9"/>
  <c r="CN93" i="9"/>
  <c r="CM93" i="9"/>
  <c r="CN92" i="9"/>
  <c r="CM92" i="9"/>
  <c r="CN91" i="9"/>
  <c r="CM91" i="9"/>
  <c r="CN90" i="9"/>
  <c r="CM90" i="9"/>
  <c r="CN89" i="9"/>
  <c r="CM89" i="9"/>
  <c r="CN88" i="9"/>
  <c r="CM88" i="9"/>
  <c r="CN86" i="9"/>
  <c r="CM86" i="9"/>
  <c r="CN85" i="9"/>
  <c r="CM85" i="9"/>
  <c r="CN84" i="9"/>
  <c r="CM84" i="9"/>
  <c r="CN83" i="9"/>
  <c r="CM83" i="9"/>
  <c r="CN82" i="9"/>
  <c r="CM82" i="9"/>
  <c r="CN81" i="9"/>
  <c r="CM81" i="9"/>
  <c r="CN80" i="9"/>
  <c r="CM80" i="9"/>
  <c r="CN79" i="9"/>
  <c r="CM79" i="9"/>
  <c r="CN78" i="9"/>
  <c r="CM78" i="9"/>
  <c r="CN77" i="9"/>
  <c r="CM77" i="9"/>
  <c r="CN76" i="9"/>
  <c r="CM76" i="9"/>
  <c r="CN75" i="9"/>
  <c r="CM75" i="9"/>
  <c r="CN74" i="9"/>
  <c r="CM74" i="9"/>
  <c r="CN73" i="9"/>
  <c r="CM73" i="9"/>
  <c r="CN72" i="9"/>
  <c r="CM72" i="9"/>
  <c r="CN71" i="9"/>
  <c r="CM71" i="9"/>
  <c r="CN70" i="9"/>
  <c r="CM70" i="9"/>
  <c r="CN69" i="9"/>
  <c r="CM69" i="9"/>
  <c r="CN68" i="9"/>
  <c r="CM68" i="9"/>
  <c r="CN67" i="9"/>
  <c r="CM67" i="9"/>
  <c r="CN66" i="9"/>
  <c r="CM66" i="9"/>
  <c r="CN65" i="9"/>
  <c r="CM65" i="9"/>
  <c r="CN64" i="9"/>
  <c r="CM64" i="9"/>
  <c r="CN63" i="9"/>
  <c r="CM63" i="9"/>
  <c r="CN62" i="9"/>
  <c r="CM62" i="9"/>
  <c r="CN61" i="9"/>
  <c r="CM61" i="9"/>
  <c r="CN60" i="9"/>
  <c r="CM60" i="9"/>
  <c r="CN59" i="9"/>
  <c r="CM59" i="9"/>
  <c r="CN58" i="9"/>
  <c r="CM58" i="9"/>
  <c r="CN57" i="9"/>
  <c r="CM57" i="9"/>
  <c r="CN56" i="9"/>
  <c r="CM56" i="9"/>
  <c r="CN55" i="9"/>
  <c r="CM55" i="9"/>
  <c r="CN54" i="9"/>
  <c r="CM54" i="9"/>
  <c r="CN53" i="9"/>
  <c r="CM53" i="9"/>
  <c r="CN52" i="9"/>
  <c r="CM52" i="9"/>
  <c r="CN51" i="9"/>
  <c r="CM51" i="9"/>
  <c r="CN50" i="9"/>
  <c r="CM50" i="9"/>
  <c r="CN49" i="9"/>
  <c r="CM49" i="9"/>
  <c r="CN48" i="9"/>
  <c r="CM48" i="9"/>
  <c r="CN47" i="9"/>
  <c r="CM47" i="9"/>
  <c r="CN46" i="9"/>
  <c r="CM46" i="9"/>
  <c r="CN45" i="9"/>
  <c r="CM45" i="9"/>
  <c r="CN44" i="9"/>
  <c r="CM44" i="9"/>
  <c r="CN43" i="9"/>
  <c r="CM43" i="9"/>
  <c r="CN42" i="9"/>
  <c r="CM42" i="9"/>
  <c r="CN41" i="9"/>
  <c r="CM41" i="9"/>
  <c r="CN40" i="9"/>
  <c r="CM40" i="9"/>
  <c r="CN39" i="9"/>
  <c r="CM39" i="9"/>
  <c r="CN38" i="9"/>
  <c r="CM38" i="9"/>
  <c r="CN37" i="9"/>
  <c r="CM37" i="9"/>
  <c r="CN36" i="9"/>
  <c r="CM36" i="9"/>
  <c r="CN35" i="9"/>
  <c r="CM35" i="9"/>
  <c r="CN34" i="9"/>
  <c r="CM34" i="9"/>
  <c r="CN33" i="9"/>
  <c r="CM33" i="9"/>
  <c r="CN32" i="9"/>
  <c r="CM32" i="9"/>
  <c r="CN31" i="9"/>
  <c r="CM31" i="9"/>
  <c r="CN30" i="9"/>
  <c r="CM30" i="9"/>
  <c r="CN29" i="9"/>
  <c r="CM29" i="9"/>
  <c r="CN28" i="9"/>
  <c r="CM28" i="9"/>
  <c r="CN27" i="9"/>
  <c r="CM27" i="9"/>
  <c r="CN26" i="9"/>
  <c r="CM26" i="9"/>
  <c r="CN25" i="9"/>
  <c r="CM25" i="9"/>
  <c r="CN24" i="9"/>
  <c r="CM24" i="9"/>
  <c r="CN23" i="9"/>
  <c r="CM23" i="9"/>
  <c r="CN22" i="9"/>
  <c r="CM22" i="9"/>
  <c r="CN21" i="9"/>
  <c r="CM21" i="9"/>
  <c r="CN20" i="9"/>
  <c r="CM20" i="9"/>
  <c r="CN19" i="9"/>
  <c r="CM19" i="9"/>
  <c r="CN18" i="9"/>
  <c r="CM18" i="9"/>
  <c r="CN17" i="9"/>
  <c r="CM17" i="9"/>
  <c r="CN16" i="9"/>
  <c r="CM16" i="9"/>
  <c r="CN15" i="9"/>
  <c r="CM15" i="9"/>
  <c r="CN14" i="9"/>
  <c r="CM14" i="9"/>
  <c r="CN13" i="9"/>
  <c r="CM13" i="9"/>
  <c r="CN12" i="9"/>
  <c r="CM12" i="9"/>
  <c r="CN11" i="9"/>
  <c r="CM11" i="9"/>
  <c r="CN10" i="9"/>
  <c r="CM10" i="9"/>
  <c r="CN9" i="9"/>
  <c r="CM9" i="9"/>
  <c r="CN8" i="9"/>
  <c r="CM8" i="9"/>
  <c r="CL6" i="9"/>
  <c r="CI6" i="9"/>
  <c r="CK127" i="9"/>
  <c r="CJ127" i="9"/>
  <c r="CK126" i="9"/>
  <c r="CJ126" i="9"/>
  <c r="CK125" i="9"/>
  <c r="CJ125" i="9"/>
  <c r="CK124" i="9"/>
  <c r="CJ124" i="9"/>
  <c r="CK123" i="9"/>
  <c r="CJ123" i="9"/>
  <c r="CK122" i="9"/>
  <c r="CJ122" i="9"/>
  <c r="CK121" i="9"/>
  <c r="CJ121" i="9"/>
  <c r="CK119" i="9"/>
  <c r="CJ119" i="9"/>
  <c r="CK118" i="9"/>
  <c r="CJ118" i="9"/>
  <c r="CK117" i="9"/>
  <c r="CJ117" i="9"/>
  <c r="CK116" i="9"/>
  <c r="CJ116" i="9"/>
  <c r="CK115" i="9"/>
  <c r="CJ115" i="9"/>
  <c r="CK114" i="9"/>
  <c r="CJ114" i="9"/>
  <c r="CK113" i="9"/>
  <c r="CJ113" i="9"/>
  <c r="CK111" i="9"/>
  <c r="CJ111" i="9"/>
  <c r="CK110" i="9"/>
  <c r="CJ110" i="9"/>
  <c r="CK109" i="9"/>
  <c r="CJ109" i="9"/>
  <c r="CK108" i="9"/>
  <c r="CJ108" i="9"/>
  <c r="CK107" i="9"/>
  <c r="CJ107" i="9"/>
  <c r="CK106" i="9"/>
  <c r="CJ106" i="9"/>
  <c r="CK105" i="9"/>
  <c r="CJ105" i="9"/>
  <c r="CK103" i="9"/>
  <c r="CJ103" i="9"/>
  <c r="CK102" i="9"/>
  <c r="CJ102" i="9"/>
  <c r="CK101" i="9"/>
  <c r="CJ101" i="9"/>
  <c r="CK100" i="9"/>
  <c r="CJ100" i="9"/>
  <c r="CK99" i="9"/>
  <c r="CJ99" i="9"/>
  <c r="CK98" i="9"/>
  <c r="CJ98" i="9"/>
  <c r="CK97" i="9"/>
  <c r="CJ97" i="9"/>
  <c r="CK94" i="9"/>
  <c r="CJ94" i="9"/>
  <c r="CK93" i="9"/>
  <c r="CJ93" i="9"/>
  <c r="CK92" i="9"/>
  <c r="CJ92" i="9"/>
  <c r="CK91" i="9"/>
  <c r="CJ91" i="9"/>
  <c r="CK90" i="9"/>
  <c r="CJ90" i="9"/>
  <c r="CK89" i="9"/>
  <c r="CJ89" i="9"/>
  <c r="CK88" i="9"/>
  <c r="CJ88" i="9"/>
  <c r="CK86" i="9"/>
  <c r="CJ86" i="9"/>
  <c r="CK85" i="9"/>
  <c r="CJ85" i="9"/>
  <c r="CK84" i="9"/>
  <c r="CJ84" i="9"/>
  <c r="CK83" i="9"/>
  <c r="CJ83" i="9"/>
  <c r="CK82" i="9"/>
  <c r="CJ82" i="9"/>
  <c r="CK81" i="9"/>
  <c r="CJ81" i="9"/>
  <c r="CK80" i="9"/>
  <c r="CJ80" i="9"/>
  <c r="CK79" i="9"/>
  <c r="CJ79" i="9"/>
  <c r="CK78" i="9"/>
  <c r="CJ78" i="9"/>
  <c r="CK77" i="9"/>
  <c r="CJ77" i="9"/>
  <c r="CK76" i="9"/>
  <c r="CJ76" i="9"/>
  <c r="CK75" i="9"/>
  <c r="CJ75" i="9"/>
  <c r="CK74" i="9"/>
  <c r="CJ74" i="9"/>
  <c r="CK73" i="9"/>
  <c r="CJ73" i="9"/>
  <c r="CK72" i="9"/>
  <c r="CJ72" i="9"/>
  <c r="CK71" i="9"/>
  <c r="CJ71" i="9"/>
  <c r="CK70" i="9"/>
  <c r="CJ70" i="9"/>
  <c r="CK69" i="9"/>
  <c r="CJ69" i="9"/>
  <c r="CK68" i="9"/>
  <c r="CJ68" i="9"/>
  <c r="CK67" i="9"/>
  <c r="CJ67" i="9"/>
  <c r="CK66" i="9"/>
  <c r="CJ66" i="9"/>
  <c r="CK65" i="9"/>
  <c r="CJ65" i="9"/>
  <c r="CK64" i="9"/>
  <c r="CJ64" i="9"/>
  <c r="CK63" i="9"/>
  <c r="CJ63" i="9"/>
  <c r="CK62" i="9"/>
  <c r="CJ62" i="9"/>
  <c r="CK61" i="9"/>
  <c r="CJ61" i="9"/>
  <c r="CK60" i="9"/>
  <c r="CJ60" i="9"/>
  <c r="CK59" i="9"/>
  <c r="CJ59" i="9"/>
  <c r="CK58" i="9"/>
  <c r="CJ58" i="9"/>
  <c r="CK57" i="9"/>
  <c r="CJ57" i="9"/>
  <c r="CK56" i="9"/>
  <c r="CJ56" i="9"/>
  <c r="CK55" i="9"/>
  <c r="CJ55" i="9"/>
  <c r="CK54" i="9"/>
  <c r="CJ54" i="9"/>
  <c r="CK53" i="9"/>
  <c r="CJ53" i="9"/>
  <c r="CK52" i="9"/>
  <c r="CJ52" i="9"/>
  <c r="CK51" i="9"/>
  <c r="CJ51" i="9"/>
  <c r="CK50" i="9"/>
  <c r="CJ50" i="9"/>
  <c r="CK49" i="9"/>
  <c r="CJ49" i="9"/>
  <c r="CK48" i="9"/>
  <c r="CJ48" i="9"/>
  <c r="CK47" i="9"/>
  <c r="CJ47" i="9"/>
  <c r="CK46" i="9"/>
  <c r="CJ46" i="9"/>
  <c r="CK45" i="9"/>
  <c r="CJ45" i="9"/>
  <c r="CK44" i="9"/>
  <c r="CJ44" i="9"/>
  <c r="CK43" i="9"/>
  <c r="CJ43" i="9"/>
  <c r="CK42" i="9"/>
  <c r="CJ42" i="9"/>
  <c r="CK41" i="9"/>
  <c r="CJ41" i="9"/>
  <c r="CK40" i="9"/>
  <c r="CJ40" i="9"/>
  <c r="CK39" i="9"/>
  <c r="CJ39" i="9"/>
  <c r="CK38" i="9"/>
  <c r="CJ38" i="9"/>
  <c r="CK37" i="9"/>
  <c r="CJ37" i="9"/>
  <c r="CK36" i="9"/>
  <c r="CJ36" i="9"/>
  <c r="CK35" i="9"/>
  <c r="CJ35" i="9"/>
  <c r="CK34" i="9"/>
  <c r="CJ34" i="9"/>
  <c r="CK33" i="9"/>
  <c r="CJ33" i="9"/>
  <c r="CK32" i="9"/>
  <c r="CJ32" i="9"/>
  <c r="CK31" i="9"/>
  <c r="CJ31" i="9"/>
  <c r="CK30" i="9"/>
  <c r="CJ30" i="9"/>
  <c r="CK29" i="9"/>
  <c r="CJ29" i="9"/>
  <c r="CK28" i="9"/>
  <c r="CJ28" i="9"/>
  <c r="CK27" i="9"/>
  <c r="CJ27" i="9"/>
  <c r="CK26" i="9"/>
  <c r="CJ26" i="9"/>
  <c r="CK25" i="9"/>
  <c r="CJ25" i="9"/>
  <c r="CK24" i="9"/>
  <c r="CJ24" i="9"/>
  <c r="CK23" i="9"/>
  <c r="CJ23" i="9"/>
  <c r="CK22" i="9"/>
  <c r="CJ22" i="9"/>
  <c r="CK21" i="9"/>
  <c r="CJ21" i="9"/>
  <c r="CK20" i="9"/>
  <c r="CJ20" i="9"/>
  <c r="CK19" i="9"/>
  <c r="CJ19" i="9"/>
  <c r="CK18" i="9"/>
  <c r="CJ18" i="9"/>
  <c r="CK17" i="9"/>
  <c r="CJ17" i="9"/>
  <c r="CK16" i="9"/>
  <c r="CJ16" i="9"/>
  <c r="CK15" i="9"/>
  <c r="CJ15" i="9"/>
  <c r="CK14" i="9"/>
  <c r="CJ14" i="9"/>
  <c r="CK13" i="9"/>
  <c r="CJ13" i="9"/>
  <c r="CK12" i="9"/>
  <c r="CJ12" i="9"/>
  <c r="CK11" i="9"/>
  <c r="CJ11" i="9"/>
  <c r="CK10" i="9"/>
  <c r="CJ10" i="9"/>
  <c r="CK9" i="9"/>
  <c r="CJ9" i="9"/>
  <c r="CK8" i="9"/>
  <c r="CJ8" i="9"/>
  <c r="CJ6" i="9" l="1"/>
  <c r="CN6" i="9"/>
  <c r="CK6" i="9"/>
  <c r="CM6" i="9"/>
  <c r="CQ117" i="9"/>
  <c r="CQ51" i="9"/>
  <c r="CP59" i="9"/>
  <c r="CQ15" i="9"/>
  <c r="CP70" i="9"/>
  <c r="CP107" i="9"/>
  <c r="CP54" i="9"/>
  <c r="CP119" i="9"/>
  <c r="CP127" i="9"/>
  <c r="CP38" i="9"/>
  <c r="CP111" i="9"/>
  <c r="CP115" i="9"/>
  <c r="CP19" i="9"/>
  <c r="CP39" i="9"/>
  <c r="CP47" i="9"/>
  <c r="CP75" i="9"/>
  <c r="CP55" i="9"/>
  <c r="CP63" i="9"/>
  <c r="CP35" i="9"/>
  <c r="CQ110" i="9"/>
  <c r="CP126" i="9"/>
  <c r="CP26" i="9"/>
  <c r="CP93" i="9"/>
  <c r="CQ97" i="9"/>
  <c r="CQ34" i="9"/>
  <c r="CP46" i="9"/>
  <c r="CP62" i="9"/>
  <c r="CP78" i="9"/>
  <c r="CP94" i="9"/>
  <c r="CP98" i="9"/>
  <c r="CQ114" i="9"/>
  <c r="CP118" i="9"/>
  <c r="CP122" i="9"/>
  <c r="CP42" i="9"/>
  <c r="CP58" i="9"/>
  <c r="CP74" i="9"/>
  <c r="CQ18" i="9"/>
  <c r="CQ30" i="9"/>
  <c r="CP50" i="9"/>
  <c r="CP66" i="9"/>
  <c r="CP82" i="9"/>
  <c r="CP90" i="9"/>
  <c r="CQ10" i="9"/>
  <c r="CQ22" i="9"/>
  <c r="CQ14" i="9"/>
  <c r="CP23" i="9"/>
  <c r="CQ31" i="9"/>
  <c r="CP89" i="9"/>
  <c r="CP48" i="9"/>
  <c r="CP64" i="9"/>
  <c r="CP80" i="9"/>
  <c r="CP32" i="9"/>
  <c r="CP124" i="9"/>
  <c r="CP20" i="9"/>
  <c r="CP27" i="9"/>
  <c r="CP36" i="9"/>
  <c r="CP52" i="9"/>
  <c r="CP68" i="9"/>
  <c r="CP84" i="9"/>
  <c r="CP24" i="9"/>
  <c r="CP40" i="9"/>
  <c r="CP56" i="9"/>
  <c r="CP72" i="9"/>
  <c r="CP108" i="9"/>
  <c r="CP28" i="9"/>
  <c r="CP44" i="9"/>
  <c r="CP60" i="9"/>
  <c r="CP76" i="9"/>
  <c r="CP12" i="9"/>
  <c r="CP16" i="9"/>
  <c r="CO6" i="9"/>
  <c r="CP9" i="9"/>
  <c r="CP13" i="9"/>
  <c r="CP17" i="9"/>
  <c r="CP21" i="9"/>
  <c r="CP25" i="9"/>
  <c r="CP29" i="9"/>
  <c r="CP33" i="9"/>
  <c r="CP37" i="9"/>
  <c r="CP41" i="9"/>
  <c r="CP45" i="9"/>
  <c r="CP49" i="9"/>
  <c r="CP53" i="9"/>
  <c r="CP57" i="9"/>
  <c r="CP61" i="9"/>
  <c r="CP65" i="9"/>
  <c r="CP69" i="9"/>
  <c r="CP73" i="9"/>
  <c r="CP77" i="9"/>
  <c r="CP81" i="9"/>
  <c r="CP85" i="9"/>
  <c r="CP88" i="9"/>
  <c r="CP92" i="9"/>
  <c r="CP100" i="9"/>
  <c r="CP105" i="9"/>
  <c r="CP109" i="9"/>
  <c r="CP116" i="9"/>
  <c r="CP121" i="9"/>
  <c r="CP125" i="9"/>
  <c r="CP8" i="9"/>
  <c r="CQ8" i="9"/>
  <c r="CQ6" i="9" l="1"/>
  <c r="CP6" i="9"/>
  <c r="CH50" i="9" l="1"/>
  <c r="CH89" i="9"/>
  <c r="CH92" i="9"/>
  <c r="CH125" i="9"/>
  <c r="CH124" i="9"/>
  <c r="CH121" i="9"/>
  <c r="CH116" i="9"/>
  <c r="CH109" i="9"/>
  <c r="CH108" i="9"/>
  <c r="CH105" i="9"/>
  <c r="CH100" i="9"/>
  <c r="CH88" i="9"/>
  <c r="CH85" i="9"/>
  <c r="CH84" i="9"/>
  <c r="CH81" i="9"/>
  <c r="CH80" i="9"/>
  <c r="CH77" i="9"/>
  <c r="CH76" i="9"/>
  <c r="CH73" i="9"/>
  <c r="CH72" i="9"/>
  <c r="CH69" i="9"/>
  <c r="CH68" i="9"/>
  <c r="CH65" i="9"/>
  <c r="CH64" i="9"/>
  <c r="CH61" i="9"/>
  <c r="CH60" i="9"/>
  <c r="CH57" i="9"/>
  <c r="CH56" i="9"/>
  <c r="CH53" i="9"/>
  <c r="CH52" i="9"/>
  <c r="CH49" i="9"/>
  <c r="CH48" i="9"/>
  <c r="CH45" i="9"/>
  <c r="CH44" i="9"/>
  <c r="CH41" i="9"/>
  <c r="CH40" i="9"/>
  <c r="CH37" i="9"/>
  <c r="CH36" i="9"/>
  <c r="CH33" i="9"/>
  <c r="CH32" i="9"/>
  <c r="CH29" i="9"/>
  <c r="CH28" i="9"/>
  <c r="CH25" i="9"/>
  <c r="CH24" i="9"/>
  <c r="CH21" i="9"/>
  <c r="CH20" i="9"/>
  <c r="CH17" i="9"/>
  <c r="CH16" i="9"/>
  <c r="CG15" i="9"/>
  <c r="CH13" i="9"/>
  <c r="CH12" i="9"/>
  <c r="CG11" i="9"/>
  <c r="CH9" i="9"/>
  <c r="CH127" i="9"/>
  <c r="CG127" i="9"/>
  <c r="CH126" i="9"/>
  <c r="CG126" i="9"/>
  <c r="CG124" i="9"/>
  <c r="CH123" i="9"/>
  <c r="CG123" i="9"/>
  <c r="CH122" i="9"/>
  <c r="CG122" i="9"/>
  <c r="CH119" i="9"/>
  <c r="CG119" i="9"/>
  <c r="CH118" i="9"/>
  <c r="CG118" i="9"/>
  <c r="CH117" i="9"/>
  <c r="CG117" i="9"/>
  <c r="CH115" i="9"/>
  <c r="CG115" i="9"/>
  <c r="CH114" i="9"/>
  <c r="CG114" i="9"/>
  <c r="CH113" i="9"/>
  <c r="CG113" i="9"/>
  <c r="CH111" i="9"/>
  <c r="CG111" i="9"/>
  <c r="CH110" i="9"/>
  <c r="CG110" i="9"/>
  <c r="CG108" i="9"/>
  <c r="CH107" i="9"/>
  <c r="CG107" i="9"/>
  <c r="CH106" i="9"/>
  <c r="CG106" i="9"/>
  <c r="CH103" i="9"/>
  <c r="CG103" i="9"/>
  <c r="CH102" i="9"/>
  <c r="CG102" i="9"/>
  <c r="CH101" i="9"/>
  <c r="CG101" i="9"/>
  <c r="CH99" i="9"/>
  <c r="CG99" i="9"/>
  <c r="CH98" i="9"/>
  <c r="CG98" i="9"/>
  <c r="CH97" i="9"/>
  <c r="CG97" i="9"/>
  <c r="CH94" i="9"/>
  <c r="CG94" i="9"/>
  <c r="CH93" i="9"/>
  <c r="CG93" i="9"/>
  <c r="CH91" i="9"/>
  <c r="CG91" i="9"/>
  <c r="CH90" i="9"/>
  <c r="CG90" i="9"/>
  <c r="CG89" i="9"/>
  <c r="CH86" i="9"/>
  <c r="CG86" i="9"/>
  <c r="CG84" i="9"/>
  <c r="CH83" i="9"/>
  <c r="CG83" i="9"/>
  <c r="CH82" i="9"/>
  <c r="CG82" i="9"/>
  <c r="CG80" i="9"/>
  <c r="CH79" i="9"/>
  <c r="CG79" i="9"/>
  <c r="CH78" i="9"/>
  <c r="CG78" i="9"/>
  <c r="CG76" i="9"/>
  <c r="CH75" i="9"/>
  <c r="CG75" i="9"/>
  <c r="CH74" i="9"/>
  <c r="CG74" i="9"/>
  <c r="CG72" i="9"/>
  <c r="CH71" i="9"/>
  <c r="CG71" i="9"/>
  <c r="CH70" i="9"/>
  <c r="CG70" i="9"/>
  <c r="CG68" i="9"/>
  <c r="CH67" i="9"/>
  <c r="CG67" i="9"/>
  <c r="CH66" i="9"/>
  <c r="CG66" i="9"/>
  <c r="CG64" i="9"/>
  <c r="CH63" i="9"/>
  <c r="CG63" i="9"/>
  <c r="CH62" i="9"/>
  <c r="CG62" i="9"/>
  <c r="CG60" i="9"/>
  <c r="CH59" i="9"/>
  <c r="CG59" i="9"/>
  <c r="CH58" i="9"/>
  <c r="CG58" i="9"/>
  <c r="CG56" i="9"/>
  <c r="CH55" i="9"/>
  <c r="CG55" i="9"/>
  <c r="CH54" i="9"/>
  <c r="CG54" i="9"/>
  <c r="CG52" i="9"/>
  <c r="CH51" i="9"/>
  <c r="CG51" i="9"/>
  <c r="CG48" i="9"/>
  <c r="CH47" i="9"/>
  <c r="CG47" i="9"/>
  <c r="CH46" i="9"/>
  <c r="CG46" i="9"/>
  <c r="CG44" i="9"/>
  <c r="CH43" i="9"/>
  <c r="CG43" i="9"/>
  <c r="CH42" i="9"/>
  <c r="CG42" i="9"/>
  <c r="CG40" i="9"/>
  <c r="CH39" i="9"/>
  <c r="CG39" i="9"/>
  <c r="CH38" i="9"/>
  <c r="CG38" i="9"/>
  <c r="CG36" i="9"/>
  <c r="CH35" i="9"/>
  <c r="CG35" i="9"/>
  <c r="CH34" i="9"/>
  <c r="CG34" i="9"/>
  <c r="CG32" i="9"/>
  <c r="CH31" i="9"/>
  <c r="CG31" i="9"/>
  <c r="CH30" i="9"/>
  <c r="CG30" i="9"/>
  <c r="CG28" i="9"/>
  <c r="CH27" i="9"/>
  <c r="CG27" i="9"/>
  <c r="CH26" i="9"/>
  <c r="CG26" i="9"/>
  <c r="CG24" i="9"/>
  <c r="CH23" i="9"/>
  <c r="CG23" i="9"/>
  <c r="CH22" i="9"/>
  <c r="CG22" i="9"/>
  <c r="CG20" i="9"/>
  <c r="CH19" i="9"/>
  <c r="CG19" i="9"/>
  <c r="CH18" i="9"/>
  <c r="CG18" i="9"/>
  <c r="CG16" i="9"/>
  <c r="CH15" i="9"/>
  <c r="CH14" i="9"/>
  <c r="CG14" i="9"/>
  <c r="CH11" i="9"/>
  <c r="CH10" i="9"/>
  <c r="CG10" i="9"/>
  <c r="CE127" i="9"/>
  <c r="CD127" i="9"/>
  <c r="CE126" i="9"/>
  <c r="CD126" i="9"/>
  <c r="CE125" i="9"/>
  <c r="CD125" i="9"/>
  <c r="CE124" i="9"/>
  <c r="CD124" i="9"/>
  <c r="CE123" i="9"/>
  <c r="CD123" i="9"/>
  <c r="CE122" i="9"/>
  <c r="CD122" i="9"/>
  <c r="CE121" i="9"/>
  <c r="CD121" i="9"/>
  <c r="CE119" i="9"/>
  <c r="CD119" i="9"/>
  <c r="CE118" i="9"/>
  <c r="CD118" i="9"/>
  <c r="CE117" i="9"/>
  <c r="CD117" i="9"/>
  <c r="CE116" i="9"/>
  <c r="CD116" i="9"/>
  <c r="CE115" i="9"/>
  <c r="CD115" i="9"/>
  <c r="CE114" i="9"/>
  <c r="CD114" i="9"/>
  <c r="CE113" i="9"/>
  <c r="CD113" i="9"/>
  <c r="CE111" i="9"/>
  <c r="CD111" i="9"/>
  <c r="CE110" i="9"/>
  <c r="CD110" i="9"/>
  <c r="CE109" i="9"/>
  <c r="CD109" i="9"/>
  <c r="CE108" i="9"/>
  <c r="CD108" i="9"/>
  <c r="CE107" i="9"/>
  <c r="CD107" i="9"/>
  <c r="CE106" i="9"/>
  <c r="CD106" i="9"/>
  <c r="CE105" i="9"/>
  <c r="CD105" i="9"/>
  <c r="CE103" i="9"/>
  <c r="CD103" i="9"/>
  <c r="CE102" i="9"/>
  <c r="CD102" i="9"/>
  <c r="CE101" i="9"/>
  <c r="CD101" i="9"/>
  <c r="CE100" i="9"/>
  <c r="CD100" i="9"/>
  <c r="CE99" i="9"/>
  <c r="CD99" i="9"/>
  <c r="CE98" i="9"/>
  <c r="CD98" i="9"/>
  <c r="CE97" i="9"/>
  <c r="CD97" i="9"/>
  <c r="CE94" i="9"/>
  <c r="CD94" i="9"/>
  <c r="CE93" i="9"/>
  <c r="CD93" i="9"/>
  <c r="CE92" i="9"/>
  <c r="CD92" i="9"/>
  <c r="CE91" i="9"/>
  <c r="CD91" i="9"/>
  <c r="CE90" i="9"/>
  <c r="CD90" i="9"/>
  <c r="CE89" i="9"/>
  <c r="CD89" i="9"/>
  <c r="CE88" i="9"/>
  <c r="CD88" i="9"/>
  <c r="CE86" i="9"/>
  <c r="CD86" i="9"/>
  <c r="CE85" i="9"/>
  <c r="CD85" i="9"/>
  <c r="CE84" i="9"/>
  <c r="CD84" i="9"/>
  <c r="CE83" i="9"/>
  <c r="CD83" i="9"/>
  <c r="CE82" i="9"/>
  <c r="CD82" i="9"/>
  <c r="CE81" i="9"/>
  <c r="CD81" i="9"/>
  <c r="CE80" i="9"/>
  <c r="CD80" i="9"/>
  <c r="CE79" i="9"/>
  <c r="CD79" i="9"/>
  <c r="CE78" i="9"/>
  <c r="CD78" i="9"/>
  <c r="CE77" i="9"/>
  <c r="CD77" i="9"/>
  <c r="CE76" i="9"/>
  <c r="CD76" i="9"/>
  <c r="CE75" i="9"/>
  <c r="CD75" i="9"/>
  <c r="CE74" i="9"/>
  <c r="CD74" i="9"/>
  <c r="CE73" i="9"/>
  <c r="CD73" i="9"/>
  <c r="CE72" i="9"/>
  <c r="CD72" i="9"/>
  <c r="CE71" i="9"/>
  <c r="CD71" i="9"/>
  <c r="CE70" i="9"/>
  <c r="CD70" i="9"/>
  <c r="CE69" i="9"/>
  <c r="CD69" i="9"/>
  <c r="CE68" i="9"/>
  <c r="CD68" i="9"/>
  <c r="CE67" i="9"/>
  <c r="CD67" i="9"/>
  <c r="CE66" i="9"/>
  <c r="CD66" i="9"/>
  <c r="CE65" i="9"/>
  <c r="CD65" i="9"/>
  <c r="CE64" i="9"/>
  <c r="CD64" i="9"/>
  <c r="CE63" i="9"/>
  <c r="CD63" i="9"/>
  <c r="CE62" i="9"/>
  <c r="CD62" i="9"/>
  <c r="CE61" i="9"/>
  <c r="CD61" i="9"/>
  <c r="CE60" i="9"/>
  <c r="CD60" i="9"/>
  <c r="CE59" i="9"/>
  <c r="CD59" i="9"/>
  <c r="CE58" i="9"/>
  <c r="CD58" i="9"/>
  <c r="CE57" i="9"/>
  <c r="CD57" i="9"/>
  <c r="CE56" i="9"/>
  <c r="CD56" i="9"/>
  <c r="CE55" i="9"/>
  <c r="CD55" i="9"/>
  <c r="CE54" i="9"/>
  <c r="CD54" i="9"/>
  <c r="CE53" i="9"/>
  <c r="CD53" i="9"/>
  <c r="CE52" i="9"/>
  <c r="CD52" i="9"/>
  <c r="CE51" i="9"/>
  <c r="CD51" i="9"/>
  <c r="CE50" i="9"/>
  <c r="CD50" i="9"/>
  <c r="CE49" i="9"/>
  <c r="CD49" i="9"/>
  <c r="CE48" i="9"/>
  <c r="CD48" i="9"/>
  <c r="CE47" i="9"/>
  <c r="CD47" i="9"/>
  <c r="CE46" i="9"/>
  <c r="CD46" i="9"/>
  <c r="CE45" i="9"/>
  <c r="CD45" i="9"/>
  <c r="CE44" i="9"/>
  <c r="CD44" i="9"/>
  <c r="CE43" i="9"/>
  <c r="CD43" i="9"/>
  <c r="CE42" i="9"/>
  <c r="CD42" i="9"/>
  <c r="CE41" i="9"/>
  <c r="CD41" i="9"/>
  <c r="CE40" i="9"/>
  <c r="CD40" i="9"/>
  <c r="CE39" i="9"/>
  <c r="CD39" i="9"/>
  <c r="CE38" i="9"/>
  <c r="CD38" i="9"/>
  <c r="CE37" i="9"/>
  <c r="CD37" i="9"/>
  <c r="CE36" i="9"/>
  <c r="CD36" i="9"/>
  <c r="CE35" i="9"/>
  <c r="CD35" i="9"/>
  <c r="CE34" i="9"/>
  <c r="CD34" i="9"/>
  <c r="CE33" i="9"/>
  <c r="CD33" i="9"/>
  <c r="CE32" i="9"/>
  <c r="CD32" i="9"/>
  <c r="CE31" i="9"/>
  <c r="CD31" i="9"/>
  <c r="CE30" i="9"/>
  <c r="CD30" i="9"/>
  <c r="CE29" i="9"/>
  <c r="CD29" i="9"/>
  <c r="CE28" i="9"/>
  <c r="CD28" i="9"/>
  <c r="CE27" i="9"/>
  <c r="CD27" i="9"/>
  <c r="CE26" i="9"/>
  <c r="CD26" i="9"/>
  <c r="CE25" i="9"/>
  <c r="CD25" i="9"/>
  <c r="CE24" i="9"/>
  <c r="CD24" i="9"/>
  <c r="CE23" i="9"/>
  <c r="CD23" i="9"/>
  <c r="CE22" i="9"/>
  <c r="CD22" i="9"/>
  <c r="CE21" i="9"/>
  <c r="CD21" i="9"/>
  <c r="CE20" i="9"/>
  <c r="CD20" i="9"/>
  <c r="CE19" i="9"/>
  <c r="CD19" i="9"/>
  <c r="CE18" i="9"/>
  <c r="CD18" i="9"/>
  <c r="CE17" i="9"/>
  <c r="CD17" i="9"/>
  <c r="CE16" i="9"/>
  <c r="CD16" i="9"/>
  <c r="CE15" i="9"/>
  <c r="CD15" i="9"/>
  <c r="CE14" i="9"/>
  <c r="CD14" i="9"/>
  <c r="CE13" i="9"/>
  <c r="CD13" i="9"/>
  <c r="CE12" i="9"/>
  <c r="CD12" i="9"/>
  <c r="CE11" i="9"/>
  <c r="CD11" i="9"/>
  <c r="CE10" i="9"/>
  <c r="CD10" i="9"/>
  <c r="CE9" i="9"/>
  <c r="CD9" i="9"/>
  <c r="CE8" i="9"/>
  <c r="CD8" i="9"/>
  <c r="CC6" i="9"/>
  <c r="BZ6" i="9"/>
  <c r="CB127" i="9"/>
  <c r="CA127" i="9"/>
  <c r="CB126" i="9"/>
  <c r="CA126" i="9"/>
  <c r="CB125" i="9"/>
  <c r="CA125" i="9"/>
  <c r="CB124" i="9"/>
  <c r="CA124" i="9"/>
  <c r="CB123" i="9"/>
  <c r="CA123" i="9"/>
  <c r="CB122" i="9"/>
  <c r="CA122" i="9"/>
  <c r="CB121" i="9"/>
  <c r="CA121" i="9"/>
  <c r="CB119" i="9"/>
  <c r="CA119" i="9"/>
  <c r="CB118" i="9"/>
  <c r="CA118" i="9"/>
  <c r="CB117" i="9"/>
  <c r="CA117" i="9"/>
  <c r="CB116" i="9"/>
  <c r="CA116" i="9"/>
  <c r="CB115" i="9"/>
  <c r="CA115" i="9"/>
  <c r="CB114" i="9"/>
  <c r="CA114" i="9"/>
  <c r="CB113" i="9"/>
  <c r="CA113" i="9"/>
  <c r="CB111" i="9"/>
  <c r="CA111" i="9"/>
  <c r="CB110" i="9"/>
  <c r="CA110" i="9"/>
  <c r="CB109" i="9"/>
  <c r="CA109" i="9"/>
  <c r="CB108" i="9"/>
  <c r="CA108" i="9"/>
  <c r="CB107" i="9"/>
  <c r="CA107" i="9"/>
  <c r="CB106" i="9"/>
  <c r="CA106" i="9"/>
  <c r="CB105" i="9"/>
  <c r="CA105" i="9"/>
  <c r="CB103" i="9"/>
  <c r="CA103" i="9"/>
  <c r="CB102" i="9"/>
  <c r="CA102" i="9"/>
  <c r="CB101" i="9"/>
  <c r="CA101" i="9"/>
  <c r="CB100" i="9"/>
  <c r="CA100" i="9"/>
  <c r="CB99" i="9"/>
  <c r="CA99" i="9"/>
  <c r="CB98" i="9"/>
  <c r="CA98" i="9"/>
  <c r="CB97" i="9"/>
  <c r="CA97" i="9"/>
  <c r="CB94" i="9"/>
  <c r="CA94" i="9"/>
  <c r="CB93" i="9"/>
  <c r="CA93" i="9"/>
  <c r="CB92" i="9"/>
  <c r="CA92" i="9"/>
  <c r="CB91" i="9"/>
  <c r="CA91" i="9"/>
  <c r="CB90" i="9"/>
  <c r="CA90" i="9"/>
  <c r="CB89" i="9"/>
  <c r="CA89" i="9"/>
  <c r="CB88" i="9"/>
  <c r="CA88" i="9"/>
  <c r="CB86" i="9"/>
  <c r="CA86" i="9"/>
  <c r="CB85" i="9"/>
  <c r="CA85" i="9"/>
  <c r="CB84" i="9"/>
  <c r="CA84" i="9"/>
  <c r="CB83" i="9"/>
  <c r="CA83" i="9"/>
  <c r="CB82" i="9"/>
  <c r="CA82" i="9"/>
  <c r="CB81" i="9"/>
  <c r="CA81" i="9"/>
  <c r="CB80" i="9"/>
  <c r="CA80" i="9"/>
  <c r="CB79" i="9"/>
  <c r="CA79" i="9"/>
  <c r="CB78" i="9"/>
  <c r="CA78" i="9"/>
  <c r="CB77" i="9"/>
  <c r="CA77" i="9"/>
  <c r="CB76" i="9"/>
  <c r="CA76" i="9"/>
  <c r="CB75" i="9"/>
  <c r="CA75" i="9"/>
  <c r="CB74" i="9"/>
  <c r="CA74" i="9"/>
  <c r="CB73" i="9"/>
  <c r="CA73" i="9"/>
  <c r="CB72" i="9"/>
  <c r="CA72" i="9"/>
  <c r="CB71" i="9"/>
  <c r="CA71" i="9"/>
  <c r="CB70" i="9"/>
  <c r="CA70" i="9"/>
  <c r="CB69" i="9"/>
  <c r="CA69" i="9"/>
  <c r="CB68" i="9"/>
  <c r="CA68" i="9"/>
  <c r="CB67" i="9"/>
  <c r="CA67" i="9"/>
  <c r="CB66" i="9"/>
  <c r="CA66" i="9"/>
  <c r="CB65" i="9"/>
  <c r="CA65" i="9"/>
  <c r="CB64" i="9"/>
  <c r="CA64" i="9"/>
  <c r="CB63" i="9"/>
  <c r="CA63" i="9"/>
  <c r="CB62" i="9"/>
  <c r="CA62" i="9"/>
  <c r="CB61" i="9"/>
  <c r="CA61" i="9"/>
  <c r="CB60" i="9"/>
  <c r="CA60" i="9"/>
  <c r="CB59" i="9"/>
  <c r="CA59" i="9"/>
  <c r="CB58" i="9"/>
  <c r="CA58" i="9"/>
  <c r="CB57" i="9"/>
  <c r="CA57" i="9"/>
  <c r="CB56" i="9"/>
  <c r="CA56" i="9"/>
  <c r="CB55" i="9"/>
  <c r="CA55" i="9"/>
  <c r="CB54" i="9"/>
  <c r="CA54" i="9"/>
  <c r="CB53" i="9"/>
  <c r="CA53" i="9"/>
  <c r="CB52" i="9"/>
  <c r="CA52" i="9"/>
  <c r="CB51" i="9"/>
  <c r="CA51" i="9"/>
  <c r="CB50" i="9"/>
  <c r="CA50" i="9"/>
  <c r="CB49" i="9"/>
  <c r="CA49" i="9"/>
  <c r="CB48" i="9"/>
  <c r="CA48" i="9"/>
  <c r="CB47" i="9"/>
  <c r="CA47" i="9"/>
  <c r="CB46" i="9"/>
  <c r="CA46" i="9"/>
  <c r="CB45" i="9"/>
  <c r="CA45" i="9"/>
  <c r="CB44" i="9"/>
  <c r="CA44" i="9"/>
  <c r="CB43" i="9"/>
  <c r="CA43" i="9"/>
  <c r="CB42" i="9"/>
  <c r="CA42" i="9"/>
  <c r="CB41" i="9"/>
  <c r="CA41" i="9"/>
  <c r="CB40" i="9"/>
  <c r="CA40" i="9"/>
  <c r="CB39" i="9"/>
  <c r="CA39" i="9"/>
  <c r="CB38" i="9"/>
  <c r="CA38" i="9"/>
  <c r="CB37" i="9"/>
  <c r="CA37" i="9"/>
  <c r="CB36" i="9"/>
  <c r="CA36" i="9"/>
  <c r="CB35" i="9"/>
  <c r="CA35" i="9"/>
  <c r="CB34" i="9"/>
  <c r="CA34" i="9"/>
  <c r="CB33" i="9"/>
  <c r="CA33" i="9"/>
  <c r="CB32" i="9"/>
  <c r="CA32" i="9"/>
  <c r="CB31" i="9"/>
  <c r="CA31" i="9"/>
  <c r="CB30" i="9"/>
  <c r="CA30" i="9"/>
  <c r="CB29" i="9"/>
  <c r="CA29" i="9"/>
  <c r="CB28" i="9"/>
  <c r="CA28" i="9"/>
  <c r="CB27" i="9"/>
  <c r="CA27" i="9"/>
  <c r="CB26" i="9"/>
  <c r="CA26" i="9"/>
  <c r="CB25" i="9"/>
  <c r="CA25" i="9"/>
  <c r="CB24" i="9"/>
  <c r="CA24" i="9"/>
  <c r="CB23" i="9"/>
  <c r="CA23" i="9"/>
  <c r="CB22" i="9"/>
  <c r="CA22" i="9"/>
  <c r="CB21" i="9"/>
  <c r="CA21" i="9"/>
  <c r="CB20" i="9"/>
  <c r="CA20" i="9"/>
  <c r="CB19" i="9"/>
  <c r="CA19" i="9"/>
  <c r="CB18" i="9"/>
  <c r="CA18" i="9"/>
  <c r="CB17" i="9"/>
  <c r="CA17" i="9"/>
  <c r="CB16" i="9"/>
  <c r="CA16" i="9"/>
  <c r="CB15" i="9"/>
  <c r="CA15" i="9"/>
  <c r="CB14" i="9"/>
  <c r="CA14" i="9"/>
  <c r="CB13" i="9"/>
  <c r="CA13" i="9"/>
  <c r="CB12" i="9"/>
  <c r="CA12" i="9"/>
  <c r="CB11" i="9"/>
  <c r="CA11" i="9"/>
  <c r="CB10" i="9"/>
  <c r="CA10" i="9"/>
  <c r="CB9" i="9"/>
  <c r="CA9" i="9"/>
  <c r="CB8" i="9"/>
  <c r="CA8" i="9"/>
  <c r="CE6" i="9" l="1"/>
  <c r="CA6" i="9"/>
  <c r="CB6" i="9"/>
  <c r="CD6" i="9"/>
  <c r="CG50" i="9"/>
  <c r="CG12" i="9"/>
  <c r="CF6" i="9"/>
  <c r="CG9" i="9"/>
  <c r="CG13" i="9"/>
  <c r="CG17" i="9"/>
  <c r="CG21" i="9"/>
  <c r="CG25" i="9"/>
  <c r="CG29" i="9"/>
  <c r="CG33" i="9"/>
  <c r="CG37" i="9"/>
  <c r="CG41" i="9"/>
  <c r="CG45" i="9"/>
  <c r="CG49" i="9"/>
  <c r="CG53" i="9"/>
  <c r="CG57" i="9"/>
  <c r="CG61" i="9"/>
  <c r="CG65" i="9"/>
  <c r="CG69" i="9"/>
  <c r="CG73" i="9"/>
  <c r="CG77" i="9"/>
  <c r="CG81" i="9"/>
  <c r="CG85" i="9"/>
  <c r="CG88" i="9"/>
  <c r="CG92" i="9"/>
  <c r="CG100" i="9"/>
  <c r="CG105" i="9"/>
  <c r="CG109" i="9"/>
  <c r="CG116" i="9"/>
  <c r="CG121" i="9"/>
  <c r="CG125" i="9"/>
  <c r="CG8" i="9"/>
  <c r="CH8" i="9"/>
  <c r="CH6" i="9" s="1"/>
  <c r="CG6" i="9" l="1"/>
  <c r="N65" i="10" l="1"/>
  <c r="M65" i="10"/>
  <c r="K65" i="10"/>
  <c r="AU65" i="10" s="1"/>
  <c r="J65" i="10"/>
  <c r="T64" i="10"/>
  <c r="S64" i="10"/>
  <c r="Q64" i="10"/>
  <c r="P64" i="10"/>
  <c r="N64" i="10"/>
  <c r="M64" i="10"/>
  <c r="K64" i="10"/>
  <c r="AU64" i="10" s="1"/>
  <c r="J64" i="10"/>
  <c r="T63" i="10"/>
  <c r="S63" i="10"/>
  <c r="Q63" i="10"/>
  <c r="P63" i="10"/>
  <c r="N63" i="10"/>
  <c r="M63" i="10"/>
  <c r="K63" i="10"/>
  <c r="AU63" i="10" s="1"/>
  <c r="J63" i="10"/>
  <c r="AU62" i="10"/>
  <c r="T62" i="10"/>
  <c r="S62" i="10"/>
  <c r="Q62" i="10"/>
  <c r="P62" i="10"/>
  <c r="N62" i="10"/>
  <c r="M62" i="10"/>
  <c r="K62" i="10"/>
  <c r="J62" i="10"/>
  <c r="T61" i="10"/>
  <c r="S61" i="10"/>
  <c r="Q61" i="10"/>
  <c r="P61" i="10"/>
  <c r="N61" i="10"/>
  <c r="M61" i="10"/>
  <c r="K61" i="10"/>
  <c r="AU61" i="10" s="1"/>
  <c r="J61" i="10"/>
  <c r="T60" i="10"/>
  <c r="S60" i="10"/>
  <c r="Q60" i="10"/>
  <c r="P60" i="10"/>
  <c r="N60" i="10"/>
  <c r="M60" i="10"/>
  <c r="K60" i="10"/>
  <c r="AU60" i="10" s="1"/>
  <c r="J60" i="10"/>
  <c r="T59" i="10"/>
  <c r="S59" i="10"/>
  <c r="Q59" i="10"/>
  <c r="P59" i="10"/>
  <c r="N59" i="10"/>
  <c r="M59" i="10"/>
  <c r="K59" i="10"/>
  <c r="AU59" i="10" s="1"/>
  <c r="J59" i="10"/>
  <c r="AU58" i="10"/>
  <c r="T58" i="10"/>
  <c r="S58" i="10"/>
  <c r="Q58" i="10"/>
  <c r="P58" i="10"/>
  <c r="N58" i="10"/>
  <c r="M58" i="10"/>
  <c r="K58" i="10"/>
  <c r="J58" i="10"/>
  <c r="T57" i="10"/>
  <c r="S57" i="10"/>
  <c r="Q57" i="10"/>
  <c r="P57" i="10"/>
  <c r="N57" i="10"/>
  <c r="M57" i="10"/>
  <c r="K57" i="10"/>
  <c r="AU57" i="10" s="1"/>
  <c r="J57" i="10"/>
  <c r="T56" i="10"/>
  <c r="S56" i="10"/>
  <c r="Q56" i="10"/>
  <c r="P56" i="10"/>
  <c r="N56" i="10"/>
  <c r="M56" i="10"/>
  <c r="K56" i="10"/>
  <c r="AU56" i="10" s="1"/>
  <c r="J56" i="10"/>
  <c r="T55" i="10"/>
  <c r="S55" i="10"/>
  <c r="Q55" i="10"/>
  <c r="P55" i="10"/>
  <c r="N55" i="10"/>
  <c r="M55" i="10"/>
  <c r="K55" i="10"/>
  <c r="AU55" i="10" s="1"/>
  <c r="J55" i="10"/>
  <c r="AU54" i="10"/>
  <c r="T54" i="10"/>
  <c r="S54" i="10"/>
  <c r="Q54" i="10"/>
  <c r="P54" i="10"/>
  <c r="N54" i="10"/>
  <c r="M54" i="10"/>
  <c r="K54" i="10"/>
  <c r="J54" i="10"/>
  <c r="T53" i="10"/>
  <c r="S53" i="10"/>
  <c r="Q53" i="10"/>
  <c r="P53" i="10"/>
  <c r="N53" i="10"/>
  <c r="M53" i="10"/>
  <c r="K53" i="10"/>
  <c r="AU53" i="10" s="1"/>
  <c r="J53" i="10"/>
  <c r="T52" i="10"/>
  <c r="S52" i="10"/>
  <c r="Q52" i="10"/>
  <c r="P52" i="10"/>
  <c r="N52" i="10"/>
  <c r="M52" i="10"/>
  <c r="K52" i="10"/>
  <c r="AU52" i="10" s="1"/>
  <c r="J52" i="10"/>
  <c r="T51" i="10"/>
  <c r="S51" i="10"/>
  <c r="Q51" i="10"/>
  <c r="P51" i="10"/>
  <c r="N51" i="10"/>
  <c r="M51" i="10"/>
  <c r="K51" i="10"/>
  <c r="J51" i="10"/>
  <c r="AU50" i="10"/>
  <c r="T50" i="10"/>
  <c r="S50" i="10"/>
  <c r="Q50" i="10"/>
  <c r="P50" i="10"/>
  <c r="N50" i="10"/>
  <c r="M50" i="10"/>
  <c r="K50" i="10"/>
  <c r="J50" i="10"/>
  <c r="T49" i="10"/>
  <c r="S49" i="10"/>
  <c r="Q49" i="10"/>
  <c r="P49" i="10"/>
  <c r="N49" i="10"/>
  <c r="M49" i="10"/>
  <c r="K49" i="10"/>
  <c r="AU49" i="10" s="1"/>
  <c r="J49" i="10"/>
  <c r="T48" i="10"/>
  <c r="S48" i="10"/>
  <c r="Q48" i="10"/>
  <c r="P48" i="10"/>
  <c r="N48" i="10"/>
  <c r="M48" i="10"/>
  <c r="K48" i="10"/>
  <c r="AU48" i="10" s="1"/>
  <c r="J48" i="10"/>
  <c r="T47" i="10"/>
  <c r="S47" i="10"/>
  <c r="Q47" i="10"/>
  <c r="P47" i="10"/>
  <c r="N47" i="10"/>
  <c r="M47" i="10"/>
  <c r="K47" i="10"/>
  <c r="AU47" i="10" s="1"/>
  <c r="J47" i="10"/>
  <c r="AU46" i="10"/>
  <c r="T46" i="10"/>
  <c r="S46" i="10"/>
  <c r="Q46" i="10"/>
  <c r="P46" i="10"/>
  <c r="N46" i="10"/>
  <c r="M46" i="10"/>
  <c r="K46" i="10"/>
  <c r="J46" i="10"/>
  <c r="T45" i="10"/>
  <c r="S45" i="10"/>
  <c r="Q45" i="10"/>
  <c r="P45" i="10"/>
  <c r="N45" i="10"/>
  <c r="M45" i="10"/>
  <c r="K45" i="10"/>
  <c r="AU45" i="10" s="1"/>
  <c r="J45" i="10"/>
  <c r="T44" i="10"/>
  <c r="S44" i="10"/>
  <c r="Q44" i="10"/>
  <c r="P44" i="10"/>
  <c r="N44" i="10"/>
  <c r="M44" i="10"/>
  <c r="K44" i="10"/>
  <c r="AU44" i="10" s="1"/>
  <c r="J44" i="10"/>
  <c r="T43" i="10"/>
  <c r="S43" i="10"/>
  <c r="Q43" i="10"/>
  <c r="P43" i="10"/>
  <c r="N43" i="10"/>
  <c r="M43" i="10"/>
  <c r="K43" i="10"/>
  <c r="AU43" i="10" s="1"/>
  <c r="J43" i="10"/>
  <c r="AU42" i="10"/>
  <c r="T42" i="10"/>
  <c r="S42" i="10"/>
  <c r="Q42" i="10"/>
  <c r="P42" i="10"/>
  <c r="N42" i="10"/>
  <c r="M42" i="10"/>
  <c r="K42" i="10"/>
  <c r="J42" i="10"/>
  <c r="T41" i="10"/>
  <c r="S41" i="10"/>
  <c r="Q41" i="10"/>
  <c r="P41" i="10"/>
  <c r="N41" i="10"/>
  <c r="M41" i="10"/>
  <c r="K41" i="10"/>
  <c r="AU41" i="10" s="1"/>
  <c r="J41" i="10"/>
  <c r="T40" i="10"/>
  <c r="S40" i="10"/>
  <c r="Q40" i="10"/>
  <c r="P40" i="10"/>
  <c r="N40" i="10"/>
  <c r="M40" i="10"/>
  <c r="K40" i="10"/>
  <c r="AU40" i="10" s="1"/>
  <c r="J40" i="10"/>
  <c r="T39" i="10"/>
  <c r="S39" i="10"/>
  <c r="Q39" i="10"/>
  <c r="P39" i="10"/>
  <c r="N39" i="10"/>
  <c r="M39" i="10"/>
  <c r="K39" i="10"/>
  <c r="J39" i="10"/>
  <c r="AU38" i="10"/>
  <c r="T38" i="10"/>
  <c r="S38" i="10"/>
  <c r="Q38" i="10"/>
  <c r="P38" i="10"/>
  <c r="N38" i="10"/>
  <c r="M38" i="10"/>
  <c r="K38" i="10"/>
  <c r="J38" i="10"/>
  <c r="T37" i="10"/>
  <c r="S37" i="10"/>
  <c r="Q37" i="10"/>
  <c r="P37" i="10"/>
  <c r="N37" i="10"/>
  <c r="M37" i="10"/>
  <c r="K37" i="10"/>
  <c r="AU37" i="10" s="1"/>
  <c r="J37" i="10"/>
  <c r="T36" i="10"/>
  <c r="S36" i="10"/>
  <c r="Q36" i="10"/>
  <c r="P36" i="10"/>
  <c r="N36" i="10"/>
  <c r="M36" i="10"/>
  <c r="K36" i="10"/>
  <c r="AU36" i="10" s="1"/>
  <c r="J36" i="10"/>
  <c r="T35" i="10"/>
  <c r="S35" i="10"/>
  <c r="Q35" i="10"/>
  <c r="P35" i="10"/>
  <c r="N35" i="10"/>
  <c r="M35" i="10"/>
  <c r="K35" i="10"/>
  <c r="J35" i="10"/>
  <c r="AU34" i="10"/>
  <c r="T34" i="10"/>
  <c r="S34" i="10"/>
  <c r="Q34" i="10"/>
  <c r="P34" i="10"/>
  <c r="N34" i="10"/>
  <c r="M34" i="10"/>
  <c r="K34" i="10"/>
  <c r="J34" i="10"/>
  <c r="T33" i="10"/>
  <c r="S33" i="10"/>
  <c r="Q33" i="10"/>
  <c r="P33" i="10"/>
  <c r="N33" i="10"/>
  <c r="M33" i="10"/>
  <c r="K33" i="10"/>
  <c r="AU33" i="10" s="1"/>
  <c r="J33" i="10"/>
  <c r="T32" i="10"/>
  <c r="S32" i="10"/>
  <c r="Q32" i="10"/>
  <c r="P32" i="10"/>
  <c r="N32" i="10"/>
  <c r="M32" i="10"/>
  <c r="K32" i="10"/>
  <c r="AU32" i="10" s="1"/>
  <c r="J32" i="10"/>
  <c r="T31" i="10"/>
  <c r="S31" i="10"/>
  <c r="Q31" i="10"/>
  <c r="P31" i="10"/>
  <c r="N31" i="10"/>
  <c r="M31" i="10"/>
  <c r="K31" i="10"/>
  <c r="AU31" i="10" s="1"/>
  <c r="J31" i="10"/>
  <c r="AU30" i="10"/>
  <c r="T30" i="10"/>
  <c r="S30" i="10"/>
  <c r="Q30" i="10"/>
  <c r="P30" i="10"/>
  <c r="N30" i="10"/>
  <c r="M30" i="10"/>
  <c r="K30" i="10"/>
  <c r="J30" i="10"/>
  <c r="T29" i="10"/>
  <c r="S29" i="10"/>
  <c r="Q29" i="10"/>
  <c r="P29" i="10"/>
  <c r="N29" i="10"/>
  <c r="M29" i="10"/>
  <c r="K29" i="10"/>
  <c r="AU29" i="10" s="1"/>
  <c r="J29" i="10"/>
  <c r="T28" i="10"/>
  <c r="S28" i="10"/>
  <c r="Q28" i="10"/>
  <c r="P28" i="10"/>
  <c r="N28" i="10"/>
  <c r="M28" i="10"/>
  <c r="K28" i="10"/>
  <c r="AU28" i="10" s="1"/>
  <c r="J28" i="10"/>
  <c r="T27" i="10"/>
  <c r="S27" i="10"/>
  <c r="Q27" i="10"/>
  <c r="P27" i="10"/>
  <c r="N27" i="10"/>
  <c r="M27" i="10"/>
  <c r="K27" i="10"/>
  <c r="AU27" i="10" s="1"/>
  <c r="J27" i="10"/>
  <c r="AU26" i="10"/>
  <c r="T26" i="10"/>
  <c r="S26" i="10"/>
  <c r="Q26" i="10"/>
  <c r="P26" i="10"/>
  <c r="N26" i="10"/>
  <c r="M26" i="10"/>
  <c r="K26" i="10"/>
  <c r="J26" i="10"/>
  <c r="T25" i="10"/>
  <c r="S25" i="10"/>
  <c r="Q25" i="10"/>
  <c r="P25" i="10"/>
  <c r="N25" i="10"/>
  <c r="M25" i="10"/>
  <c r="K25" i="10"/>
  <c r="AU25" i="10" s="1"/>
  <c r="J25" i="10"/>
  <c r="T24" i="10"/>
  <c r="S24" i="10"/>
  <c r="Q24" i="10"/>
  <c r="P24" i="10"/>
  <c r="N24" i="10"/>
  <c r="M24" i="10"/>
  <c r="K24" i="10"/>
  <c r="AU24" i="10" s="1"/>
  <c r="J24" i="10"/>
  <c r="T23" i="10"/>
  <c r="S23" i="10"/>
  <c r="Q23" i="10"/>
  <c r="P23" i="10"/>
  <c r="N23" i="10"/>
  <c r="M23" i="10"/>
  <c r="K23" i="10"/>
  <c r="J23" i="10"/>
  <c r="AU22" i="10"/>
  <c r="T22" i="10"/>
  <c r="S22" i="10"/>
  <c r="Q22" i="10"/>
  <c r="P22" i="10"/>
  <c r="N22" i="10"/>
  <c r="M22" i="10"/>
  <c r="K22" i="10"/>
  <c r="J22" i="10"/>
  <c r="T21" i="10"/>
  <c r="S21" i="10"/>
  <c r="Q21" i="10"/>
  <c r="P21" i="10"/>
  <c r="N21" i="10"/>
  <c r="M21" i="10"/>
  <c r="K21" i="10"/>
  <c r="AU21" i="10" s="1"/>
  <c r="J21" i="10"/>
  <c r="T20" i="10"/>
  <c r="S20" i="10"/>
  <c r="Q20" i="10"/>
  <c r="P20" i="10"/>
  <c r="N20" i="10"/>
  <c r="M20" i="10"/>
  <c r="K20" i="10"/>
  <c r="AU20" i="10" s="1"/>
  <c r="J20" i="10"/>
  <c r="T19" i="10"/>
  <c r="S19" i="10"/>
  <c r="Q19" i="10"/>
  <c r="P19" i="10"/>
  <c r="N19" i="10"/>
  <c r="M19" i="10"/>
  <c r="K19" i="10"/>
  <c r="J19" i="10"/>
  <c r="AU18" i="10"/>
  <c r="T18" i="10"/>
  <c r="S18" i="10"/>
  <c r="Q18" i="10"/>
  <c r="P18" i="10"/>
  <c r="P2" i="10" s="1"/>
  <c r="N18" i="10"/>
  <c r="M18" i="10"/>
  <c r="K18" i="10"/>
  <c r="J18" i="10"/>
  <c r="T17" i="10"/>
  <c r="S17" i="10"/>
  <c r="Q17" i="10"/>
  <c r="P17" i="10"/>
  <c r="N17" i="10"/>
  <c r="M17" i="10"/>
  <c r="K17" i="10"/>
  <c r="AU17" i="10" s="1"/>
  <c r="J17" i="10"/>
  <c r="T16" i="10"/>
  <c r="S16" i="10"/>
  <c r="Q16" i="10"/>
  <c r="P16" i="10"/>
  <c r="N16" i="10"/>
  <c r="M16" i="10"/>
  <c r="K16" i="10"/>
  <c r="AU16" i="10" s="1"/>
  <c r="J16" i="10"/>
  <c r="T15" i="10"/>
  <c r="S15" i="10"/>
  <c r="Q15" i="10"/>
  <c r="P15" i="10"/>
  <c r="N15" i="10"/>
  <c r="M15" i="10"/>
  <c r="K15" i="10"/>
  <c r="AU15" i="10" s="1"/>
  <c r="J15" i="10"/>
  <c r="AU14" i="10"/>
  <c r="T14" i="10"/>
  <c r="S14" i="10"/>
  <c r="Q14" i="10"/>
  <c r="P14" i="10"/>
  <c r="N14" i="10"/>
  <c r="M14" i="10"/>
  <c r="K14" i="10"/>
  <c r="J14" i="10"/>
  <c r="T13" i="10"/>
  <c r="S13" i="10"/>
  <c r="Q13" i="10"/>
  <c r="P13" i="10"/>
  <c r="N13" i="10"/>
  <c r="M13" i="10"/>
  <c r="K13" i="10"/>
  <c r="AU13" i="10" s="1"/>
  <c r="J13" i="10"/>
  <c r="T12" i="10"/>
  <c r="S12" i="10"/>
  <c r="Q12" i="10"/>
  <c r="P12" i="10"/>
  <c r="N12" i="10"/>
  <c r="M12" i="10"/>
  <c r="K12" i="10"/>
  <c r="AU12" i="10" s="1"/>
  <c r="J12" i="10"/>
  <c r="T11" i="10"/>
  <c r="S11" i="10"/>
  <c r="Q11" i="10"/>
  <c r="P11" i="10"/>
  <c r="N11" i="10"/>
  <c r="M11" i="10"/>
  <c r="K11" i="10"/>
  <c r="AU11" i="10" s="1"/>
  <c r="J11" i="10"/>
  <c r="AU10" i="10"/>
  <c r="T10" i="10"/>
  <c r="S10" i="10"/>
  <c r="Q10" i="10"/>
  <c r="P10" i="10"/>
  <c r="N10" i="10"/>
  <c r="M10" i="10"/>
  <c r="K10" i="10"/>
  <c r="J10" i="10"/>
  <c r="T9" i="10"/>
  <c r="S9" i="10"/>
  <c r="Q9" i="10"/>
  <c r="P9" i="10"/>
  <c r="N9" i="10"/>
  <c r="M9" i="10"/>
  <c r="K9" i="10"/>
  <c r="AU9" i="10" s="1"/>
  <c r="J9" i="10"/>
  <c r="T8" i="10"/>
  <c r="S8" i="10"/>
  <c r="Q8" i="10"/>
  <c r="P8" i="10"/>
  <c r="N8" i="10"/>
  <c r="M8" i="10"/>
  <c r="K8" i="10"/>
  <c r="AU8" i="10" s="1"/>
  <c r="J8" i="10"/>
  <c r="T7" i="10"/>
  <c r="T2" i="10" s="1"/>
  <c r="S7" i="10"/>
  <c r="Q7" i="10"/>
  <c r="P7" i="10"/>
  <c r="N7" i="10"/>
  <c r="M7" i="10"/>
  <c r="K7" i="10"/>
  <c r="J7" i="10"/>
  <c r="AU6" i="10"/>
  <c r="T6" i="10"/>
  <c r="S6" i="10"/>
  <c r="Q6" i="10"/>
  <c r="P6" i="10"/>
  <c r="N6" i="10"/>
  <c r="M6" i="10"/>
  <c r="K6" i="10"/>
  <c r="J6" i="10"/>
  <c r="T5" i="10"/>
  <c r="S5" i="10"/>
  <c r="Q5" i="10"/>
  <c r="P5" i="10"/>
  <c r="N5" i="10"/>
  <c r="M5" i="10"/>
  <c r="K5" i="10"/>
  <c r="J5" i="10"/>
  <c r="T4" i="10"/>
  <c r="S4" i="10"/>
  <c r="Q4" i="10"/>
  <c r="P4" i="10"/>
  <c r="N4" i="10"/>
  <c r="M4" i="10"/>
  <c r="K4" i="10"/>
  <c r="AU4" i="10" s="1"/>
  <c r="J4" i="10"/>
  <c r="AC3" i="10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Y3" i="10"/>
  <c r="Z3" i="10" s="1"/>
  <c r="AA3" i="10" s="1"/>
  <c r="AB3" i="10" s="1"/>
  <c r="U3" i="10"/>
  <c r="V3" i="10" s="1"/>
  <c r="W3" i="10" s="1"/>
  <c r="X3" i="10" s="1"/>
  <c r="O3" i="10"/>
  <c r="L3" i="10"/>
  <c r="R2" i="10"/>
  <c r="O2" i="10"/>
  <c r="L2" i="10"/>
  <c r="J2" i="10"/>
  <c r="I2" i="10"/>
  <c r="D19" i="11"/>
  <c r="BY127" i="9"/>
  <c r="BX127" i="9"/>
  <c r="BV127" i="9"/>
  <c r="BU127" i="9"/>
  <c r="BS127" i="9"/>
  <c r="BR127" i="9"/>
  <c r="BP127" i="9"/>
  <c r="BO127" i="9"/>
  <c r="BM127" i="9"/>
  <c r="CS127" i="9" s="1"/>
  <c r="BL127" i="9"/>
  <c r="BY126" i="9"/>
  <c r="BX126" i="9"/>
  <c r="BV126" i="9"/>
  <c r="BU126" i="9"/>
  <c r="BS126" i="9"/>
  <c r="BR126" i="9"/>
  <c r="BP126" i="9"/>
  <c r="BO126" i="9"/>
  <c r="BM126" i="9"/>
  <c r="BL126" i="9"/>
  <c r="BY125" i="9"/>
  <c r="BX125" i="9"/>
  <c r="BV125" i="9"/>
  <c r="BU125" i="9"/>
  <c r="BS125" i="9"/>
  <c r="BR125" i="9"/>
  <c r="BP125" i="9"/>
  <c r="BO125" i="9"/>
  <c r="BM125" i="9"/>
  <c r="BL125" i="9"/>
  <c r="BY124" i="9"/>
  <c r="BX124" i="9"/>
  <c r="BV124" i="9"/>
  <c r="BU124" i="9"/>
  <c r="BS124" i="9"/>
  <c r="BR124" i="9"/>
  <c r="BP124" i="9"/>
  <c r="BO124" i="9"/>
  <c r="BM124" i="9"/>
  <c r="BL124" i="9"/>
  <c r="BY123" i="9"/>
  <c r="BX123" i="9"/>
  <c r="BV123" i="9"/>
  <c r="BU123" i="9"/>
  <c r="BS123" i="9"/>
  <c r="BR123" i="9"/>
  <c r="BP123" i="9"/>
  <c r="BO123" i="9"/>
  <c r="BM123" i="9"/>
  <c r="CS123" i="9" s="1"/>
  <c r="BL123" i="9"/>
  <c r="BY122" i="9"/>
  <c r="BX122" i="9"/>
  <c r="BV122" i="9"/>
  <c r="BU122" i="9"/>
  <c r="BS122" i="9"/>
  <c r="BR122" i="9"/>
  <c r="BP122" i="9"/>
  <c r="BO122" i="9"/>
  <c r="BM122" i="9"/>
  <c r="BL122" i="9"/>
  <c r="BY121" i="9"/>
  <c r="BX121" i="9"/>
  <c r="BV121" i="9"/>
  <c r="BU121" i="9"/>
  <c r="BS121" i="9"/>
  <c r="BR121" i="9"/>
  <c r="BP121" i="9"/>
  <c r="BO121" i="9"/>
  <c r="BM121" i="9"/>
  <c r="BL121" i="9"/>
  <c r="BY119" i="9"/>
  <c r="BX119" i="9"/>
  <c r="BV119" i="9"/>
  <c r="BU119" i="9"/>
  <c r="BS119" i="9"/>
  <c r="BR119" i="9"/>
  <c r="BP119" i="9"/>
  <c r="BO119" i="9"/>
  <c r="BM119" i="9"/>
  <c r="BL119" i="9"/>
  <c r="BJ119" i="9"/>
  <c r="CS119" i="9" s="1"/>
  <c r="BI119" i="9"/>
  <c r="BY118" i="9"/>
  <c r="BX118" i="9"/>
  <c r="BV118" i="9"/>
  <c r="BU118" i="9"/>
  <c r="BS118" i="9"/>
  <c r="BR118" i="9"/>
  <c r="BP118" i="9"/>
  <c r="BO118" i="9"/>
  <c r="BM118" i="9"/>
  <c r="BL118" i="9"/>
  <c r="BJ118" i="9"/>
  <c r="CS118" i="9" s="1"/>
  <c r="BI118" i="9"/>
  <c r="BY117" i="9"/>
  <c r="BX117" i="9"/>
  <c r="BV117" i="9"/>
  <c r="BU117" i="9"/>
  <c r="BS117" i="9"/>
  <c r="BR117" i="9"/>
  <c r="BP117" i="9"/>
  <c r="BO117" i="9"/>
  <c r="BM117" i="9"/>
  <c r="BL117" i="9"/>
  <c r="BJ117" i="9"/>
  <c r="CS117" i="9" s="1"/>
  <c r="BI117" i="9"/>
  <c r="BY116" i="9"/>
  <c r="BX116" i="9"/>
  <c r="BV116" i="9"/>
  <c r="BU116" i="9"/>
  <c r="BS116" i="9"/>
  <c r="BR116" i="9"/>
  <c r="BP116" i="9"/>
  <c r="BO116" i="9"/>
  <c r="BM116" i="9"/>
  <c r="BL116" i="9"/>
  <c r="BJ116" i="9"/>
  <c r="BI116" i="9"/>
  <c r="BY115" i="9"/>
  <c r="BX115" i="9"/>
  <c r="BV115" i="9"/>
  <c r="BU115" i="9"/>
  <c r="BS115" i="9"/>
  <c r="BR115" i="9"/>
  <c r="BP115" i="9"/>
  <c r="BO115" i="9"/>
  <c r="BM115" i="9"/>
  <c r="BL115" i="9"/>
  <c r="BJ115" i="9"/>
  <c r="CS115" i="9" s="1"/>
  <c r="BI115" i="9"/>
  <c r="BY114" i="9"/>
  <c r="BX114" i="9"/>
  <c r="BV114" i="9"/>
  <c r="BU114" i="9"/>
  <c r="BS114" i="9"/>
  <c r="BR114" i="9"/>
  <c r="BP114" i="9"/>
  <c r="BO114" i="9"/>
  <c r="BM114" i="9"/>
  <c r="BL114" i="9"/>
  <c r="BJ114" i="9"/>
  <c r="BI114" i="9"/>
  <c r="BY113" i="9"/>
  <c r="BX113" i="9"/>
  <c r="BV113" i="9"/>
  <c r="BU113" i="9"/>
  <c r="BS113" i="9"/>
  <c r="BR113" i="9"/>
  <c r="BP113" i="9"/>
  <c r="BO113" i="9"/>
  <c r="BM113" i="9"/>
  <c r="BL113" i="9"/>
  <c r="BJ113" i="9"/>
  <c r="CS113" i="9" s="1"/>
  <c r="BI113" i="9"/>
  <c r="BY111" i="9"/>
  <c r="BX111" i="9"/>
  <c r="BV111" i="9"/>
  <c r="BU111" i="9"/>
  <c r="BS111" i="9"/>
  <c r="BR111" i="9"/>
  <c r="BP111" i="9"/>
  <c r="BO111" i="9"/>
  <c r="BM111" i="9"/>
  <c r="BL111" i="9"/>
  <c r="BJ111" i="9"/>
  <c r="CS111" i="9" s="1"/>
  <c r="BI111" i="9"/>
  <c r="BY110" i="9"/>
  <c r="BX110" i="9"/>
  <c r="BV110" i="9"/>
  <c r="BU110" i="9"/>
  <c r="BS110" i="9"/>
  <c r="BR110" i="9"/>
  <c r="BP110" i="9"/>
  <c r="BO110" i="9"/>
  <c r="BM110" i="9"/>
  <c r="BL110" i="9"/>
  <c r="BJ110" i="9"/>
  <c r="CS110" i="9" s="1"/>
  <c r="BI110" i="9"/>
  <c r="BY109" i="9"/>
  <c r="BX109" i="9"/>
  <c r="BV109" i="9"/>
  <c r="BU109" i="9"/>
  <c r="BS109" i="9"/>
  <c r="BR109" i="9"/>
  <c r="BP109" i="9"/>
  <c r="BO109" i="9"/>
  <c r="BM109" i="9"/>
  <c r="BL109" i="9"/>
  <c r="BJ109" i="9"/>
  <c r="BI109" i="9"/>
  <c r="BY108" i="9"/>
  <c r="BX108" i="9"/>
  <c r="BV108" i="9"/>
  <c r="BU108" i="9"/>
  <c r="BS108" i="9"/>
  <c r="BR108" i="9"/>
  <c r="BP108" i="9"/>
  <c r="BO108" i="9"/>
  <c r="BM108" i="9"/>
  <c r="BL108" i="9"/>
  <c r="BJ108" i="9"/>
  <c r="CS108" i="9" s="1"/>
  <c r="BI108" i="9"/>
  <c r="BY107" i="9"/>
  <c r="BX107" i="9"/>
  <c r="BV107" i="9"/>
  <c r="BU107" i="9"/>
  <c r="BS107" i="9"/>
  <c r="BR107" i="9"/>
  <c r="BP107" i="9"/>
  <c r="BO107" i="9"/>
  <c r="BM107" i="9"/>
  <c r="BL107" i="9"/>
  <c r="BJ107" i="9"/>
  <c r="CS107" i="9" s="1"/>
  <c r="BI107" i="9"/>
  <c r="BY106" i="9"/>
  <c r="BX106" i="9"/>
  <c r="BV106" i="9"/>
  <c r="BU106" i="9"/>
  <c r="BS106" i="9"/>
  <c r="BR106" i="9"/>
  <c r="BP106" i="9"/>
  <c r="BO106" i="9"/>
  <c r="BM106" i="9"/>
  <c r="BL106" i="9"/>
  <c r="BJ106" i="9"/>
  <c r="CS106" i="9" s="1"/>
  <c r="BI106" i="9"/>
  <c r="BY105" i="9"/>
  <c r="BX105" i="9"/>
  <c r="BV105" i="9"/>
  <c r="BU105" i="9"/>
  <c r="BS105" i="9"/>
  <c r="BR105" i="9"/>
  <c r="BP105" i="9"/>
  <c r="BO105" i="9"/>
  <c r="BM105" i="9"/>
  <c r="BL105" i="9"/>
  <c r="BJ105" i="9"/>
  <c r="CS105" i="9" s="1"/>
  <c r="BI105" i="9"/>
  <c r="BY103" i="9"/>
  <c r="BX103" i="9"/>
  <c r="BV103" i="9"/>
  <c r="BU103" i="9"/>
  <c r="BS103" i="9"/>
  <c r="BR103" i="9"/>
  <c r="BP103" i="9"/>
  <c r="BO103" i="9"/>
  <c r="BM103" i="9"/>
  <c r="BL103" i="9"/>
  <c r="BJ103" i="9"/>
  <c r="CS103" i="9" s="1"/>
  <c r="BI103" i="9"/>
  <c r="BY102" i="9"/>
  <c r="BX102" i="9"/>
  <c r="BV102" i="9"/>
  <c r="BU102" i="9"/>
  <c r="BS102" i="9"/>
  <c r="BR102" i="9"/>
  <c r="BP102" i="9"/>
  <c r="BO102" i="9"/>
  <c r="BM102" i="9"/>
  <c r="BL102" i="9"/>
  <c r="BJ102" i="9"/>
  <c r="CS102" i="9" s="1"/>
  <c r="BI102" i="9"/>
  <c r="BY101" i="9"/>
  <c r="BX101" i="9"/>
  <c r="BV101" i="9"/>
  <c r="BU101" i="9"/>
  <c r="BS101" i="9"/>
  <c r="BR101" i="9"/>
  <c r="BP101" i="9"/>
  <c r="BO101" i="9"/>
  <c r="BM101" i="9"/>
  <c r="BL101" i="9"/>
  <c r="BJ101" i="9"/>
  <c r="BI101" i="9"/>
  <c r="BY100" i="9"/>
  <c r="BX100" i="9"/>
  <c r="BV100" i="9"/>
  <c r="BU100" i="9"/>
  <c r="BS100" i="9"/>
  <c r="BR100" i="9"/>
  <c r="BP100" i="9"/>
  <c r="BO100" i="9"/>
  <c r="BM100" i="9"/>
  <c r="BL100" i="9"/>
  <c r="BJ100" i="9"/>
  <c r="CS100" i="9" s="1"/>
  <c r="BI100" i="9"/>
  <c r="BY99" i="9"/>
  <c r="BX99" i="9"/>
  <c r="BV99" i="9"/>
  <c r="BU99" i="9"/>
  <c r="BS99" i="9"/>
  <c r="BR99" i="9"/>
  <c r="BP99" i="9"/>
  <c r="BO99" i="9"/>
  <c r="BM99" i="9"/>
  <c r="BL99" i="9"/>
  <c r="BJ99" i="9"/>
  <c r="BI99" i="9"/>
  <c r="BY98" i="9"/>
  <c r="BX98" i="9"/>
  <c r="BV98" i="9"/>
  <c r="BU98" i="9"/>
  <c r="BS98" i="9"/>
  <c r="BR98" i="9"/>
  <c r="BP98" i="9"/>
  <c r="BO98" i="9"/>
  <c r="BM98" i="9"/>
  <c r="BL98" i="9"/>
  <c r="BJ98" i="9"/>
  <c r="CS98" i="9" s="1"/>
  <c r="BI98" i="9"/>
  <c r="BY97" i="9"/>
  <c r="BX97" i="9"/>
  <c r="BV97" i="9"/>
  <c r="BU97" i="9"/>
  <c r="BS97" i="9"/>
  <c r="BR97" i="9"/>
  <c r="BP97" i="9"/>
  <c r="BO97" i="9"/>
  <c r="BM97" i="9"/>
  <c r="BL97" i="9"/>
  <c r="BJ97" i="9"/>
  <c r="CS97" i="9" s="1"/>
  <c r="BI97" i="9"/>
  <c r="BY94" i="9"/>
  <c r="BX94" i="9"/>
  <c r="BV94" i="9"/>
  <c r="BU94" i="9"/>
  <c r="BS94" i="9"/>
  <c r="BR94" i="9"/>
  <c r="BP94" i="9"/>
  <c r="BO94" i="9"/>
  <c r="BM94" i="9"/>
  <c r="BL94" i="9"/>
  <c r="BJ94" i="9"/>
  <c r="BI94" i="9"/>
  <c r="BG94" i="9"/>
  <c r="BF94" i="9"/>
  <c r="BD94" i="9"/>
  <c r="BC94" i="9"/>
  <c r="BA94" i="9"/>
  <c r="AZ94" i="9"/>
  <c r="AX94" i="9"/>
  <c r="AW94" i="9"/>
  <c r="AU94" i="9"/>
  <c r="AT94" i="9"/>
  <c r="AR94" i="9"/>
  <c r="AQ94" i="9"/>
  <c r="AO94" i="9"/>
  <c r="AN94" i="9"/>
  <c r="AL94" i="9"/>
  <c r="AK94" i="9"/>
  <c r="AI94" i="9"/>
  <c r="AH94" i="9"/>
  <c r="AF94" i="9"/>
  <c r="AE94" i="9"/>
  <c r="AC94" i="9"/>
  <c r="AB94" i="9"/>
  <c r="Z94" i="9"/>
  <c r="Y94" i="9"/>
  <c r="T94" i="9"/>
  <c r="S94" i="9"/>
  <c r="Q94" i="9"/>
  <c r="P94" i="9"/>
  <c r="N94" i="9"/>
  <c r="M94" i="9"/>
  <c r="K94" i="9"/>
  <c r="J94" i="9"/>
  <c r="BY93" i="9"/>
  <c r="BX93" i="9"/>
  <c r="BV93" i="9"/>
  <c r="BU93" i="9"/>
  <c r="BS93" i="9"/>
  <c r="BR93" i="9"/>
  <c r="BP93" i="9"/>
  <c r="BO93" i="9"/>
  <c r="BM93" i="9"/>
  <c r="BL93" i="9"/>
  <c r="BJ93" i="9"/>
  <c r="BI93" i="9"/>
  <c r="BG93" i="9"/>
  <c r="BF93" i="9"/>
  <c r="BD93" i="9"/>
  <c r="BC93" i="9"/>
  <c r="BA93" i="9"/>
  <c r="AZ93" i="9"/>
  <c r="AX93" i="9"/>
  <c r="AW93" i="9"/>
  <c r="AU93" i="9"/>
  <c r="AT93" i="9"/>
  <c r="AR93" i="9"/>
  <c r="AQ93" i="9"/>
  <c r="AO93" i="9"/>
  <c r="AN93" i="9"/>
  <c r="AL93" i="9"/>
  <c r="AK93" i="9"/>
  <c r="AI93" i="9"/>
  <c r="AH93" i="9"/>
  <c r="AF93" i="9"/>
  <c r="AE93" i="9"/>
  <c r="AC93" i="9"/>
  <c r="AB93" i="9"/>
  <c r="Z93" i="9"/>
  <c r="Y93" i="9"/>
  <c r="W93" i="9"/>
  <c r="V93" i="9"/>
  <c r="T93" i="9"/>
  <c r="S93" i="9"/>
  <c r="Q93" i="9"/>
  <c r="P93" i="9"/>
  <c r="N93" i="9"/>
  <c r="M93" i="9"/>
  <c r="K93" i="9"/>
  <c r="J93" i="9"/>
  <c r="BY92" i="9"/>
  <c r="BX92" i="9"/>
  <c r="BV92" i="9"/>
  <c r="BU92" i="9"/>
  <c r="BS92" i="9"/>
  <c r="BR92" i="9"/>
  <c r="BP92" i="9"/>
  <c r="BO92" i="9"/>
  <c r="BM92" i="9"/>
  <c r="BL92" i="9"/>
  <c r="BJ92" i="9"/>
  <c r="BI92" i="9"/>
  <c r="BG92" i="9"/>
  <c r="BF92" i="9"/>
  <c r="BD92" i="9"/>
  <c r="BC92" i="9"/>
  <c r="BA92" i="9"/>
  <c r="AZ92" i="9"/>
  <c r="AX92" i="9"/>
  <c r="AW92" i="9"/>
  <c r="AU92" i="9"/>
  <c r="AT92" i="9"/>
  <c r="AR92" i="9"/>
  <c r="AQ92" i="9"/>
  <c r="AO92" i="9"/>
  <c r="AN92" i="9"/>
  <c r="AL92" i="9"/>
  <c r="AK92" i="9"/>
  <c r="AI92" i="9"/>
  <c r="AH92" i="9"/>
  <c r="AF92" i="9"/>
  <c r="AE92" i="9"/>
  <c r="AC92" i="9"/>
  <c r="AB92" i="9"/>
  <c r="Z92" i="9"/>
  <c r="Y92" i="9"/>
  <c r="W92" i="9"/>
  <c r="V92" i="9"/>
  <c r="T92" i="9"/>
  <c r="S92" i="9"/>
  <c r="Q92" i="9"/>
  <c r="P92" i="9"/>
  <c r="N92" i="9"/>
  <c r="M92" i="9"/>
  <c r="K92" i="9"/>
  <c r="J92" i="9"/>
  <c r="BY91" i="9"/>
  <c r="BX91" i="9"/>
  <c r="BV91" i="9"/>
  <c r="BU91" i="9"/>
  <c r="BS91" i="9"/>
  <c r="BR91" i="9"/>
  <c r="BP91" i="9"/>
  <c r="BO91" i="9"/>
  <c r="BM91" i="9"/>
  <c r="BL91" i="9"/>
  <c r="BJ91" i="9"/>
  <c r="BI91" i="9"/>
  <c r="BG91" i="9"/>
  <c r="BF91" i="9"/>
  <c r="BD91" i="9"/>
  <c r="BC91" i="9"/>
  <c r="BA91" i="9"/>
  <c r="AZ91" i="9"/>
  <c r="AX91" i="9"/>
  <c r="AW91" i="9"/>
  <c r="AU91" i="9"/>
  <c r="AT91" i="9"/>
  <c r="AR91" i="9"/>
  <c r="AQ91" i="9"/>
  <c r="AO91" i="9"/>
  <c r="AN91" i="9"/>
  <c r="AL91" i="9"/>
  <c r="AK91" i="9"/>
  <c r="AI91" i="9"/>
  <c r="AH91" i="9"/>
  <c r="AF91" i="9"/>
  <c r="AE91" i="9"/>
  <c r="AC91" i="9"/>
  <c r="AB91" i="9"/>
  <c r="Z91" i="9"/>
  <c r="Y91" i="9"/>
  <c r="W91" i="9"/>
  <c r="V91" i="9"/>
  <c r="T91" i="9"/>
  <c r="S91" i="9"/>
  <c r="Q91" i="9"/>
  <c r="P91" i="9"/>
  <c r="N91" i="9"/>
  <c r="M91" i="9"/>
  <c r="K91" i="9"/>
  <c r="J91" i="9"/>
  <c r="BY90" i="9"/>
  <c r="BX90" i="9"/>
  <c r="BV90" i="9"/>
  <c r="BU90" i="9"/>
  <c r="BS90" i="9"/>
  <c r="BR90" i="9"/>
  <c r="BP90" i="9"/>
  <c r="BO90" i="9"/>
  <c r="BM90" i="9"/>
  <c r="BL90" i="9"/>
  <c r="BJ90" i="9"/>
  <c r="BI90" i="9"/>
  <c r="BG90" i="9"/>
  <c r="BF90" i="9"/>
  <c r="BD90" i="9"/>
  <c r="BC90" i="9"/>
  <c r="BA90" i="9"/>
  <c r="AZ90" i="9"/>
  <c r="AX90" i="9"/>
  <c r="AW90" i="9"/>
  <c r="AU90" i="9"/>
  <c r="AT90" i="9"/>
  <c r="AR90" i="9"/>
  <c r="AQ90" i="9"/>
  <c r="AO90" i="9"/>
  <c r="AN90" i="9"/>
  <c r="AL90" i="9"/>
  <c r="AK90" i="9"/>
  <c r="AI90" i="9"/>
  <c r="AH90" i="9"/>
  <c r="AF90" i="9"/>
  <c r="AE90" i="9"/>
  <c r="AC90" i="9"/>
  <c r="AB90" i="9"/>
  <c r="Z90" i="9"/>
  <c r="Y90" i="9"/>
  <c r="W90" i="9"/>
  <c r="V90" i="9"/>
  <c r="T90" i="9"/>
  <c r="S90" i="9"/>
  <c r="Q90" i="9"/>
  <c r="P90" i="9"/>
  <c r="N90" i="9"/>
  <c r="M90" i="9"/>
  <c r="K90" i="9"/>
  <c r="J90" i="9"/>
  <c r="BY89" i="9"/>
  <c r="BX89" i="9"/>
  <c r="BV89" i="9"/>
  <c r="BU89" i="9"/>
  <c r="BS89" i="9"/>
  <c r="BR89" i="9"/>
  <c r="BP89" i="9"/>
  <c r="BO89" i="9"/>
  <c r="BM89" i="9"/>
  <c r="BL89" i="9"/>
  <c r="BJ89" i="9"/>
  <c r="BI89" i="9"/>
  <c r="BG89" i="9"/>
  <c r="BF89" i="9"/>
  <c r="BD89" i="9"/>
  <c r="BC89" i="9"/>
  <c r="BA89" i="9"/>
  <c r="AZ89" i="9"/>
  <c r="AX89" i="9"/>
  <c r="AW89" i="9"/>
  <c r="AU89" i="9"/>
  <c r="AT89" i="9"/>
  <c r="AR89" i="9"/>
  <c r="AQ89" i="9"/>
  <c r="AO89" i="9"/>
  <c r="AN89" i="9"/>
  <c r="AL89" i="9"/>
  <c r="AK89" i="9"/>
  <c r="AI89" i="9"/>
  <c r="AH89" i="9"/>
  <c r="AF89" i="9"/>
  <c r="AE89" i="9"/>
  <c r="AC89" i="9"/>
  <c r="AB89" i="9"/>
  <c r="Z89" i="9"/>
  <c r="Y89" i="9"/>
  <c r="W89" i="9"/>
  <c r="V89" i="9"/>
  <c r="T89" i="9"/>
  <c r="S89" i="9"/>
  <c r="Q89" i="9"/>
  <c r="P89" i="9"/>
  <c r="N89" i="9"/>
  <c r="M89" i="9"/>
  <c r="K89" i="9"/>
  <c r="J89" i="9"/>
  <c r="BY88" i="9"/>
  <c r="BX88" i="9"/>
  <c r="BV88" i="9"/>
  <c r="BU88" i="9"/>
  <c r="BS88" i="9"/>
  <c r="BR88" i="9"/>
  <c r="BP88" i="9"/>
  <c r="BO88" i="9"/>
  <c r="BM88" i="9"/>
  <c r="BL88" i="9"/>
  <c r="BJ88" i="9"/>
  <c r="BI88" i="9"/>
  <c r="BG88" i="9"/>
  <c r="BF88" i="9"/>
  <c r="BD88" i="9"/>
  <c r="BC88" i="9"/>
  <c r="BA88" i="9"/>
  <c r="AZ88" i="9"/>
  <c r="AX88" i="9"/>
  <c r="AW88" i="9"/>
  <c r="AU88" i="9"/>
  <c r="AT88" i="9"/>
  <c r="AR88" i="9"/>
  <c r="AQ88" i="9"/>
  <c r="AO88" i="9"/>
  <c r="AN88" i="9"/>
  <c r="AL88" i="9"/>
  <c r="AK88" i="9"/>
  <c r="AI88" i="9"/>
  <c r="AH88" i="9"/>
  <c r="AF88" i="9"/>
  <c r="AE88" i="9"/>
  <c r="AC88" i="9"/>
  <c r="AB88" i="9"/>
  <c r="Z88" i="9"/>
  <c r="Y88" i="9"/>
  <c r="W88" i="9"/>
  <c r="V88" i="9"/>
  <c r="T88" i="9"/>
  <c r="S88" i="9"/>
  <c r="Q88" i="9"/>
  <c r="P88" i="9"/>
  <c r="N88" i="9"/>
  <c r="M88" i="9"/>
  <c r="K88" i="9"/>
  <c r="J88" i="9"/>
  <c r="BY86" i="9"/>
  <c r="BX86" i="9"/>
  <c r="BV86" i="9"/>
  <c r="BU86" i="9"/>
  <c r="BS86" i="9"/>
  <c r="BR86" i="9"/>
  <c r="BP86" i="9"/>
  <c r="BO86" i="9"/>
  <c r="BM86" i="9"/>
  <c r="BL86" i="9"/>
  <c r="BJ86" i="9"/>
  <c r="BI86" i="9"/>
  <c r="BG86" i="9"/>
  <c r="BF86" i="9"/>
  <c r="BD86" i="9"/>
  <c r="BC86" i="9"/>
  <c r="BA86" i="9"/>
  <c r="AZ86" i="9"/>
  <c r="AX86" i="9"/>
  <c r="AW86" i="9"/>
  <c r="AU86" i="9"/>
  <c r="AT86" i="9"/>
  <c r="AR86" i="9"/>
  <c r="AQ86" i="9"/>
  <c r="AO86" i="9"/>
  <c r="AN86" i="9"/>
  <c r="AL86" i="9"/>
  <c r="AK86" i="9"/>
  <c r="AI86" i="9"/>
  <c r="AH86" i="9"/>
  <c r="AF86" i="9"/>
  <c r="AE86" i="9"/>
  <c r="AC86" i="9"/>
  <c r="AB86" i="9"/>
  <c r="Z86" i="9"/>
  <c r="Y86" i="9"/>
  <c r="W86" i="9"/>
  <c r="V86" i="9"/>
  <c r="BY85" i="9"/>
  <c r="BX85" i="9"/>
  <c r="BV85" i="9"/>
  <c r="BU85" i="9"/>
  <c r="BS85" i="9"/>
  <c r="BR85" i="9"/>
  <c r="BP85" i="9"/>
  <c r="BO85" i="9"/>
  <c r="BM85" i="9"/>
  <c r="BL85" i="9"/>
  <c r="BJ85" i="9"/>
  <c r="BI85" i="9"/>
  <c r="BG85" i="9"/>
  <c r="BF85" i="9"/>
  <c r="BD85" i="9"/>
  <c r="BC85" i="9"/>
  <c r="BA85" i="9"/>
  <c r="AZ85" i="9"/>
  <c r="AX85" i="9"/>
  <c r="AW85" i="9"/>
  <c r="AU85" i="9"/>
  <c r="AT85" i="9"/>
  <c r="AR85" i="9"/>
  <c r="AQ85" i="9"/>
  <c r="AO85" i="9"/>
  <c r="AN85" i="9"/>
  <c r="AL85" i="9"/>
  <c r="AK85" i="9"/>
  <c r="AI85" i="9"/>
  <c r="AH85" i="9"/>
  <c r="AF85" i="9"/>
  <c r="AE85" i="9"/>
  <c r="AC85" i="9"/>
  <c r="AB85" i="9"/>
  <c r="Z85" i="9"/>
  <c r="Y85" i="9"/>
  <c r="W85" i="9"/>
  <c r="V85" i="9"/>
  <c r="T85" i="9"/>
  <c r="S85" i="9"/>
  <c r="Q85" i="9"/>
  <c r="P85" i="9"/>
  <c r="N85" i="9"/>
  <c r="M85" i="9"/>
  <c r="K85" i="9"/>
  <c r="J85" i="9"/>
  <c r="BY84" i="9"/>
  <c r="BX84" i="9"/>
  <c r="BV84" i="9"/>
  <c r="BU84" i="9"/>
  <c r="BS84" i="9"/>
  <c r="BR84" i="9"/>
  <c r="BP84" i="9"/>
  <c r="BO84" i="9"/>
  <c r="BM84" i="9"/>
  <c r="BL84" i="9"/>
  <c r="BJ84" i="9"/>
  <c r="BI84" i="9"/>
  <c r="BG84" i="9"/>
  <c r="BF84" i="9"/>
  <c r="BD84" i="9"/>
  <c r="BC84" i="9"/>
  <c r="BA84" i="9"/>
  <c r="AZ84" i="9"/>
  <c r="AX84" i="9"/>
  <c r="AW84" i="9"/>
  <c r="AU84" i="9"/>
  <c r="AT84" i="9"/>
  <c r="AR84" i="9"/>
  <c r="AQ84" i="9"/>
  <c r="AO84" i="9"/>
  <c r="AN84" i="9"/>
  <c r="AL84" i="9"/>
  <c r="AK84" i="9"/>
  <c r="AI84" i="9"/>
  <c r="AH84" i="9"/>
  <c r="AF84" i="9"/>
  <c r="AE84" i="9"/>
  <c r="AC84" i="9"/>
  <c r="AB84" i="9"/>
  <c r="Z84" i="9"/>
  <c r="Y84" i="9"/>
  <c r="W84" i="9"/>
  <c r="V84" i="9"/>
  <c r="T84" i="9"/>
  <c r="S84" i="9"/>
  <c r="Q84" i="9"/>
  <c r="P84" i="9"/>
  <c r="N84" i="9"/>
  <c r="M84" i="9"/>
  <c r="K84" i="9"/>
  <c r="J84" i="9"/>
  <c r="BY83" i="9"/>
  <c r="BX83" i="9"/>
  <c r="BV83" i="9"/>
  <c r="BU83" i="9"/>
  <c r="BS83" i="9"/>
  <c r="BR83" i="9"/>
  <c r="BP83" i="9"/>
  <c r="BO83" i="9"/>
  <c r="BM83" i="9"/>
  <c r="BL83" i="9"/>
  <c r="BJ83" i="9"/>
  <c r="BI83" i="9"/>
  <c r="BG83" i="9"/>
  <c r="BF83" i="9"/>
  <c r="BD83" i="9"/>
  <c r="BC83" i="9"/>
  <c r="BA83" i="9"/>
  <c r="AZ83" i="9"/>
  <c r="AX83" i="9"/>
  <c r="AW83" i="9"/>
  <c r="AU83" i="9"/>
  <c r="AT83" i="9"/>
  <c r="AR83" i="9"/>
  <c r="AQ83" i="9"/>
  <c r="AO83" i="9"/>
  <c r="AN83" i="9"/>
  <c r="AL83" i="9"/>
  <c r="AK83" i="9"/>
  <c r="AI83" i="9"/>
  <c r="AH83" i="9"/>
  <c r="AF83" i="9"/>
  <c r="AE83" i="9"/>
  <c r="AC83" i="9"/>
  <c r="AB83" i="9"/>
  <c r="Z83" i="9"/>
  <c r="Y83" i="9"/>
  <c r="W83" i="9"/>
  <c r="V83" i="9"/>
  <c r="T83" i="9"/>
  <c r="S83" i="9"/>
  <c r="Q83" i="9"/>
  <c r="P83" i="9"/>
  <c r="N83" i="9"/>
  <c r="M83" i="9"/>
  <c r="K83" i="9"/>
  <c r="J83" i="9"/>
  <c r="BY82" i="9"/>
  <c r="BX82" i="9"/>
  <c r="BV82" i="9"/>
  <c r="BU82" i="9"/>
  <c r="BS82" i="9"/>
  <c r="BR82" i="9"/>
  <c r="BP82" i="9"/>
  <c r="BO82" i="9"/>
  <c r="BM82" i="9"/>
  <c r="BL82" i="9"/>
  <c r="BJ82" i="9"/>
  <c r="BI82" i="9"/>
  <c r="BG82" i="9"/>
  <c r="BF82" i="9"/>
  <c r="BD82" i="9"/>
  <c r="BC82" i="9"/>
  <c r="BA82" i="9"/>
  <c r="AZ82" i="9"/>
  <c r="AX82" i="9"/>
  <c r="AW82" i="9"/>
  <c r="AU82" i="9"/>
  <c r="AT82" i="9"/>
  <c r="AR82" i="9"/>
  <c r="AQ82" i="9"/>
  <c r="AO82" i="9"/>
  <c r="AN82" i="9"/>
  <c r="AL82" i="9"/>
  <c r="AK82" i="9"/>
  <c r="AI82" i="9"/>
  <c r="AH82" i="9"/>
  <c r="AF82" i="9"/>
  <c r="AE82" i="9"/>
  <c r="AC82" i="9"/>
  <c r="AB82" i="9"/>
  <c r="Z82" i="9"/>
  <c r="Y82" i="9"/>
  <c r="W82" i="9"/>
  <c r="V82" i="9"/>
  <c r="T82" i="9"/>
  <c r="S82" i="9"/>
  <c r="Q82" i="9"/>
  <c r="P82" i="9"/>
  <c r="N82" i="9"/>
  <c r="M82" i="9"/>
  <c r="K82" i="9"/>
  <c r="J82" i="9"/>
  <c r="BY81" i="9"/>
  <c r="BX81" i="9"/>
  <c r="BV81" i="9"/>
  <c r="BU81" i="9"/>
  <c r="BS81" i="9"/>
  <c r="BR81" i="9"/>
  <c r="BP81" i="9"/>
  <c r="BO81" i="9"/>
  <c r="BM81" i="9"/>
  <c r="BL81" i="9"/>
  <c r="BJ81" i="9"/>
  <c r="BI81" i="9"/>
  <c r="BG81" i="9"/>
  <c r="BF81" i="9"/>
  <c r="BD81" i="9"/>
  <c r="BC81" i="9"/>
  <c r="BA81" i="9"/>
  <c r="AZ81" i="9"/>
  <c r="AX81" i="9"/>
  <c r="AW81" i="9"/>
  <c r="AU81" i="9"/>
  <c r="AT81" i="9"/>
  <c r="AR81" i="9"/>
  <c r="AQ81" i="9"/>
  <c r="AO81" i="9"/>
  <c r="AN81" i="9"/>
  <c r="AL81" i="9"/>
  <c r="AK81" i="9"/>
  <c r="AI81" i="9"/>
  <c r="AH81" i="9"/>
  <c r="AF81" i="9"/>
  <c r="AE81" i="9"/>
  <c r="AC81" i="9"/>
  <c r="AB81" i="9"/>
  <c r="Z81" i="9"/>
  <c r="Y81" i="9"/>
  <c r="W81" i="9"/>
  <c r="V81" i="9"/>
  <c r="T81" i="9"/>
  <c r="S81" i="9"/>
  <c r="Q81" i="9"/>
  <c r="P81" i="9"/>
  <c r="N81" i="9"/>
  <c r="M81" i="9"/>
  <c r="K81" i="9"/>
  <c r="J81" i="9"/>
  <c r="BY80" i="9"/>
  <c r="BX80" i="9"/>
  <c r="BV80" i="9"/>
  <c r="BU80" i="9"/>
  <c r="BS80" i="9"/>
  <c r="BR80" i="9"/>
  <c r="BP80" i="9"/>
  <c r="BO80" i="9"/>
  <c r="BM80" i="9"/>
  <c r="BL80" i="9"/>
  <c r="BJ80" i="9"/>
  <c r="BI80" i="9"/>
  <c r="BG80" i="9"/>
  <c r="BF80" i="9"/>
  <c r="BD80" i="9"/>
  <c r="BC80" i="9"/>
  <c r="BA80" i="9"/>
  <c r="AZ80" i="9"/>
  <c r="AX80" i="9"/>
  <c r="AW80" i="9"/>
  <c r="AU80" i="9"/>
  <c r="AT80" i="9"/>
  <c r="AR80" i="9"/>
  <c r="AQ80" i="9"/>
  <c r="AO80" i="9"/>
  <c r="AN80" i="9"/>
  <c r="AL80" i="9"/>
  <c r="AK80" i="9"/>
  <c r="AI80" i="9"/>
  <c r="AH80" i="9"/>
  <c r="AF80" i="9"/>
  <c r="AE80" i="9"/>
  <c r="AC80" i="9"/>
  <c r="AB80" i="9"/>
  <c r="Z80" i="9"/>
  <c r="Y80" i="9"/>
  <c r="W80" i="9"/>
  <c r="V80" i="9"/>
  <c r="T80" i="9"/>
  <c r="Q80" i="9"/>
  <c r="P80" i="9"/>
  <c r="N80" i="9"/>
  <c r="M80" i="9"/>
  <c r="K80" i="9"/>
  <c r="J80" i="9"/>
  <c r="BY79" i="9"/>
  <c r="BX79" i="9"/>
  <c r="BV79" i="9"/>
  <c r="BU79" i="9"/>
  <c r="BS79" i="9"/>
  <c r="BR79" i="9"/>
  <c r="BP79" i="9"/>
  <c r="BO79" i="9"/>
  <c r="BM79" i="9"/>
  <c r="BL79" i="9"/>
  <c r="BJ79" i="9"/>
  <c r="BI79" i="9"/>
  <c r="BG79" i="9"/>
  <c r="BF79" i="9"/>
  <c r="BD79" i="9"/>
  <c r="CS79" i="9" s="1"/>
  <c r="BC79" i="9"/>
  <c r="BA79" i="9"/>
  <c r="AZ79" i="9"/>
  <c r="AX79" i="9"/>
  <c r="AW79" i="9"/>
  <c r="AU79" i="9"/>
  <c r="AT79" i="9"/>
  <c r="AR79" i="9"/>
  <c r="AQ79" i="9"/>
  <c r="AO79" i="9"/>
  <c r="AN79" i="9"/>
  <c r="AL79" i="9"/>
  <c r="AK79" i="9"/>
  <c r="AI79" i="9"/>
  <c r="AH79" i="9"/>
  <c r="AF79" i="9"/>
  <c r="AE79" i="9"/>
  <c r="AC79" i="9"/>
  <c r="AB79" i="9"/>
  <c r="Z79" i="9"/>
  <c r="Y79" i="9"/>
  <c r="W79" i="9"/>
  <c r="V79" i="9"/>
  <c r="T79" i="9"/>
  <c r="S79" i="9"/>
  <c r="Q79" i="9"/>
  <c r="P79" i="9"/>
  <c r="N79" i="9"/>
  <c r="M79" i="9"/>
  <c r="K79" i="9"/>
  <c r="J79" i="9"/>
  <c r="BY78" i="9"/>
  <c r="BX78" i="9"/>
  <c r="BV78" i="9"/>
  <c r="BU78" i="9"/>
  <c r="BS78" i="9"/>
  <c r="BR78" i="9"/>
  <c r="BP78" i="9"/>
  <c r="BO78" i="9"/>
  <c r="BM78" i="9"/>
  <c r="BL78" i="9"/>
  <c r="BJ78" i="9"/>
  <c r="BI78" i="9"/>
  <c r="BG78" i="9"/>
  <c r="BF78" i="9"/>
  <c r="BD78" i="9"/>
  <c r="BC78" i="9"/>
  <c r="BA78" i="9"/>
  <c r="AZ78" i="9"/>
  <c r="AX78" i="9"/>
  <c r="AW78" i="9"/>
  <c r="AU78" i="9"/>
  <c r="AT78" i="9"/>
  <c r="AR78" i="9"/>
  <c r="AQ78" i="9"/>
  <c r="AO78" i="9"/>
  <c r="AN78" i="9"/>
  <c r="AL78" i="9"/>
  <c r="AK78" i="9"/>
  <c r="AI78" i="9"/>
  <c r="AH78" i="9"/>
  <c r="AF78" i="9"/>
  <c r="AE78" i="9"/>
  <c r="AC78" i="9"/>
  <c r="AB78" i="9"/>
  <c r="Z78" i="9"/>
  <c r="Y78" i="9"/>
  <c r="W78" i="9"/>
  <c r="V78" i="9"/>
  <c r="BY77" i="9"/>
  <c r="BX77" i="9"/>
  <c r="BV77" i="9"/>
  <c r="BU77" i="9"/>
  <c r="BS77" i="9"/>
  <c r="BR77" i="9"/>
  <c r="BP77" i="9"/>
  <c r="BO77" i="9"/>
  <c r="BM77" i="9"/>
  <c r="BL77" i="9"/>
  <c r="BJ77" i="9"/>
  <c r="BI77" i="9"/>
  <c r="BG77" i="9"/>
  <c r="BF77" i="9"/>
  <c r="BD77" i="9"/>
  <c r="BC77" i="9"/>
  <c r="BA77" i="9"/>
  <c r="AZ77" i="9"/>
  <c r="AX77" i="9"/>
  <c r="AW77" i="9"/>
  <c r="AU77" i="9"/>
  <c r="AT77" i="9"/>
  <c r="AR77" i="9"/>
  <c r="AQ77" i="9"/>
  <c r="AO77" i="9"/>
  <c r="AL77" i="9"/>
  <c r="AK77" i="9"/>
  <c r="AI77" i="9"/>
  <c r="AH77" i="9"/>
  <c r="AF77" i="9"/>
  <c r="AE77" i="9"/>
  <c r="AC77" i="9"/>
  <c r="AB77" i="9"/>
  <c r="Z77" i="9"/>
  <c r="Y77" i="9"/>
  <c r="W77" i="9"/>
  <c r="V77" i="9"/>
  <c r="T77" i="9"/>
  <c r="S77" i="9"/>
  <c r="Q77" i="9"/>
  <c r="P77" i="9"/>
  <c r="N77" i="9"/>
  <c r="M77" i="9"/>
  <c r="K77" i="9"/>
  <c r="J77" i="9"/>
  <c r="BY76" i="9"/>
  <c r="BX76" i="9"/>
  <c r="BV76" i="9"/>
  <c r="BU76" i="9"/>
  <c r="BS76" i="9"/>
  <c r="BR76" i="9"/>
  <c r="BP76" i="9"/>
  <c r="BO76" i="9"/>
  <c r="BM76" i="9"/>
  <c r="BL76" i="9"/>
  <c r="BJ76" i="9"/>
  <c r="BI76" i="9"/>
  <c r="BG76" i="9"/>
  <c r="BF76" i="9"/>
  <c r="BD76" i="9"/>
  <c r="BC76" i="9"/>
  <c r="BA76" i="9"/>
  <c r="AZ76" i="9"/>
  <c r="AX76" i="9"/>
  <c r="AW76" i="9"/>
  <c r="AU76" i="9"/>
  <c r="AT76" i="9"/>
  <c r="AR76" i="9"/>
  <c r="AQ76" i="9"/>
  <c r="AO76" i="9"/>
  <c r="AN76" i="9"/>
  <c r="AL76" i="9"/>
  <c r="AK76" i="9"/>
  <c r="AI76" i="9"/>
  <c r="AH76" i="9"/>
  <c r="AF76" i="9"/>
  <c r="AE76" i="9"/>
  <c r="AC76" i="9"/>
  <c r="AB76" i="9"/>
  <c r="Z76" i="9"/>
  <c r="Y76" i="9"/>
  <c r="W76" i="9"/>
  <c r="V76" i="9"/>
  <c r="T76" i="9"/>
  <c r="S76" i="9"/>
  <c r="Q76" i="9"/>
  <c r="P76" i="9"/>
  <c r="N76" i="9"/>
  <c r="M76" i="9"/>
  <c r="K76" i="9"/>
  <c r="J76" i="9"/>
  <c r="BY75" i="9"/>
  <c r="BX75" i="9"/>
  <c r="BV75" i="9"/>
  <c r="BU75" i="9"/>
  <c r="BS75" i="9"/>
  <c r="BR75" i="9"/>
  <c r="BP75" i="9"/>
  <c r="BO75" i="9"/>
  <c r="BM75" i="9"/>
  <c r="BL75" i="9"/>
  <c r="BJ75" i="9"/>
  <c r="BI75" i="9"/>
  <c r="BG75" i="9"/>
  <c r="BF75" i="9"/>
  <c r="BD75" i="9"/>
  <c r="BC75" i="9"/>
  <c r="BA75" i="9"/>
  <c r="AZ75" i="9"/>
  <c r="AX75" i="9"/>
  <c r="AW75" i="9"/>
  <c r="AU75" i="9"/>
  <c r="AT75" i="9"/>
  <c r="AR75" i="9"/>
  <c r="AQ75" i="9"/>
  <c r="AO75" i="9"/>
  <c r="AN75" i="9"/>
  <c r="AL75" i="9"/>
  <c r="AK75" i="9"/>
  <c r="AI75" i="9"/>
  <c r="AH75" i="9"/>
  <c r="AF75" i="9"/>
  <c r="AE75" i="9"/>
  <c r="AC75" i="9"/>
  <c r="AB75" i="9"/>
  <c r="Z75" i="9"/>
  <c r="Y75" i="9"/>
  <c r="W75" i="9"/>
  <c r="V75" i="9"/>
  <c r="T75" i="9"/>
  <c r="S75" i="9"/>
  <c r="Q75" i="9"/>
  <c r="P75" i="9"/>
  <c r="N75" i="9"/>
  <c r="M75" i="9"/>
  <c r="K75" i="9"/>
  <c r="J75" i="9"/>
  <c r="BY74" i="9"/>
  <c r="BX74" i="9"/>
  <c r="BV74" i="9"/>
  <c r="BU74" i="9"/>
  <c r="BS74" i="9"/>
  <c r="BR74" i="9"/>
  <c r="BP74" i="9"/>
  <c r="BO74" i="9"/>
  <c r="BM74" i="9"/>
  <c r="BL74" i="9"/>
  <c r="BJ74" i="9"/>
  <c r="BI74" i="9"/>
  <c r="BG74" i="9"/>
  <c r="BF74" i="9"/>
  <c r="BD74" i="9"/>
  <c r="BC74" i="9"/>
  <c r="BA74" i="9"/>
  <c r="AZ74" i="9"/>
  <c r="AX74" i="9"/>
  <c r="AW74" i="9"/>
  <c r="AU74" i="9"/>
  <c r="AT74" i="9"/>
  <c r="AR74" i="9"/>
  <c r="AQ74" i="9"/>
  <c r="AO74" i="9"/>
  <c r="AN74" i="9"/>
  <c r="AL74" i="9"/>
  <c r="AK74" i="9"/>
  <c r="AI74" i="9"/>
  <c r="AH74" i="9"/>
  <c r="AF74" i="9"/>
  <c r="AE74" i="9"/>
  <c r="AC74" i="9"/>
  <c r="AB74" i="9"/>
  <c r="Z74" i="9"/>
  <c r="Y74" i="9"/>
  <c r="W74" i="9"/>
  <c r="V74" i="9"/>
  <c r="T74" i="9"/>
  <c r="S74" i="9"/>
  <c r="Q74" i="9"/>
  <c r="P74" i="9"/>
  <c r="N74" i="9"/>
  <c r="M74" i="9"/>
  <c r="K74" i="9"/>
  <c r="J74" i="9"/>
  <c r="BY73" i="9"/>
  <c r="BX73" i="9"/>
  <c r="BV73" i="9"/>
  <c r="BU73" i="9"/>
  <c r="BS73" i="9"/>
  <c r="BR73" i="9"/>
  <c r="BP73" i="9"/>
  <c r="BO73" i="9"/>
  <c r="BM73" i="9"/>
  <c r="BL73" i="9"/>
  <c r="BJ73" i="9"/>
  <c r="BI73" i="9"/>
  <c r="BG73" i="9"/>
  <c r="BF73" i="9"/>
  <c r="BD73" i="9"/>
  <c r="BC73" i="9"/>
  <c r="BA73" i="9"/>
  <c r="AZ73" i="9"/>
  <c r="AX73" i="9"/>
  <c r="AW73" i="9"/>
  <c r="AU73" i="9"/>
  <c r="AT73" i="9"/>
  <c r="AR73" i="9"/>
  <c r="AQ73" i="9"/>
  <c r="AO73" i="9"/>
  <c r="AN73" i="9"/>
  <c r="AL73" i="9"/>
  <c r="AK73" i="9"/>
  <c r="AI73" i="9"/>
  <c r="AH73" i="9"/>
  <c r="AF73" i="9"/>
  <c r="AE73" i="9"/>
  <c r="AC73" i="9"/>
  <c r="AB73" i="9"/>
  <c r="Z73" i="9"/>
  <c r="Y73" i="9"/>
  <c r="W73" i="9"/>
  <c r="V73" i="9"/>
  <c r="T73" i="9"/>
  <c r="S73" i="9"/>
  <c r="Q73" i="9"/>
  <c r="P73" i="9"/>
  <c r="N73" i="9"/>
  <c r="M73" i="9"/>
  <c r="K73" i="9"/>
  <c r="J73" i="9"/>
  <c r="BY72" i="9"/>
  <c r="BX72" i="9"/>
  <c r="BV72" i="9"/>
  <c r="BU72" i="9"/>
  <c r="BS72" i="9"/>
  <c r="BR72" i="9"/>
  <c r="BP72" i="9"/>
  <c r="BO72" i="9"/>
  <c r="BM72" i="9"/>
  <c r="BL72" i="9"/>
  <c r="BJ72" i="9"/>
  <c r="BI72" i="9"/>
  <c r="BG72" i="9"/>
  <c r="BF72" i="9"/>
  <c r="BD72" i="9"/>
  <c r="BC72" i="9"/>
  <c r="BA72" i="9"/>
  <c r="AZ72" i="9"/>
  <c r="AX72" i="9"/>
  <c r="AW72" i="9"/>
  <c r="AU72" i="9"/>
  <c r="AT72" i="9"/>
  <c r="AR72" i="9"/>
  <c r="AQ72" i="9"/>
  <c r="AO72" i="9"/>
  <c r="AN72" i="9"/>
  <c r="AL72" i="9"/>
  <c r="AK72" i="9"/>
  <c r="AI72" i="9"/>
  <c r="AH72" i="9"/>
  <c r="AF72" i="9"/>
  <c r="AE72" i="9"/>
  <c r="AC72" i="9"/>
  <c r="AB72" i="9"/>
  <c r="Z72" i="9"/>
  <c r="Y72" i="9"/>
  <c r="W72" i="9"/>
  <c r="V72" i="9"/>
  <c r="T72" i="9"/>
  <c r="S72" i="9"/>
  <c r="Q72" i="9"/>
  <c r="P72" i="9"/>
  <c r="N72" i="9"/>
  <c r="M72" i="9"/>
  <c r="K72" i="9"/>
  <c r="J72" i="9"/>
  <c r="BY71" i="9"/>
  <c r="BX71" i="9"/>
  <c r="BV71" i="9"/>
  <c r="BU71" i="9"/>
  <c r="BS71" i="9"/>
  <c r="BR71" i="9"/>
  <c r="BP71" i="9"/>
  <c r="BO71" i="9"/>
  <c r="BM71" i="9"/>
  <c r="BL71" i="9"/>
  <c r="BJ71" i="9"/>
  <c r="BI71" i="9"/>
  <c r="BG71" i="9"/>
  <c r="BF71" i="9"/>
  <c r="BD71" i="9"/>
  <c r="CS71" i="9" s="1"/>
  <c r="BC71" i="9"/>
  <c r="BA71" i="9"/>
  <c r="AZ71" i="9"/>
  <c r="AX71" i="9"/>
  <c r="AW71" i="9"/>
  <c r="AU71" i="9"/>
  <c r="AT71" i="9"/>
  <c r="AR71" i="9"/>
  <c r="AQ71" i="9"/>
  <c r="AO71" i="9"/>
  <c r="AN71" i="9"/>
  <c r="AL71" i="9"/>
  <c r="AK71" i="9"/>
  <c r="AI71" i="9"/>
  <c r="AH71" i="9"/>
  <c r="AF71" i="9"/>
  <c r="AE71" i="9"/>
  <c r="AC71" i="9"/>
  <c r="AB71" i="9"/>
  <c r="Z71" i="9"/>
  <c r="Y71" i="9"/>
  <c r="W71" i="9"/>
  <c r="V71" i="9"/>
  <c r="T71" i="9"/>
  <c r="S71" i="9"/>
  <c r="Q71" i="9"/>
  <c r="P71" i="9"/>
  <c r="N71" i="9"/>
  <c r="M71" i="9"/>
  <c r="K71" i="9"/>
  <c r="J71" i="9"/>
  <c r="BY70" i="9"/>
  <c r="BX70" i="9"/>
  <c r="BV70" i="9"/>
  <c r="BU70" i="9"/>
  <c r="BS70" i="9"/>
  <c r="BR70" i="9"/>
  <c r="BP70" i="9"/>
  <c r="BO70" i="9"/>
  <c r="BM70" i="9"/>
  <c r="BL70" i="9"/>
  <c r="BJ70" i="9"/>
  <c r="BI70" i="9"/>
  <c r="BG70" i="9"/>
  <c r="BF70" i="9"/>
  <c r="BD70" i="9"/>
  <c r="BC70" i="9"/>
  <c r="BA70" i="9"/>
  <c r="AZ70" i="9"/>
  <c r="AX70" i="9"/>
  <c r="AW70" i="9"/>
  <c r="AU70" i="9"/>
  <c r="AT70" i="9"/>
  <c r="AR70" i="9"/>
  <c r="AQ70" i="9"/>
  <c r="AO70" i="9"/>
  <c r="AN70" i="9"/>
  <c r="AL70" i="9"/>
  <c r="AK70" i="9"/>
  <c r="AI70" i="9"/>
  <c r="AH70" i="9"/>
  <c r="AF70" i="9"/>
  <c r="AE70" i="9"/>
  <c r="AC70" i="9"/>
  <c r="AB70" i="9"/>
  <c r="Z70" i="9"/>
  <c r="Y70" i="9"/>
  <c r="W70" i="9"/>
  <c r="V70" i="9"/>
  <c r="T70" i="9"/>
  <c r="S70" i="9"/>
  <c r="Q70" i="9"/>
  <c r="P70" i="9"/>
  <c r="N70" i="9"/>
  <c r="M70" i="9"/>
  <c r="K70" i="9"/>
  <c r="J70" i="9"/>
  <c r="BY69" i="9"/>
  <c r="BX69" i="9"/>
  <c r="BV69" i="9"/>
  <c r="BU69" i="9"/>
  <c r="BS69" i="9"/>
  <c r="BR69" i="9"/>
  <c r="BP69" i="9"/>
  <c r="BO69" i="9"/>
  <c r="BM69" i="9"/>
  <c r="BL69" i="9"/>
  <c r="BJ69" i="9"/>
  <c r="BI69" i="9"/>
  <c r="BG69" i="9"/>
  <c r="BF69" i="9"/>
  <c r="BD69" i="9"/>
  <c r="BC69" i="9"/>
  <c r="BA69" i="9"/>
  <c r="AZ69" i="9"/>
  <c r="AX69" i="9"/>
  <c r="AW69" i="9"/>
  <c r="AU69" i="9"/>
  <c r="AT69" i="9"/>
  <c r="AR69" i="9"/>
  <c r="AQ69" i="9"/>
  <c r="AO69" i="9"/>
  <c r="AN69" i="9"/>
  <c r="AL69" i="9"/>
  <c r="AK69" i="9"/>
  <c r="AI69" i="9"/>
  <c r="AH69" i="9"/>
  <c r="AF69" i="9"/>
  <c r="AE69" i="9"/>
  <c r="AC69" i="9"/>
  <c r="AB69" i="9"/>
  <c r="Z69" i="9"/>
  <c r="Y69" i="9"/>
  <c r="W69" i="9"/>
  <c r="V69" i="9"/>
  <c r="T69" i="9"/>
  <c r="S69" i="9"/>
  <c r="Q69" i="9"/>
  <c r="P69" i="9"/>
  <c r="N69" i="9"/>
  <c r="M69" i="9"/>
  <c r="K69" i="9"/>
  <c r="J69" i="9"/>
  <c r="BY68" i="9"/>
  <c r="BX68" i="9"/>
  <c r="BV68" i="9"/>
  <c r="BU68" i="9"/>
  <c r="BS68" i="9"/>
  <c r="BR68" i="9"/>
  <c r="BP68" i="9"/>
  <c r="BO68" i="9"/>
  <c r="BM68" i="9"/>
  <c r="BL68" i="9"/>
  <c r="BJ68" i="9"/>
  <c r="BI68" i="9"/>
  <c r="BG68" i="9"/>
  <c r="BF68" i="9"/>
  <c r="BD68" i="9"/>
  <c r="BC68" i="9"/>
  <c r="BA68" i="9"/>
  <c r="AZ68" i="9"/>
  <c r="AX68" i="9"/>
  <c r="AW68" i="9"/>
  <c r="AU68" i="9"/>
  <c r="AT68" i="9"/>
  <c r="AO68" i="9"/>
  <c r="AN68" i="9"/>
  <c r="AL68" i="9"/>
  <c r="AK68" i="9"/>
  <c r="AI68" i="9"/>
  <c r="AH68" i="9"/>
  <c r="AF68" i="9"/>
  <c r="AE68" i="9"/>
  <c r="AC68" i="9"/>
  <c r="AB68" i="9"/>
  <c r="Z68" i="9"/>
  <c r="Y68" i="9"/>
  <c r="W68" i="9"/>
  <c r="V68" i="9"/>
  <c r="T68" i="9"/>
  <c r="S68" i="9"/>
  <c r="Q68" i="9"/>
  <c r="P68" i="9"/>
  <c r="N68" i="9"/>
  <c r="M68" i="9"/>
  <c r="K68" i="9"/>
  <c r="J68" i="9"/>
  <c r="BY67" i="9"/>
  <c r="BX67" i="9"/>
  <c r="BV67" i="9"/>
  <c r="BU67" i="9"/>
  <c r="BS67" i="9"/>
  <c r="BR67" i="9"/>
  <c r="BP67" i="9"/>
  <c r="BO67" i="9"/>
  <c r="BM67" i="9"/>
  <c r="BL67" i="9"/>
  <c r="BJ67" i="9"/>
  <c r="BI67" i="9"/>
  <c r="BG67" i="9"/>
  <c r="BF67" i="9"/>
  <c r="BD67" i="9"/>
  <c r="BC67" i="9"/>
  <c r="BA67" i="9"/>
  <c r="AZ67" i="9"/>
  <c r="AX67" i="9"/>
  <c r="AW67" i="9"/>
  <c r="AU67" i="9"/>
  <c r="AT67" i="9"/>
  <c r="AO67" i="9"/>
  <c r="AN67" i="9"/>
  <c r="AL67" i="9"/>
  <c r="AK67" i="9"/>
  <c r="AI67" i="9"/>
  <c r="AH67" i="9"/>
  <c r="AF67" i="9"/>
  <c r="AE67" i="9"/>
  <c r="AC67" i="9"/>
  <c r="AB67" i="9"/>
  <c r="Z67" i="9"/>
  <c r="Y67" i="9"/>
  <c r="W67" i="9"/>
  <c r="V67" i="9"/>
  <c r="T67" i="9"/>
  <c r="S67" i="9"/>
  <c r="Q67" i="9"/>
  <c r="P67" i="9"/>
  <c r="N67" i="9"/>
  <c r="M67" i="9"/>
  <c r="K67" i="9"/>
  <c r="J67" i="9"/>
  <c r="BY66" i="9"/>
  <c r="BX66" i="9"/>
  <c r="BV66" i="9"/>
  <c r="BU66" i="9"/>
  <c r="BS66" i="9"/>
  <c r="BR66" i="9"/>
  <c r="BP66" i="9"/>
  <c r="BO66" i="9"/>
  <c r="BM66" i="9"/>
  <c r="BL66" i="9"/>
  <c r="BJ66" i="9"/>
  <c r="BI66" i="9"/>
  <c r="BG66" i="9"/>
  <c r="BF66" i="9"/>
  <c r="BD66" i="9"/>
  <c r="BC66" i="9"/>
  <c r="BA66" i="9"/>
  <c r="AZ66" i="9"/>
  <c r="AX66" i="9"/>
  <c r="AW66" i="9"/>
  <c r="AU66" i="9"/>
  <c r="AT66" i="9"/>
  <c r="AR66" i="9"/>
  <c r="AQ66" i="9"/>
  <c r="AO66" i="9"/>
  <c r="AN66" i="9"/>
  <c r="AL66" i="9"/>
  <c r="AK66" i="9"/>
  <c r="AI66" i="9"/>
  <c r="AH66" i="9"/>
  <c r="AF66" i="9"/>
  <c r="AE66" i="9"/>
  <c r="AC66" i="9"/>
  <c r="AB66" i="9"/>
  <c r="Z66" i="9"/>
  <c r="Y66" i="9"/>
  <c r="W66" i="9"/>
  <c r="V66" i="9"/>
  <c r="T66" i="9"/>
  <c r="S66" i="9"/>
  <c r="Q66" i="9"/>
  <c r="P66" i="9"/>
  <c r="N66" i="9"/>
  <c r="M66" i="9"/>
  <c r="K66" i="9"/>
  <c r="J66" i="9"/>
  <c r="BY65" i="9"/>
  <c r="BX65" i="9"/>
  <c r="BV65" i="9"/>
  <c r="BU65" i="9"/>
  <c r="BS65" i="9"/>
  <c r="BR65" i="9"/>
  <c r="BP65" i="9"/>
  <c r="BO65" i="9"/>
  <c r="BM65" i="9"/>
  <c r="BL65" i="9"/>
  <c r="BJ65" i="9"/>
  <c r="BI65" i="9"/>
  <c r="BG65" i="9"/>
  <c r="BF65" i="9"/>
  <c r="BD65" i="9"/>
  <c r="BC65" i="9"/>
  <c r="BA65" i="9"/>
  <c r="AZ65" i="9"/>
  <c r="AX65" i="9"/>
  <c r="AW65" i="9"/>
  <c r="AU65" i="9"/>
  <c r="AT65" i="9"/>
  <c r="AR65" i="9"/>
  <c r="AQ65" i="9"/>
  <c r="AO65" i="9"/>
  <c r="AN65" i="9"/>
  <c r="AL65" i="9"/>
  <c r="AK65" i="9"/>
  <c r="AI65" i="9"/>
  <c r="AH65" i="9"/>
  <c r="AF65" i="9"/>
  <c r="AE65" i="9"/>
  <c r="AC65" i="9"/>
  <c r="AB65" i="9"/>
  <c r="Z65" i="9"/>
  <c r="Y65" i="9"/>
  <c r="W65" i="9"/>
  <c r="V65" i="9"/>
  <c r="T65" i="9"/>
  <c r="S65" i="9"/>
  <c r="Q65" i="9"/>
  <c r="P65" i="9"/>
  <c r="N65" i="9"/>
  <c r="M65" i="9"/>
  <c r="K65" i="9"/>
  <c r="J65" i="9"/>
  <c r="BY64" i="9"/>
  <c r="BX64" i="9"/>
  <c r="BV64" i="9"/>
  <c r="BU64" i="9"/>
  <c r="BS64" i="9"/>
  <c r="BR64" i="9"/>
  <c r="BP64" i="9"/>
  <c r="BO64" i="9"/>
  <c r="BM64" i="9"/>
  <c r="BL64" i="9"/>
  <c r="BJ64" i="9"/>
  <c r="BI64" i="9"/>
  <c r="BG64" i="9"/>
  <c r="BF64" i="9"/>
  <c r="BD64" i="9"/>
  <c r="BC64" i="9"/>
  <c r="BA64" i="9"/>
  <c r="AZ64" i="9"/>
  <c r="AX64" i="9"/>
  <c r="AW64" i="9"/>
  <c r="AU64" i="9"/>
  <c r="AT64" i="9"/>
  <c r="AR64" i="9"/>
  <c r="AQ64" i="9"/>
  <c r="AO64" i="9"/>
  <c r="AN64" i="9"/>
  <c r="AL64" i="9"/>
  <c r="AK64" i="9"/>
  <c r="AI64" i="9"/>
  <c r="AH64" i="9"/>
  <c r="AF64" i="9"/>
  <c r="AE64" i="9"/>
  <c r="AC64" i="9"/>
  <c r="AB64" i="9"/>
  <c r="Z64" i="9"/>
  <c r="Y64" i="9"/>
  <c r="W64" i="9"/>
  <c r="V64" i="9"/>
  <c r="T64" i="9"/>
  <c r="S64" i="9"/>
  <c r="Q64" i="9"/>
  <c r="P64" i="9"/>
  <c r="N64" i="9"/>
  <c r="M64" i="9"/>
  <c r="K64" i="9"/>
  <c r="J64" i="9"/>
  <c r="BY63" i="9"/>
  <c r="BX63" i="9"/>
  <c r="BV63" i="9"/>
  <c r="BU63" i="9"/>
  <c r="BS63" i="9"/>
  <c r="BR63" i="9"/>
  <c r="BP63" i="9"/>
  <c r="BO63" i="9"/>
  <c r="BM63" i="9"/>
  <c r="BL63" i="9"/>
  <c r="BJ63" i="9"/>
  <c r="BI63" i="9"/>
  <c r="BG63" i="9"/>
  <c r="BF63" i="9"/>
  <c r="BD63" i="9"/>
  <c r="BC63" i="9"/>
  <c r="BA63" i="9"/>
  <c r="AZ63" i="9"/>
  <c r="AX63" i="9"/>
  <c r="AW63" i="9"/>
  <c r="AU63" i="9"/>
  <c r="AT63" i="9"/>
  <c r="AR63" i="9"/>
  <c r="AQ63" i="9"/>
  <c r="AO63" i="9"/>
  <c r="AN63" i="9"/>
  <c r="AL63" i="9"/>
  <c r="AK63" i="9"/>
  <c r="AI63" i="9"/>
  <c r="AH63" i="9"/>
  <c r="AF63" i="9"/>
  <c r="AE63" i="9"/>
  <c r="AC63" i="9"/>
  <c r="AB63" i="9"/>
  <c r="Z63" i="9"/>
  <c r="Y63" i="9"/>
  <c r="W63" i="9"/>
  <c r="V63" i="9"/>
  <c r="Q63" i="9"/>
  <c r="P63" i="9"/>
  <c r="N63" i="9"/>
  <c r="M63" i="9"/>
  <c r="K63" i="9"/>
  <c r="J63" i="9"/>
  <c r="BY62" i="9"/>
  <c r="BX62" i="9"/>
  <c r="BV62" i="9"/>
  <c r="BU62" i="9"/>
  <c r="BS62" i="9"/>
  <c r="BR62" i="9"/>
  <c r="BP62" i="9"/>
  <c r="BO62" i="9"/>
  <c r="BM62" i="9"/>
  <c r="BL62" i="9"/>
  <c r="BJ62" i="9"/>
  <c r="BI62" i="9"/>
  <c r="BG62" i="9"/>
  <c r="BF62" i="9"/>
  <c r="BD62" i="9"/>
  <c r="CS62" i="9" s="1"/>
  <c r="BC62" i="9"/>
  <c r="BA62" i="9"/>
  <c r="AZ62" i="9"/>
  <c r="AX62" i="9"/>
  <c r="AW62" i="9"/>
  <c r="AU62" i="9"/>
  <c r="AT62" i="9"/>
  <c r="AR62" i="9"/>
  <c r="AQ62" i="9"/>
  <c r="AO62" i="9"/>
  <c r="AN62" i="9"/>
  <c r="AL62" i="9"/>
  <c r="AK62" i="9"/>
  <c r="AI62" i="9"/>
  <c r="AH62" i="9"/>
  <c r="AF62" i="9"/>
  <c r="AE62" i="9"/>
  <c r="AC62" i="9"/>
  <c r="AB62" i="9"/>
  <c r="Z62" i="9"/>
  <c r="Y62" i="9"/>
  <c r="W62" i="9"/>
  <c r="V62" i="9"/>
  <c r="T62" i="9"/>
  <c r="S62" i="9"/>
  <c r="Q62" i="9"/>
  <c r="P62" i="9"/>
  <c r="N62" i="9"/>
  <c r="M62" i="9"/>
  <c r="K62" i="9"/>
  <c r="J62" i="9"/>
  <c r="BY61" i="9"/>
  <c r="BX61" i="9"/>
  <c r="BV61" i="9"/>
  <c r="BU61" i="9"/>
  <c r="BS61" i="9"/>
  <c r="BR61" i="9"/>
  <c r="BP61" i="9"/>
  <c r="BO61" i="9"/>
  <c r="BM61" i="9"/>
  <c r="BL61" i="9"/>
  <c r="BJ61" i="9"/>
  <c r="BI61" i="9"/>
  <c r="BG61" i="9"/>
  <c r="BF61" i="9"/>
  <c r="BD61" i="9"/>
  <c r="BC61" i="9"/>
  <c r="BA61" i="9"/>
  <c r="AZ61" i="9"/>
  <c r="AX61" i="9"/>
  <c r="AW61" i="9"/>
  <c r="AU61" i="9"/>
  <c r="AT61" i="9"/>
  <c r="AR61" i="9"/>
  <c r="AQ61" i="9"/>
  <c r="AO61" i="9"/>
  <c r="AN61" i="9"/>
  <c r="AL61" i="9"/>
  <c r="AK61" i="9"/>
  <c r="AI61" i="9"/>
  <c r="AH61" i="9"/>
  <c r="AF61" i="9"/>
  <c r="AE61" i="9"/>
  <c r="AC61" i="9"/>
  <c r="AB61" i="9"/>
  <c r="Z61" i="9"/>
  <c r="Y61" i="9"/>
  <c r="W61" i="9"/>
  <c r="V61" i="9"/>
  <c r="T61" i="9"/>
  <c r="S61" i="9"/>
  <c r="Q61" i="9"/>
  <c r="P61" i="9"/>
  <c r="N61" i="9"/>
  <c r="M61" i="9"/>
  <c r="K61" i="9"/>
  <c r="J61" i="9"/>
  <c r="BY60" i="9"/>
  <c r="BX60" i="9"/>
  <c r="BV60" i="9"/>
  <c r="BU60" i="9"/>
  <c r="BS60" i="9"/>
  <c r="BR60" i="9"/>
  <c r="BP60" i="9"/>
  <c r="BO60" i="9"/>
  <c r="BM60" i="9"/>
  <c r="BL60" i="9"/>
  <c r="BJ60" i="9"/>
  <c r="BI60" i="9"/>
  <c r="BG60" i="9"/>
  <c r="BF60" i="9"/>
  <c r="BD60" i="9"/>
  <c r="BC60" i="9"/>
  <c r="BA60" i="9"/>
  <c r="AZ60" i="9"/>
  <c r="AX60" i="9"/>
  <c r="AW60" i="9"/>
  <c r="AU60" i="9"/>
  <c r="AT60" i="9"/>
  <c r="AR60" i="9"/>
  <c r="AQ60" i="9"/>
  <c r="AO60" i="9"/>
  <c r="AN60" i="9"/>
  <c r="AL60" i="9"/>
  <c r="AK60" i="9"/>
  <c r="AI60" i="9"/>
  <c r="AH60" i="9"/>
  <c r="AF60" i="9"/>
  <c r="AE60" i="9"/>
  <c r="AC60" i="9"/>
  <c r="AB60" i="9"/>
  <c r="Z60" i="9"/>
  <c r="Y60" i="9"/>
  <c r="W60" i="9"/>
  <c r="V60" i="9"/>
  <c r="T60" i="9"/>
  <c r="S60" i="9"/>
  <c r="Q60" i="9"/>
  <c r="P60" i="9"/>
  <c r="N60" i="9"/>
  <c r="M60" i="9"/>
  <c r="K60" i="9"/>
  <c r="J60" i="9"/>
  <c r="BY59" i="9"/>
  <c r="BX59" i="9"/>
  <c r="BV59" i="9"/>
  <c r="BU59" i="9"/>
  <c r="BS59" i="9"/>
  <c r="BR59" i="9"/>
  <c r="BP59" i="9"/>
  <c r="BO59" i="9"/>
  <c r="BM59" i="9"/>
  <c r="BL59" i="9"/>
  <c r="BJ59" i="9"/>
  <c r="BI59" i="9"/>
  <c r="BG59" i="9"/>
  <c r="BF59" i="9"/>
  <c r="BD59" i="9"/>
  <c r="BC59" i="9"/>
  <c r="BA59" i="9"/>
  <c r="AZ59" i="9"/>
  <c r="AX59" i="9"/>
  <c r="AW59" i="9"/>
  <c r="AU59" i="9"/>
  <c r="AT59" i="9"/>
  <c r="AR59" i="9"/>
  <c r="AQ59" i="9"/>
  <c r="AO59" i="9"/>
  <c r="AN59" i="9"/>
  <c r="AL59" i="9"/>
  <c r="AK59" i="9"/>
  <c r="AI59" i="9"/>
  <c r="AH59" i="9"/>
  <c r="AF59" i="9"/>
  <c r="AE59" i="9"/>
  <c r="AC59" i="9"/>
  <c r="AB59" i="9"/>
  <c r="Z59" i="9"/>
  <c r="Y59" i="9"/>
  <c r="W59" i="9"/>
  <c r="V59" i="9"/>
  <c r="T59" i="9"/>
  <c r="S59" i="9"/>
  <c r="Q59" i="9"/>
  <c r="P59" i="9"/>
  <c r="N59" i="9"/>
  <c r="M59" i="9"/>
  <c r="K59" i="9"/>
  <c r="J59" i="9"/>
  <c r="BY58" i="9"/>
  <c r="BX58" i="9"/>
  <c r="BV58" i="9"/>
  <c r="BU58" i="9"/>
  <c r="BS58" i="9"/>
  <c r="BR58" i="9"/>
  <c r="BP58" i="9"/>
  <c r="BO58" i="9"/>
  <c r="BM58" i="9"/>
  <c r="BL58" i="9"/>
  <c r="BJ58" i="9"/>
  <c r="BI58" i="9"/>
  <c r="BG58" i="9"/>
  <c r="BF58" i="9"/>
  <c r="BD58" i="9"/>
  <c r="BC58" i="9"/>
  <c r="BA58" i="9"/>
  <c r="AZ58" i="9"/>
  <c r="AX58" i="9"/>
  <c r="AW58" i="9"/>
  <c r="AU58" i="9"/>
  <c r="AT58" i="9"/>
  <c r="AR58" i="9"/>
  <c r="AQ58" i="9"/>
  <c r="AO58" i="9"/>
  <c r="AN58" i="9"/>
  <c r="AL58" i="9"/>
  <c r="AK58" i="9"/>
  <c r="AI58" i="9"/>
  <c r="AH58" i="9"/>
  <c r="AF58" i="9"/>
  <c r="AE58" i="9"/>
  <c r="AC58" i="9"/>
  <c r="AB58" i="9"/>
  <c r="Z58" i="9"/>
  <c r="Y58" i="9"/>
  <c r="W58" i="9"/>
  <c r="V58" i="9"/>
  <c r="T58" i="9"/>
  <c r="S58" i="9"/>
  <c r="Q58" i="9"/>
  <c r="P58" i="9"/>
  <c r="N58" i="9"/>
  <c r="M58" i="9"/>
  <c r="K58" i="9"/>
  <c r="J58" i="9"/>
  <c r="BY57" i="9"/>
  <c r="BX57" i="9"/>
  <c r="BV57" i="9"/>
  <c r="BU57" i="9"/>
  <c r="BS57" i="9"/>
  <c r="BR57" i="9"/>
  <c r="BP57" i="9"/>
  <c r="BO57" i="9"/>
  <c r="BM57" i="9"/>
  <c r="BL57" i="9"/>
  <c r="BJ57" i="9"/>
  <c r="BI57" i="9"/>
  <c r="BG57" i="9"/>
  <c r="BF57" i="9"/>
  <c r="BD57" i="9"/>
  <c r="BC57" i="9"/>
  <c r="BA57" i="9"/>
  <c r="AZ57" i="9"/>
  <c r="AX57" i="9"/>
  <c r="AW57" i="9"/>
  <c r="AU57" i="9"/>
  <c r="AT57" i="9"/>
  <c r="AR57" i="9"/>
  <c r="AQ57" i="9"/>
  <c r="AO57" i="9"/>
  <c r="AN57" i="9"/>
  <c r="AL57" i="9"/>
  <c r="AK57" i="9"/>
  <c r="AI57" i="9"/>
  <c r="AH57" i="9"/>
  <c r="AF57" i="9"/>
  <c r="AE57" i="9"/>
  <c r="AC57" i="9"/>
  <c r="AB57" i="9"/>
  <c r="Z57" i="9"/>
  <c r="Y57" i="9"/>
  <c r="W57" i="9"/>
  <c r="V57" i="9"/>
  <c r="T57" i="9"/>
  <c r="S57" i="9"/>
  <c r="Q57" i="9"/>
  <c r="P57" i="9"/>
  <c r="N57" i="9"/>
  <c r="M57" i="9"/>
  <c r="K57" i="9"/>
  <c r="J57" i="9"/>
  <c r="BY56" i="9"/>
  <c r="BX56" i="9"/>
  <c r="BV56" i="9"/>
  <c r="BU56" i="9"/>
  <c r="BS56" i="9"/>
  <c r="BR56" i="9"/>
  <c r="BP56" i="9"/>
  <c r="BO56" i="9"/>
  <c r="BM56" i="9"/>
  <c r="BL56" i="9"/>
  <c r="BJ56" i="9"/>
  <c r="BI56" i="9"/>
  <c r="BG56" i="9"/>
  <c r="BF56" i="9"/>
  <c r="BD56" i="9"/>
  <c r="BC56" i="9"/>
  <c r="BA56" i="9"/>
  <c r="AZ56" i="9"/>
  <c r="AX56" i="9"/>
  <c r="AW56" i="9"/>
  <c r="AU56" i="9"/>
  <c r="AT56" i="9"/>
  <c r="AR56" i="9"/>
  <c r="AQ56" i="9"/>
  <c r="AO56" i="9"/>
  <c r="AN56" i="9"/>
  <c r="AL56" i="9"/>
  <c r="AK56" i="9"/>
  <c r="AI56" i="9"/>
  <c r="AH56" i="9"/>
  <c r="AF56" i="9"/>
  <c r="AE56" i="9"/>
  <c r="AC56" i="9"/>
  <c r="AB56" i="9"/>
  <c r="Z56" i="9"/>
  <c r="Y56" i="9"/>
  <c r="W56" i="9"/>
  <c r="V56" i="9"/>
  <c r="T56" i="9"/>
  <c r="S56" i="9"/>
  <c r="Q56" i="9"/>
  <c r="P56" i="9"/>
  <c r="N56" i="9"/>
  <c r="M56" i="9"/>
  <c r="K56" i="9"/>
  <c r="J56" i="9"/>
  <c r="BY55" i="9"/>
  <c r="BX55" i="9"/>
  <c r="BV55" i="9"/>
  <c r="BU55" i="9"/>
  <c r="BS55" i="9"/>
  <c r="BR55" i="9"/>
  <c r="BP55" i="9"/>
  <c r="BO55" i="9"/>
  <c r="BM55" i="9"/>
  <c r="BL55" i="9"/>
  <c r="BJ55" i="9"/>
  <c r="BI55" i="9"/>
  <c r="BG55" i="9"/>
  <c r="BF55" i="9"/>
  <c r="BD55" i="9"/>
  <c r="BC55" i="9"/>
  <c r="BA55" i="9"/>
  <c r="AZ55" i="9"/>
  <c r="AX55" i="9"/>
  <c r="AW55" i="9"/>
  <c r="AU55" i="9"/>
  <c r="AT55" i="9"/>
  <c r="AR55" i="9"/>
  <c r="AQ55" i="9"/>
  <c r="AO55" i="9"/>
  <c r="AN55" i="9"/>
  <c r="AL55" i="9"/>
  <c r="AK55" i="9"/>
  <c r="AI55" i="9"/>
  <c r="AH55" i="9"/>
  <c r="AF55" i="9"/>
  <c r="AE55" i="9"/>
  <c r="AC55" i="9"/>
  <c r="AB55" i="9"/>
  <c r="Z55" i="9"/>
  <c r="Y55" i="9"/>
  <c r="W55" i="9"/>
  <c r="V55" i="9"/>
  <c r="T55" i="9"/>
  <c r="S55" i="9"/>
  <c r="Q55" i="9"/>
  <c r="P55" i="9"/>
  <c r="N55" i="9"/>
  <c r="M55" i="9"/>
  <c r="K55" i="9"/>
  <c r="J55" i="9"/>
  <c r="BY54" i="9"/>
  <c r="BX54" i="9"/>
  <c r="BV54" i="9"/>
  <c r="BU54" i="9"/>
  <c r="BS54" i="9"/>
  <c r="BR54" i="9"/>
  <c r="BP54" i="9"/>
  <c r="BO54" i="9"/>
  <c r="BM54" i="9"/>
  <c r="BL54" i="9"/>
  <c r="BJ54" i="9"/>
  <c r="BI54" i="9"/>
  <c r="BG54" i="9"/>
  <c r="BF54" i="9"/>
  <c r="BD54" i="9"/>
  <c r="BC54" i="9"/>
  <c r="BA54" i="9"/>
  <c r="AZ54" i="9"/>
  <c r="AX54" i="9"/>
  <c r="AW54" i="9"/>
  <c r="AU54" i="9"/>
  <c r="AT54" i="9"/>
  <c r="AR54" i="9"/>
  <c r="AQ54" i="9"/>
  <c r="AO54" i="9"/>
  <c r="AN54" i="9"/>
  <c r="AL54" i="9"/>
  <c r="AK54" i="9"/>
  <c r="AI54" i="9"/>
  <c r="AH54" i="9"/>
  <c r="AF54" i="9"/>
  <c r="AE54" i="9"/>
  <c r="AC54" i="9"/>
  <c r="AB54" i="9"/>
  <c r="Z54" i="9"/>
  <c r="Y54" i="9"/>
  <c r="W54" i="9"/>
  <c r="V54" i="9"/>
  <c r="T54" i="9"/>
  <c r="S54" i="9"/>
  <c r="Q54" i="9"/>
  <c r="P54" i="9"/>
  <c r="N54" i="9"/>
  <c r="M54" i="9"/>
  <c r="K54" i="9"/>
  <c r="J54" i="9"/>
  <c r="BY53" i="9"/>
  <c r="BX53" i="9"/>
  <c r="BV53" i="9"/>
  <c r="BU53" i="9"/>
  <c r="BS53" i="9"/>
  <c r="BR53" i="9"/>
  <c r="BP53" i="9"/>
  <c r="BO53" i="9"/>
  <c r="BM53" i="9"/>
  <c r="BL53" i="9"/>
  <c r="BJ53" i="9"/>
  <c r="BI53" i="9"/>
  <c r="BG53" i="9"/>
  <c r="BF53" i="9"/>
  <c r="BD53" i="9"/>
  <c r="BC53" i="9"/>
  <c r="BA53" i="9"/>
  <c r="AZ53" i="9"/>
  <c r="AX53" i="9"/>
  <c r="AW53" i="9"/>
  <c r="AU53" i="9"/>
  <c r="AT53" i="9"/>
  <c r="AR53" i="9"/>
  <c r="AQ53" i="9"/>
  <c r="AO53" i="9"/>
  <c r="AN53" i="9"/>
  <c r="AL53" i="9"/>
  <c r="AK53" i="9"/>
  <c r="AI53" i="9"/>
  <c r="AH53" i="9"/>
  <c r="AF53" i="9"/>
  <c r="AE53" i="9"/>
  <c r="AC53" i="9"/>
  <c r="AB53" i="9"/>
  <c r="Z53" i="9"/>
  <c r="Y53" i="9"/>
  <c r="W53" i="9"/>
  <c r="V53" i="9"/>
  <c r="T53" i="9"/>
  <c r="S53" i="9"/>
  <c r="Q53" i="9"/>
  <c r="P53" i="9"/>
  <c r="N53" i="9"/>
  <c r="M53" i="9"/>
  <c r="K53" i="9"/>
  <c r="J53" i="9"/>
  <c r="BY52" i="9"/>
  <c r="BX52" i="9"/>
  <c r="BV52" i="9"/>
  <c r="BU52" i="9"/>
  <c r="BS52" i="9"/>
  <c r="BR52" i="9"/>
  <c r="BP52" i="9"/>
  <c r="BO52" i="9"/>
  <c r="BM52" i="9"/>
  <c r="BL52" i="9"/>
  <c r="BJ52" i="9"/>
  <c r="BI52" i="9"/>
  <c r="BG52" i="9"/>
  <c r="BF52" i="9"/>
  <c r="BD52" i="9"/>
  <c r="BC52" i="9"/>
  <c r="BA52" i="9"/>
  <c r="AZ52" i="9"/>
  <c r="AX52" i="9"/>
  <c r="AW52" i="9"/>
  <c r="AU52" i="9"/>
  <c r="AT52" i="9"/>
  <c r="AR52" i="9"/>
  <c r="AQ52" i="9"/>
  <c r="AO52" i="9"/>
  <c r="AN52" i="9"/>
  <c r="AL52" i="9"/>
  <c r="AK52" i="9"/>
  <c r="AI52" i="9"/>
  <c r="AH52" i="9"/>
  <c r="AF52" i="9"/>
  <c r="AE52" i="9"/>
  <c r="AC52" i="9"/>
  <c r="AB52" i="9"/>
  <c r="Z52" i="9"/>
  <c r="Y52" i="9"/>
  <c r="W52" i="9"/>
  <c r="V52" i="9"/>
  <c r="T52" i="9"/>
  <c r="S52" i="9"/>
  <c r="Q52" i="9"/>
  <c r="P52" i="9"/>
  <c r="N52" i="9"/>
  <c r="M52" i="9"/>
  <c r="K52" i="9"/>
  <c r="J52" i="9"/>
  <c r="BY51" i="9"/>
  <c r="BX51" i="9"/>
  <c r="BV51" i="9"/>
  <c r="BU51" i="9"/>
  <c r="BS51" i="9"/>
  <c r="BR51" i="9"/>
  <c r="BP51" i="9"/>
  <c r="BO51" i="9"/>
  <c r="BM51" i="9"/>
  <c r="BL51" i="9"/>
  <c r="BJ51" i="9"/>
  <c r="BI51" i="9"/>
  <c r="BG51" i="9"/>
  <c r="BF51" i="9"/>
  <c r="BD51" i="9"/>
  <c r="BC51" i="9"/>
  <c r="BA51" i="9"/>
  <c r="AZ51" i="9"/>
  <c r="AX51" i="9"/>
  <c r="AW51" i="9"/>
  <c r="AU51" i="9"/>
  <c r="AT51" i="9"/>
  <c r="AR51" i="9"/>
  <c r="AQ51" i="9"/>
  <c r="AO51" i="9"/>
  <c r="AN51" i="9"/>
  <c r="AL51" i="9"/>
  <c r="AK51" i="9"/>
  <c r="AI51" i="9"/>
  <c r="AH51" i="9"/>
  <c r="AF51" i="9"/>
  <c r="AE51" i="9"/>
  <c r="AC51" i="9"/>
  <c r="AB51" i="9"/>
  <c r="Z51" i="9"/>
  <c r="Y51" i="9"/>
  <c r="W51" i="9"/>
  <c r="V51" i="9"/>
  <c r="T51" i="9"/>
  <c r="S51" i="9"/>
  <c r="Q51" i="9"/>
  <c r="P51" i="9"/>
  <c r="K51" i="9"/>
  <c r="J51" i="9"/>
  <c r="BY50" i="9"/>
  <c r="BX50" i="9"/>
  <c r="BV50" i="9"/>
  <c r="BU50" i="9"/>
  <c r="BS50" i="9"/>
  <c r="BR50" i="9"/>
  <c r="BP50" i="9"/>
  <c r="BO50" i="9"/>
  <c r="BM50" i="9"/>
  <c r="BL50" i="9"/>
  <c r="BJ50" i="9"/>
  <c r="BI50" i="9"/>
  <c r="BG50" i="9"/>
  <c r="BF50" i="9"/>
  <c r="BD50" i="9"/>
  <c r="BC50" i="9"/>
  <c r="BA50" i="9"/>
  <c r="AZ50" i="9"/>
  <c r="AX50" i="9"/>
  <c r="AW50" i="9"/>
  <c r="AU50" i="9"/>
  <c r="AT50" i="9"/>
  <c r="AR50" i="9"/>
  <c r="AQ50" i="9"/>
  <c r="AN50" i="9"/>
  <c r="AL50" i="9"/>
  <c r="AK50" i="9"/>
  <c r="AI50" i="9"/>
  <c r="AH50" i="9"/>
  <c r="AF50" i="9"/>
  <c r="AE50" i="9"/>
  <c r="AC50" i="9"/>
  <c r="AB50" i="9"/>
  <c r="Z50" i="9"/>
  <c r="Y50" i="9"/>
  <c r="W50" i="9"/>
  <c r="V50" i="9"/>
  <c r="T50" i="9"/>
  <c r="S50" i="9"/>
  <c r="Q50" i="9"/>
  <c r="P50" i="9"/>
  <c r="K50" i="9"/>
  <c r="J50" i="9"/>
  <c r="BY49" i="9"/>
  <c r="BX49" i="9"/>
  <c r="BV49" i="9"/>
  <c r="BU49" i="9"/>
  <c r="BS49" i="9"/>
  <c r="BR49" i="9"/>
  <c r="BP49" i="9"/>
  <c r="BO49" i="9"/>
  <c r="BM49" i="9"/>
  <c r="BL49" i="9"/>
  <c r="BJ49" i="9"/>
  <c r="BI49" i="9"/>
  <c r="BG49" i="9"/>
  <c r="BF49" i="9"/>
  <c r="BD49" i="9"/>
  <c r="BC49" i="9"/>
  <c r="BA49" i="9"/>
  <c r="AZ49" i="9"/>
  <c r="AX49" i="9"/>
  <c r="AW49" i="9"/>
  <c r="AU49" i="9"/>
  <c r="AT49" i="9"/>
  <c r="AR49" i="9"/>
  <c r="AQ49" i="9"/>
  <c r="AO49" i="9"/>
  <c r="AN49" i="9"/>
  <c r="AL49" i="9"/>
  <c r="AK49" i="9"/>
  <c r="AI49" i="9"/>
  <c r="AH49" i="9"/>
  <c r="AF49" i="9"/>
  <c r="AE49" i="9"/>
  <c r="AC49" i="9"/>
  <c r="AB49" i="9"/>
  <c r="Z49" i="9"/>
  <c r="Y49" i="9"/>
  <c r="W49" i="9"/>
  <c r="V49" i="9"/>
  <c r="T49" i="9"/>
  <c r="S49" i="9"/>
  <c r="Q49" i="9"/>
  <c r="P49" i="9"/>
  <c r="N49" i="9"/>
  <c r="M49" i="9"/>
  <c r="K49" i="9"/>
  <c r="J49" i="9"/>
  <c r="BY48" i="9"/>
  <c r="BX48" i="9"/>
  <c r="BV48" i="9"/>
  <c r="BU48" i="9"/>
  <c r="BS48" i="9"/>
  <c r="BR48" i="9"/>
  <c r="BP48" i="9"/>
  <c r="BO48" i="9"/>
  <c r="BM48" i="9"/>
  <c r="BL48" i="9"/>
  <c r="BJ48" i="9"/>
  <c r="BI48" i="9"/>
  <c r="BG48" i="9"/>
  <c r="BF48" i="9"/>
  <c r="BD48" i="9"/>
  <c r="BC48" i="9"/>
  <c r="BA48" i="9"/>
  <c r="AZ48" i="9"/>
  <c r="AX48" i="9"/>
  <c r="AW48" i="9"/>
  <c r="AU48" i="9"/>
  <c r="AT48" i="9"/>
  <c r="AR48" i="9"/>
  <c r="AQ48" i="9"/>
  <c r="AO48" i="9"/>
  <c r="AN48" i="9"/>
  <c r="AL48" i="9"/>
  <c r="AK48" i="9"/>
  <c r="AI48" i="9"/>
  <c r="AH48" i="9"/>
  <c r="AF48" i="9"/>
  <c r="AE48" i="9"/>
  <c r="AC48" i="9"/>
  <c r="AB48" i="9"/>
  <c r="Z48" i="9"/>
  <c r="Y48" i="9"/>
  <c r="W48" i="9"/>
  <c r="V48" i="9"/>
  <c r="T48" i="9"/>
  <c r="S48" i="9"/>
  <c r="Q48" i="9"/>
  <c r="P48" i="9"/>
  <c r="N48" i="9"/>
  <c r="M48" i="9"/>
  <c r="K48" i="9"/>
  <c r="J48" i="9"/>
  <c r="BY47" i="9"/>
  <c r="BX47" i="9"/>
  <c r="BV47" i="9"/>
  <c r="BU47" i="9"/>
  <c r="BS47" i="9"/>
  <c r="BR47" i="9"/>
  <c r="BP47" i="9"/>
  <c r="BO47" i="9"/>
  <c r="BM47" i="9"/>
  <c r="BL47" i="9"/>
  <c r="BJ47" i="9"/>
  <c r="BI47" i="9"/>
  <c r="BG47" i="9"/>
  <c r="BF47" i="9"/>
  <c r="BD47" i="9"/>
  <c r="BC47" i="9"/>
  <c r="BA47" i="9"/>
  <c r="AZ47" i="9"/>
  <c r="AX47" i="9"/>
  <c r="AW47" i="9"/>
  <c r="AU47" i="9"/>
  <c r="AT47" i="9"/>
  <c r="AR47" i="9"/>
  <c r="AQ47" i="9"/>
  <c r="AO47" i="9"/>
  <c r="AN47" i="9"/>
  <c r="AL47" i="9"/>
  <c r="AK47" i="9"/>
  <c r="AI47" i="9"/>
  <c r="AH47" i="9"/>
  <c r="AF47" i="9"/>
  <c r="AE47" i="9"/>
  <c r="AC47" i="9"/>
  <c r="AB47" i="9"/>
  <c r="Z47" i="9"/>
  <c r="Y47" i="9"/>
  <c r="W47" i="9"/>
  <c r="V47" i="9"/>
  <c r="T47" i="9"/>
  <c r="S47" i="9"/>
  <c r="Q47" i="9"/>
  <c r="P47" i="9"/>
  <c r="N47" i="9"/>
  <c r="M47" i="9"/>
  <c r="K47" i="9"/>
  <c r="J47" i="9"/>
  <c r="BY46" i="9"/>
  <c r="BX46" i="9"/>
  <c r="BV46" i="9"/>
  <c r="BU46" i="9"/>
  <c r="BS46" i="9"/>
  <c r="BR46" i="9"/>
  <c r="BP46" i="9"/>
  <c r="BO46" i="9"/>
  <c r="BM46" i="9"/>
  <c r="BL46" i="9"/>
  <c r="BJ46" i="9"/>
  <c r="BI46" i="9"/>
  <c r="BG46" i="9"/>
  <c r="BF46" i="9"/>
  <c r="BD46" i="9"/>
  <c r="BC46" i="9"/>
  <c r="BA46" i="9"/>
  <c r="AZ46" i="9"/>
  <c r="AX46" i="9"/>
  <c r="AW46" i="9"/>
  <c r="AU46" i="9"/>
  <c r="AT46" i="9"/>
  <c r="AR46" i="9"/>
  <c r="AQ46" i="9"/>
  <c r="AO46" i="9"/>
  <c r="AN46" i="9"/>
  <c r="AL46" i="9"/>
  <c r="AK46" i="9"/>
  <c r="AI46" i="9"/>
  <c r="AH46" i="9"/>
  <c r="AF46" i="9"/>
  <c r="AE46" i="9"/>
  <c r="AC46" i="9"/>
  <c r="AB46" i="9"/>
  <c r="Z46" i="9"/>
  <c r="Y46" i="9"/>
  <c r="W46" i="9"/>
  <c r="V46" i="9"/>
  <c r="T46" i="9"/>
  <c r="S46" i="9"/>
  <c r="Q46" i="9"/>
  <c r="P46" i="9"/>
  <c r="N46" i="9"/>
  <c r="M46" i="9"/>
  <c r="K46" i="9"/>
  <c r="J46" i="9"/>
  <c r="BY45" i="9"/>
  <c r="BX45" i="9"/>
  <c r="BV45" i="9"/>
  <c r="BU45" i="9"/>
  <c r="BS45" i="9"/>
  <c r="BR45" i="9"/>
  <c r="BP45" i="9"/>
  <c r="BO45" i="9"/>
  <c r="BM45" i="9"/>
  <c r="BL45" i="9"/>
  <c r="BJ45" i="9"/>
  <c r="BI45" i="9"/>
  <c r="BG45" i="9"/>
  <c r="BF45" i="9"/>
  <c r="BD45" i="9"/>
  <c r="BC45" i="9"/>
  <c r="BA45" i="9"/>
  <c r="AZ45" i="9"/>
  <c r="AX45" i="9"/>
  <c r="AW45" i="9"/>
  <c r="AU45" i="9"/>
  <c r="AT45" i="9"/>
  <c r="AR45" i="9"/>
  <c r="AQ45" i="9"/>
  <c r="AO45" i="9"/>
  <c r="AN45" i="9"/>
  <c r="AL45" i="9"/>
  <c r="AK45" i="9"/>
  <c r="AI45" i="9"/>
  <c r="AH45" i="9"/>
  <c r="AF45" i="9"/>
  <c r="AE45" i="9"/>
  <c r="AC45" i="9"/>
  <c r="AB45" i="9"/>
  <c r="Z45" i="9"/>
  <c r="Y45" i="9"/>
  <c r="W45" i="9"/>
  <c r="V45" i="9"/>
  <c r="T45" i="9"/>
  <c r="S45" i="9"/>
  <c r="Q45" i="9"/>
  <c r="P45" i="9"/>
  <c r="N45" i="9"/>
  <c r="M45" i="9"/>
  <c r="K45" i="9"/>
  <c r="J45" i="9"/>
  <c r="BY44" i="9"/>
  <c r="BX44" i="9"/>
  <c r="BV44" i="9"/>
  <c r="BU44" i="9"/>
  <c r="BS44" i="9"/>
  <c r="BR44" i="9"/>
  <c r="BP44" i="9"/>
  <c r="BO44" i="9"/>
  <c r="BM44" i="9"/>
  <c r="BL44" i="9"/>
  <c r="BJ44" i="9"/>
  <c r="BI44" i="9"/>
  <c r="BG44" i="9"/>
  <c r="BF44" i="9"/>
  <c r="BD44" i="9"/>
  <c r="BC44" i="9"/>
  <c r="BA44" i="9"/>
  <c r="AZ44" i="9"/>
  <c r="AX44" i="9"/>
  <c r="AW44" i="9"/>
  <c r="AU44" i="9"/>
  <c r="AT44" i="9"/>
  <c r="AR44" i="9"/>
  <c r="AQ44" i="9"/>
  <c r="AO44" i="9"/>
  <c r="AN44" i="9"/>
  <c r="AL44" i="9"/>
  <c r="AK44" i="9"/>
  <c r="AI44" i="9"/>
  <c r="AH44" i="9"/>
  <c r="AF44" i="9"/>
  <c r="AE44" i="9"/>
  <c r="AC44" i="9"/>
  <c r="AB44" i="9"/>
  <c r="Z44" i="9"/>
  <c r="Y44" i="9"/>
  <c r="W44" i="9"/>
  <c r="V44" i="9"/>
  <c r="T44" i="9"/>
  <c r="S44" i="9"/>
  <c r="Q44" i="9"/>
  <c r="P44" i="9"/>
  <c r="N44" i="9"/>
  <c r="M44" i="9"/>
  <c r="K44" i="9"/>
  <c r="J44" i="9"/>
  <c r="BY43" i="9"/>
  <c r="BX43" i="9"/>
  <c r="BV43" i="9"/>
  <c r="BU43" i="9"/>
  <c r="BS43" i="9"/>
  <c r="BR43" i="9"/>
  <c r="BP43" i="9"/>
  <c r="BO43" i="9"/>
  <c r="BM43" i="9"/>
  <c r="BL43" i="9"/>
  <c r="BJ43" i="9"/>
  <c r="BI43" i="9"/>
  <c r="BG43" i="9"/>
  <c r="BF43" i="9"/>
  <c r="BD43" i="9"/>
  <c r="BC43" i="9"/>
  <c r="BA43" i="9"/>
  <c r="AZ43" i="9"/>
  <c r="AX43" i="9"/>
  <c r="AW43" i="9"/>
  <c r="AU43" i="9"/>
  <c r="AT43" i="9"/>
  <c r="AR43" i="9"/>
  <c r="AQ43" i="9"/>
  <c r="AO43" i="9"/>
  <c r="AN43" i="9"/>
  <c r="AL43" i="9"/>
  <c r="AK43" i="9"/>
  <c r="AI43" i="9"/>
  <c r="AH43" i="9"/>
  <c r="AF43" i="9"/>
  <c r="AE43" i="9"/>
  <c r="AC43" i="9"/>
  <c r="AB43" i="9"/>
  <c r="Z43" i="9"/>
  <c r="Y43" i="9"/>
  <c r="W43" i="9"/>
  <c r="V43" i="9"/>
  <c r="T43" i="9"/>
  <c r="S43" i="9"/>
  <c r="Q43" i="9"/>
  <c r="P43" i="9"/>
  <c r="K43" i="9"/>
  <c r="J43" i="9"/>
  <c r="BY42" i="9"/>
  <c r="BX42" i="9"/>
  <c r="BV42" i="9"/>
  <c r="BU42" i="9"/>
  <c r="BS42" i="9"/>
  <c r="BR42" i="9"/>
  <c r="BP42" i="9"/>
  <c r="BO42" i="9"/>
  <c r="BM42" i="9"/>
  <c r="BL42" i="9"/>
  <c r="BJ42" i="9"/>
  <c r="BI42" i="9"/>
  <c r="BG42" i="9"/>
  <c r="BF42" i="9"/>
  <c r="BD42" i="9"/>
  <c r="BC42" i="9"/>
  <c r="BA42" i="9"/>
  <c r="AZ42" i="9"/>
  <c r="AX42" i="9"/>
  <c r="AW42" i="9"/>
  <c r="AU42" i="9"/>
  <c r="AT42" i="9"/>
  <c r="AR42" i="9"/>
  <c r="AQ42" i="9"/>
  <c r="AO42" i="9"/>
  <c r="AN42" i="9"/>
  <c r="AL42" i="9"/>
  <c r="AK42" i="9"/>
  <c r="AI42" i="9"/>
  <c r="AH42" i="9"/>
  <c r="AF42" i="9"/>
  <c r="AE42" i="9"/>
  <c r="AC42" i="9"/>
  <c r="AB42" i="9"/>
  <c r="Z42" i="9"/>
  <c r="Y42" i="9"/>
  <c r="W42" i="9"/>
  <c r="V42" i="9"/>
  <c r="T42" i="9"/>
  <c r="S42" i="9"/>
  <c r="Q42" i="9"/>
  <c r="P42" i="9"/>
  <c r="K42" i="9"/>
  <c r="J42" i="9"/>
  <c r="BY41" i="9"/>
  <c r="BX41" i="9"/>
  <c r="BV41" i="9"/>
  <c r="BU41" i="9"/>
  <c r="BS41" i="9"/>
  <c r="BR41" i="9"/>
  <c r="BP41" i="9"/>
  <c r="BO41" i="9"/>
  <c r="BM41" i="9"/>
  <c r="BL41" i="9"/>
  <c r="BJ41" i="9"/>
  <c r="BI41" i="9"/>
  <c r="BG41" i="9"/>
  <c r="BF41" i="9"/>
  <c r="BD41" i="9"/>
  <c r="BC41" i="9"/>
  <c r="BA41" i="9"/>
  <c r="AZ41" i="9"/>
  <c r="AX41" i="9"/>
  <c r="AW41" i="9"/>
  <c r="AU41" i="9"/>
  <c r="AT41" i="9"/>
  <c r="AR41" i="9"/>
  <c r="AQ41" i="9"/>
  <c r="AO41" i="9"/>
  <c r="AN41" i="9"/>
  <c r="AL41" i="9"/>
  <c r="AK41" i="9"/>
  <c r="AI41" i="9"/>
  <c r="AH41" i="9"/>
  <c r="AF41" i="9"/>
  <c r="AE41" i="9"/>
  <c r="AC41" i="9"/>
  <c r="AB41" i="9"/>
  <c r="Z41" i="9"/>
  <c r="Y41" i="9"/>
  <c r="W41" i="9"/>
  <c r="V41" i="9"/>
  <c r="T41" i="9"/>
  <c r="S41" i="9"/>
  <c r="Q41" i="9"/>
  <c r="P41" i="9"/>
  <c r="N41" i="9"/>
  <c r="M41" i="9"/>
  <c r="K41" i="9"/>
  <c r="J41" i="9"/>
  <c r="BY40" i="9"/>
  <c r="BX40" i="9"/>
  <c r="BV40" i="9"/>
  <c r="BU40" i="9"/>
  <c r="BS40" i="9"/>
  <c r="BR40" i="9"/>
  <c r="BP40" i="9"/>
  <c r="BO40" i="9"/>
  <c r="BM40" i="9"/>
  <c r="BL40" i="9"/>
  <c r="BJ40" i="9"/>
  <c r="BI40" i="9"/>
  <c r="BG40" i="9"/>
  <c r="BF40" i="9"/>
  <c r="BD40" i="9"/>
  <c r="BC40" i="9"/>
  <c r="BA40" i="9"/>
  <c r="AZ40" i="9"/>
  <c r="AX40" i="9"/>
  <c r="AW40" i="9"/>
  <c r="AU40" i="9"/>
  <c r="AT40" i="9"/>
  <c r="AR40" i="9"/>
  <c r="AQ40" i="9"/>
  <c r="AO40" i="9"/>
  <c r="AN40" i="9"/>
  <c r="AL40" i="9"/>
  <c r="AK40" i="9"/>
  <c r="AI40" i="9"/>
  <c r="AH40" i="9"/>
  <c r="AF40" i="9"/>
  <c r="AE40" i="9"/>
  <c r="AC40" i="9"/>
  <c r="AB40" i="9"/>
  <c r="Z40" i="9"/>
  <c r="Y40" i="9"/>
  <c r="W40" i="9"/>
  <c r="V40" i="9"/>
  <c r="T40" i="9"/>
  <c r="S40" i="9"/>
  <c r="Q40" i="9"/>
  <c r="P40" i="9"/>
  <c r="N40" i="9"/>
  <c r="M40" i="9"/>
  <c r="K40" i="9"/>
  <c r="J40" i="9"/>
  <c r="BY39" i="9"/>
  <c r="BX39" i="9"/>
  <c r="BV39" i="9"/>
  <c r="BU39" i="9"/>
  <c r="BS39" i="9"/>
  <c r="BR39" i="9"/>
  <c r="BP39" i="9"/>
  <c r="BO39" i="9"/>
  <c r="BM39" i="9"/>
  <c r="BL39" i="9"/>
  <c r="BJ39" i="9"/>
  <c r="BI39" i="9"/>
  <c r="BG39" i="9"/>
  <c r="BF39" i="9"/>
  <c r="BD39" i="9"/>
  <c r="BC39" i="9"/>
  <c r="BA39" i="9"/>
  <c r="AZ39" i="9"/>
  <c r="AX39" i="9"/>
  <c r="AW39" i="9"/>
  <c r="AU39" i="9"/>
  <c r="AT39" i="9"/>
  <c r="AR39" i="9"/>
  <c r="AQ39" i="9"/>
  <c r="AO39" i="9"/>
  <c r="AN39" i="9"/>
  <c r="AL39" i="9"/>
  <c r="AK39" i="9"/>
  <c r="AI39" i="9"/>
  <c r="AH39" i="9"/>
  <c r="AF39" i="9"/>
  <c r="AE39" i="9"/>
  <c r="AC39" i="9"/>
  <c r="AB39" i="9"/>
  <c r="Z39" i="9"/>
  <c r="Y39" i="9"/>
  <c r="W39" i="9"/>
  <c r="V39" i="9"/>
  <c r="T39" i="9"/>
  <c r="S39" i="9"/>
  <c r="Q39" i="9"/>
  <c r="P39" i="9"/>
  <c r="N39" i="9"/>
  <c r="M39" i="9"/>
  <c r="K39" i="9"/>
  <c r="J39" i="9"/>
  <c r="BY38" i="9"/>
  <c r="BX38" i="9"/>
  <c r="BV38" i="9"/>
  <c r="BU38" i="9"/>
  <c r="BS38" i="9"/>
  <c r="BR38" i="9"/>
  <c r="BP38" i="9"/>
  <c r="BO38" i="9"/>
  <c r="BM38" i="9"/>
  <c r="BL38" i="9"/>
  <c r="BJ38" i="9"/>
  <c r="BI38" i="9"/>
  <c r="BG38" i="9"/>
  <c r="BF38" i="9"/>
  <c r="BD38" i="9"/>
  <c r="BC38" i="9"/>
  <c r="BA38" i="9"/>
  <c r="AZ38" i="9"/>
  <c r="AX38" i="9"/>
  <c r="AW38" i="9"/>
  <c r="AU38" i="9"/>
  <c r="AT38" i="9"/>
  <c r="AR38" i="9"/>
  <c r="AQ38" i="9"/>
  <c r="AO38" i="9"/>
  <c r="AN38" i="9"/>
  <c r="AL38" i="9"/>
  <c r="AK38" i="9"/>
  <c r="AI38" i="9"/>
  <c r="AH38" i="9"/>
  <c r="AF38" i="9"/>
  <c r="AE38" i="9"/>
  <c r="AC38" i="9"/>
  <c r="AB38" i="9"/>
  <c r="Z38" i="9"/>
  <c r="Y38" i="9"/>
  <c r="W38" i="9"/>
  <c r="V38" i="9"/>
  <c r="T38" i="9"/>
  <c r="S38" i="9"/>
  <c r="Q38" i="9"/>
  <c r="P38" i="9"/>
  <c r="N38" i="9"/>
  <c r="M38" i="9"/>
  <c r="K38" i="9"/>
  <c r="J38" i="9"/>
  <c r="BY37" i="9"/>
  <c r="BX37" i="9"/>
  <c r="BV37" i="9"/>
  <c r="BU37" i="9"/>
  <c r="BS37" i="9"/>
  <c r="BR37" i="9"/>
  <c r="BP37" i="9"/>
  <c r="BO37" i="9"/>
  <c r="BM37" i="9"/>
  <c r="BL37" i="9"/>
  <c r="BJ37" i="9"/>
  <c r="BI37" i="9"/>
  <c r="BG37" i="9"/>
  <c r="BF37" i="9"/>
  <c r="BD37" i="9"/>
  <c r="BC37" i="9"/>
  <c r="BA37" i="9"/>
  <c r="AZ37" i="9"/>
  <c r="AX37" i="9"/>
  <c r="AW37" i="9"/>
  <c r="AU37" i="9"/>
  <c r="AT37" i="9"/>
  <c r="AR37" i="9"/>
  <c r="AQ37" i="9"/>
  <c r="AO37" i="9"/>
  <c r="AN37" i="9"/>
  <c r="AL37" i="9"/>
  <c r="AK37" i="9"/>
  <c r="AI37" i="9"/>
  <c r="AH37" i="9"/>
  <c r="AF37" i="9"/>
  <c r="AE37" i="9"/>
  <c r="AC37" i="9"/>
  <c r="AB37" i="9"/>
  <c r="Z37" i="9"/>
  <c r="Y37" i="9"/>
  <c r="W37" i="9"/>
  <c r="V37" i="9"/>
  <c r="T37" i="9"/>
  <c r="S37" i="9"/>
  <c r="Q37" i="9"/>
  <c r="P37" i="9"/>
  <c r="N37" i="9"/>
  <c r="M37" i="9"/>
  <c r="K37" i="9"/>
  <c r="J37" i="9"/>
  <c r="BY36" i="9"/>
  <c r="BX36" i="9"/>
  <c r="BV36" i="9"/>
  <c r="BU36" i="9"/>
  <c r="BS36" i="9"/>
  <c r="BR36" i="9"/>
  <c r="BP36" i="9"/>
  <c r="BO36" i="9"/>
  <c r="BM36" i="9"/>
  <c r="BL36" i="9"/>
  <c r="BJ36" i="9"/>
  <c r="BI36" i="9"/>
  <c r="BG36" i="9"/>
  <c r="BF36" i="9"/>
  <c r="BD36" i="9"/>
  <c r="BC36" i="9"/>
  <c r="BA36" i="9"/>
  <c r="AZ36" i="9"/>
  <c r="AX36" i="9"/>
  <c r="AW36" i="9"/>
  <c r="AU36" i="9"/>
  <c r="AT36" i="9"/>
  <c r="AR36" i="9"/>
  <c r="AQ36" i="9"/>
  <c r="AO36" i="9"/>
  <c r="AN36" i="9"/>
  <c r="AL36" i="9"/>
  <c r="AK36" i="9"/>
  <c r="AI36" i="9"/>
  <c r="AH36" i="9"/>
  <c r="AF36" i="9"/>
  <c r="AE36" i="9"/>
  <c r="AC36" i="9"/>
  <c r="AB36" i="9"/>
  <c r="Z36" i="9"/>
  <c r="Y36" i="9"/>
  <c r="W36" i="9"/>
  <c r="V36" i="9"/>
  <c r="T36" i="9"/>
  <c r="S36" i="9"/>
  <c r="Q36" i="9"/>
  <c r="P36" i="9"/>
  <c r="N36" i="9"/>
  <c r="M36" i="9"/>
  <c r="K36" i="9"/>
  <c r="J36" i="9"/>
  <c r="BY35" i="9"/>
  <c r="BX35" i="9"/>
  <c r="BV35" i="9"/>
  <c r="BU35" i="9"/>
  <c r="BS35" i="9"/>
  <c r="BR35" i="9"/>
  <c r="BP35" i="9"/>
  <c r="BO35" i="9"/>
  <c r="BM35" i="9"/>
  <c r="BL35" i="9"/>
  <c r="BJ35" i="9"/>
  <c r="BI35" i="9"/>
  <c r="BG35" i="9"/>
  <c r="BF35" i="9"/>
  <c r="BD35" i="9"/>
  <c r="BC35" i="9"/>
  <c r="BA35" i="9"/>
  <c r="AZ35" i="9"/>
  <c r="AX35" i="9"/>
  <c r="AW35" i="9"/>
  <c r="AU35" i="9"/>
  <c r="AT35" i="9"/>
  <c r="AR35" i="9"/>
  <c r="AQ35" i="9"/>
  <c r="AO35" i="9"/>
  <c r="AN35" i="9"/>
  <c r="AL35" i="9"/>
  <c r="AK35" i="9"/>
  <c r="AI35" i="9"/>
  <c r="AH35" i="9"/>
  <c r="AF35" i="9"/>
  <c r="AE35" i="9"/>
  <c r="AC35" i="9"/>
  <c r="AB35" i="9"/>
  <c r="Z35" i="9"/>
  <c r="Y35" i="9"/>
  <c r="W35" i="9"/>
  <c r="V35" i="9"/>
  <c r="T35" i="9"/>
  <c r="S35" i="9"/>
  <c r="Q35" i="9"/>
  <c r="P35" i="9"/>
  <c r="N35" i="9"/>
  <c r="M35" i="9"/>
  <c r="K35" i="9"/>
  <c r="J35" i="9"/>
  <c r="BY34" i="9"/>
  <c r="BX34" i="9"/>
  <c r="BV34" i="9"/>
  <c r="BU34" i="9"/>
  <c r="BS34" i="9"/>
  <c r="BR34" i="9"/>
  <c r="BP34" i="9"/>
  <c r="BO34" i="9"/>
  <c r="BM34" i="9"/>
  <c r="BL34" i="9"/>
  <c r="BJ34" i="9"/>
  <c r="BI34" i="9"/>
  <c r="BG34" i="9"/>
  <c r="BF34" i="9"/>
  <c r="BD34" i="9"/>
  <c r="BC34" i="9"/>
  <c r="BA34" i="9"/>
  <c r="AZ34" i="9"/>
  <c r="AX34" i="9"/>
  <c r="AW34" i="9"/>
  <c r="AU34" i="9"/>
  <c r="AT34" i="9"/>
  <c r="AR34" i="9"/>
  <c r="AQ34" i="9"/>
  <c r="AO34" i="9"/>
  <c r="AN34" i="9"/>
  <c r="AL34" i="9"/>
  <c r="AK34" i="9"/>
  <c r="AI34" i="9"/>
  <c r="AH34" i="9"/>
  <c r="AF34" i="9"/>
  <c r="AE34" i="9"/>
  <c r="AC34" i="9"/>
  <c r="AB34" i="9"/>
  <c r="Z34" i="9"/>
  <c r="Y34" i="9"/>
  <c r="W34" i="9"/>
  <c r="V34" i="9"/>
  <c r="T34" i="9"/>
  <c r="S34" i="9"/>
  <c r="Q34" i="9"/>
  <c r="P34" i="9"/>
  <c r="N34" i="9"/>
  <c r="M34" i="9"/>
  <c r="K34" i="9"/>
  <c r="J34" i="9"/>
  <c r="BY33" i="9"/>
  <c r="BX33" i="9"/>
  <c r="BV33" i="9"/>
  <c r="BU33" i="9"/>
  <c r="BS33" i="9"/>
  <c r="BR33" i="9"/>
  <c r="BP33" i="9"/>
  <c r="BO33" i="9"/>
  <c r="BM33" i="9"/>
  <c r="BL33" i="9"/>
  <c r="BJ33" i="9"/>
  <c r="BI33" i="9"/>
  <c r="BG33" i="9"/>
  <c r="BF33" i="9"/>
  <c r="BD33" i="9"/>
  <c r="BC33" i="9"/>
  <c r="BA33" i="9"/>
  <c r="AZ33" i="9"/>
  <c r="AX33" i="9"/>
  <c r="AW33" i="9"/>
  <c r="AU33" i="9"/>
  <c r="AT33" i="9"/>
  <c r="AR33" i="9"/>
  <c r="AQ33" i="9"/>
  <c r="AO33" i="9"/>
  <c r="AN33" i="9"/>
  <c r="AL33" i="9"/>
  <c r="AK33" i="9"/>
  <c r="AI33" i="9"/>
  <c r="AH33" i="9"/>
  <c r="AF33" i="9"/>
  <c r="AE33" i="9"/>
  <c r="AC33" i="9"/>
  <c r="AB33" i="9"/>
  <c r="Z33" i="9"/>
  <c r="Y33" i="9"/>
  <c r="W33" i="9"/>
  <c r="V33" i="9"/>
  <c r="T33" i="9"/>
  <c r="S33" i="9"/>
  <c r="Q33" i="9"/>
  <c r="P33" i="9"/>
  <c r="N33" i="9"/>
  <c r="M33" i="9"/>
  <c r="K33" i="9"/>
  <c r="J33" i="9"/>
  <c r="BY32" i="9"/>
  <c r="BX32" i="9"/>
  <c r="BV32" i="9"/>
  <c r="BU32" i="9"/>
  <c r="BS32" i="9"/>
  <c r="BR32" i="9"/>
  <c r="BP32" i="9"/>
  <c r="BO32" i="9"/>
  <c r="BM32" i="9"/>
  <c r="BL32" i="9"/>
  <c r="BJ32" i="9"/>
  <c r="BI32" i="9"/>
  <c r="BG32" i="9"/>
  <c r="BF32" i="9"/>
  <c r="BD32" i="9"/>
  <c r="BC32" i="9"/>
  <c r="BA32" i="9"/>
  <c r="AZ32" i="9"/>
  <c r="AX32" i="9"/>
  <c r="AW32" i="9"/>
  <c r="AU32" i="9"/>
  <c r="AT32" i="9"/>
  <c r="AR32" i="9"/>
  <c r="AQ32" i="9"/>
  <c r="AO32" i="9"/>
  <c r="AN32" i="9"/>
  <c r="AL32" i="9"/>
  <c r="AK32" i="9"/>
  <c r="AH32" i="9"/>
  <c r="AF32" i="9"/>
  <c r="AE32" i="9"/>
  <c r="AC32" i="9"/>
  <c r="AB32" i="9"/>
  <c r="Z32" i="9"/>
  <c r="Y32" i="9"/>
  <c r="W32" i="9"/>
  <c r="V32" i="9"/>
  <c r="T32" i="9"/>
  <c r="S32" i="9"/>
  <c r="Q32" i="9"/>
  <c r="P32" i="9"/>
  <c r="N32" i="9"/>
  <c r="M32" i="9"/>
  <c r="K32" i="9"/>
  <c r="J32" i="9"/>
  <c r="BY31" i="9"/>
  <c r="BX31" i="9"/>
  <c r="BV31" i="9"/>
  <c r="BU31" i="9"/>
  <c r="BS31" i="9"/>
  <c r="BR31" i="9"/>
  <c r="BP31" i="9"/>
  <c r="BO31" i="9"/>
  <c r="BM31" i="9"/>
  <c r="BL31" i="9"/>
  <c r="BJ31" i="9"/>
  <c r="BI31" i="9"/>
  <c r="BG31" i="9"/>
  <c r="BF31" i="9"/>
  <c r="BD31" i="9"/>
  <c r="BC31" i="9"/>
  <c r="BA31" i="9"/>
  <c r="AZ31" i="9"/>
  <c r="AX31" i="9"/>
  <c r="AW31" i="9"/>
  <c r="AU31" i="9"/>
  <c r="AT31" i="9"/>
  <c r="AR31" i="9"/>
  <c r="AQ31" i="9"/>
  <c r="AO31" i="9"/>
  <c r="AN31" i="9"/>
  <c r="AL31" i="9"/>
  <c r="AK31" i="9"/>
  <c r="AH31" i="9"/>
  <c r="AF31" i="9"/>
  <c r="AE31" i="9"/>
  <c r="AC31" i="9"/>
  <c r="AB31" i="9"/>
  <c r="Z31" i="9"/>
  <c r="Y31" i="9"/>
  <c r="W31" i="9"/>
  <c r="V31" i="9"/>
  <c r="T31" i="9"/>
  <c r="S31" i="9"/>
  <c r="Q31" i="9"/>
  <c r="P31" i="9"/>
  <c r="N31" i="9"/>
  <c r="M31" i="9"/>
  <c r="K31" i="9"/>
  <c r="J31" i="9"/>
  <c r="BY30" i="9"/>
  <c r="BX30" i="9"/>
  <c r="BV30" i="9"/>
  <c r="BU30" i="9"/>
  <c r="BS30" i="9"/>
  <c r="BR30" i="9"/>
  <c r="BP30" i="9"/>
  <c r="BO30" i="9"/>
  <c r="BM30" i="9"/>
  <c r="BL30" i="9"/>
  <c r="BJ30" i="9"/>
  <c r="BI30" i="9"/>
  <c r="BG30" i="9"/>
  <c r="BF30" i="9"/>
  <c r="BD30" i="9"/>
  <c r="CS30" i="9" s="1"/>
  <c r="BC30" i="9"/>
  <c r="BA30" i="9"/>
  <c r="AZ30" i="9"/>
  <c r="AX30" i="9"/>
  <c r="AW30" i="9"/>
  <c r="AU30" i="9"/>
  <c r="AT30" i="9"/>
  <c r="AR30" i="9"/>
  <c r="AQ30" i="9"/>
  <c r="AO30" i="9"/>
  <c r="AN30" i="9"/>
  <c r="AL30" i="9"/>
  <c r="AK30" i="9"/>
  <c r="AH30" i="9"/>
  <c r="AF30" i="9"/>
  <c r="AE30" i="9"/>
  <c r="AC30" i="9"/>
  <c r="AB30" i="9"/>
  <c r="Z30" i="9"/>
  <c r="Y30" i="9"/>
  <c r="W30" i="9"/>
  <c r="V30" i="9"/>
  <c r="T30" i="9"/>
  <c r="S30" i="9"/>
  <c r="Q30" i="9"/>
  <c r="P30" i="9"/>
  <c r="N30" i="9"/>
  <c r="M30" i="9"/>
  <c r="K30" i="9"/>
  <c r="J30" i="9"/>
  <c r="BY29" i="9"/>
  <c r="BX29" i="9"/>
  <c r="BV29" i="9"/>
  <c r="BU29" i="9"/>
  <c r="BS29" i="9"/>
  <c r="BR29" i="9"/>
  <c r="BP29" i="9"/>
  <c r="BO29" i="9"/>
  <c r="BM29" i="9"/>
  <c r="BL29" i="9"/>
  <c r="BJ29" i="9"/>
  <c r="BI29" i="9"/>
  <c r="BG29" i="9"/>
  <c r="BF29" i="9"/>
  <c r="BD29" i="9"/>
  <c r="BC29" i="9"/>
  <c r="BA29" i="9"/>
  <c r="AZ29" i="9"/>
  <c r="AX29" i="9"/>
  <c r="AW29" i="9"/>
  <c r="AU29" i="9"/>
  <c r="AT29" i="9"/>
  <c r="AR29" i="9"/>
  <c r="AQ29" i="9"/>
  <c r="AO29" i="9"/>
  <c r="AN29" i="9"/>
  <c r="AL29" i="9"/>
  <c r="AK29" i="9"/>
  <c r="AH29" i="9"/>
  <c r="AF29" i="9"/>
  <c r="AE29" i="9"/>
  <c r="AC29" i="9"/>
  <c r="AB29" i="9"/>
  <c r="Z29" i="9"/>
  <c r="Y29" i="9"/>
  <c r="W29" i="9"/>
  <c r="V29" i="9"/>
  <c r="T29" i="9"/>
  <c r="S29" i="9"/>
  <c r="Q29" i="9"/>
  <c r="P29" i="9"/>
  <c r="N29" i="9"/>
  <c r="M29" i="9"/>
  <c r="K29" i="9"/>
  <c r="J29" i="9"/>
  <c r="BY28" i="9"/>
  <c r="BX28" i="9"/>
  <c r="BV28" i="9"/>
  <c r="BU28" i="9"/>
  <c r="BS28" i="9"/>
  <c r="BR28" i="9"/>
  <c r="BP28" i="9"/>
  <c r="BO28" i="9"/>
  <c r="BM28" i="9"/>
  <c r="BL28" i="9"/>
  <c r="BJ28" i="9"/>
  <c r="BI28" i="9"/>
  <c r="BG28" i="9"/>
  <c r="BF28" i="9"/>
  <c r="BD28" i="9"/>
  <c r="BC28" i="9"/>
  <c r="BA28" i="9"/>
  <c r="AZ28" i="9"/>
  <c r="AX28" i="9"/>
  <c r="AW28" i="9"/>
  <c r="AU28" i="9"/>
  <c r="AT28" i="9"/>
  <c r="AR28" i="9"/>
  <c r="AQ28" i="9"/>
  <c r="AO28" i="9"/>
  <c r="AN28" i="9"/>
  <c r="AL28" i="9"/>
  <c r="AK28" i="9"/>
  <c r="AH28" i="9"/>
  <c r="AF28" i="9"/>
  <c r="AE28" i="9"/>
  <c r="AC28" i="9"/>
  <c r="AB28" i="9"/>
  <c r="Z28" i="9"/>
  <c r="Y28" i="9"/>
  <c r="W28" i="9"/>
  <c r="V28" i="9"/>
  <c r="T28" i="9"/>
  <c r="S28" i="9"/>
  <c r="Q28" i="9"/>
  <c r="P28" i="9"/>
  <c r="N28" i="9"/>
  <c r="M28" i="9"/>
  <c r="K28" i="9"/>
  <c r="J28" i="9"/>
  <c r="BY27" i="9"/>
  <c r="BX27" i="9"/>
  <c r="BV27" i="9"/>
  <c r="BU27" i="9"/>
  <c r="BS27" i="9"/>
  <c r="BR27" i="9"/>
  <c r="BP27" i="9"/>
  <c r="BO27" i="9"/>
  <c r="BM27" i="9"/>
  <c r="BL27" i="9"/>
  <c r="BJ27" i="9"/>
  <c r="BI27" i="9"/>
  <c r="BG27" i="9"/>
  <c r="BF27" i="9"/>
  <c r="BD27" i="9"/>
  <c r="BC27" i="9"/>
  <c r="BA27" i="9"/>
  <c r="AZ27" i="9"/>
  <c r="AX27" i="9"/>
  <c r="AW27" i="9"/>
  <c r="AU27" i="9"/>
  <c r="AT27" i="9"/>
  <c r="AR27" i="9"/>
  <c r="AQ27" i="9"/>
  <c r="AO27" i="9"/>
  <c r="AN27" i="9"/>
  <c r="AL27" i="9"/>
  <c r="AK27" i="9"/>
  <c r="AH27" i="9"/>
  <c r="AF27" i="9"/>
  <c r="AE27" i="9"/>
  <c r="AC27" i="9"/>
  <c r="AB27" i="9"/>
  <c r="Z27" i="9"/>
  <c r="Y27" i="9"/>
  <c r="W27" i="9"/>
  <c r="V27" i="9"/>
  <c r="T27" i="9"/>
  <c r="S27" i="9"/>
  <c r="Q27" i="9"/>
  <c r="P27" i="9"/>
  <c r="N27" i="9"/>
  <c r="M27" i="9"/>
  <c r="K27" i="9"/>
  <c r="J27" i="9"/>
  <c r="BY26" i="9"/>
  <c r="BX26" i="9"/>
  <c r="BV26" i="9"/>
  <c r="BU26" i="9"/>
  <c r="BS26" i="9"/>
  <c r="BR26" i="9"/>
  <c r="BP26" i="9"/>
  <c r="BO26" i="9"/>
  <c r="BM26" i="9"/>
  <c r="BL26" i="9"/>
  <c r="BJ26" i="9"/>
  <c r="BI26" i="9"/>
  <c r="BG26" i="9"/>
  <c r="BF26" i="9"/>
  <c r="BD26" i="9"/>
  <c r="CS26" i="9" s="1"/>
  <c r="BC26" i="9"/>
  <c r="BA26" i="9"/>
  <c r="AZ26" i="9"/>
  <c r="AX26" i="9"/>
  <c r="AW26" i="9"/>
  <c r="AU26" i="9"/>
  <c r="AT26" i="9"/>
  <c r="AR26" i="9"/>
  <c r="AQ26" i="9"/>
  <c r="AO26" i="9"/>
  <c r="AN26" i="9"/>
  <c r="AL26" i="9"/>
  <c r="AK26" i="9"/>
  <c r="AH26" i="9"/>
  <c r="AF26" i="9"/>
  <c r="AE26" i="9"/>
  <c r="AC26" i="9"/>
  <c r="AB26" i="9"/>
  <c r="Z26" i="9"/>
  <c r="Y26" i="9"/>
  <c r="W26" i="9"/>
  <c r="V26" i="9"/>
  <c r="T26" i="9"/>
  <c r="S26" i="9"/>
  <c r="Q26" i="9"/>
  <c r="P26" i="9"/>
  <c r="N26" i="9"/>
  <c r="M26" i="9"/>
  <c r="K26" i="9"/>
  <c r="J26" i="9"/>
  <c r="BY25" i="9"/>
  <c r="BX25" i="9"/>
  <c r="BV25" i="9"/>
  <c r="BU25" i="9"/>
  <c r="BS25" i="9"/>
  <c r="BR25" i="9"/>
  <c r="BP25" i="9"/>
  <c r="BO25" i="9"/>
  <c r="BM25" i="9"/>
  <c r="BL25" i="9"/>
  <c r="BJ25" i="9"/>
  <c r="BI25" i="9"/>
  <c r="BG25" i="9"/>
  <c r="BF25" i="9"/>
  <c r="BD25" i="9"/>
  <c r="BC25" i="9"/>
  <c r="BA25" i="9"/>
  <c r="AZ25" i="9"/>
  <c r="AX25" i="9"/>
  <c r="AW25" i="9"/>
  <c r="AU25" i="9"/>
  <c r="AT25" i="9"/>
  <c r="AR25" i="9"/>
  <c r="AQ25" i="9"/>
  <c r="AO25" i="9"/>
  <c r="AN25" i="9"/>
  <c r="AL25" i="9"/>
  <c r="AK25" i="9"/>
  <c r="AI25" i="9"/>
  <c r="AH25" i="9"/>
  <c r="AF25" i="9"/>
  <c r="AE25" i="9"/>
  <c r="AC25" i="9"/>
  <c r="AB25" i="9"/>
  <c r="Z25" i="9"/>
  <c r="Y25" i="9"/>
  <c r="W25" i="9"/>
  <c r="V25" i="9"/>
  <c r="T25" i="9"/>
  <c r="S25" i="9"/>
  <c r="Q25" i="9"/>
  <c r="P25" i="9"/>
  <c r="N25" i="9"/>
  <c r="M25" i="9"/>
  <c r="K25" i="9"/>
  <c r="J25" i="9"/>
  <c r="BY24" i="9"/>
  <c r="BX24" i="9"/>
  <c r="BV24" i="9"/>
  <c r="BU24" i="9"/>
  <c r="BS24" i="9"/>
  <c r="BR24" i="9"/>
  <c r="BP24" i="9"/>
  <c r="BO24" i="9"/>
  <c r="BM24" i="9"/>
  <c r="BL24" i="9"/>
  <c r="BJ24" i="9"/>
  <c r="BI24" i="9"/>
  <c r="BG24" i="9"/>
  <c r="BF24" i="9"/>
  <c r="BD24" i="9"/>
  <c r="CS24" i="9" s="1"/>
  <c r="BC24" i="9"/>
  <c r="BA24" i="9"/>
  <c r="AZ24" i="9"/>
  <c r="AX24" i="9"/>
  <c r="AW24" i="9"/>
  <c r="AU24" i="9"/>
  <c r="AT24" i="9"/>
  <c r="AR24" i="9"/>
  <c r="AQ24" i="9"/>
  <c r="AO24" i="9"/>
  <c r="AN24" i="9"/>
  <c r="AL24" i="9"/>
  <c r="AK24" i="9"/>
  <c r="AI24" i="9"/>
  <c r="AH24" i="9"/>
  <c r="AF24" i="9"/>
  <c r="AE24" i="9"/>
  <c r="AC24" i="9"/>
  <c r="AB24" i="9"/>
  <c r="Z24" i="9"/>
  <c r="Y24" i="9"/>
  <c r="W24" i="9"/>
  <c r="V24" i="9"/>
  <c r="T24" i="9"/>
  <c r="S24" i="9"/>
  <c r="Q24" i="9"/>
  <c r="P24" i="9"/>
  <c r="N24" i="9"/>
  <c r="M24" i="9"/>
  <c r="K24" i="9"/>
  <c r="J24" i="9"/>
  <c r="BY23" i="9"/>
  <c r="BX23" i="9"/>
  <c r="BV23" i="9"/>
  <c r="BU23" i="9"/>
  <c r="BS23" i="9"/>
  <c r="BR23" i="9"/>
  <c r="BP23" i="9"/>
  <c r="BO23" i="9"/>
  <c r="BM23" i="9"/>
  <c r="BL23" i="9"/>
  <c r="BJ23" i="9"/>
  <c r="BI23" i="9"/>
  <c r="BG23" i="9"/>
  <c r="BF23" i="9"/>
  <c r="BD23" i="9"/>
  <c r="BC23" i="9"/>
  <c r="BA23" i="9"/>
  <c r="AZ23" i="9"/>
  <c r="AX23" i="9"/>
  <c r="AW23" i="9"/>
  <c r="AU23" i="9"/>
  <c r="AT23" i="9"/>
  <c r="AR23" i="9"/>
  <c r="AQ23" i="9"/>
  <c r="AO23" i="9"/>
  <c r="AN23" i="9"/>
  <c r="AL23" i="9"/>
  <c r="AK23" i="9"/>
  <c r="AI23" i="9"/>
  <c r="AH23" i="9"/>
  <c r="AF23" i="9"/>
  <c r="AE23" i="9"/>
  <c r="AC23" i="9"/>
  <c r="AB23" i="9"/>
  <c r="Z23" i="9"/>
  <c r="Y23" i="9"/>
  <c r="W23" i="9"/>
  <c r="V23" i="9"/>
  <c r="T23" i="9"/>
  <c r="S23" i="9"/>
  <c r="Q23" i="9"/>
  <c r="P23" i="9"/>
  <c r="N23" i="9"/>
  <c r="M23" i="9"/>
  <c r="K23" i="9"/>
  <c r="J23" i="9"/>
  <c r="BY22" i="9"/>
  <c r="BX22" i="9"/>
  <c r="BV22" i="9"/>
  <c r="BU22" i="9"/>
  <c r="BS22" i="9"/>
  <c r="BR22" i="9"/>
  <c r="BP22" i="9"/>
  <c r="BO22" i="9"/>
  <c r="BM22" i="9"/>
  <c r="BL22" i="9"/>
  <c r="BJ22" i="9"/>
  <c r="BI22" i="9"/>
  <c r="BG22" i="9"/>
  <c r="BF22" i="9"/>
  <c r="BD22" i="9"/>
  <c r="BC22" i="9"/>
  <c r="BA22" i="9"/>
  <c r="AZ22" i="9"/>
  <c r="AX22" i="9"/>
  <c r="AW22" i="9"/>
  <c r="AU22" i="9"/>
  <c r="AT22" i="9"/>
  <c r="AR22" i="9"/>
  <c r="AQ22" i="9"/>
  <c r="AO22" i="9"/>
  <c r="AN22" i="9"/>
  <c r="AL22" i="9"/>
  <c r="AK22" i="9"/>
  <c r="AI22" i="9"/>
  <c r="AH22" i="9"/>
  <c r="AF22" i="9"/>
  <c r="AE22" i="9"/>
  <c r="AC22" i="9"/>
  <c r="AB22" i="9"/>
  <c r="Z22" i="9"/>
  <c r="Y22" i="9"/>
  <c r="W22" i="9"/>
  <c r="V22" i="9"/>
  <c r="T22" i="9"/>
  <c r="S22" i="9"/>
  <c r="Q22" i="9"/>
  <c r="P22" i="9"/>
  <c r="N22" i="9"/>
  <c r="M22" i="9"/>
  <c r="K22" i="9"/>
  <c r="J22" i="9"/>
  <c r="BY21" i="9"/>
  <c r="BX21" i="9"/>
  <c r="BV21" i="9"/>
  <c r="BU21" i="9"/>
  <c r="BS21" i="9"/>
  <c r="BR21" i="9"/>
  <c r="BP21" i="9"/>
  <c r="BO21" i="9"/>
  <c r="BM21" i="9"/>
  <c r="BL21" i="9"/>
  <c r="BJ21" i="9"/>
  <c r="BI21" i="9"/>
  <c r="BG21" i="9"/>
  <c r="BF21" i="9"/>
  <c r="BD21" i="9"/>
  <c r="BC21" i="9"/>
  <c r="BA21" i="9"/>
  <c r="AZ21" i="9"/>
  <c r="AX21" i="9"/>
  <c r="AW21" i="9"/>
  <c r="AU21" i="9"/>
  <c r="AT21" i="9"/>
  <c r="AR21" i="9"/>
  <c r="AQ21" i="9"/>
  <c r="AO21" i="9"/>
  <c r="AN21" i="9"/>
  <c r="AL21" i="9"/>
  <c r="AK21" i="9"/>
  <c r="AI21" i="9"/>
  <c r="AH21" i="9"/>
  <c r="AF21" i="9"/>
  <c r="AE21" i="9"/>
  <c r="AC21" i="9"/>
  <c r="AB21" i="9"/>
  <c r="Z21" i="9"/>
  <c r="Y21" i="9"/>
  <c r="W21" i="9"/>
  <c r="V21" i="9"/>
  <c r="T21" i="9"/>
  <c r="S21" i="9"/>
  <c r="Q21" i="9"/>
  <c r="P21" i="9"/>
  <c r="N21" i="9"/>
  <c r="M21" i="9"/>
  <c r="K21" i="9"/>
  <c r="J21" i="9"/>
  <c r="BY20" i="9"/>
  <c r="BX20" i="9"/>
  <c r="BV20" i="9"/>
  <c r="BU20" i="9"/>
  <c r="BS20" i="9"/>
  <c r="BR20" i="9"/>
  <c r="BP20" i="9"/>
  <c r="BO20" i="9"/>
  <c r="BM20" i="9"/>
  <c r="BL20" i="9"/>
  <c r="BJ20" i="9"/>
  <c r="BI20" i="9"/>
  <c r="BG20" i="9"/>
  <c r="BF20" i="9"/>
  <c r="BD20" i="9"/>
  <c r="BC20" i="9"/>
  <c r="BA20" i="9"/>
  <c r="AZ20" i="9"/>
  <c r="AX20" i="9"/>
  <c r="AW20" i="9"/>
  <c r="AU20" i="9"/>
  <c r="AT20" i="9"/>
  <c r="AR20" i="9"/>
  <c r="AQ20" i="9"/>
  <c r="AO20" i="9"/>
  <c r="AN20" i="9"/>
  <c r="AL20" i="9"/>
  <c r="AK20" i="9"/>
  <c r="AI20" i="9"/>
  <c r="AH20" i="9"/>
  <c r="AF20" i="9"/>
  <c r="AE20" i="9"/>
  <c r="AC20" i="9"/>
  <c r="AB20" i="9"/>
  <c r="Z20" i="9"/>
  <c r="Y20" i="9"/>
  <c r="W20" i="9"/>
  <c r="V20" i="9"/>
  <c r="T20" i="9"/>
  <c r="S20" i="9"/>
  <c r="Q20" i="9"/>
  <c r="P20" i="9"/>
  <c r="N20" i="9"/>
  <c r="M20" i="9"/>
  <c r="K20" i="9"/>
  <c r="J20" i="9"/>
  <c r="BY19" i="9"/>
  <c r="BX19" i="9"/>
  <c r="BV19" i="9"/>
  <c r="BU19" i="9"/>
  <c r="BS19" i="9"/>
  <c r="BR19" i="9"/>
  <c r="BP19" i="9"/>
  <c r="BO19" i="9"/>
  <c r="BM19" i="9"/>
  <c r="BL19" i="9"/>
  <c r="BJ19" i="9"/>
  <c r="BI19" i="9"/>
  <c r="BG19" i="9"/>
  <c r="BF19" i="9"/>
  <c r="BD19" i="9"/>
  <c r="BC19" i="9"/>
  <c r="BA19" i="9"/>
  <c r="AZ19" i="9"/>
  <c r="AX19" i="9"/>
  <c r="AW19" i="9"/>
  <c r="AU19" i="9"/>
  <c r="AT19" i="9"/>
  <c r="AR19" i="9"/>
  <c r="AQ19" i="9"/>
  <c r="AO19" i="9"/>
  <c r="AN19" i="9"/>
  <c r="AL19" i="9"/>
  <c r="AK19" i="9"/>
  <c r="AI19" i="9"/>
  <c r="AH19" i="9"/>
  <c r="AF19" i="9"/>
  <c r="AE19" i="9"/>
  <c r="AC19" i="9"/>
  <c r="AB19" i="9"/>
  <c r="Z19" i="9"/>
  <c r="Y19" i="9"/>
  <c r="W19" i="9"/>
  <c r="V19" i="9"/>
  <c r="T19" i="9"/>
  <c r="S19" i="9"/>
  <c r="Q19" i="9"/>
  <c r="P19" i="9"/>
  <c r="N19" i="9"/>
  <c r="M19" i="9"/>
  <c r="K19" i="9"/>
  <c r="J19" i="9"/>
  <c r="BY18" i="9"/>
  <c r="BX18" i="9"/>
  <c r="BV18" i="9"/>
  <c r="BU18" i="9"/>
  <c r="BS18" i="9"/>
  <c r="BR18" i="9"/>
  <c r="BP18" i="9"/>
  <c r="BO18" i="9"/>
  <c r="BM18" i="9"/>
  <c r="BL18" i="9"/>
  <c r="BJ18" i="9"/>
  <c r="BI18" i="9"/>
  <c r="BG18" i="9"/>
  <c r="BF18" i="9"/>
  <c r="BD18" i="9"/>
  <c r="BC18" i="9"/>
  <c r="BA18" i="9"/>
  <c r="AZ18" i="9"/>
  <c r="AX18" i="9"/>
  <c r="AW18" i="9"/>
  <c r="AU18" i="9"/>
  <c r="AT18" i="9"/>
  <c r="AR18" i="9"/>
  <c r="AQ18" i="9"/>
  <c r="AO18" i="9"/>
  <c r="AN18" i="9"/>
  <c r="AL18" i="9"/>
  <c r="AK18" i="9"/>
  <c r="AI18" i="9"/>
  <c r="AH18" i="9"/>
  <c r="AF18" i="9"/>
  <c r="AE18" i="9"/>
  <c r="AC18" i="9"/>
  <c r="AB18" i="9"/>
  <c r="Z18" i="9"/>
  <c r="Y18" i="9"/>
  <c r="W18" i="9"/>
  <c r="V18" i="9"/>
  <c r="T18" i="9"/>
  <c r="S18" i="9"/>
  <c r="Q18" i="9"/>
  <c r="P18" i="9"/>
  <c r="N18" i="9"/>
  <c r="M18" i="9"/>
  <c r="K18" i="9"/>
  <c r="J18" i="9"/>
  <c r="BY17" i="9"/>
  <c r="BX17" i="9"/>
  <c r="BV17" i="9"/>
  <c r="BU17" i="9"/>
  <c r="BS17" i="9"/>
  <c r="BR17" i="9"/>
  <c r="BP17" i="9"/>
  <c r="BO17" i="9"/>
  <c r="BM17" i="9"/>
  <c r="BL17" i="9"/>
  <c r="BJ17" i="9"/>
  <c r="BI17" i="9"/>
  <c r="BG17" i="9"/>
  <c r="BF17" i="9"/>
  <c r="BD17" i="9"/>
  <c r="BC17" i="9"/>
  <c r="BA17" i="9"/>
  <c r="AZ17" i="9"/>
  <c r="AX17" i="9"/>
  <c r="AW17" i="9"/>
  <c r="AU17" i="9"/>
  <c r="AT17" i="9"/>
  <c r="AR17" i="9"/>
  <c r="AQ17" i="9"/>
  <c r="AO17" i="9"/>
  <c r="AN17" i="9"/>
  <c r="AL17" i="9"/>
  <c r="AK17" i="9"/>
  <c r="AI17" i="9"/>
  <c r="AH17" i="9"/>
  <c r="AF17" i="9"/>
  <c r="AE17" i="9"/>
  <c r="AC17" i="9"/>
  <c r="AB17" i="9"/>
  <c r="Z17" i="9"/>
  <c r="Y17" i="9"/>
  <c r="W17" i="9"/>
  <c r="V17" i="9"/>
  <c r="T17" i="9"/>
  <c r="S17" i="9"/>
  <c r="Q17" i="9"/>
  <c r="P17" i="9"/>
  <c r="N17" i="9"/>
  <c r="M17" i="9"/>
  <c r="K17" i="9"/>
  <c r="J17" i="9"/>
  <c r="BY16" i="9"/>
  <c r="BX16" i="9"/>
  <c r="BV16" i="9"/>
  <c r="BU16" i="9"/>
  <c r="BS16" i="9"/>
  <c r="BR16" i="9"/>
  <c r="BP16" i="9"/>
  <c r="BO16" i="9"/>
  <c r="BM16" i="9"/>
  <c r="BL16" i="9"/>
  <c r="BJ16" i="9"/>
  <c r="BI16" i="9"/>
  <c r="BG16" i="9"/>
  <c r="BF16" i="9"/>
  <c r="BD16" i="9"/>
  <c r="BC16" i="9"/>
  <c r="BA16" i="9"/>
  <c r="AZ16" i="9"/>
  <c r="AX16" i="9"/>
  <c r="AW16" i="9"/>
  <c r="AU16" i="9"/>
  <c r="AT16" i="9"/>
  <c r="AR16" i="9"/>
  <c r="AQ16" i="9"/>
  <c r="AO16" i="9"/>
  <c r="AN16" i="9"/>
  <c r="AL16" i="9"/>
  <c r="AK16" i="9"/>
  <c r="AI16" i="9"/>
  <c r="AH16" i="9"/>
  <c r="AF16" i="9"/>
  <c r="AE16" i="9"/>
  <c r="AC16" i="9"/>
  <c r="AB16" i="9"/>
  <c r="Z16" i="9"/>
  <c r="Y16" i="9"/>
  <c r="W16" i="9"/>
  <c r="V16" i="9"/>
  <c r="T16" i="9"/>
  <c r="S16" i="9"/>
  <c r="Q16" i="9"/>
  <c r="P16" i="9"/>
  <c r="N16" i="9"/>
  <c r="M16" i="9"/>
  <c r="K16" i="9"/>
  <c r="J16" i="9"/>
  <c r="BY15" i="9"/>
  <c r="BX15" i="9"/>
  <c r="BV15" i="9"/>
  <c r="BU15" i="9"/>
  <c r="BS15" i="9"/>
  <c r="BR15" i="9"/>
  <c r="BP15" i="9"/>
  <c r="BO15" i="9"/>
  <c r="BM15" i="9"/>
  <c r="BL15" i="9"/>
  <c r="BJ15" i="9"/>
  <c r="BI15" i="9"/>
  <c r="BG15" i="9"/>
  <c r="BF15" i="9"/>
  <c r="BD15" i="9"/>
  <c r="BC15" i="9"/>
  <c r="BA15" i="9"/>
  <c r="AZ15" i="9"/>
  <c r="AX15" i="9"/>
  <c r="AW15" i="9"/>
  <c r="AU15" i="9"/>
  <c r="AT15" i="9"/>
  <c r="AR15" i="9"/>
  <c r="AQ15" i="9"/>
  <c r="AO15" i="9"/>
  <c r="AN15" i="9"/>
  <c r="AL15" i="9"/>
  <c r="AK15" i="9"/>
  <c r="AI15" i="9"/>
  <c r="AH15" i="9"/>
  <c r="AF15" i="9"/>
  <c r="AE15" i="9"/>
  <c r="AC15" i="9"/>
  <c r="AB15" i="9"/>
  <c r="Z15" i="9"/>
  <c r="Y15" i="9"/>
  <c r="W15" i="9"/>
  <c r="V15" i="9"/>
  <c r="T15" i="9"/>
  <c r="S15" i="9"/>
  <c r="Q15" i="9"/>
  <c r="P15" i="9"/>
  <c r="N15" i="9"/>
  <c r="M15" i="9"/>
  <c r="K15" i="9"/>
  <c r="J15" i="9"/>
  <c r="BY14" i="9"/>
  <c r="BX14" i="9"/>
  <c r="BV14" i="9"/>
  <c r="BU14" i="9"/>
  <c r="BS14" i="9"/>
  <c r="BR14" i="9"/>
  <c r="BP14" i="9"/>
  <c r="BO14" i="9"/>
  <c r="BM14" i="9"/>
  <c r="BL14" i="9"/>
  <c r="BJ14" i="9"/>
  <c r="BI14" i="9"/>
  <c r="BG14" i="9"/>
  <c r="BF14" i="9"/>
  <c r="BD14" i="9"/>
  <c r="BC14" i="9"/>
  <c r="BA14" i="9"/>
  <c r="AZ14" i="9"/>
  <c r="AX14" i="9"/>
  <c r="AW14" i="9"/>
  <c r="AU14" i="9"/>
  <c r="AT14" i="9"/>
  <c r="AR14" i="9"/>
  <c r="AQ14" i="9"/>
  <c r="AO14" i="9"/>
  <c r="AN14" i="9"/>
  <c r="AL14" i="9"/>
  <c r="AK14" i="9"/>
  <c r="AI14" i="9"/>
  <c r="AH14" i="9"/>
  <c r="AF14" i="9"/>
  <c r="AE14" i="9"/>
  <c r="AC14" i="9"/>
  <c r="AB14" i="9"/>
  <c r="Z14" i="9"/>
  <c r="Y14" i="9"/>
  <c r="W14" i="9"/>
  <c r="V14" i="9"/>
  <c r="T14" i="9"/>
  <c r="S14" i="9"/>
  <c r="Q14" i="9"/>
  <c r="P14" i="9"/>
  <c r="N14" i="9"/>
  <c r="M14" i="9"/>
  <c r="K14" i="9"/>
  <c r="J14" i="9"/>
  <c r="BY13" i="9"/>
  <c r="BX13" i="9"/>
  <c r="BV13" i="9"/>
  <c r="BU13" i="9"/>
  <c r="BS13" i="9"/>
  <c r="BR13" i="9"/>
  <c r="BP13" i="9"/>
  <c r="BO13" i="9"/>
  <c r="BM13" i="9"/>
  <c r="BL13" i="9"/>
  <c r="BJ13" i="9"/>
  <c r="BI13" i="9"/>
  <c r="BG13" i="9"/>
  <c r="BF13" i="9"/>
  <c r="BD13" i="9"/>
  <c r="BC13" i="9"/>
  <c r="BA13" i="9"/>
  <c r="AZ13" i="9"/>
  <c r="AX13" i="9"/>
  <c r="AW13" i="9"/>
  <c r="AU13" i="9"/>
  <c r="AT13" i="9"/>
  <c r="AR13" i="9"/>
  <c r="AQ13" i="9"/>
  <c r="AO13" i="9"/>
  <c r="AN13" i="9"/>
  <c r="AL13" i="9"/>
  <c r="AK13" i="9"/>
  <c r="AI13" i="9"/>
  <c r="AH13" i="9"/>
  <c r="AF13" i="9"/>
  <c r="AE13" i="9"/>
  <c r="AC13" i="9"/>
  <c r="AB13" i="9"/>
  <c r="Z13" i="9"/>
  <c r="Y13" i="9"/>
  <c r="W13" i="9"/>
  <c r="V13" i="9"/>
  <c r="T13" i="9"/>
  <c r="S13" i="9"/>
  <c r="Q13" i="9"/>
  <c r="P13" i="9"/>
  <c r="N13" i="9"/>
  <c r="M13" i="9"/>
  <c r="K13" i="9"/>
  <c r="J13" i="9"/>
  <c r="BY12" i="9"/>
  <c r="BX12" i="9"/>
  <c r="BV12" i="9"/>
  <c r="BU12" i="9"/>
  <c r="BS12" i="9"/>
  <c r="BR12" i="9"/>
  <c r="BP12" i="9"/>
  <c r="BO12" i="9"/>
  <c r="BM12" i="9"/>
  <c r="BL12" i="9"/>
  <c r="BJ12" i="9"/>
  <c r="BI12" i="9"/>
  <c r="BG12" i="9"/>
  <c r="BF12" i="9"/>
  <c r="BD12" i="9"/>
  <c r="BC12" i="9"/>
  <c r="BA12" i="9"/>
  <c r="AZ12" i="9"/>
  <c r="AX12" i="9"/>
  <c r="AW12" i="9"/>
  <c r="AU12" i="9"/>
  <c r="AT12" i="9"/>
  <c r="AR12" i="9"/>
  <c r="AQ12" i="9"/>
  <c r="AO12" i="9"/>
  <c r="AN12" i="9"/>
  <c r="AL12" i="9"/>
  <c r="AK12" i="9"/>
  <c r="AI12" i="9"/>
  <c r="AH12" i="9"/>
  <c r="AF12" i="9"/>
  <c r="AE12" i="9"/>
  <c r="AC12" i="9"/>
  <c r="AB12" i="9"/>
  <c r="Z12" i="9"/>
  <c r="Y12" i="9"/>
  <c r="W12" i="9"/>
  <c r="V12" i="9"/>
  <c r="T12" i="9"/>
  <c r="S12" i="9"/>
  <c r="Q12" i="9"/>
  <c r="P12" i="9"/>
  <c r="N12" i="9"/>
  <c r="M12" i="9"/>
  <c r="K12" i="9"/>
  <c r="J12" i="9"/>
  <c r="BY11" i="9"/>
  <c r="BX11" i="9"/>
  <c r="BV11" i="9"/>
  <c r="BU11" i="9"/>
  <c r="BS11" i="9"/>
  <c r="BR11" i="9"/>
  <c r="BP11" i="9"/>
  <c r="BO11" i="9"/>
  <c r="BM11" i="9"/>
  <c r="BL11" i="9"/>
  <c r="BJ11" i="9"/>
  <c r="BI11" i="9"/>
  <c r="BG11" i="9"/>
  <c r="BF11" i="9"/>
  <c r="BD11" i="9"/>
  <c r="BC11" i="9"/>
  <c r="BA11" i="9"/>
  <c r="AZ11" i="9"/>
  <c r="AX11" i="9"/>
  <c r="AW11" i="9"/>
  <c r="AU11" i="9"/>
  <c r="AT11" i="9"/>
  <c r="AR11" i="9"/>
  <c r="AQ11" i="9"/>
  <c r="AO11" i="9"/>
  <c r="AN11" i="9"/>
  <c r="AL11" i="9"/>
  <c r="AK11" i="9"/>
  <c r="AI11" i="9"/>
  <c r="AH11" i="9"/>
  <c r="AF11" i="9"/>
  <c r="AE11" i="9"/>
  <c r="AC11" i="9"/>
  <c r="AB11" i="9"/>
  <c r="Z11" i="9"/>
  <c r="Y11" i="9"/>
  <c r="W11" i="9"/>
  <c r="V11" i="9"/>
  <c r="T11" i="9"/>
  <c r="S11" i="9"/>
  <c r="Q11" i="9"/>
  <c r="P11" i="9"/>
  <c r="N11" i="9"/>
  <c r="M11" i="9"/>
  <c r="K11" i="9"/>
  <c r="J11" i="9"/>
  <c r="BY10" i="9"/>
  <c r="BX10" i="9"/>
  <c r="BV10" i="9"/>
  <c r="BU10" i="9"/>
  <c r="BS10" i="9"/>
  <c r="BR10" i="9"/>
  <c r="BP10" i="9"/>
  <c r="BO10" i="9"/>
  <c r="BM10" i="9"/>
  <c r="BL10" i="9"/>
  <c r="BJ10" i="9"/>
  <c r="BI10" i="9"/>
  <c r="BG10" i="9"/>
  <c r="BF10" i="9"/>
  <c r="BD10" i="9"/>
  <c r="BC10" i="9"/>
  <c r="BA10" i="9"/>
  <c r="AZ10" i="9"/>
  <c r="AX10" i="9"/>
  <c r="AW10" i="9"/>
  <c r="AU10" i="9"/>
  <c r="AT10" i="9"/>
  <c r="AR10" i="9"/>
  <c r="AQ10" i="9"/>
  <c r="AO10" i="9"/>
  <c r="AN10" i="9"/>
  <c r="AL10" i="9"/>
  <c r="AK10" i="9"/>
  <c r="AI10" i="9"/>
  <c r="AH10" i="9"/>
  <c r="AF10" i="9"/>
  <c r="AE10" i="9"/>
  <c r="AC10" i="9"/>
  <c r="AB10" i="9"/>
  <c r="Z10" i="9"/>
  <c r="Y10" i="9"/>
  <c r="W10" i="9"/>
  <c r="V10" i="9"/>
  <c r="T10" i="9"/>
  <c r="S10" i="9"/>
  <c r="Q10" i="9"/>
  <c r="P10" i="9"/>
  <c r="N10" i="9"/>
  <c r="M10" i="9"/>
  <c r="K10" i="9"/>
  <c r="J10" i="9"/>
  <c r="BY9" i="9"/>
  <c r="BX9" i="9"/>
  <c r="BV9" i="9"/>
  <c r="BU9" i="9"/>
  <c r="BS9" i="9"/>
  <c r="BR9" i="9"/>
  <c r="BP9" i="9"/>
  <c r="BO9" i="9"/>
  <c r="BM9" i="9"/>
  <c r="BL9" i="9"/>
  <c r="BJ9" i="9"/>
  <c r="BI9" i="9"/>
  <c r="BG9" i="9"/>
  <c r="BF9" i="9"/>
  <c r="BD9" i="9"/>
  <c r="BC9" i="9"/>
  <c r="BA9" i="9"/>
  <c r="AZ9" i="9"/>
  <c r="AX9" i="9"/>
  <c r="AW9" i="9"/>
  <c r="AU9" i="9"/>
  <c r="AT9" i="9"/>
  <c r="AR9" i="9"/>
  <c r="AQ9" i="9"/>
  <c r="AO9" i="9"/>
  <c r="AN9" i="9"/>
  <c r="AL9" i="9"/>
  <c r="AK9" i="9"/>
  <c r="AI9" i="9"/>
  <c r="AH9" i="9"/>
  <c r="AF9" i="9"/>
  <c r="AE9" i="9"/>
  <c r="AC9" i="9"/>
  <c r="AB9" i="9"/>
  <c r="Z9" i="9"/>
  <c r="Y9" i="9"/>
  <c r="W9" i="9"/>
  <c r="V9" i="9"/>
  <c r="T9" i="9"/>
  <c r="S9" i="9"/>
  <c r="Q9" i="9"/>
  <c r="P9" i="9"/>
  <c r="N9" i="9"/>
  <c r="M9" i="9"/>
  <c r="K9" i="9"/>
  <c r="J9" i="9"/>
  <c r="BY8" i="9"/>
  <c r="BX8" i="9"/>
  <c r="BV8" i="9"/>
  <c r="BU8" i="9"/>
  <c r="BS8" i="9"/>
  <c r="BR8" i="9"/>
  <c r="BP8" i="9"/>
  <c r="BO8" i="9"/>
  <c r="BM8" i="9"/>
  <c r="BL8" i="9"/>
  <c r="BJ8" i="9"/>
  <c r="BI8" i="9"/>
  <c r="BG8" i="9"/>
  <c r="BF8" i="9"/>
  <c r="BD8" i="9"/>
  <c r="BC8" i="9"/>
  <c r="BA8" i="9"/>
  <c r="AZ8" i="9"/>
  <c r="AX8" i="9"/>
  <c r="AW8" i="9"/>
  <c r="AU8" i="9"/>
  <c r="AT8" i="9"/>
  <c r="AR8" i="9"/>
  <c r="AQ8" i="9"/>
  <c r="AO8" i="9"/>
  <c r="AN8" i="9"/>
  <c r="AL8" i="9"/>
  <c r="AK8" i="9"/>
  <c r="AI8" i="9"/>
  <c r="AH8" i="9"/>
  <c r="AF8" i="9"/>
  <c r="AE8" i="9"/>
  <c r="AC8" i="9"/>
  <c r="AB8" i="9"/>
  <c r="Z8" i="9"/>
  <c r="Y8" i="9"/>
  <c r="W8" i="9"/>
  <c r="V8" i="9"/>
  <c r="T8" i="9"/>
  <c r="S8" i="9"/>
  <c r="Q8" i="9"/>
  <c r="P8" i="9"/>
  <c r="N8" i="9"/>
  <c r="M8" i="9"/>
  <c r="K8" i="9"/>
  <c r="J8" i="9"/>
  <c r="L7" i="9"/>
  <c r="BW6" i="9"/>
  <c r="BT6" i="9"/>
  <c r="BQ6" i="9"/>
  <c r="BN6" i="9"/>
  <c r="BK6" i="9"/>
  <c r="BH6" i="9"/>
  <c r="BE6" i="9"/>
  <c r="BB6" i="9"/>
  <c r="AY6" i="9"/>
  <c r="AV6" i="9"/>
  <c r="AS6" i="9"/>
  <c r="AP6" i="9"/>
  <c r="AJ6" i="9"/>
  <c r="AG6" i="9"/>
  <c r="AD6" i="9"/>
  <c r="AA6" i="9"/>
  <c r="X6" i="9"/>
  <c r="O6" i="9"/>
  <c r="L6" i="9"/>
  <c r="I6" i="9"/>
  <c r="CS14" i="9" l="1"/>
  <c r="CS121" i="9"/>
  <c r="CS58" i="9"/>
  <c r="CS99" i="9"/>
  <c r="CS52" i="9"/>
  <c r="CS125" i="9"/>
  <c r="CS22" i="9"/>
  <c r="CS65" i="9"/>
  <c r="CS49" i="9"/>
  <c r="CS18" i="9"/>
  <c r="CS114" i="9"/>
  <c r="CS109" i="9"/>
  <c r="CS35" i="9"/>
  <c r="CS39" i="9"/>
  <c r="CS41" i="9"/>
  <c r="CS10" i="9"/>
  <c r="CS116" i="9"/>
  <c r="CS47" i="9"/>
  <c r="CS16" i="9"/>
  <c r="CS82" i="9"/>
  <c r="CS86" i="9"/>
  <c r="CS89" i="9"/>
  <c r="CS93" i="9"/>
  <c r="CS37" i="9"/>
  <c r="CS43" i="9"/>
  <c r="CS56" i="9"/>
  <c r="CS12" i="9"/>
  <c r="CS31" i="9"/>
  <c r="CS84" i="9"/>
  <c r="CS91" i="9"/>
  <c r="CS101" i="9"/>
  <c r="CS33" i="9"/>
  <c r="CS42" i="9"/>
  <c r="CS45" i="9"/>
  <c r="CS20" i="9"/>
  <c r="CS27" i="9"/>
  <c r="CS60" i="9"/>
  <c r="CS69" i="9"/>
  <c r="CS80" i="9"/>
  <c r="CS28" i="9"/>
  <c r="CS32" i="9"/>
  <c r="CS34" i="9"/>
  <c r="CS36" i="9"/>
  <c r="CS38" i="9"/>
  <c r="CS40" i="9"/>
  <c r="CS44" i="9"/>
  <c r="CS46" i="9"/>
  <c r="CS48" i="9"/>
  <c r="CS78" i="9"/>
  <c r="CS54" i="9"/>
  <c r="CS9" i="9"/>
  <c r="CS11" i="9"/>
  <c r="CS13" i="9"/>
  <c r="CS15" i="9"/>
  <c r="CS17" i="9"/>
  <c r="CS19" i="9"/>
  <c r="CS21" i="9"/>
  <c r="CS23" i="9"/>
  <c r="CS25" i="9"/>
  <c r="CS29" i="9"/>
  <c r="CS51" i="9"/>
  <c r="CS53" i="9"/>
  <c r="CS55" i="9"/>
  <c r="CS57" i="9"/>
  <c r="CS59" i="9"/>
  <c r="CS61" i="9"/>
  <c r="CS64" i="9"/>
  <c r="CS66" i="9"/>
  <c r="CS67" i="9"/>
  <c r="CS68" i="9"/>
  <c r="CS70" i="9"/>
  <c r="CS72" i="9"/>
  <c r="CS81" i="9"/>
  <c r="CS83" i="9"/>
  <c r="CS85" i="9"/>
  <c r="CS88" i="9"/>
  <c r="CS90" i="9"/>
  <c r="CS92" i="9"/>
  <c r="CS122" i="9"/>
  <c r="CS124" i="9"/>
  <c r="CS126" i="9"/>
  <c r="CS73" i="9"/>
  <c r="CS75" i="9"/>
  <c r="CS74" i="9"/>
  <c r="CS76" i="9"/>
  <c r="CS77" i="9"/>
  <c r="CS8" i="9"/>
  <c r="T63" i="9"/>
  <c r="CS63" i="9" s="1"/>
  <c r="R6" i="9"/>
  <c r="W94" i="9"/>
  <c r="CS94" i="9" s="1"/>
  <c r="U6" i="9"/>
  <c r="N2" i="10"/>
  <c r="AU5" i="10"/>
  <c r="AU2" i="10" s="1"/>
  <c r="K2" i="10"/>
  <c r="Q2" i="10"/>
  <c r="AU19" i="10"/>
  <c r="AU35" i="10"/>
  <c r="AU51" i="10"/>
  <c r="M2" i="10"/>
  <c r="S2" i="10"/>
  <c r="AU7" i="10"/>
  <c r="AU23" i="10"/>
  <c r="AU39" i="10"/>
  <c r="AM6" i="9"/>
  <c r="AO50" i="9"/>
  <c r="AO6" i="9" s="1"/>
  <c r="N21" i="11" s="1"/>
  <c r="N22" i="11" s="1"/>
  <c r="BX6" i="9"/>
  <c r="AZ6" i="9"/>
  <c r="Y6" i="9"/>
  <c r="AK6" i="9"/>
  <c r="Z6" i="9"/>
  <c r="AX6" i="9"/>
  <c r="Q21" i="11" s="1"/>
  <c r="Q22" i="11" s="1"/>
  <c r="M6" i="9"/>
  <c r="AQ6" i="9"/>
  <c r="BO6" i="9"/>
  <c r="BD6" i="9"/>
  <c r="BL6" i="9"/>
  <c r="AT6" i="9"/>
  <c r="BR6" i="9"/>
  <c r="AE6" i="9"/>
  <c r="AW6" i="9"/>
  <c r="BC6" i="9"/>
  <c r="BI6" i="9"/>
  <c r="BU6" i="9"/>
  <c r="N6" i="9"/>
  <c r="E21" i="11" s="1"/>
  <c r="E22" i="11" s="1"/>
  <c r="AF6" i="9"/>
  <c r="K21" i="11" s="1"/>
  <c r="K22" i="11" s="1"/>
  <c r="AL6" i="9"/>
  <c r="M21" i="11" s="1"/>
  <c r="M22" i="11" s="1"/>
  <c r="BP6" i="9"/>
  <c r="BV6" i="9"/>
  <c r="BF6" i="9"/>
  <c r="BJ6" i="9"/>
  <c r="AN77" i="9"/>
  <c r="AN6" i="9" s="1"/>
  <c r="AR6" i="9"/>
  <c r="O21" i="11" s="1"/>
  <c r="O22" i="11" s="1"/>
  <c r="J6" i="9"/>
  <c r="P6" i="9"/>
  <c r="AB6" i="9"/>
  <c r="AH6" i="9"/>
  <c r="K6" i="9"/>
  <c r="Q6" i="9"/>
  <c r="F21" i="11" s="1"/>
  <c r="F22" i="11" s="1"/>
  <c r="AC6" i="9"/>
  <c r="J21" i="11" s="1"/>
  <c r="J22" i="11" s="1"/>
  <c r="AI6" i="9"/>
  <c r="L21" i="11" s="1"/>
  <c r="L22" i="11" s="1"/>
  <c r="AU6" i="9"/>
  <c r="BA6" i="9"/>
  <c r="R21" i="11" s="1"/>
  <c r="R22" i="11" s="1"/>
  <c r="BG6" i="9"/>
  <c r="BM6" i="9"/>
  <c r="BS6" i="9"/>
  <c r="BY6" i="9"/>
  <c r="S63" i="9"/>
  <c r="V94" i="9"/>
  <c r="V6" i="9" s="1"/>
  <c r="S80" i="9"/>
  <c r="T6" i="9" l="1"/>
  <c r="G21" i="11" s="1"/>
  <c r="G22" i="11" s="1"/>
  <c r="CS50" i="9"/>
  <c r="CS6" i="9" s="1"/>
  <c r="W6" i="9"/>
  <c r="H21" i="11" s="1"/>
  <c r="H22" i="11" s="1"/>
  <c r="S6" i="9"/>
</calcChain>
</file>

<file path=xl/sharedStrings.xml><?xml version="1.0" encoding="utf-8"?>
<sst xmlns="http://schemas.openxmlformats.org/spreadsheetml/2006/main" count="550" uniqueCount="47">
  <si>
    <t>Na 50gr</t>
  </si>
  <si>
    <t>Richoco Wfr 50g</t>
  </si>
  <si>
    <t>Na 15g</t>
  </si>
  <si>
    <t>Coconut Coated WF 14g</t>
  </si>
  <si>
    <t>RCO Coated WF 14g</t>
  </si>
  <si>
    <t>Richoco WF 15g</t>
  </si>
  <si>
    <t>CIRCLE K DC</t>
  </si>
  <si>
    <t>CIRCLE K TONG KHO BAC NINH</t>
  </si>
  <si>
    <t>NBTS05076</t>
  </si>
  <si>
    <t>Trịnh Như Quỳnh</t>
  </si>
  <si>
    <t>% Cont</t>
  </si>
  <si>
    <t>End</t>
  </si>
  <si>
    <t>Hộp</t>
  </si>
  <si>
    <t>Thùng</t>
  </si>
  <si>
    <t>QC</t>
  </si>
  <si>
    <t>Value</t>
  </si>
  <si>
    <t>Giá Hộp</t>
  </si>
  <si>
    <t>FAMILY MART 09 NGUYEN VAN TAO</t>
  </si>
  <si>
    <t>AHH RCE 9g</t>
  </si>
  <si>
    <t>GS 25 - LO LU Q9</t>
  </si>
  <si>
    <t>Roll's Recheese 6g</t>
  </si>
  <si>
    <t>Hộp/Thanh</t>
  </si>
  <si>
    <t>G7 MINISTOP – TONG KHO BINH DUONG</t>
  </si>
  <si>
    <t>Total</t>
  </si>
  <si>
    <t>SEVEN SYSTEM - 7AMBIENT- CU CHI- TAN PHU TRUNG CDC</t>
  </si>
  <si>
    <t>LAN CHI MART - HA NOI</t>
  </si>
  <si>
    <t>Nabati RCE WF 6g</t>
  </si>
  <si>
    <t>KING FOOD KHO TRUNG TAM</t>
  </si>
  <si>
    <t>NBTS04358</t>
  </si>
  <si>
    <t>Đặng Hoàng Thiên Ân</t>
  </si>
  <si>
    <t>NBTS04093</t>
  </si>
  <si>
    <t>Nguyễn Thị Phương Tâm</t>
  </si>
  <si>
    <t>NBTS03768</t>
  </si>
  <si>
    <t>Nguyễn Ngọc Danh</t>
  </si>
  <si>
    <t>BHX_HCM-KHO DC VINH LOC 3</t>
  </si>
  <si>
    <t>BHX_HCM - KHO DC TRAN DAI NGHIA 1</t>
  </si>
  <si>
    <t>BHX_HCM_NBE - KHO DC NHA BE</t>
  </si>
  <si>
    <t>BHX_HCM_CCH - KHO DC TAN PHU TRUNG</t>
  </si>
  <si>
    <t>BHX_BDU_TAN-KHO DC THUAN AN</t>
  </si>
  <si>
    <t>MMVN MEGA TONG KHO</t>
  </si>
  <si>
    <t>SEVEN SYSTEM VN JSC – CN BD</t>
  </si>
  <si>
    <t>R</t>
  </si>
  <si>
    <t>Roll's Richoco 6g</t>
  </si>
  <si>
    <t>end</t>
  </si>
  <si>
    <t>MINISTOP NLVJ LONG AN</t>
  </si>
  <si>
    <t>Nguyễn Thành Long</t>
  </si>
  <si>
    <t>NBTS03960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</si>
</sst>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9" fontId="0" fillId="0" borderId="0" xfId="2" applyFont="1"/>
    <xf numFmtId="9" fontId="0" fillId="0" borderId="0" xfId="0" applyNumberFormat="1"/>
    <xf numFmtId="43" fontId="0" fillId="0" borderId="0" xfId="1" applyFont="1"/>
    <xf numFmtId="43" fontId="0" fillId="0" borderId="0" xfId="1" applyFont="1" applyAlignment="1">
      <alignment horizontal="left"/>
    </xf>
    <xf numFmtId="164" fontId="0" fillId="0" borderId="0" xfId="1" applyNumberFormat="1" applyFont="1"/>
    <xf numFmtId="43" fontId="2" fillId="0" borderId="0" xfId="1" applyFont="1"/>
    <xf numFmtId="0" fontId="2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43" fontId="0" fillId="3" borderId="0" xfId="0" applyNumberFormat="1" applyFill="1"/>
    <xf numFmtId="164" fontId="0" fillId="3" borderId="0" xfId="1" applyNumberFormat="1" applyFont="1" applyFill="1"/>
    <xf numFmtId="43" fontId="0" fillId="3" borderId="0" xfId="1" applyFont="1" applyFill="1"/>
    <xf numFmtId="43" fontId="1" fillId="0" borderId="0" xfId="1" applyFont="1"/>
    <xf numFmtId="164" fontId="1" fillId="3" borderId="0" xfId="1" applyNumberFormat="1" applyFont="1" applyFill="1"/>
    <xf numFmtId="164" fontId="2" fillId="0" borderId="0" xfId="1" applyNumberFormat="1" applyFont="1"/>
    <xf numFmtId="43" fontId="2" fillId="0" borderId="0" xfId="0" applyNumberFormat="1" applyFont="1"/>
    <xf numFmtId="164" fontId="0" fillId="0" borderId="0" xfId="1" applyNumberFormat="1" applyFont="1" applyFill="1"/>
    <xf numFmtId="43" fontId="0" fillId="0" borderId="0" xfId="1" applyFont="1" applyAlignment="1">
      <alignment horizontal="left" vertical="top"/>
    </xf>
    <xf numFmtId="43" fontId="0" fillId="0" borderId="0" xfId="1" applyFont="1" applyAlignment="1">
      <alignment vertical="top"/>
    </xf>
    <xf numFmtId="43" fontId="2" fillId="0" borderId="0" xfId="1" applyFont="1" applyAlignment="1">
      <alignment vertical="top"/>
    </xf>
    <xf numFmtId="43" fontId="2" fillId="0" borderId="0" xfId="1" applyFont="1" applyAlignment="1">
      <alignment horizontal="left" vertical="top"/>
    </xf>
    <xf numFmtId="164" fontId="2" fillId="0" borderId="0" xfId="1" applyNumberFormat="1" applyFont="1" applyAlignment="1">
      <alignment vertical="top"/>
    </xf>
    <xf numFmtId="43" fontId="0" fillId="0" borderId="0" xfId="0" applyNumberFormat="1"/>
    <xf numFmtId="164" fontId="0" fillId="0" borderId="0" xfId="0" applyNumberFormat="1"/>
    <xf numFmtId="164" fontId="1" fillId="0" borderId="0" xfId="1" applyNumberFormat="1" applyFont="1" applyFill="1"/>
    <xf numFmtId="0" fontId="0" fillId="3" borderId="0" xfId="0" applyFill="1"/>
    <xf numFmtId="43" fontId="0" fillId="0" borderId="0" xfId="1" applyFont="1" applyFill="1"/>
    <xf numFmtId="164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V152"/>
  <sheetViews>
    <sheetView showGridLines="0" zoomScale="85" zoomScaleNormal="85" workbookViewId="0">
      <pane xSplit="10" ySplit="8" topLeftCell="BF133" activePane="bottomRight" state="frozen"/>
      <selection pane="topRight" activeCell="D1" sqref="D1"/>
      <selection pane="bottomLeft" activeCell="A3" sqref="A3"/>
      <selection pane="bottomRight" activeCell="H147" sqref="H147"/>
    </sheetView>
  </sheetViews>
  <sheetFormatPr defaultRowHeight="15" x14ac:dyDescent="0.25"/>
  <cols>
    <col min="1" max="1" width="11.28515625" style="1" customWidth="1"/>
    <col min="2" max="2" width="10.5703125" bestFit="1" customWidth="1"/>
    <col min="3" max="3" width="39.7109375" customWidth="1"/>
    <col min="4" max="4" width="9.7109375" bestFit="1" customWidth="1"/>
    <col min="5" max="5" width="7.140625" customWidth="1"/>
    <col min="6" max="6" width="8" bestFit="1" customWidth="1"/>
    <col min="7" max="7" width="9.140625" style="1"/>
    <col min="8" max="8" width="22.140625" style="1" bestFit="1" customWidth="1"/>
    <col min="9" max="9" width="10.85546875" customWidth="1"/>
    <col min="10" max="10" width="9.140625" customWidth="1"/>
    <col min="11" max="11" width="9.5703125" customWidth="1"/>
    <col min="12" max="12" width="10.85546875" customWidth="1"/>
    <col min="13" max="13" width="15.5703125" customWidth="1"/>
    <col min="14" max="14" width="13.28515625" customWidth="1"/>
    <col min="15" max="15" width="10.85546875" customWidth="1"/>
    <col min="16" max="16" width="9.140625" customWidth="1"/>
    <col min="17" max="17" width="13.28515625" customWidth="1"/>
    <col min="18" max="18" width="10.85546875" customWidth="1"/>
    <col min="19" max="19" width="9.140625" customWidth="1"/>
    <col min="20" max="20" width="13.28515625" customWidth="1"/>
    <col min="21" max="21" width="10.85546875" customWidth="1"/>
    <col min="22" max="22" width="9.140625" customWidth="1"/>
    <col min="23" max="23" width="13.28515625" customWidth="1"/>
    <col min="24" max="24" width="10.42578125" customWidth="1"/>
    <col min="25" max="25" width="9.140625" customWidth="1"/>
    <col min="26" max="26" width="10.85546875" customWidth="1"/>
    <col min="27" max="27" width="10.42578125" style="6" customWidth="1"/>
    <col min="28" max="28" width="9.140625" customWidth="1"/>
    <col min="29" max="29" width="14.28515625" customWidth="1"/>
    <col min="30" max="30" width="12.28515625" customWidth="1"/>
    <col min="31" max="31" width="9.5703125" customWidth="1"/>
    <col min="32" max="32" width="13.28515625" customWidth="1"/>
    <col min="33" max="33" width="12.28515625" customWidth="1"/>
    <col min="34" max="34" width="9.140625" customWidth="1"/>
    <col min="35" max="35" width="14.28515625" customWidth="1"/>
    <col min="36" max="36" width="12.28515625" customWidth="1"/>
    <col min="37" max="37" width="9.140625" customWidth="1"/>
    <col min="38" max="38" width="13.28515625" customWidth="1"/>
    <col min="39" max="39" width="12.28515625" customWidth="1"/>
    <col min="40" max="40" width="9.140625" customWidth="1"/>
    <col min="41" max="41" width="14.28515625" customWidth="1"/>
    <col min="42" max="42" width="12.28515625" customWidth="1"/>
    <col min="43" max="43" width="9.140625" customWidth="1"/>
    <col min="44" max="44" width="14.28515625" customWidth="1"/>
    <col min="45" max="46" width="9.140625" customWidth="1"/>
    <col min="47" max="47" width="11.5703125" customWidth="1"/>
    <col min="48" max="49" width="10.5703125" customWidth="1"/>
    <col min="50" max="50" width="14.28515625" customWidth="1"/>
    <col min="51" max="62" width="10.5703125" customWidth="1"/>
    <col min="63" max="63" width="12.28515625" bestFit="1" customWidth="1"/>
    <col min="64" max="64" width="10.5703125" customWidth="1"/>
    <col min="65" max="65" width="11.5703125" bestFit="1" customWidth="1"/>
    <col min="66" max="66" width="10.5703125" customWidth="1"/>
    <col min="67" max="68" width="11.5703125" customWidth="1"/>
    <col min="69" max="69" width="10.5703125" customWidth="1"/>
    <col min="70" max="73" width="11.5703125" customWidth="1"/>
    <col min="74" max="76" width="10.5703125" customWidth="1"/>
    <col min="77" max="77" width="14.28515625" bestFit="1" customWidth="1"/>
    <col min="78" max="83" width="10.5703125" customWidth="1"/>
    <col min="84" max="84" width="12.85546875" customWidth="1"/>
    <col min="85" max="85" width="10.5703125" customWidth="1"/>
    <col min="86" max="86" width="11.5703125" bestFit="1" customWidth="1"/>
    <col min="87" max="94" width="10.5703125" customWidth="1"/>
    <col min="95" max="95" width="14.28515625" bestFit="1" customWidth="1"/>
    <col min="96" max="96" width="10.5703125" customWidth="1"/>
    <col min="97" max="97" width="14.28515625" bestFit="1" customWidth="1"/>
  </cols>
  <sheetData>
    <row r="1" spans="1:97" x14ac:dyDescent="0.25">
      <c r="B1" s="9">
        <v>5160286</v>
      </c>
      <c r="C1" s="10" t="s">
        <v>34</v>
      </c>
      <c r="I1" s="8" t="s">
        <v>21</v>
      </c>
      <c r="J1" s="8" t="s">
        <v>13</v>
      </c>
      <c r="K1" s="8" t="s">
        <v>15</v>
      </c>
      <c r="L1" s="8" t="s">
        <v>21</v>
      </c>
      <c r="M1" s="8" t="s">
        <v>13</v>
      </c>
      <c r="N1" s="8" t="s">
        <v>15</v>
      </c>
      <c r="O1" s="8" t="s">
        <v>21</v>
      </c>
      <c r="P1" s="8" t="s">
        <v>13</v>
      </c>
      <c r="Q1" s="8" t="s">
        <v>15</v>
      </c>
      <c r="R1" s="8" t="s">
        <v>21</v>
      </c>
      <c r="S1" s="8" t="s">
        <v>13</v>
      </c>
      <c r="T1" s="8" t="s">
        <v>15</v>
      </c>
      <c r="U1" s="8" t="s">
        <v>21</v>
      </c>
      <c r="V1" s="8" t="s">
        <v>13</v>
      </c>
      <c r="W1" s="8" t="s">
        <v>15</v>
      </c>
      <c r="X1" s="8" t="s">
        <v>21</v>
      </c>
      <c r="Y1" s="8" t="s">
        <v>13</v>
      </c>
      <c r="Z1" s="8" t="s">
        <v>15</v>
      </c>
      <c r="AA1" s="16" t="s">
        <v>21</v>
      </c>
      <c r="AB1" s="8" t="s">
        <v>13</v>
      </c>
      <c r="AC1" s="8" t="s">
        <v>15</v>
      </c>
      <c r="AD1" s="16" t="s">
        <v>21</v>
      </c>
      <c r="AE1" s="8" t="s">
        <v>13</v>
      </c>
      <c r="AF1" s="8" t="s">
        <v>15</v>
      </c>
      <c r="AG1" s="16" t="s">
        <v>21</v>
      </c>
      <c r="AH1" s="8" t="s">
        <v>13</v>
      </c>
      <c r="AI1" s="8" t="s">
        <v>15</v>
      </c>
      <c r="AJ1" s="16" t="s">
        <v>21</v>
      </c>
      <c r="AK1" s="8" t="s">
        <v>13</v>
      </c>
      <c r="AL1" s="8" t="s">
        <v>15</v>
      </c>
      <c r="AM1" s="16" t="s">
        <v>21</v>
      </c>
      <c r="AN1" s="8" t="s">
        <v>13</v>
      </c>
      <c r="AO1" s="8" t="s">
        <v>15</v>
      </c>
      <c r="AP1" s="16" t="s">
        <v>21</v>
      </c>
      <c r="AQ1" s="8" t="s">
        <v>13</v>
      </c>
      <c r="AR1" s="8" t="s">
        <v>15</v>
      </c>
      <c r="AS1" s="16" t="s">
        <v>21</v>
      </c>
      <c r="AT1" s="8" t="s">
        <v>13</v>
      </c>
      <c r="AU1" s="8" t="s">
        <v>15</v>
      </c>
      <c r="AV1" s="16" t="s">
        <v>21</v>
      </c>
      <c r="AW1" s="8" t="s">
        <v>13</v>
      </c>
      <c r="AX1" s="8" t="s">
        <v>15</v>
      </c>
      <c r="AY1" s="16" t="s">
        <v>21</v>
      </c>
      <c r="AZ1" s="8" t="s">
        <v>13</v>
      </c>
      <c r="BA1" s="8" t="s">
        <v>15</v>
      </c>
      <c r="BB1" s="16" t="s">
        <v>21</v>
      </c>
      <c r="BC1" s="8" t="s">
        <v>13</v>
      </c>
      <c r="BD1" s="8" t="s">
        <v>15</v>
      </c>
      <c r="BE1" s="16" t="s">
        <v>21</v>
      </c>
      <c r="BF1" s="8" t="s">
        <v>13</v>
      </c>
      <c r="BG1" s="8" t="s">
        <v>15</v>
      </c>
      <c r="BH1" s="16" t="s">
        <v>21</v>
      </c>
      <c r="BI1" s="8" t="s">
        <v>13</v>
      </c>
      <c r="BJ1" s="8" t="s">
        <v>15</v>
      </c>
      <c r="BK1" s="16" t="s">
        <v>21</v>
      </c>
      <c r="BL1" s="8" t="s">
        <v>13</v>
      </c>
      <c r="BM1" s="8" t="s">
        <v>15</v>
      </c>
      <c r="BN1" s="16" t="s">
        <v>21</v>
      </c>
      <c r="BO1" s="8" t="s">
        <v>13</v>
      </c>
      <c r="BP1" s="8" t="s">
        <v>15</v>
      </c>
      <c r="BQ1" s="16" t="s">
        <v>21</v>
      </c>
      <c r="BR1" s="8" t="s">
        <v>13</v>
      </c>
      <c r="BS1" s="8" t="s">
        <v>15</v>
      </c>
      <c r="BT1" s="16" t="s">
        <v>21</v>
      </c>
      <c r="BU1" s="8" t="s">
        <v>13</v>
      </c>
      <c r="BV1" s="8" t="s">
        <v>15</v>
      </c>
      <c r="BW1" s="16" t="s">
        <v>21</v>
      </c>
      <c r="BX1" s="8" t="s">
        <v>13</v>
      </c>
      <c r="BY1" s="8" t="s">
        <v>15</v>
      </c>
      <c r="BZ1" s="16" t="s">
        <v>21</v>
      </c>
      <c r="CA1" s="8" t="s">
        <v>13</v>
      </c>
      <c r="CB1" s="8" t="s">
        <v>15</v>
      </c>
      <c r="CC1" s="16" t="s">
        <v>21</v>
      </c>
      <c r="CD1" s="8" t="s">
        <v>13</v>
      </c>
      <c r="CE1" s="8" t="s">
        <v>15</v>
      </c>
      <c r="CF1" s="16" t="s">
        <v>21</v>
      </c>
      <c r="CG1" s="8" t="s">
        <v>13</v>
      </c>
      <c r="CH1" s="8" t="s">
        <v>15</v>
      </c>
      <c r="CI1" s="16" t="s">
        <v>21</v>
      </c>
      <c r="CJ1" s="8" t="s">
        <v>13</v>
      </c>
      <c r="CK1" s="8" t="s">
        <v>15</v>
      </c>
      <c r="CL1" s="16" t="s">
        <v>21</v>
      </c>
      <c r="CM1" s="8" t="s">
        <v>13</v>
      </c>
      <c r="CN1" s="8" t="s">
        <v>15</v>
      </c>
      <c r="CO1" s="16" t="s">
        <v>21</v>
      </c>
      <c r="CP1" s="8" t="s">
        <v>13</v>
      </c>
      <c r="CQ1" s="8" t="s">
        <v>15</v>
      </c>
      <c r="CR1" s="8"/>
    </row>
    <row r="2" spans="1:97" x14ac:dyDescent="0.25">
      <c r="B2" s="9">
        <v>5163577</v>
      </c>
      <c r="C2" s="10" t="s">
        <v>35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97" x14ac:dyDescent="0.25">
      <c r="B3" s="9">
        <v>5265899</v>
      </c>
      <c r="C3" s="10" t="s">
        <v>36</v>
      </c>
      <c r="D3" t="s">
        <v>41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97" x14ac:dyDescent="0.25">
      <c r="B4" s="9">
        <v>5281219</v>
      </c>
      <c r="C4" s="10" t="s">
        <v>37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97" x14ac:dyDescent="0.25">
      <c r="B5" s="9">
        <v>5261886</v>
      </c>
      <c r="C5" s="10" t="s">
        <v>38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97" s="20" customFormat="1" ht="25.5" customHeight="1" x14ac:dyDescent="0.25">
      <c r="A6" s="19"/>
      <c r="G6" s="19"/>
      <c r="H6" s="19"/>
      <c r="I6" s="21">
        <f t="shared" ref="I6:AN6" si="0">+SUM(I8:I623)</f>
        <v>0</v>
      </c>
      <c r="J6" s="21">
        <f t="shared" si="0"/>
        <v>0</v>
      </c>
      <c r="K6" s="21">
        <f t="shared" si="0"/>
        <v>0</v>
      </c>
      <c r="L6" s="21">
        <f t="shared" si="0"/>
        <v>4626</v>
      </c>
      <c r="M6" s="22">
        <f t="shared" si="0"/>
        <v>193.00000000000003</v>
      </c>
      <c r="N6" s="21">
        <f t="shared" si="0"/>
        <v>41227.120800000012</v>
      </c>
      <c r="O6" s="21">
        <f t="shared" si="0"/>
        <v>5286</v>
      </c>
      <c r="P6" s="21">
        <f t="shared" si="0"/>
        <v>176.00000000000009</v>
      </c>
      <c r="Q6" s="21">
        <f t="shared" si="0"/>
        <v>36568.130399999995</v>
      </c>
      <c r="R6" s="21">
        <f t="shared" si="0"/>
        <v>3720</v>
      </c>
      <c r="S6" s="21">
        <f t="shared" si="0"/>
        <v>233.99999999999991</v>
      </c>
      <c r="T6" s="21">
        <f t="shared" si="0"/>
        <v>45742.449600000007</v>
      </c>
      <c r="U6" s="21">
        <f t="shared" si="0"/>
        <v>252</v>
      </c>
      <c r="V6" s="21">
        <f t="shared" si="0"/>
        <v>35.000000000000007</v>
      </c>
      <c r="W6" s="21">
        <f t="shared" si="0"/>
        <v>6912.591840000001</v>
      </c>
      <c r="X6" s="21">
        <f t="shared" si="0"/>
        <v>0</v>
      </c>
      <c r="Y6" s="21">
        <f t="shared" si="0"/>
        <v>0</v>
      </c>
      <c r="Z6" s="21">
        <f t="shared" si="0"/>
        <v>0</v>
      </c>
      <c r="AA6" s="23">
        <f t="shared" si="0"/>
        <v>4090</v>
      </c>
      <c r="AB6" s="21">
        <f t="shared" si="0"/>
        <v>185</v>
      </c>
      <c r="AC6" s="21">
        <f t="shared" si="0"/>
        <v>40267.052640000002</v>
      </c>
      <c r="AD6" s="23">
        <f t="shared" si="0"/>
        <v>4048</v>
      </c>
      <c r="AE6" s="21">
        <f t="shared" si="0"/>
        <v>195.99999999999997</v>
      </c>
      <c r="AF6" s="21">
        <f t="shared" si="0"/>
        <v>43488.532800000008</v>
      </c>
      <c r="AG6" s="23">
        <f t="shared" si="0"/>
        <v>11922</v>
      </c>
      <c r="AH6" s="21">
        <f t="shared" si="0"/>
        <v>614</v>
      </c>
      <c r="AI6" s="21">
        <f t="shared" si="0"/>
        <v>119027.21255999999</v>
      </c>
      <c r="AJ6" s="23">
        <f t="shared" si="0"/>
        <v>3006</v>
      </c>
      <c r="AK6" s="21">
        <f t="shared" si="0"/>
        <v>96.000000000000014</v>
      </c>
      <c r="AL6" s="21">
        <f t="shared" si="0"/>
        <v>17849.14704</v>
      </c>
      <c r="AM6" s="23">
        <f t="shared" si="0"/>
        <v>10478</v>
      </c>
      <c r="AN6" s="21">
        <f t="shared" si="0"/>
        <v>258.00000000000006</v>
      </c>
      <c r="AO6" s="21">
        <f t="shared" ref="AO6:BT6" si="1">+SUM(AO8:AO623)</f>
        <v>60624.143280000011</v>
      </c>
      <c r="AP6" s="23">
        <f t="shared" si="1"/>
        <v>7888</v>
      </c>
      <c r="AQ6" s="21">
        <f t="shared" si="1"/>
        <v>278.00000000000006</v>
      </c>
      <c r="AR6" s="21">
        <f t="shared" si="1"/>
        <v>64130.624640000002</v>
      </c>
      <c r="AS6" s="23">
        <f t="shared" si="1"/>
        <v>0</v>
      </c>
      <c r="AT6" s="21">
        <f t="shared" si="1"/>
        <v>0</v>
      </c>
      <c r="AU6" s="21">
        <f t="shared" si="1"/>
        <v>0</v>
      </c>
      <c r="AV6" s="23">
        <f t="shared" si="1"/>
        <v>12404</v>
      </c>
      <c r="AW6" s="21">
        <f t="shared" si="1"/>
        <v>322.00000000000006</v>
      </c>
      <c r="AX6" s="21">
        <f t="shared" si="1"/>
        <v>78374.502719999989</v>
      </c>
      <c r="AY6" s="23">
        <f t="shared" si="1"/>
        <v>6012</v>
      </c>
      <c r="AZ6" s="21">
        <f t="shared" si="1"/>
        <v>170.99999999999997</v>
      </c>
      <c r="BA6" s="21">
        <f t="shared" si="1"/>
        <v>37830.129840000001</v>
      </c>
      <c r="BB6" s="23">
        <f t="shared" si="1"/>
        <v>6150</v>
      </c>
      <c r="BC6" s="21">
        <f t="shared" si="1"/>
        <v>136</v>
      </c>
      <c r="BD6" s="21">
        <f t="shared" si="1"/>
        <v>35651.080799999996</v>
      </c>
      <c r="BE6" s="23">
        <f t="shared" si="1"/>
        <v>5384</v>
      </c>
      <c r="BF6" s="21">
        <f t="shared" si="1"/>
        <v>130.99999999999997</v>
      </c>
      <c r="BG6" s="21">
        <f t="shared" si="1"/>
        <v>32676.207839999999</v>
      </c>
      <c r="BH6" s="23">
        <f t="shared" si="1"/>
        <v>0</v>
      </c>
      <c r="BI6" s="21">
        <f t="shared" si="1"/>
        <v>0</v>
      </c>
      <c r="BJ6" s="21">
        <f t="shared" si="1"/>
        <v>0</v>
      </c>
      <c r="BK6" s="23">
        <f t="shared" si="1"/>
        <v>0</v>
      </c>
      <c r="BL6" s="21">
        <f t="shared" si="1"/>
        <v>0</v>
      </c>
      <c r="BM6" s="21">
        <f t="shared" si="1"/>
        <v>0</v>
      </c>
      <c r="BN6" s="23">
        <f t="shared" si="1"/>
        <v>0</v>
      </c>
      <c r="BO6" s="21">
        <f t="shared" si="1"/>
        <v>0</v>
      </c>
      <c r="BP6" s="21">
        <f t="shared" si="1"/>
        <v>0</v>
      </c>
      <c r="BQ6" s="23">
        <f t="shared" si="1"/>
        <v>0</v>
      </c>
      <c r="BR6" s="21">
        <f t="shared" si="1"/>
        <v>0</v>
      </c>
      <c r="BS6" s="21">
        <f t="shared" si="1"/>
        <v>0</v>
      </c>
      <c r="BT6" s="23">
        <f t="shared" si="1"/>
        <v>0</v>
      </c>
      <c r="BU6" s="21">
        <f t="shared" ref="BU6:CQ6" si="2">+SUM(BU8:BU623)</f>
        <v>0</v>
      </c>
      <c r="BV6" s="21">
        <f t="shared" si="2"/>
        <v>0</v>
      </c>
      <c r="BW6" s="23">
        <f t="shared" si="2"/>
        <v>0</v>
      </c>
      <c r="BX6" s="21">
        <f t="shared" si="2"/>
        <v>0</v>
      </c>
      <c r="BY6" s="21">
        <f t="shared" si="2"/>
        <v>0</v>
      </c>
      <c r="BZ6" s="23">
        <f t="shared" si="2"/>
        <v>0</v>
      </c>
      <c r="CA6" s="21">
        <f t="shared" si="2"/>
        <v>0</v>
      </c>
      <c r="CB6" s="21">
        <f t="shared" si="2"/>
        <v>0</v>
      </c>
      <c r="CC6" s="23">
        <f t="shared" si="2"/>
        <v>0</v>
      </c>
      <c r="CD6" s="21">
        <f t="shared" si="2"/>
        <v>0</v>
      </c>
      <c r="CE6" s="21">
        <f t="shared" si="2"/>
        <v>0</v>
      </c>
      <c r="CF6" s="23">
        <f t="shared" si="2"/>
        <v>0</v>
      </c>
      <c r="CG6" s="21">
        <f t="shared" si="2"/>
        <v>0</v>
      </c>
      <c r="CH6" s="21">
        <f t="shared" si="2"/>
        <v>0</v>
      </c>
      <c r="CI6" s="23">
        <f t="shared" si="2"/>
        <v>0</v>
      </c>
      <c r="CJ6" s="21">
        <f t="shared" si="2"/>
        <v>0</v>
      </c>
      <c r="CK6" s="21">
        <f t="shared" si="2"/>
        <v>0</v>
      </c>
      <c r="CL6" s="23">
        <f t="shared" si="2"/>
        <v>0</v>
      </c>
      <c r="CM6" s="21">
        <f t="shared" si="2"/>
        <v>0</v>
      </c>
      <c r="CN6" s="21">
        <f t="shared" si="2"/>
        <v>0</v>
      </c>
      <c r="CO6" s="23">
        <f t="shared" si="2"/>
        <v>0</v>
      </c>
      <c r="CP6" s="21">
        <f t="shared" si="2"/>
        <v>0</v>
      </c>
      <c r="CQ6" s="21">
        <f t="shared" si="2"/>
        <v>0</v>
      </c>
      <c r="CR6" s="21"/>
      <c r="CS6" s="21">
        <f>+SUBTOTAL(9,CS8:CS150)</f>
        <v>660368.92680000002</v>
      </c>
    </row>
    <row r="7" spans="1:97" x14ac:dyDescent="0.25">
      <c r="D7" s="8" t="s">
        <v>10</v>
      </c>
      <c r="E7" s="8" t="s">
        <v>14</v>
      </c>
      <c r="F7" s="8" t="s">
        <v>16</v>
      </c>
      <c r="I7" s="8">
        <v>1</v>
      </c>
      <c r="J7" s="8">
        <v>1</v>
      </c>
      <c r="K7" s="8">
        <v>1</v>
      </c>
      <c r="L7" s="8">
        <f>+K7+1</f>
        <v>2</v>
      </c>
      <c r="M7" s="8">
        <v>2</v>
      </c>
      <c r="N7" s="8">
        <v>2</v>
      </c>
      <c r="O7" s="8">
        <v>3</v>
      </c>
      <c r="P7" s="8">
        <v>3</v>
      </c>
      <c r="Q7" s="8">
        <v>3</v>
      </c>
      <c r="R7" s="8">
        <v>4</v>
      </c>
      <c r="S7" s="8">
        <v>4</v>
      </c>
      <c r="T7" s="8">
        <v>4</v>
      </c>
      <c r="U7" s="8">
        <v>5</v>
      </c>
      <c r="V7" s="8">
        <v>5</v>
      </c>
      <c r="W7" s="8">
        <v>5</v>
      </c>
      <c r="X7" s="8">
        <v>6</v>
      </c>
      <c r="Y7" s="8">
        <v>6</v>
      </c>
      <c r="Z7" s="8">
        <v>6</v>
      </c>
      <c r="AA7" s="16">
        <v>7</v>
      </c>
      <c r="AB7" s="8">
        <v>7</v>
      </c>
      <c r="AC7" s="8">
        <v>7</v>
      </c>
      <c r="AD7" s="8">
        <v>8</v>
      </c>
      <c r="AE7" s="8">
        <v>8</v>
      </c>
      <c r="AF7" s="8">
        <v>8</v>
      </c>
      <c r="AG7" s="8">
        <v>9</v>
      </c>
      <c r="AH7" s="8">
        <v>9</v>
      </c>
      <c r="AI7" s="8">
        <v>9</v>
      </c>
      <c r="AJ7" s="8">
        <v>10</v>
      </c>
      <c r="AK7" s="8">
        <v>10</v>
      </c>
      <c r="AL7" s="8">
        <v>10</v>
      </c>
      <c r="AM7" s="8">
        <v>11</v>
      </c>
      <c r="AN7" s="8">
        <v>11</v>
      </c>
      <c r="AO7" s="8">
        <v>11</v>
      </c>
      <c r="AP7" s="8">
        <v>12</v>
      </c>
      <c r="AQ7" s="8">
        <v>12</v>
      </c>
      <c r="AR7" s="8">
        <v>12</v>
      </c>
      <c r="AS7" s="8">
        <v>13</v>
      </c>
      <c r="AT7" s="8">
        <v>13</v>
      </c>
      <c r="AU7" s="8">
        <v>13</v>
      </c>
      <c r="AV7" s="8">
        <v>14</v>
      </c>
      <c r="AW7" s="8">
        <v>14</v>
      </c>
      <c r="AX7" s="8">
        <v>14</v>
      </c>
      <c r="AY7" s="8">
        <v>15</v>
      </c>
      <c r="AZ7" s="8">
        <v>15</v>
      </c>
      <c r="BA7" s="8">
        <v>15</v>
      </c>
      <c r="BB7" s="8">
        <v>16</v>
      </c>
      <c r="BC7" s="8">
        <v>16</v>
      </c>
      <c r="BD7" s="8">
        <v>16</v>
      </c>
      <c r="BE7" s="8">
        <v>17</v>
      </c>
      <c r="BF7" s="8">
        <v>17</v>
      </c>
      <c r="BG7" s="8">
        <v>17</v>
      </c>
      <c r="BH7" s="8">
        <v>18</v>
      </c>
      <c r="BI7" s="8">
        <v>18</v>
      </c>
      <c r="BJ7" s="8">
        <v>18</v>
      </c>
      <c r="BK7" s="8">
        <v>20</v>
      </c>
      <c r="BL7" s="8">
        <v>20</v>
      </c>
      <c r="BM7" s="8">
        <v>20</v>
      </c>
      <c r="BN7" s="8">
        <v>21</v>
      </c>
      <c r="BO7" s="8">
        <v>21</v>
      </c>
      <c r="BP7" s="8">
        <v>21</v>
      </c>
      <c r="BQ7" s="8">
        <v>22</v>
      </c>
      <c r="BR7" s="8">
        <v>22</v>
      </c>
      <c r="BS7" s="8">
        <v>22</v>
      </c>
      <c r="BT7" s="8">
        <v>23</v>
      </c>
      <c r="BU7" s="8">
        <v>23</v>
      </c>
      <c r="BV7" s="8">
        <v>23</v>
      </c>
      <c r="BW7" s="8">
        <v>24</v>
      </c>
      <c r="BX7" s="8">
        <v>24</v>
      </c>
      <c r="BY7" s="8">
        <v>24</v>
      </c>
      <c r="BZ7" s="8">
        <v>25</v>
      </c>
      <c r="CA7" s="8">
        <v>25</v>
      </c>
      <c r="CB7" s="8">
        <v>25</v>
      </c>
      <c r="CC7" s="8">
        <v>26</v>
      </c>
      <c r="CD7" s="8">
        <v>26</v>
      </c>
      <c r="CE7" s="8">
        <v>26</v>
      </c>
      <c r="CF7" s="8">
        <v>27</v>
      </c>
      <c r="CG7" s="8">
        <v>27</v>
      </c>
      <c r="CH7" s="8">
        <v>27</v>
      </c>
      <c r="CI7" s="8">
        <v>28</v>
      </c>
      <c r="CJ7" s="8">
        <v>28</v>
      </c>
      <c r="CK7" s="8">
        <v>28</v>
      </c>
      <c r="CL7" s="8">
        <v>29</v>
      </c>
      <c r="CM7" s="8">
        <v>29</v>
      </c>
      <c r="CN7" s="8">
        <v>29</v>
      </c>
      <c r="CO7" s="8">
        <v>30</v>
      </c>
      <c r="CP7" s="8">
        <v>30</v>
      </c>
      <c r="CQ7" s="8">
        <v>30</v>
      </c>
      <c r="CR7" s="8"/>
      <c r="CS7" s="8" t="s">
        <v>23</v>
      </c>
    </row>
    <row r="8" spans="1:97" x14ac:dyDescent="0.25">
      <c r="A8" s="1">
        <v>173129000</v>
      </c>
      <c r="B8" t="s">
        <v>28</v>
      </c>
      <c r="C8" t="s">
        <v>29</v>
      </c>
      <c r="D8" s="2">
        <v>0.21912350597609562</v>
      </c>
      <c r="E8" s="6">
        <v>6</v>
      </c>
      <c r="F8" s="6">
        <v>32.769359999999999</v>
      </c>
      <c r="G8" s="1">
        <v>320023</v>
      </c>
      <c r="H8" s="1" t="s">
        <v>2</v>
      </c>
      <c r="I8" s="4">
        <v>0</v>
      </c>
      <c r="J8" s="11">
        <f>+I8/$E8</f>
        <v>0</v>
      </c>
      <c r="K8" s="12">
        <f>+$I8*$F8</f>
        <v>0</v>
      </c>
      <c r="L8" s="4">
        <v>79</v>
      </c>
      <c r="M8" s="13">
        <f>+IFERROR(L8/$E8,0)</f>
        <v>13.166666666666666</v>
      </c>
      <c r="N8" s="12">
        <f>+L8*$F8</f>
        <v>2588.7794399999998</v>
      </c>
      <c r="O8" s="4">
        <v>29</v>
      </c>
      <c r="P8" s="13">
        <f>+IFERROR(O8/$E8,0)</f>
        <v>4.833333333333333</v>
      </c>
      <c r="Q8" s="12">
        <f>+O8*$F8</f>
        <v>950.31143999999995</v>
      </c>
      <c r="R8" s="4">
        <v>78</v>
      </c>
      <c r="S8" s="13">
        <f>+IFERROR(R8/$E8,0)</f>
        <v>13</v>
      </c>
      <c r="T8" s="12">
        <f>+R8*$F8</f>
        <v>2556.01008</v>
      </c>
      <c r="U8" s="4">
        <v>0</v>
      </c>
      <c r="V8" s="13">
        <f>+IFERROR(U8/$E8,0)</f>
        <v>0</v>
      </c>
      <c r="W8" s="12">
        <f>+U8*$F8</f>
        <v>0</v>
      </c>
      <c r="X8" s="4">
        <v>0</v>
      </c>
      <c r="Y8" s="13">
        <f>+IFERROR(X8/$E8,0)</f>
        <v>0</v>
      </c>
      <c r="Z8" s="12">
        <f>+X8*$F8</f>
        <v>0</v>
      </c>
      <c r="AA8" s="4">
        <v>90</v>
      </c>
      <c r="AB8" s="13">
        <f>+IFERROR(AA8/$E8,0)</f>
        <v>15</v>
      </c>
      <c r="AC8" s="12">
        <f>+AA8*$F8</f>
        <v>2949.2424000000001</v>
      </c>
      <c r="AD8" s="4">
        <v>118</v>
      </c>
      <c r="AE8" s="13">
        <f>+IFERROR(AD8/$E8,0)</f>
        <v>19.666666666666668</v>
      </c>
      <c r="AF8" s="12">
        <f>+AD8*$F8</f>
        <v>3866.7844799999998</v>
      </c>
      <c r="AG8" s="4">
        <v>249</v>
      </c>
      <c r="AH8" s="13">
        <f>+IFERROR(AG8/$E8,0)</f>
        <v>41.5</v>
      </c>
      <c r="AI8" s="12">
        <f>+AG8*$F8</f>
        <v>8159.5706399999999</v>
      </c>
      <c r="AJ8" s="4">
        <v>0</v>
      </c>
      <c r="AK8" s="13">
        <f>+IFERROR(AJ8/$E8,0)</f>
        <v>0</v>
      </c>
      <c r="AL8" s="12">
        <f>+AJ8*$F8</f>
        <v>0</v>
      </c>
      <c r="AM8" s="4">
        <v>50</v>
      </c>
      <c r="AN8" s="13">
        <f>+IFERROR(AM8/$E8,0)</f>
        <v>8.3333333333333339</v>
      </c>
      <c r="AO8" s="12">
        <f>+AM8*$F8</f>
        <v>1638.4679999999998</v>
      </c>
      <c r="AP8" s="4">
        <v>125</v>
      </c>
      <c r="AQ8" s="13">
        <f>+IFERROR(AP8/$E8,0)</f>
        <v>20.833333333333332</v>
      </c>
      <c r="AR8" s="12">
        <f>+AP8*$F8</f>
        <v>4096.17</v>
      </c>
      <c r="AS8" s="4">
        <v>0</v>
      </c>
      <c r="AT8" s="13">
        <f>+IFERROR(AS8/$E8,0)</f>
        <v>0</v>
      </c>
      <c r="AU8" s="12">
        <f>+AS8*$F8</f>
        <v>0</v>
      </c>
      <c r="AV8" s="4">
        <v>0</v>
      </c>
      <c r="AW8" s="13">
        <f>+IFERROR(AV8/$E8,0)</f>
        <v>0</v>
      </c>
      <c r="AX8" s="12">
        <f>+AV8*$F8</f>
        <v>0</v>
      </c>
      <c r="AY8" s="18">
        <v>0</v>
      </c>
      <c r="AZ8" s="13">
        <f>+IFERROR(AY8/$E8,0)</f>
        <v>0</v>
      </c>
      <c r="BA8" s="12">
        <f>+AY8*$F8</f>
        <v>0</v>
      </c>
      <c r="BB8" s="18">
        <v>0</v>
      </c>
      <c r="BC8" s="13">
        <f>+IFERROR(BB8/$E8,0)</f>
        <v>0</v>
      </c>
      <c r="BD8" s="12">
        <f>+BB8*$F8</f>
        <v>0</v>
      </c>
      <c r="BE8" s="28">
        <v>0</v>
      </c>
      <c r="BF8" s="13">
        <f>+IFERROR(BE8/$E8,0)</f>
        <v>0</v>
      </c>
      <c r="BG8" s="12">
        <f>+BE8*$F8</f>
        <v>0</v>
      </c>
      <c r="BH8" s="18"/>
      <c r="BI8" s="13">
        <f>+IFERROR(BH8/$E8,0)</f>
        <v>0</v>
      </c>
      <c r="BJ8" s="12">
        <f>+BH8*$F8</f>
        <v>0</v>
      </c>
      <c r="BK8" s="18"/>
      <c r="BL8" s="13">
        <f>+IFERROR(BK8/$E8,0)</f>
        <v>0</v>
      </c>
      <c r="BM8" s="12">
        <f>+BK8*$F8</f>
        <v>0</v>
      </c>
      <c r="BN8" s="18"/>
      <c r="BO8" s="13">
        <f>+IFERROR(BN8/$E8,0)</f>
        <v>0</v>
      </c>
      <c r="BP8" s="12">
        <f>+BN8*$F8</f>
        <v>0</v>
      </c>
      <c r="BQ8" s="18"/>
      <c r="BR8" s="13">
        <f>+IFERROR(BQ8/$E8,0)</f>
        <v>0</v>
      </c>
      <c r="BS8" s="12">
        <f>+BQ8*$F8</f>
        <v>0</v>
      </c>
      <c r="BT8" s="18"/>
      <c r="BU8" s="13">
        <f>+IFERROR(BT8/$E8,0)</f>
        <v>0</v>
      </c>
      <c r="BV8" s="12">
        <f>+BT8*$F8</f>
        <v>0</v>
      </c>
      <c r="BW8" s="18"/>
      <c r="BX8" s="13">
        <f>+IFERROR(BW8/$E8,0)</f>
        <v>0</v>
      </c>
      <c r="BY8" s="12">
        <f>+BW8*$F8</f>
        <v>0</v>
      </c>
      <c r="BZ8" s="18"/>
      <c r="CA8" s="13">
        <f>+IFERROR(BZ8/$E8,0)</f>
        <v>0</v>
      </c>
      <c r="CB8" s="12">
        <f>+BZ8*$F8</f>
        <v>0</v>
      </c>
      <c r="CC8" s="18"/>
      <c r="CD8" s="13">
        <f>+IFERROR(CC8/$E8,0)</f>
        <v>0</v>
      </c>
      <c r="CE8" s="12">
        <f>+CC8*$F8</f>
        <v>0</v>
      </c>
      <c r="CF8" s="18"/>
      <c r="CG8" s="13">
        <f>+IFERROR(CF8/$E8,0)</f>
        <v>0</v>
      </c>
      <c r="CH8" s="12">
        <f>+CF8*$F8</f>
        <v>0</v>
      </c>
      <c r="CI8" s="18"/>
      <c r="CJ8" s="13">
        <f>+IFERROR(CI8/$E8,0)</f>
        <v>0</v>
      </c>
      <c r="CK8" s="12">
        <f>+CI8*$F8</f>
        <v>0</v>
      </c>
      <c r="CL8" s="18"/>
      <c r="CM8" s="13">
        <f>+IFERROR(CL8/$E8,0)</f>
        <v>0</v>
      </c>
      <c r="CN8" s="12">
        <f>+CL8*$F8</f>
        <v>0</v>
      </c>
      <c r="CO8" s="18"/>
      <c r="CP8" s="13">
        <f>+IFERROR(CO8/$E8,0)</f>
        <v>0</v>
      </c>
      <c r="CQ8" s="12">
        <f>+CO8*$F8</f>
        <v>0</v>
      </c>
      <c r="CR8" s="18"/>
      <c r="CS8" s="16">
        <f>+SUMIFS($I8:$CQ8,$I$1:$CQ$1,$K$1)</f>
        <v>26805.336479999998</v>
      </c>
    </row>
    <row r="9" spans="1:97" x14ac:dyDescent="0.25">
      <c r="A9" s="1">
        <v>173129000</v>
      </c>
      <c r="B9" t="s">
        <v>32</v>
      </c>
      <c r="C9" t="s">
        <v>33</v>
      </c>
      <c r="D9" s="2">
        <v>0.13346613545816732</v>
      </c>
      <c r="E9" s="6">
        <v>6</v>
      </c>
      <c r="F9" s="6">
        <v>32.769359999999999</v>
      </c>
      <c r="G9" s="1">
        <v>320023</v>
      </c>
      <c r="H9" s="1" t="s">
        <v>2</v>
      </c>
      <c r="I9" s="4">
        <v>0</v>
      </c>
      <c r="J9" s="11">
        <f>+IFERROR(I9/$E9,0)</f>
        <v>0</v>
      </c>
      <c r="K9" s="12">
        <f t="shared" ref="K9:K67" si="3">+$I9*$F9</f>
        <v>0</v>
      </c>
      <c r="L9" s="4">
        <v>49</v>
      </c>
      <c r="M9" s="13">
        <f t="shared" ref="M9:M66" si="4">+IFERROR(L9/$E9,0)</f>
        <v>8.1666666666666661</v>
      </c>
      <c r="N9" s="12">
        <f t="shared" ref="N9:N66" si="5">+L9*$F9</f>
        <v>1605.6986399999998</v>
      </c>
      <c r="O9" s="4">
        <v>18</v>
      </c>
      <c r="P9" s="13">
        <f t="shared" ref="P9:P66" si="6">+IFERROR(O9/$E9,0)</f>
        <v>3</v>
      </c>
      <c r="Q9" s="12">
        <f t="shared" ref="Q9:Q66" si="7">+O9*$F9</f>
        <v>589.84848</v>
      </c>
      <c r="R9" s="4">
        <v>47</v>
      </c>
      <c r="S9" s="13">
        <f t="shared" ref="S9:S66" si="8">+IFERROR(R9/$E9,0)</f>
        <v>7.833333333333333</v>
      </c>
      <c r="T9" s="12">
        <f t="shared" ref="T9:T66" si="9">+R9*$F9</f>
        <v>1540.1599200000001</v>
      </c>
      <c r="U9" s="4">
        <v>0</v>
      </c>
      <c r="V9" s="13">
        <f t="shared" ref="V9:V72" si="10">+IFERROR(U9/$E9,0)</f>
        <v>0</v>
      </c>
      <c r="W9" s="12">
        <f t="shared" ref="W9:W72" si="11">+U9*$F9</f>
        <v>0</v>
      </c>
      <c r="X9" s="4">
        <v>0</v>
      </c>
      <c r="Y9" s="13">
        <f t="shared" ref="Y9:Y72" si="12">+IFERROR(X9/$E9,0)</f>
        <v>0</v>
      </c>
      <c r="Z9" s="12">
        <f t="shared" ref="Z9:Z72" si="13">+X9*$F9</f>
        <v>0</v>
      </c>
      <c r="AA9" s="4">
        <v>55</v>
      </c>
      <c r="AB9" s="13">
        <f t="shared" ref="AB9:AB72" si="14">+IFERROR(AA9/$E9,0)</f>
        <v>9.1666666666666661</v>
      </c>
      <c r="AC9" s="12">
        <f t="shared" ref="AC9:AC72" si="15">+AA9*$F9</f>
        <v>1802.3147999999999</v>
      </c>
      <c r="AD9" s="4">
        <v>72</v>
      </c>
      <c r="AE9" s="13">
        <f t="shared" ref="AE9:AE72" si="16">+IFERROR(AD9/$E9,0)</f>
        <v>12</v>
      </c>
      <c r="AF9" s="12">
        <f t="shared" ref="AF9:AF72" si="17">+AD9*$F9</f>
        <v>2359.39392</v>
      </c>
      <c r="AG9" s="4">
        <v>152</v>
      </c>
      <c r="AH9" s="13">
        <f t="shared" ref="AH9:AH72" si="18">+IFERROR(AG9/$E9,0)</f>
        <v>25.333333333333332</v>
      </c>
      <c r="AI9" s="12">
        <f t="shared" ref="AI9:AI72" si="19">+AG9*$F9</f>
        <v>4980.94272</v>
      </c>
      <c r="AJ9" s="4">
        <v>0</v>
      </c>
      <c r="AK9" s="13">
        <f t="shared" ref="AK9:AK72" si="20">+IFERROR(AJ9/$E9,0)</f>
        <v>0</v>
      </c>
      <c r="AL9" s="12">
        <f t="shared" ref="AL9:AL72" si="21">+AJ9*$F9</f>
        <v>0</v>
      </c>
      <c r="AM9" s="4">
        <v>31</v>
      </c>
      <c r="AN9" s="13">
        <f t="shared" ref="AN9:AN72" si="22">+IFERROR(AM9/$E9,0)</f>
        <v>5.166666666666667</v>
      </c>
      <c r="AO9" s="12">
        <f t="shared" ref="AO9:AO72" si="23">+AM9*$F9</f>
        <v>1015.85016</v>
      </c>
      <c r="AP9" s="4">
        <v>76</v>
      </c>
      <c r="AQ9" s="13">
        <f t="shared" ref="AQ9:AQ72" si="24">+IFERROR(AP9/$E9,0)</f>
        <v>12.666666666666666</v>
      </c>
      <c r="AR9" s="12">
        <f t="shared" ref="AR9:AR72" si="25">+AP9*$F9</f>
        <v>2490.47136</v>
      </c>
      <c r="AS9" s="4">
        <v>0</v>
      </c>
      <c r="AT9" s="13">
        <f t="shared" ref="AT9:AT70" si="26">+IFERROR(AS9/$E9,0)</f>
        <v>0</v>
      </c>
      <c r="AU9" s="12">
        <f t="shared" ref="AU9:AU70" si="27">+AS9*$F9</f>
        <v>0</v>
      </c>
      <c r="AV9" s="4">
        <v>0</v>
      </c>
      <c r="AW9" s="13">
        <f t="shared" ref="AW9:AW72" si="28">+IFERROR(AV9/$E9,0)</f>
        <v>0</v>
      </c>
      <c r="AX9" s="12">
        <f t="shared" ref="AX9:AX72" si="29">+AV9*$F9</f>
        <v>0</v>
      </c>
      <c r="AY9" s="18">
        <v>0</v>
      </c>
      <c r="AZ9" s="13">
        <f t="shared" ref="AZ9:AZ72" si="30">+IFERROR(AY9/$E9,0)</f>
        <v>0</v>
      </c>
      <c r="BA9" s="12">
        <f t="shared" ref="BA9:BA72" si="31">+AY9*$F9</f>
        <v>0</v>
      </c>
      <c r="BB9" s="18">
        <v>0</v>
      </c>
      <c r="BC9" s="13">
        <f t="shared" ref="BC9:BC72" si="32">+IFERROR(BB9/$E9,0)</f>
        <v>0</v>
      </c>
      <c r="BD9" s="12">
        <f t="shared" ref="BD9:BD72" si="33">+BB9*$F9</f>
        <v>0</v>
      </c>
      <c r="BE9" s="28">
        <v>0</v>
      </c>
      <c r="BF9" s="13">
        <f t="shared" ref="BF9:BF72" si="34">+IFERROR(BE9/$E9,0)</f>
        <v>0</v>
      </c>
      <c r="BG9" s="12">
        <f t="shared" ref="BG9:BG72" si="35">+BE9*$F9</f>
        <v>0</v>
      </c>
      <c r="BH9" s="18"/>
      <c r="BI9" s="13">
        <f t="shared" ref="BI9:BI72" si="36">+IFERROR(BH9/$E9,0)</f>
        <v>0</v>
      </c>
      <c r="BJ9" s="12">
        <f t="shared" ref="BJ9:BJ72" si="37">+BH9*$F9</f>
        <v>0</v>
      </c>
      <c r="BK9" s="18"/>
      <c r="BL9" s="13">
        <f t="shared" ref="BL9:BL72" si="38">+IFERROR(BK9/$E9,0)</f>
        <v>0</v>
      </c>
      <c r="BM9" s="12">
        <f t="shared" ref="BM9:BM72" si="39">+BK9*$F9</f>
        <v>0</v>
      </c>
      <c r="BN9" s="18"/>
      <c r="BO9" s="13">
        <f t="shared" ref="BO9:BO72" si="40">+IFERROR(BN9/$E9,0)</f>
        <v>0</v>
      </c>
      <c r="BP9" s="12">
        <f t="shared" ref="BP9:BP72" si="41">+BN9*$F9</f>
        <v>0</v>
      </c>
      <c r="BQ9" s="18"/>
      <c r="BR9" s="13">
        <f t="shared" ref="BR9:BR72" si="42">+IFERROR(BQ9/$E9,0)</f>
        <v>0</v>
      </c>
      <c r="BS9" s="12">
        <f t="shared" ref="BS9:BS72" si="43">+BQ9*$F9</f>
        <v>0</v>
      </c>
      <c r="BT9" s="18"/>
      <c r="BU9" s="13">
        <f t="shared" ref="BU9:BU72" si="44">+IFERROR(BT9/$E9,0)</f>
        <v>0</v>
      </c>
      <c r="BV9" s="12">
        <f t="shared" ref="BV9:BV72" si="45">+BT9*$F9</f>
        <v>0</v>
      </c>
      <c r="BW9" s="18"/>
      <c r="BX9" s="13">
        <f t="shared" ref="BX9:BX72" si="46">+IFERROR(BW9/$E9,0)</f>
        <v>0</v>
      </c>
      <c r="BY9" s="12">
        <f t="shared" ref="BY9:BY72" si="47">+BW9*$F9</f>
        <v>0</v>
      </c>
      <c r="BZ9" s="18"/>
      <c r="CA9" s="13">
        <f t="shared" ref="CA9:CA72" si="48">+IFERROR(BZ9/$E9,0)</f>
        <v>0</v>
      </c>
      <c r="CB9" s="12">
        <f t="shared" ref="CB9:CB72" si="49">+BZ9*$F9</f>
        <v>0</v>
      </c>
      <c r="CC9" s="18"/>
      <c r="CD9" s="13">
        <f t="shared" ref="CD9:CD72" si="50">+IFERROR(CC9/$E9,0)</f>
        <v>0</v>
      </c>
      <c r="CE9" s="12">
        <f t="shared" ref="CE9:CE72" si="51">+CC9*$F9</f>
        <v>0</v>
      </c>
      <c r="CF9" s="18"/>
      <c r="CG9" s="13">
        <f t="shared" ref="CG9:CG72" si="52">+IFERROR(CF9/$E9,0)</f>
        <v>0</v>
      </c>
      <c r="CH9" s="12">
        <f t="shared" ref="CH9:CH72" si="53">+CF9*$F9</f>
        <v>0</v>
      </c>
      <c r="CI9" s="18"/>
      <c r="CJ9" s="13">
        <f t="shared" ref="CJ9:CJ72" si="54">+IFERROR(CI9/$E9,0)</f>
        <v>0</v>
      </c>
      <c r="CK9" s="12">
        <f t="shared" ref="CK9:CK72" si="55">+CI9*$F9</f>
        <v>0</v>
      </c>
      <c r="CL9" s="18"/>
      <c r="CM9" s="13">
        <f t="shared" ref="CM9:CM72" si="56">+IFERROR(CL9/$E9,0)</f>
        <v>0</v>
      </c>
      <c r="CN9" s="12">
        <f t="shared" ref="CN9:CN72" si="57">+CL9*$F9</f>
        <v>0</v>
      </c>
      <c r="CO9" s="18"/>
      <c r="CP9" s="13">
        <f t="shared" ref="CP9:CP72" si="58">+IFERROR(CO9/$E9,0)</f>
        <v>0</v>
      </c>
      <c r="CQ9" s="12">
        <f t="shared" ref="CQ9:CQ72" si="59">+CO9*$F9</f>
        <v>0</v>
      </c>
      <c r="CR9" s="18"/>
      <c r="CS9" s="16">
        <f t="shared" ref="CS9:CS72" si="60">+SUMIFS($I9:$CQ9,$I$1:$CQ$1,$K$1)</f>
        <v>16384.68</v>
      </c>
    </row>
    <row r="10" spans="1:97" x14ac:dyDescent="0.25">
      <c r="A10" s="1">
        <v>173129000</v>
      </c>
      <c r="B10" t="s">
        <v>30</v>
      </c>
      <c r="C10" t="s">
        <v>31</v>
      </c>
      <c r="D10" s="2">
        <v>0.35657370517928288</v>
      </c>
      <c r="E10" s="6">
        <v>6</v>
      </c>
      <c r="F10" s="6">
        <v>32.769359999999999</v>
      </c>
      <c r="G10" s="1">
        <v>320023</v>
      </c>
      <c r="H10" s="1" t="s">
        <v>2</v>
      </c>
      <c r="I10" s="4">
        <v>0</v>
      </c>
      <c r="J10" s="11">
        <f t="shared" ref="J10:J68" si="61">+IFERROR(I10/$E10,0)</f>
        <v>0</v>
      </c>
      <c r="K10" s="12">
        <f t="shared" si="3"/>
        <v>0</v>
      </c>
      <c r="L10" s="4">
        <v>128</v>
      </c>
      <c r="M10" s="13">
        <f t="shared" si="4"/>
        <v>21.333333333333332</v>
      </c>
      <c r="N10" s="12">
        <f t="shared" si="5"/>
        <v>4194.4780799999999</v>
      </c>
      <c r="O10" s="4">
        <v>47</v>
      </c>
      <c r="P10" s="13">
        <f t="shared" si="6"/>
        <v>7.833333333333333</v>
      </c>
      <c r="Q10" s="12">
        <f t="shared" si="7"/>
        <v>1540.1599200000001</v>
      </c>
      <c r="R10" s="4">
        <v>127</v>
      </c>
      <c r="S10" s="13">
        <f t="shared" si="8"/>
        <v>21.166666666666668</v>
      </c>
      <c r="T10" s="12">
        <f t="shared" si="9"/>
        <v>4161.7087199999996</v>
      </c>
      <c r="U10" s="4">
        <v>0</v>
      </c>
      <c r="V10" s="13">
        <f t="shared" si="10"/>
        <v>0</v>
      </c>
      <c r="W10" s="12">
        <f t="shared" si="11"/>
        <v>0</v>
      </c>
      <c r="X10" s="4">
        <v>0</v>
      </c>
      <c r="Y10" s="13">
        <f t="shared" si="12"/>
        <v>0</v>
      </c>
      <c r="Z10" s="12">
        <f t="shared" si="13"/>
        <v>0</v>
      </c>
      <c r="AA10" s="4">
        <v>145</v>
      </c>
      <c r="AB10" s="13">
        <f t="shared" si="14"/>
        <v>24.166666666666668</v>
      </c>
      <c r="AC10" s="12">
        <f t="shared" si="15"/>
        <v>4751.5572000000002</v>
      </c>
      <c r="AD10" s="4">
        <v>193</v>
      </c>
      <c r="AE10" s="13">
        <f t="shared" si="16"/>
        <v>32.166666666666664</v>
      </c>
      <c r="AF10" s="12">
        <f t="shared" si="17"/>
        <v>6324.4864799999996</v>
      </c>
      <c r="AG10" s="4">
        <v>405</v>
      </c>
      <c r="AH10" s="13">
        <f t="shared" si="18"/>
        <v>67.5</v>
      </c>
      <c r="AI10" s="12">
        <f t="shared" si="19"/>
        <v>13271.5908</v>
      </c>
      <c r="AJ10" s="4">
        <v>0</v>
      </c>
      <c r="AK10" s="13">
        <f t="shared" si="20"/>
        <v>0</v>
      </c>
      <c r="AL10" s="12">
        <f t="shared" si="21"/>
        <v>0</v>
      </c>
      <c r="AM10" s="4">
        <v>81</v>
      </c>
      <c r="AN10" s="13">
        <f t="shared" si="22"/>
        <v>13.5</v>
      </c>
      <c r="AO10" s="12">
        <f t="shared" si="23"/>
        <v>2654.3181599999998</v>
      </c>
      <c r="AP10" s="4">
        <v>203</v>
      </c>
      <c r="AQ10" s="13">
        <f t="shared" si="24"/>
        <v>33.833333333333336</v>
      </c>
      <c r="AR10" s="12">
        <f t="shared" si="25"/>
        <v>6652.1800800000001</v>
      </c>
      <c r="AS10" s="4">
        <v>0</v>
      </c>
      <c r="AT10" s="13">
        <f t="shared" si="26"/>
        <v>0</v>
      </c>
      <c r="AU10" s="12">
        <f t="shared" si="27"/>
        <v>0</v>
      </c>
      <c r="AV10" s="4">
        <v>0</v>
      </c>
      <c r="AW10" s="13">
        <f t="shared" si="28"/>
        <v>0</v>
      </c>
      <c r="AX10" s="12">
        <f t="shared" si="29"/>
        <v>0</v>
      </c>
      <c r="AY10" s="18">
        <v>0</v>
      </c>
      <c r="AZ10" s="13">
        <f t="shared" si="30"/>
        <v>0</v>
      </c>
      <c r="BA10" s="12">
        <f t="shared" si="31"/>
        <v>0</v>
      </c>
      <c r="BB10" s="18">
        <v>0</v>
      </c>
      <c r="BC10" s="13">
        <f t="shared" si="32"/>
        <v>0</v>
      </c>
      <c r="BD10" s="12">
        <f t="shared" si="33"/>
        <v>0</v>
      </c>
      <c r="BE10" s="28">
        <v>0</v>
      </c>
      <c r="BF10" s="13">
        <f t="shared" si="34"/>
        <v>0</v>
      </c>
      <c r="BG10" s="12">
        <f t="shared" si="35"/>
        <v>0</v>
      </c>
      <c r="BH10" s="18"/>
      <c r="BI10" s="13">
        <f t="shared" si="36"/>
        <v>0</v>
      </c>
      <c r="BJ10" s="12">
        <f t="shared" si="37"/>
        <v>0</v>
      </c>
      <c r="BK10" s="18"/>
      <c r="BL10" s="13">
        <f t="shared" si="38"/>
        <v>0</v>
      </c>
      <c r="BM10" s="12">
        <f t="shared" si="39"/>
        <v>0</v>
      </c>
      <c r="BN10" s="18"/>
      <c r="BO10" s="13">
        <f t="shared" si="40"/>
        <v>0</v>
      </c>
      <c r="BP10" s="12">
        <f t="shared" si="41"/>
        <v>0</v>
      </c>
      <c r="BQ10" s="18"/>
      <c r="BR10" s="13">
        <f t="shared" si="42"/>
        <v>0</v>
      </c>
      <c r="BS10" s="12">
        <f t="shared" si="43"/>
        <v>0</v>
      </c>
      <c r="BT10" s="18"/>
      <c r="BU10" s="13">
        <f t="shared" si="44"/>
        <v>0</v>
      </c>
      <c r="BV10" s="12">
        <f t="shared" si="45"/>
        <v>0</v>
      </c>
      <c r="BW10" s="18"/>
      <c r="BX10" s="13">
        <f t="shared" si="46"/>
        <v>0</v>
      </c>
      <c r="BY10" s="12">
        <f t="shared" si="47"/>
        <v>0</v>
      </c>
      <c r="BZ10" s="18"/>
      <c r="CA10" s="13">
        <f t="shared" si="48"/>
        <v>0</v>
      </c>
      <c r="CB10" s="12">
        <f t="shared" si="49"/>
        <v>0</v>
      </c>
      <c r="CC10" s="18"/>
      <c r="CD10" s="13">
        <f t="shared" si="50"/>
        <v>0</v>
      </c>
      <c r="CE10" s="12">
        <f t="shared" si="51"/>
        <v>0</v>
      </c>
      <c r="CF10" s="18"/>
      <c r="CG10" s="13">
        <f t="shared" si="52"/>
        <v>0</v>
      </c>
      <c r="CH10" s="12">
        <f t="shared" si="53"/>
        <v>0</v>
      </c>
      <c r="CI10" s="18"/>
      <c r="CJ10" s="13">
        <f t="shared" si="54"/>
        <v>0</v>
      </c>
      <c r="CK10" s="12">
        <f t="shared" si="55"/>
        <v>0</v>
      </c>
      <c r="CL10" s="18"/>
      <c r="CM10" s="13">
        <f t="shared" si="56"/>
        <v>0</v>
      </c>
      <c r="CN10" s="12">
        <f t="shared" si="57"/>
        <v>0</v>
      </c>
      <c r="CO10" s="18"/>
      <c r="CP10" s="13">
        <f t="shared" si="58"/>
        <v>0</v>
      </c>
      <c r="CQ10" s="12">
        <f t="shared" si="59"/>
        <v>0</v>
      </c>
      <c r="CR10" s="18"/>
      <c r="CS10" s="16">
        <f t="shared" si="60"/>
        <v>43550.479440000003</v>
      </c>
    </row>
    <row r="11" spans="1:97" x14ac:dyDescent="0.25">
      <c r="A11" s="1">
        <v>173129000</v>
      </c>
      <c r="B11" t="s">
        <v>8</v>
      </c>
      <c r="C11" t="s">
        <v>9</v>
      </c>
      <c r="D11" s="2">
        <v>0.28286852589641437</v>
      </c>
      <c r="E11" s="6">
        <v>6</v>
      </c>
      <c r="F11" s="6">
        <v>32.769359999999999</v>
      </c>
      <c r="G11" s="1">
        <v>320023</v>
      </c>
      <c r="H11" s="1" t="s">
        <v>2</v>
      </c>
      <c r="I11" s="4">
        <v>0</v>
      </c>
      <c r="J11" s="11">
        <f t="shared" si="61"/>
        <v>0</v>
      </c>
      <c r="K11" s="12">
        <f t="shared" si="3"/>
        <v>0</v>
      </c>
      <c r="L11" s="4">
        <v>101</v>
      </c>
      <c r="M11" s="13">
        <f t="shared" si="4"/>
        <v>16.833333333333332</v>
      </c>
      <c r="N11" s="12">
        <f t="shared" si="5"/>
        <v>3309.7053599999999</v>
      </c>
      <c r="O11" s="4">
        <v>37</v>
      </c>
      <c r="P11" s="13">
        <f t="shared" si="6"/>
        <v>6.166666666666667</v>
      </c>
      <c r="Q11" s="12">
        <f t="shared" si="7"/>
        <v>1212.46632</v>
      </c>
      <c r="R11" s="4">
        <v>100</v>
      </c>
      <c r="S11" s="13">
        <f t="shared" si="8"/>
        <v>16.666666666666668</v>
      </c>
      <c r="T11" s="12">
        <f t="shared" si="9"/>
        <v>3276.9359999999997</v>
      </c>
      <c r="U11" s="4">
        <v>0</v>
      </c>
      <c r="V11" s="13">
        <f t="shared" si="10"/>
        <v>0</v>
      </c>
      <c r="W11" s="12">
        <f t="shared" si="11"/>
        <v>0</v>
      </c>
      <c r="X11" s="4">
        <v>0</v>
      </c>
      <c r="Y11" s="13">
        <f t="shared" si="12"/>
        <v>0</v>
      </c>
      <c r="Z11" s="12">
        <f t="shared" si="13"/>
        <v>0</v>
      </c>
      <c r="AA11" s="4">
        <v>115</v>
      </c>
      <c r="AB11" s="13">
        <f t="shared" si="14"/>
        <v>19.166666666666668</v>
      </c>
      <c r="AC11" s="12">
        <f t="shared" si="15"/>
        <v>3768.4764</v>
      </c>
      <c r="AD11" s="4">
        <v>153</v>
      </c>
      <c r="AE11" s="13">
        <f t="shared" si="16"/>
        <v>25.5</v>
      </c>
      <c r="AF11" s="12">
        <f t="shared" si="17"/>
        <v>5013.7120800000002</v>
      </c>
      <c r="AG11" s="4">
        <v>321</v>
      </c>
      <c r="AH11" s="13">
        <f t="shared" si="18"/>
        <v>53.5</v>
      </c>
      <c r="AI11" s="12">
        <f t="shared" si="19"/>
        <v>10518.96456</v>
      </c>
      <c r="AJ11" s="4">
        <v>0</v>
      </c>
      <c r="AK11" s="13">
        <f t="shared" si="20"/>
        <v>0</v>
      </c>
      <c r="AL11" s="12">
        <f t="shared" si="21"/>
        <v>0</v>
      </c>
      <c r="AM11" s="4">
        <v>64</v>
      </c>
      <c r="AN11" s="13">
        <f t="shared" si="22"/>
        <v>10.666666666666666</v>
      </c>
      <c r="AO11" s="12">
        <f t="shared" si="23"/>
        <v>2097.2390399999999</v>
      </c>
      <c r="AP11" s="4">
        <v>161</v>
      </c>
      <c r="AQ11" s="13">
        <f t="shared" si="24"/>
        <v>26.833333333333332</v>
      </c>
      <c r="AR11" s="12">
        <f t="shared" si="25"/>
        <v>5275.8669599999994</v>
      </c>
      <c r="AS11" s="4">
        <v>0</v>
      </c>
      <c r="AT11" s="13">
        <f t="shared" si="26"/>
        <v>0</v>
      </c>
      <c r="AU11" s="12">
        <f t="shared" si="27"/>
        <v>0</v>
      </c>
      <c r="AV11" s="4">
        <v>0</v>
      </c>
      <c r="AW11" s="13">
        <f t="shared" si="28"/>
        <v>0</v>
      </c>
      <c r="AX11" s="12">
        <f t="shared" si="29"/>
        <v>0</v>
      </c>
      <c r="AY11" s="18">
        <v>0</v>
      </c>
      <c r="AZ11" s="13">
        <f t="shared" si="30"/>
        <v>0</v>
      </c>
      <c r="BA11" s="12">
        <f t="shared" si="31"/>
        <v>0</v>
      </c>
      <c r="BB11" s="18">
        <v>0</v>
      </c>
      <c r="BC11" s="13">
        <f t="shared" si="32"/>
        <v>0</v>
      </c>
      <c r="BD11" s="12">
        <f t="shared" si="33"/>
        <v>0</v>
      </c>
      <c r="BE11" s="28">
        <v>0</v>
      </c>
      <c r="BF11" s="13">
        <f t="shared" si="34"/>
        <v>0</v>
      </c>
      <c r="BG11" s="12">
        <f t="shared" si="35"/>
        <v>0</v>
      </c>
      <c r="BH11" s="18"/>
      <c r="BI11" s="13">
        <f t="shared" si="36"/>
        <v>0</v>
      </c>
      <c r="BJ11" s="12">
        <f t="shared" si="37"/>
        <v>0</v>
      </c>
      <c r="BK11" s="18"/>
      <c r="BL11" s="13">
        <f t="shared" si="38"/>
        <v>0</v>
      </c>
      <c r="BM11" s="12">
        <f t="shared" si="39"/>
        <v>0</v>
      </c>
      <c r="BN11" s="18"/>
      <c r="BO11" s="13">
        <f t="shared" si="40"/>
        <v>0</v>
      </c>
      <c r="BP11" s="12">
        <f t="shared" si="41"/>
        <v>0</v>
      </c>
      <c r="BQ11" s="18"/>
      <c r="BR11" s="13">
        <f t="shared" si="42"/>
        <v>0</v>
      </c>
      <c r="BS11" s="12">
        <f t="shared" si="43"/>
        <v>0</v>
      </c>
      <c r="BT11" s="18"/>
      <c r="BU11" s="13">
        <f t="shared" si="44"/>
        <v>0</v>
      </c>
      <c r="BV11" s="12">
        <f t="shared" si="45"/>
        <v>0</v>
      </c>
      <c r="BW11" s="18"/>
      <c r="BX11" s="13">
        <f t="shared" si="46"/>
        <v>0</v>
      </c>
      <c r="BY11" s="12">
        <f t="shared" si="47"/>
        <v>0</v>
      </c>
      <c r="BZ11" s="18"/>
      <c r="CA11" s="13">
        <f t="shared" si="48"/>
        <v>0</v>
      </c>
      <c r="CB11" s="12">
        <f t="shared" si="49"/>
        <v>0</v>
      </c>
      <c r="CC11" s="18"/>
      <c r="CD11" s="13">
        <f t="shared" si="50"/>
        <v>0</v>
      </c>
      <c r="CE11" s="12">
        <f t="shared" si="51"/>
        <v>0</v>
      </c>
      <c r="CF11" s="18"/>
      <c r="CG11" s="13">
        <f t="shared" si="52"/>
        <v>0</v>
      </c>
      <c r="CH11" s="12">
        <f t="shared" si="53"/>
        <v>0</v>
      </c>
      <c r="CI11" s="18"/>
      <c r="CJ11" s="13">
        <f t="shared" si="54"/>
        <v>0</v>
      </c>
      <c r="CK11" s="12">
        <f t="shared" si="55"/>
        <v>0</v>
      </c>
      <c r="CL11" s="18"/>
      <c r="CM11" s="13">
        <f t="shared" si="56"/>
        <v>0</v>
      </c>
      <c r="CN11" s="12">
        <f t="shared" si="57"/>
        <v>0</v>
      </c>
      <c r="CO11" s="18"/>
      <c r="CP11" s="13">
        <f t="shared" si="58"/>
        <v>0</v>
      </c>
      <c r="CQ11" s="12">
        <f t="shared" si="59"/>
        <v>0</v>
      </c>
      <c r="CR11" s="18"/>
      <c r="CS11" s="16">
        <f t="shared" si="60"/>
        <v>34473.366719999998</v>
      </c>
    </row>
    <row r="12" spans="1:97" x14ac:dyDescent="0.25">
      <c r="A12" s="1">
        <v>173129000</v>
      </c>
      <c r="B12" t="s">
        <v>46</v>
      </c>
      <c r="C12" t="s">
        <v>45</v>
      </c>
      <c r="D12" s="2">
        <v>7.9681274900398405E-3</v>
      </c>
      <c r="E12" s="6">
        <v>6</v>
      </c>
      <c r="F12" s="6">
        <v>32.769359999999999</v>
      </c>
      <c r="G12" s="1">
        <v>320023</v>
      </c>
      <c r="H12" s="1" t="s">
        <v>2</v>
      </c>
      <c r="I12" s="4">
        <v>0</v>
      </c>
      <c r="J12" s="11">
        <f t="shared" si="61"/>
        <v>0</v>
      </c>
      <c r="K12" s="12">
        <f t="shared" si="3"/>
        <v>0</v>
      </c>
      <c r="L12" s="4">
        <v>3</v>
      </c>
      <c r="M12" s="13">
        <f t="shared" si="4"/>
        <v>0.5</v>
      </c>
      <c r="N12" s="12">
        <f t="shared" si="5"/>
        <v>98.30807999999999</v>
      </c>
      <c r="O12" s="4">
        <v>1</v>
      </c>
      <c r="P12" s="13">
        <f t="shared" si="6"/>
        <v>0.16666666666666666</v>
      </c>
      <c r="Q12" s="12">
        <f t="shared" si="7"/>
        <v>32.769359999999999</v>
      </c>
      <c r="R12" s="4">
        <v>2</v>
      </c>
      <c r="S12" s="13">
        <f t="shared" si="8"/>
        <v>0.33333333333333331</v>
      </c>
      <c r="T12" s="12">
        <f t="shared" si="9"/>
        <v>65.538719999999998</v>
      </c>
      <c r="U12" s="4">
        <v>0</v>
      </c>
      <c r="V12" s="13">
        <f t="shared" si="10"/>
        <v>0</v>
      </c>
      <c r="W12" s="12">
        <f t="shared" si="11"/>
        <v>0</v>
      </c>
      <c r="X12" s="4">
        <v>0</v>
      </c>
      <c r="Y12" s="13">
        <f t="shared" si="12"/>
        <v>0</v>
      </c>
      <c r="Z12" s="12">
        <f t="shared" si="13"/>
        <v>0</v>
      </c>
      <c r="AA12" s="4">
        <v>3</v>
      </c>
      <c r="AB12" s="13">
        <f t="shared" si="14"/>
        <v>0.5</v>
      </c>
      <c r="AC12" s="12">
        <f t="shared" si="15"/>
        <v>98.30807999999999</v>
      </c>
      <c r="AD12" s="4">
        <v>4</v>
      </c>
      <c r="AE12" s="13">
        <f t="shared" si="16"/>
        <v>0.66666666666666663</v>
      </c>
      <c r="AF12" s="12">
        <f t="shared" si="17"/>
        <v>131.07744</v>
      </c>
      <c r="AG12" s="4">
        <v>7</v>
      </c>
      <c r="AH12" s="13">
        <f t="shared" si="18"/>
        <v>1.1666666666666667</v>
      </c>
      <c r="AI12" s="12">
        <f t="shared" si="19"/>
        <v>229.38551999999999</v>
      </c>
      <c r="AJ12" s="4">
        <v>0</v>
      </c>
      <c r="AK12" s="13">
        <f t="shared" si="20"/>
        <v>0</v>
      </c>
      <c r="AL12" s="12">
        <f t="shared" si="21"/>
        <v>0</v>
      </c>
      <c r="AM12" s="4">
        <v>2</v>
      </c>
      <c r="AN12" s="13">
        <f t="shared" si="22"/>
        <v>0.33333333333333331</v>
      </c>
      <c r="AO12" s="12">
        <f t="shared" si="23"/>
        <v>65.538719999999998</v>
      </c>
      <c r="AP12" s="4">
        <v>5</v>
      </c>
      <c r="AQ12" s="13">
        <f t="shared" si="24"/>
        <v>0.83333333333333337</v>
      </c>
      <c r="AR12" s="12">
        <f t="shared" si="25"/>
        <v>163.8468</v>
      </c>
      <c r="AS12" s="4">
        <v>0</v>
      </c>
      <c r="AT12" s="13">
        <f t="shared" si="26"/>
        <v>0</v>
      </c>
      <c r="AU12" s="12">
        <f t="shared" si="27"/>
        <v>0</v>
      </c>
      <c r="AV12" s="4">
        <v>0</v>
      </c>
      <c r="AW12" s="13">
        <f t="shared" si="28"/>
        <v>0</v>
      </c>
      <c r="AX12" s="12">
        <f t="shared" si="29"/>
        <v>0</v>
      </c>
      <c r="AY12" s="18">
        <v>0</v>
      </c>
      <c r="AZ12" s="13">
        <f t="shared" si="30"/>
        <v>0</v>
      </c>
      <c r="BA12" s="12">
        <f t="shared" si="31"/>
        <v>0</v>
      </c>
      <c r="BB12" s="18">
        <v>0</v>
      </c>
      <c r="BC12" s="13">
        <f t="shared" si="32"/>
        <v>0</v>
      </c>
      <c r="BD12" s="12">
        <f t="shared" si="33"/>
        <v>0</v>
      </c>
      <c r="BE12" s="28">
        <v>0</v>
      </c>
      <c r="BF12" s="13">
        <f t="shared" si="34"/>
        <v>0</v>
      </c>
      <c r="BG12" s="12">
        <f t="shared" si="35"/>
        <v>0</v>
      </c>
      <c r="BH12" s="18"/>
      <c r="BI12" s="13">
        <f t="shared" si="36"/>
        <v>0</v>
      </c>
      <c r="BJ12" s="12">
        <f t="shared" si="37"/>
        <v>0</v>
      </c>
      <c r="BK12" s="18"/>
      <c r="BL12" s="13">
        <f t="shared" si="38"/>
        <v>0</v>
      </c>
      <c r="BM12" s="12">
        <f t="shared" si="39"/>
        <v>0</v>
      </c>
      <c r="BN12" s="18"/>
      <c r="BO12" s="13">
        <f t="shared" si="40"/>
        <v>0</v>
      </c>
      <c r="BP12" s="12">
        <f t="shared" si="41"/>
        <v>0</v>
      </c>
      <c r="BQ12" s="18"/>
      <c r="BR12" s="13">
        <f t="shared" si="42"/>
        <v>0</v>
      </c>
      <c r="BS12" s="12">
        <f t="shared" si="43"/>
        <v>0</v>
      </c>
      <c r="BT12" s="18"/>
      <c r="BU12" s="13">
        <f t="shared" si="44"/>
        <v>0</v>
      </c>
      <c r="BV12" s="12">
        <f t="shared" si="45"/>
        <v>0</v>
      </c>
      <c r="BW12" s="18"/>
      <c r="BX12" s="13">
        <f t="shared" si="46"/>
        <v>0</v>
      </c>
      <c r="BY12" s="12">
        <f t="shared" si="47"/>
        <v>0</v>
      </c>
      <c r="BZ12" s="18"/>
      <c r="CA12" s="13">
        <f t="shared" si="48"/>
        <v>0</v>
      </c>
      <c r="CB12" s="12">
        <f t="shared" si="49"/>
        <v>0</v>
      </c>
      <c r="CC12" s="18"/>
      <c r="CD12" s="13">
        <f t="shared" si="50"/>
        <v>0</v>
      </c>
      <c r="CE12" s="12">
        <f t="shared" si="51"/>
        <v>0</v>
      </c>
      <c r="CF12" s="18"/>
      <c r="CG12" s="13">
        <f t="shared" si="52"/>
        <v>0</v>
      </c>
      <c r="CH12" s="12">
        <f t="shared" si="53"/>
        <v>0</v>
      </c>
      <c r="CI12" s="18"/>
      <c r="CJ12" s="13">
        <f t="shared" si="54"/>
        <v>0</v>
      </c>
      <c r="CK12" s="12">
        <f t="shared" si="55"/>
        <v>0</v>
      </c>
      <c r="CL12" s="18"/>
      <c r="CM12" s="13">
        <f t="shared" si="56"/>
        <v>0</v>
      </c>
      <c r="CN12" s="12">
        <f t="shared" si="57"/>
        <v>0</v>
      </c>
      <c r="CO12" s="18"/>
      <c r="CP12" s="13">
        <f t="shared" si="58"/>
        <v>0</v>
      </c>
      <c r="CQ12" s="12">
        <f t="shared" si="59"/>
        <v>0</v>
      </c>
      <c r="CR12" s="18"/>
      <c r="CS12" s="16">
        <f t="shared" si="60"/>
        <v>884.77271999999994</v>
      </c>
    </row>
    <row r="13" spans="1:97" x14ac:dyDescent="0.25">
      <c r="A13" s="1">
        <v>173129000</v>
      </c>
      <c r="D13" s="2"/>
      <c r="E13" s="6">
        <v>6</v>
      </c>
      <c r="F13" s="6">
        <v>32.769359999999999</v>
      </c>
      <c r="G13" s="1">
        <v>320023</v>
      </c>
      <c r="H13" s="1" t="s">
        <v>2</v>
      </c>
      <c r="I13" s="4">
        <v>0</v>
      </c>
      <c r="J13" s="11">
        <f t="shared" si="61"/>
        <v>0</v>
      </c>
      <c r="K13" s="12">
        <f t="shared" si="3"/>
        <v>0</v>
      </c>
      <c r="L13" s="4">
        <v>0</v>
      </c>
      <c r="M13" s="13">
        <f t="shared" si="4"/>
        <v>0</v>
      </c>
      <c r="N13" s="12">
        <f t="shared" si="5"/>
        <v>0</v>
      </c>
      <c r="O13" s="4">
        <v>0</v>
      </c>
      <c r="P13" s="13">
        <f t="shared" si="6"/>
        <v>0</v>
      </c>
      <c r="Q13" s="12">
        <f t="shared" si="7"/>
        <v>0</v>
      </c>
      <c r="R13" s="4">
        <v>0</v>
      </c>
      <c r="S13" s="13">
        <f t="shared" si="8"/>
        <v>0</v>
      </c>
      <c r="T13" s="12">
        <f t="shared" si="9"/>
        <v>0</v>
      </c>
      <c r="U13" s="4">
        <v>0</v>
      </c>
      <c r="V13" s="13">
        <f t="shared" si="10"/>
        <v>0</v>
      </c>
      <c r="W13" s="12">
        <f t="shared" si="11"/>
        <v>0</v>
      </c>
      <c r="X13" s="4">
        <v>0</v>
      </c>
      <c r="Y13" s="13">
        <f t="shared" si="12"/>
        <v>0</v>
      </c>
      <c r="Z13" s="12">
        <f t="shared" si="13"/>
        <v>0</v>
      </c>
      <c r="AA13" s="4">
        <v>0</v>
      </c>
      <c r="AB13" s="13">
        <f t="shared" si="14"/>
        <v>0</v>
      </c>
      <c r="AC13" s="12">
        <f t="shared" si="15"/>
        <v>0</v>
      </c>
      <c r="AD13" s="4">
        <v>0</v>
      </c>
      <c r="AE13" s="13">
        <f t="shared" si="16"/>
        <v>0</v>
      </c>
      <c r="AF13" s="12">
        <f t="shared" si="17"/>
        <v>0</v>
      </c>
      <c r="AG13" s="4">
        <v>0</v>
      </c>
      <c r="AH13" s="13">
        <f t="shared" si="18"/>
        <v>0</v>
      </c>
      <c r="AI13" s="12">
        <f t="shared" si="19"/>
        <v>0</v>
      </c>
      <c r="AJ13" s="4">
        <v>0</v>
      </c>
      <c r="AK13" s="13">
        <f t="shared" si="20"/>
        <v>0</v>
      </c>
      <c r="AL13" s="12">
        <f t="shared" si="21"/>
        <v>0</v>
      </c>
      <c r="AM13" s="4">
        <v>0</v>
      </c>
      <c r="AN13" s="13">
        <f t="shared" si="22"/>
        <v>0</v>
      </c>
      <c r="AO13" s="12">
        <f t="shared" si="23"/>
        <v>0</v>
      </c>
      <c r="AP13" s="4">
        <v>0</v>
      </c>
      <c r="AQ13" s="13">
        <f t="shared" si="24"/>
        <v>0</v>
      </c>
      <c r="AR13" s="12">
        <f t="shared" si="25"/>
        <v>0</v>
      </c>
      <c r="AS13" s="4">
        <v>0</v>
      </c>
      <c r="AT13" s="13">
        <f t="shared" si="26"/>
        <v>0</v>
      </c>
      <c r="AU13" s="12">
        <f t="shared" si="27"/>
        <v>0</v>
      </c>
      <c r="AV13" s="4">
        <v>0</v>
      </c>
      <c r="AW13" s="13">
        <f t="shared" si="28"/>
        <v>0</v>
      </c>
      <c r="AX13" s="12">
        <f t="shared" si="29"/>
        <v>0</v>
      </c>
      <c r="AY13" s="18">
        <v>0</v>
      </c>
      <c r="AZ13" s="13">
        <f t="shared" si="30"/>
        <v>0</v>
      </c>
      <c r="BA13" s="12">
        <f t="shared" si="31"/>
        <v>0</v>
      </c>
      <c r="BB13" s="18">
        <v>0</v>
      </c>
      <c r="BC13" s="13">
        <f t="shared" si="32"/>
        <v>0</v>
      </c>
      <c r="BD13" s="12">
        <f t="shared" si="33"/>
        <v>0</v>
      </c>
      <c r="BE13" s="28">
        <v>0</v>
      </c>
      <c r="BF13" s="13">
        <f t="shared" si="34"/>
        <v>0</v>
      </c>
      <c r="BG13" s="12">
        <f t="shared" si="35"/>
        <v>0</v>
      </c>
      <c r="BH13" s="18"/>
      <c r="BI13" s="13">
        <f t="shared" si="36"/>
        <v>0</v>
      </c>
      <c r="BJ13" s="12">
        <f t="shared" si="37"/>
        <v>0</v>
      </c>
      <c r="BK13" s="18"/>
      <c r="BL13" s="13">
        <f t="shared" si="38"/>
        <v>0</v>
      </c>
      <c r="BM13" s="12">
        <f t="shared" si="39"/>
        <v>0</v>
      </c>
      <c r="BN13" s="18"/>
      <c r="BO13" s="13">
        <f t="shared" si="40"/>
        <v>0</v>
      </c>
      <c r="BP13" s="12">
        <f t="shared" si="41"/>
        <v>0</v>
      </c>
      <c r="BQ13" s="18"/>
      <c r="BR13" s="13">
        <f t="shared" si="42"/>
        <v>0</v>
      </c>
      <c r="BS13" s="12">
        <f t="shared" si="43"/>
        <v>0</v>
      </c>
      <c r="BT13" s="18"/>
      <c r="BU13" s="13">
        <f t="shared" si="44"/>
        <v>0</v>
      </c>
      <c r="BV13" s="12">
        <f t="shared" si="45"/>
        <v>0</v>
      </c>
      <c r="BW13" s="18"/>
      <c r="BX13" s="13">
        <f t="shared" si="46"/>
        <v>0</v>
      </c>
      <c r="BY13" s="12">
        <f t="shared" si="47"/>
        <v>0</v>
      </c>
      <c r="BZ13" s="18"/>
      <c r="CA13" s="13">
        <f t="shared" si="48"/>
        <v>0</v>
      </c>
      <c r="CB13" s="12">
        <f t="shared" si="49"/>
        <v>0</v>
      </c>
      <c r="CC13" s="18"/>
      <c r="CD13" s="13">
        <f t="shared" si="50"/>
        <v>0</v>
      </c>
      <c r="CE13" s="12">
        <f t="shared" si="51"/>
        <v>0</v>
      </c>
      <c r="CF13" s="18"/>
      <c r="CG13" s="13">
        <f t="shared" si="52"/>
        <v>0</v>
      </c>
      <c r="CH13" s="12">
        <f t="shared" si="53"/>
        <v>0</v>
      </c>
      <c r="CI13" s="18"/>
      <c r="CJ13" s="13">
        <f t="shared" si="54"/>
        <v>0</v>
      </c>
      <c r="CK13" s="12">
        <f t="shared" si="55"/>
        <v>0</v>
      </c>
      <c r="CL13" s="18"/>
      <c r="CM13" s="13">
        <f t="shared" si="56"/>
        <v>0</v>
      </c>
      <c r="CN13" s="12">
        <f t="shared" si="57"/>
        <v>0</v>
      </c>
      <c r="CO13" s="18"/>
      <c r="CP13" s="13">
        <f t="shared" si="58"/>
        <v>0</v>
      </c>
      <c r="CQ13" s="12">
        <f t="shared" si="59"/>
        <v>0</v>
      </c>
      <c r="CR13" s="18"/>
      <c r="CS13" s="16">
        <f t="shared" si="60"/>
        <v>0</v>
      </c>
    </row>
    <row r="14" spans="1:97" x14ac:dyDescent="0.25">
      <c r="A14" s="1">
        <v>173129000</v>
      </c>
      <c r="D14" s="2"/>
      <c r="E14" s="6">
        <v>6</v>
      </c>
      <c r="F14" s="6">
        <v>32.769359999999999</v>
      </c>
      <c r="G14" s="1">
        <v>320023</v>
      </c>
      <c r="H14" s="1" t="s">
        <v>2</v>
      </c>
      <c r="I14" s="4">
        <v>0</v>
      </c>
      <c r="J14" s="11">
        <f t="shared" si="61"/>
        <v>0</v>
      </c>
      <c r="K14" s="12">
        <f t="shared" si="3"/>
        <v>0</v>
      </c>
      <c r="L14" s="4">
        <v>0</v>
      </c>
      <c r="M14" s="13">
        <f t="shared" si="4"/>
        <v>0</v>
      </c>
      <c r="N14" s="12">
        <f t="shared" si="5"/>
        <v>0</v>
      </c>
      <c r="O14" s="4">
        <v>0</v>
      </c>
      <c r="P14" s="13">
        <f t="shared" si="6"/>
        <v>0</v>
      </c>
      <c r="Q14" s="12">
        <f t="shared" si="7"/>
        <v>0</v>
      </c>
      <c r="R14" s="4">
        <v>0</v>
      </c>
      <c r="S14" s="13">
        <f t="shared" si="8"/>
        <v>0</v>
      </c>
      <c r="T14" s="12">
        <f t="shared" si="9"/>
        <v>0</v>
      </c>
      <c r="U14" s="4">
        <v>0</v>
      </c>
      <c r="V14" s="13">
        <f t="shared" si="10"/>
        <v>0</v>
      </c>
      <c r="W14" s="12">
        <f t="shared" si="11"/>
        <v>0</v>
      </c>
      <c r="X14" s="4">
        <v>0</v>
      </c>
      <c r="Y14" s="13">
        <f t="shared" si="12"/>
        <v>0</v>
      </c>
      <c r="Z14" s="12">
        <f t="shared" si="13"/>
        <v>0</v>
      </c>
      <c r="AA14" s="4">
        <v>0</v>
      </c>
      <c r="AB14" s="13">
        <f t="shared" si="14"/>
        <v>0</v>
      </c>
      <c r="AC14" s="12">
        <f t="shared" si="15"/>
        <v>0</v>
      </c>
      <c r="AD14" s="4">
        <v>0</v>
      </c>
      <c r="AE14" s="13">
        <f t="shared" si="16"/>
        <v>0</v>
      </c>
      <c r="AF14" s="12">
        <f t="shared" si="17"/>
        <v>0</v>
      </c>
      <c r="AG14" s="4">
        <v>0</v>
      </c>
      <c r="AH14" s="13">
        <f t="shared" si="18"/>
        <v>0</v>
      </c>
      <c r="AI14" s="12">
        <f t="shared" si="19"/>
        <v>0</v>
      </c>
      <c r="AJ14" s="4">
        <v>0</v>
      </c>
      <c r="AK14" s="13">
        <f t="shared" si="20"/>
        <v>0</v>
      </c>
      <c r="AL14" s="12">
        <f t="shared" si="21"/>
        <v>0</v>
      </c>
      <c r="AM14" s="4">
        <v>0</v>
      </c>
      <c r="AN14" s="13">
        <f t="shared" si="22"/>
        <v>0</v>
      </c>
      <c r="AO14" s="12">
        <f t="shared" si="23"/>
        <v>0</v>
      </c>
      <c r="AP14" s="4">
        <v>0</v>
      </c>
      <c r="AQ14" s="13">
        <f t="shared" si="24"/>
        <v>0</v>
      </c>
      <c r="AR14" s="12">
        <f t="shared" si="25"/>
        <v>0</v>
      </c>
      <c r="AS14" s="4">
        <v>0</v>
      </c>
      <c r="AT14" s="13">
        <f t="shared" si="26"/>
        <v>0</v>
      </c>
      <c r="AU14" s="12">
        <f t="shared" si="27"/>
        <v>0</v>
      </c>
      <c r="AV14" s="4">
        <v>0</v>
      </c>
      <c r="AW14" s="13">
        <f t="shared" si="28"/>
        <v>0</v>
      </c>
      <c r="AX14" s="12">
        <f t="shared" si="29"/>
        <v>0</v>
      </c>
      <c r="AY14" s="18">
        <v>0</v>
      </c>
      <c r="AZ14" s="13">
        <f t="shared" si="30"/>
        <v>0</v>
      </c>
      <c r="BA14" s="12">
        <f t="shared" si="31"/>
        <v>0</v>
      </c>
      <c r="BB14" s="18">
        <v>0</v>
      </c>
      <c r="BC14" s="13">
        <f t="shared" si="32"/>
        <v>0</v>
      </c>
      <c r="BD14" s="12">
        <f t="shared" si="33"/>
        <v>0</v>
      </c>
      <c r="BE14" s="28">
        <v>0</v>
      </c>
      <c r="BF14" s="13">
        <f t="shared" si="34"/>
        <v>0</v>
      </c>
      <c r="BG14" s="12">
        <f t="shared" si="35"/>
        <v>0</v>
      </c>
      <c r="BH14" s="18"/>
      <c r="BI14" s="13">
        <f t="shared" si="36"/>
        <v>0</v>
      </c>
      <c r="BJ14" s="12">
        <f t="shared" si="37"/>
        <v>0</v>
      </c>
      <c r="BK14" s="18"/>
      <c r="BL14" s="13">
        <f t="shared" si="38"/>
        <v>0</v>
      </c>
      <c r="BM14" s="12">
        <f t="shared" si="39"/>
        <v>0</v>
      </c>
      <c r="BN14" s="18"/>
      <c r="BO14" s="13">
        <f t="shared" si="40"/>
        <v>0</v>
      </c>
      <c r="BP14" s="12">
        <f t="shared" si="41"/>
        <v>0</v>
      </c>
      <c r="BQ14" s="18"/>
      <c r="BR14" s="13">
        <f t="shared" si="42"/>
        <v>0</v>
      </c>
      <c r="BS14" s="12">
        <f t="shared" si="43"/>
        <v>0</v>
      </c>
      <c r="BT14" s="18"/>
      <c r="BU14" s="13">
        <f t="shared" si="44"/>
        <v>0</v>
      </c>
      <c r="BV14" s="12">
        <f t="shared" si="45"/>
        <v>0</v>
      </c>
      <c r="BW14" s="18"/>
      <c r="BX14" s="13">
        <f t="shared" si="46"/>
        <v>0</v>
      </c>
      <c r="BY14" s="12">
        <f t="shared" si="47"/>
        <v>0</v>
      </c>
      <c r="BZ14" s="18"/>
      <c r="CA14" s="13">
        <f t="shared" si="48"/>
        <v>0</v>
      </c>
      <c r="CB14" s="12">
        <f t="shared" si="49"/>
        <v>0</v>
      </c>
      <c r="CC14" s="18"/>
      <c r="CD14" s="13">
        <f t="shared" si="50"/>
        <v>0</v>
      </c>
      <c r="CE14" s="12">
        <f t="shared" si="51"/>
        <v>0</v>
      </c>
      <c r="CF14" s="18"/>
      <c r="CG14" s="13">
        <f t="shared" si="52"/>
        <v>0</v>
      </c>
      <c r="CH14" s="12">
        <f t="shared" si="53"/>
        <v>0</v>
      </c>
      <c r="CI14" s="18"/>
      <c r="CJ14" s="13">
        <f t="shared" si="54"/>
        <v>0</v>
      </c>
      <c r="CK14" s="12">
        <f t="shared" si="55"/>
        <v>0</v>
      </c>
      <c r="CL14" s="18"/>
      <c r="CM14" s="13">
        <f t="shared" si="56"/>
        <v>0</v>
      </c>
      <c r="CN14" s="12">
        <f t="shared" si="57"/>
        <v>0</v>
      </c>
      <c r="CO14" s="18"/>
      <c r="CP14" s="13">
        <f t="shared" si="58"/>
        <v>0</v>
      </c>
      <c r="CQ14" s="12">
        <f t="shared" si="59"/>
        <v>0</v>
      </c>
      <c r="CR14" s="18"/>
      <c r="CS14" s="16">
        <f t="shared" si="60"/>
        <v>0</v>
      </c>
    </row>
    <row r="15" spans="1:97" x14ac:dyDescent="0.25">
      <c r="I15" s="4">
        <v>0</v>
      </c>
      <c r="J15" s="11">
        <f t="shared" si="61"/>
        <v>0</v>
      </c>
      <c r="K15" s="12">
        <f t="shared" si="3"/>
        <v>0</v>
      </c>
      <c r="L15" s="4">
        <v>0</v>
      </c>
      <c r="M15" s="13">
        <f t="shared" si="4"/>
        <v>0</v>
      </c>
      <c r="N15" s="12">
        <f t="shared" si="5"/>
        <v>0</v>
      </c>
      <c r="O15" s="4">
        <v>0</v>
      </c>
      <c r="P15" s="13">
        <f t="shared" si="6"/>
        <v>0</v>
      </c>
      <c r="Q15" s="12">
        <f t="shared" si="7"/>
        <v>0</v>
      </c>
      <c r="R15" s="4">
        <v>0</v>
      </c>
      <c r="S15" s="13">
        <f t="shared" si="8"/>
        <v>0</v>
      </c>
      <c r="T15" s="12">
        <f t="shared" si="9"/>
        <v>0</v>
      </c>
      <c r="U15" s="4">
        <v>0</v>
      </c>
      <c r="V15" s="13">
        <f t="shared" si="10"/>
        <v>0</v>
      </c>
      <c r="W15" s="12">
        <f t="shared" si="11"/>
        <v>0</v>
      </c>
      <c r="X15" s="4">
        <v>0</v>
      </c>
      <c r="Y15" s="13">
        <f t="shared" si="12"/>
        <v>0</v>
      </c>
      <c r="Z15" s="12">
        <f t="shared" si="13"/>
        <v>0</v>
      </c>
      <c r="AA15" s="4">
        <v>0</v>
      </c>
      <c r="AB15" s="13">
        <f t="shared" si="14"/>
        <v>0</v>
      </c>
      <c r="AC15" s="12">
        <f t="shared" si="15"/>
        <v>0</v>
      </c>
      <c r="AD15" s="4">
        <v>0</v>
      </c>
      <c r="AE15" s="13">
        <f t="shared" si="16"/>
        <v>0</v>
      </c>
      <c r="AF15" s="12">
        <f t="shared" si="17"/>
        <v>0</v>
      </c>
      <c r="AG15" s="4">
        <v>0</v>
      </c>
      <c r="AH15" s="13">
        <f t="shared" si="18"/>
        <v>0</v>
      </c>
      <c r="AI15" s="12">
        <f t="shared" si="19"/>
        <v>0</v>
      </c>
      <c r="AJ15" s="4">
        <v>0</v>
      </c>
      <c r="AK15" s="13">
        <f t="shared" si="20"/>
        <v>0</v>
      </c>
      <c r="AL15" s="12">
        <f t="shared" si="21"/>
        <v>0</v>
      </c>
      <c r="AM15" s="4">
        <v>0</v>
      </c>
      <c r="AN15" s="13">
        <f t="shared" si="22"/>
        <v>0</v>
      </c>
      <c r="AO15" s="12">
        <f t="shared" si="23"/>
        <v>0</v>
      </c>
      <c r="AP15" s="4">
        <v>0</v>
      </c>
      <c r="AQ15" s="13">
        <f t="shared" si="24"/>
        <v>0</v>
      </c>
      <c r="AR15" s="12">
        <f t="shared" si="25"/>
        <v>0</v>
      </c>
      <c r="AS15" s="4">
        <v>0</v>
      </c>
      <c r="AT15" s="13">
        <f t="shared" si="26"/>
        <v>0</v>
      </c>
      <c r="AU15" s="12">
        <f t="shared" si="27"/>
        <v>0</v>
      </c>
      <c r="AV15" s="4">
        <v>0</v>
      </c>
      <c r="AW15" s="13">
        <f t="shared" si="28"/>
        <v>0</v>
      </c>
      <c r="AX15" s="12">
        <f t="shared" si="29"/>
        <v>0</v>
      </c>
      <c r="AY15" s="18">
        <v>0</v>
      </c>
      <c r="AZ15" s="13">
        <f t="shared" si="30"/>
        <v>0</v>
      </c>
      <c r="BA15" s="12">
        <f t="shared" si="31"/>
        <v>0</v>
      </c>
      <c r="BB15" s="18">
        <v>0</v>
      </c>
      <c r="BC15" s="13">
        <f t="shared" si="32"/>
        <v>0</v>
      </c>
      <c r="BD15" s="12">
        <f t="shared" si="33"/>
        <v>0</v>
      </c>
      <c r="BE15" s="28">
        <v>0</v>
      </c>
      <c r="BF15" s="13">
        <f t="shared" si="34"/>
        <v>0</v>
      </c>
      <c r="BG15" s="12">
        <f t="shared" si="35"/>
        <v>0</v>
      </c>
      <c r="BH15" s="18"/>
      <c r="BI15" s="13">
        <f t="shared" si="36"/>
        <v>0</v>
      </c>
      <c r="BJ15" s="12">
        <f t="shared" si="37"/>
        <v>0</v>
      </c>
      <c r="BK15" s="18"/>
      <c r="BL15" s="13">
        <f t="shared" si="38"/>
        <v>0</v>
      </c>
      <c r="BM15" s="12">
        <f t="shared" si="39"/>
        <v>0</v>
      </c>
      <c r="BN15" s="18"/>
      <c r="BO15" s="13">
        <f t="shared" si="40"/>
        <v>0</v>
      </c>
      <c r="BP15" s="12">
        <f t="shared" si="41"/>
        <v>0</v>
      </c>
      <c r="BQ15" s="18"/>
      <c r="BR15" s="13">
        <f t="shared" si="42"/>
        <v>0</v>
      </c>
      <c r="BS15" s="12">
        <f t="shared" si="43"/>
        <v>0</v>
      </c>
      <c r="BT15" s="18"/>
      <c r="BU15" s="13">
        <f t="shared" si="44"/>
        <v>0</v>
      </c>
      <c r="BV15" s="12">
        <f t="shared" si="45"/>
        <v>0</v>
      </c>
      <c r="BW15" s="18"/>
      <c r="BX15" s="13">
        <f t="shared" si="46"/>
        <v>0</v>
      </c>
      <c r="BY15" s="12">
        <f t="shared" si="47"/>
        <v>0</v>
      </c>
      <c r="BZ15" s="18"/>
      <c r="CA15" s="13">
        <f t="shared" si="48"/>
        <v>0</v>
      </c>
      <c r="CB15" s="12">
        <f t="shared" si="49"/>
        <v>0</v>
      </c>
      <c r="CC15" s="18"/>
      <c r="CD15" s="13">
        <f t="shared" si="50"/>
        <v>0</v>
      </c>
      <c r="CE15" s="12">
        <f t="shared" si="51"/>
        <v>0</v>
      </c>
      <c r="CF15" s="18"/>
      <c r="CG15" s="13">
        <f t="shared" si="52"/>
        <v>0</v>
      </c>
      <c r="CH15" s="12">
        <f t="shared" si="53"/>
        <v>0</v>
      </c>
      <c r="CI15" s="18"/>
      <c r="CJ15" s="13">
        <f t="shared" si="54"/>
        <v>0</v>
      </c>
      <c r="CK15" s="12">
        <f t="shared" si="55"/>
        <v>0</v>
      </c>
      <c r="CL15" s="18"/>
      <c r="CM15" s="13">
        <f t="shared" si="56"/>
        <v>0</v>
      </c>
      <c r="CN15" s="12">
        <f t="shared" si="57"/>
        <v>0</v>
      </c>
      <c r="CO15" s="18"/>
      <c r="CP15" s="13">
        <f t="shared" si="58"/>
        <v>0</v>
      </c>
      <c r="CQ15" s="12">
        <f t="shared" si="59"/>
        <v>0</v>
      </c>
      <c r="CR15" s="18"/>
      <c r="CS15" s="16">
        <f t="shared" si="60"/>
        <v>0</v>
      </c>
    </row>
    <row r="16" spans="1:97" x14ac:dyDescent="0.25">
      <c r="I16" s="4">
        <v>0</v>
      </c>
      <c r="J16" s="11">
        <f t="shared" si="61"/>
        <v>0</v>
      </c>
      <c r="K16" s="12">
        <f t="shared" si="3"/>
        <v>0</v>
      </c>
      <c r="L16" s="4">
        <v>0</v>
      </c>
      <c r="M16" s="13">
        <f t="shared" si="4"/>
        <v>0</v>
      </c>
      <c r="N16" s="12">
        <f t="shared" si="5"/>
        <v>0</v>
      </c>
      <c r="O16" s="4">
        <v>0</v>
      </c>
      <c r="P16" s="13">
        <f t="shared" si="6"/>
        <v>0</v>
      </c>
      <c r="Q16" s="12">
        <f t="shared" si="7"/>
        <v>0</v>
      </c>
      <c r="R16" s="4">
        <v>0</v>
      </c>
      <c r="S16" s="13">
        <f t="shared" si="8"/>
        <v>0</v>
      </c>
      <c r="T16" s="12">
        <f t="shared" si="9"/>
        <v>0</v>
      </c>
      <c r="U16" s="4">
        <v>0</v>
      </c>
      <c r="V16" s="13">
        <f t="shared" si="10"/>
        <v>0</v>
      </c>
      <c r="W16" s="12">
        <f t="shared" si="11"/>
        <v>0</v>
      </c>
      <c r="X16" s="4">
        <v>0</v>
      </c>
      <c r="Y16" s="13">
        <f t="shared" si="12"/>
        <v>0</v>
      </c>
      <c r="Z16" s="12">
        <f t="shared" si="13"/>
        <v>0</v>
      </c>
      <c r="AA16" s="4">
        <v>0</v>
      </c>
      <c r="AB16" s="13">
        <f t="shared" si="14"/>
        <v>0</v>
      </c>
      <c r="AC16" s="12">
        <f t="shared" si="15"/>
        <v>0</v>
      </c>
      <c r="AD16" s="4">
        <v>0</v>
      </c>
      <c r="AE16" s="13">
        <f t="shared" si="16"/>
        <v>0</v>
      </c>
      <c r="AF16" s="12">
        <f t="shared" si="17"/>
        <v>0</v>
      </c>
      <c r="AG16" s="4">
        <v>0</v>
      </c>
      <c r="AH16" s="13">
        <f t="shared" si="18"/>
        <v>0</v>
      </c>
      <c r="AI16" s="12">
        <f t="shared" si="19"/>
        <v>0</v>
      </c>
      <c r="AJ16" s="4">
        <v>0</v>
      </c>
      <c r="AK16" s="13">
        <f t="shared" si="20"/>
        <v>0</v>
      </c>
      <c r="AL16" s="12">
        <f t="shared" si="21"/>
        <v>0</v>
      </c>
      <c r="AM16" s="4">
        <v>0</v>
      </c>
      <c r="AN16" s="13">
        <f t="shared" si="22"/>
        <v>0</v>
      </c>
      <c r="AO16" s="12">
        <f t="shared" si="23"/>
        <v>0</v>
      </c>
      <c r="AP16" s="4">
        <v>0</v>
      </c>
      <c r="AQ16" s="13">
        <f t="shared" si="24"/>
        <v>0</v>
      </c>
      <c r="AR16" s="12">
        <f t="shared" si="25"/>
        <v>0</v>
      </c>
      <c r="AS16" s="4">
        <v>0</v>
      </c>
      <c r="AT16" s="13">
        <f t="shared" si="26"/>
        <v>0</v>
      </c>
      <c r="AU16" s="12">
        <f t="shared" si="27"/>
        <v>0</v>
      </c>
      <c r="AV16" s="4">
        <v>0</v>
      </c>
      <c r="AW16" s="13">
        <f t="shared" si="28"/>
        <v>0</v>
      </c>
      <c r="AX16" s="12">
        <f t="shared" si="29"/>
        <v>0</v>
      </c>
      <c r="AY16" s="18">
        <v>0</v>
      </c>
      <c r="AZ16" s="13">
        <f t="shared" si="30"/>
        <v>0</v>
      </c>
      <c r="BA16" s="12">
        <f t="shared" si="31"/>
        <v>0</v>
      </c>
      <c r="BB16" s="18">
        <v>0</v>
      </c>
      <c r="BC16" s="13">
        <f t="shared" si="32"/>
        <v>0</v>
      </c>
      <c r="BD16" s="12">
        <f t="shared" si="33"/>
        <v>0</v>
      </c>
      <c r="BE16" s="28">
        <v>0</v>
      </c>
      <c r="BF16" s="13">
        <f t="shared" si="34"/>
        <v>0</v>
      </c>
      <c r="BG16" s="12">
        <f t="shared" si="35"/>
        <v>0</v>
      </c>
      <c r="BH16" s="18"/>
      <c r="BI16" s="13">
        <f t="shared" si="36"/>
        <v>0</v>
      </c>
      <c r="BJ16" s="12">
        <f t="shared" si="37"/>
        <v>0</v>
      </c>
      <c r="BK16" s="18"/>
      <c r="BL16" s="13">
        <f t="shared" si="38"/>
        <v>0</v>
      </c>
      <c r="BM16" s="12">
        <f t="shared" si="39"/>
        <v>0</v>
      </c>
      <c r="BN16" s="18"/>
      <c r="BO16" s="13">
        <f t="shared" si="40"/>
        <v>0</v>
      </c>
      <c r="BP16" s="12">
        <f t="shared" si="41"/>
        <v>0</v>
      </c>
      <c r="BQ16" s="18"/>
      <c r="BR16" s="13">
        <f t="shared" si="42"/>
        <v>0</v>
      </c>
      <c r="BS16" s="12">
        <f t="shared" si="43"/>
        <v>0</v>
      </c>
      <c r="BT16" s="18"/>
      <c r="BU16" s="13">
        <f t="shared" si="44"/>
        <v>0</v>
      </c>
      <c r="BV16" s="12">
        <f t="shared" si="45"/>
        <v>0</v>
      </c>
      <c r="BW16" s="18"/>
      <c r="BX16" s="13">
        <f t="shared" si="46"/>
        <v>0</v>
      </c>
      <c r="BY16" s="12">
        <f t="shared" si="47"/>
        <v>0</v>
      </c>
      <c r="BZ16" s="18"/>
      <c r="CA16" s="13">
        <f t="shared" si="48"/>
        <v>0</v>
      </c>
      <c r="CB16" s="12">
        <f t="shared" si="49"/>
        <v>0</v>
      </c>
      <c r="CC16" s="18"/>
      <c r="CD16" s="13">
        <f t="shared" si="50"/>
        <v>0</v>
      </c>
      <c r="CE16" s="12">
        <f t="shared" si="51"/>
        <v>0</v>
      </c>
      <c r="CF16" s="18"/>
      <c r="CG16" s="13">
        <f t="shared" si="52"/>
        <v>0</v>
      </c>
      <c r="CH16" s="12">
        <f t="shared" si="53"/>
        <v>0</v>
      </c>
      <c r="CI16" s="18"/>
      <c r="CJ16" s="13">
        <f t="shared" si="54"/>
        <v>0</v>
      </c>
      <c r="CK16" s="12">
        <f t="shared" si="55"/>
        <v>0</v>
      </c>
      <c r="CL16" s="18"/>
      <c r="CM16" s="13">
        <f t="shared" si="56"/>
        <v>0</v>
      </c>
      <c r="CN16" s="12">
        <f t="shared" si="57"/>
        <v>0</v>
      </c>
      <c r="CO16" s="18"/>
      <c r="CP16" s="13">
        <f t="shared" si="58"/>
        <v>0</v>
      </c>
      <c r="CQ16" s="12">
        <f t="shared" si="59"/>
        <v>0</v>
      </c>
      <c r="CR16" s="18"/>
      <c r="CS16" s="16">
        <f t="shared" si="60"/>
        <v>0</v>
      </c>
    </row>
    <row r="17" spans="1:97" x14ac:dyDescent="0.25">
      <c r="A17" s="1">
        <v>173123000</v>
      </c>
      <c r="B17" t="s">
        <v>28</v>
      </c>
      <c r="C17" t="s">
        <v>29</v>
      </c>
      <c r="D17" s="2">
        <v>0.21912350597609562</v>
      </c>
      <c r="E17" s="6">
        <v>6</v>
      </c>
      <c r="F17" s="6">
        <v>31.289760000000001</v>
      </c>
      <c r="G17" s="1">
        <v>320118</v>
      </c>
      <c r="H17" s="1" t="s">
        <v>5</v>
      </c>
      <c r="I17" s="4">
        <v>0</v>
      </c>
      <c r="J17" s="11">
        <f t="shared" si="61"/>
        <v>0</v>
      </c>
      <c r="K17" s="12">
        <f t="shared" si="3"/>
        <v>0</v>
      </c>
      <c r="L17" s="4">
        <v>22</v>
      </c>
      <c r="M17" s="13">
        <f t="shared" si="4"/>
        <v>3.6666666666666665</v>
      </c>
      <c r="N17" s="12">
        <f t="shared" si="5"/>
        <v>688.37472000000002</v>
      </c>
      <c r="O17" s="4">
        <v>16</v>
      </c>
      <c r="P17" s="13">
        <f t="shared" si="6"/>
        <v>2.6666666666666665</v>
      </c>
      <c r="Q17" s="12">
        <f t="shared" si="7"/>
        <v>500.63616000000002</v>
      </c>
      <c r="R17" s="4">
        <v>32</v>
      </c>
      <c r="S17" s="13">
        <f t="shared" si="8"/>
        <v>5.333333333333333</v>
      </c>
      <c r="T17" s="12">
        <f t="shared" si="9"/>
        <v>1001.27232</v>
      </c>
      <c r="U17" s="4">
        <v>37</v>
      </c>
      <c r="V17" s="13">
        <f t="shared" si="10"/>
        <v>6.166666666666667</v>
      </c>
      <c r="W17" s="12">
        <f t="shared" si="11"/>
        <v>1157.7211200000002</v>
      </c>
      <c r="X17" s="4">
        <v>0</v>
      </c>
      <c r="Y17" s="13">
        <f t="shared" si="12"/>
        <v>0</v>
      </c>
      <c r="Z17" s="12">
        <f t="shared" si="13"/>
        <v>0</v>
      </c>
      <c r="AA17" s="4">
        <v>27</v>
      </c>
      <c r="AB17" s="13">
        <f t="shared" si="14"/>
        <v>4.5</v>
      </c>
      <c r="AC17" s="12">
        <f t="shared" si="15"/>
        <v>844.82352000000003</v>
      </c>
      <c r="AD17" s="4">
        <v>11</v>
      </c>
      <c r="AE17" s="13">
        <f t="shared" si="16"/>
        <v>1.8333333333333333</v>
      </c>
      <c r="AF17" s="12">
        <f t="shared" si="17"/>
        <v>344.18736000000001</v>
      </c>
      <c r="AG17" s="4">
        <v>63</v>
      </c>
      <c r="AH17" s="13">
        <f t="shared" si="18"/>
        <v>10.5</v>
      </c>
      <c r="AI17" s="12">
        <f t="shared" si="19"/>
        <v>1971.25488</v>
      </c>
      <c r="AJ17" s="4">
        <v>5</v>
      </c>
      <c r="AK17" s="13">
        <f t="shared" si="20"/>
        <v>0.83333333333333337</v>
      </c>
      <c r="AL17" s="12">
        <f t="shared" si="21"/>
        <v>156.44880000000001</v>
      </c>
      <c r="AM17" s="4">
        <v>5</v>
      </c>
      <c r="AN17" s="13">
        <f t="shared" si="22"/>
        <v>0.83333333333333337</v>
      </c>
      <c r="AO17" s="12">
        <f t="shared" si="23"/>
        <v>156.44880000000001</v>
      </c>
      <c r="AP17" s="4">
        <v>21</v>
      </c>
      <c r="AQ17" s="13">
        <f t="shared" si="24"/>
        <v>3.5</v>
      </c>
      <c r="AR17" s="12">
        <f t="shared" si="25"/>
        <v>657.08496000000002</v>
      </c>
      <c r="AS17" s="4">
        <v>0</v>
      </c>
      <c r="AT17" s="13">
        <f t="shared" si="26"/>
        <v>0</v>
      </c>
      <c r="AU17" s="12">
        <f t="shared" si="27"/>
        <v>0</v>
      </c>
      <c r="AV17" s="4">
        <v>95</v>
      </c>
      <c r="AW17" s="13">
        <f t="shared" si="28"/>
        <v>15.833333333333334</v>
      </c>
      <c r="AX17" s="12">
        <f t="shared" si="29"/>
        <v>2972.5272</v>
      </c>
      <c r="AY17" s="18">
        <v>58</v>
      </c>
      <c r="AZ17" s="13">
        <f t="shared" si="30"/>
        <v>9.6666666666666661</v>
      </c>
      <c r="BA17" s="12">
        <f t="shared" si="31"/>
        <v>1814.8060800000001</v>
      </c>
      <c r="BB17" s="18">
        <v>0</v>
      </c>
      <c r="BC17" s="13">
        <f t="shared" si="32"/>
        <v>0</v>
      </c>
      <c r="BD17" s="12">
        <f t="shared" si="33"/>
        <v>0</v>
      </c>
      <c r="BE17" s="28">
        <v>16</v>
      </c>
      <c r="BF17" s="13">
        <f t="shared" si="34"/>
        <v>2.6666666666666665</v>
      </c>
      <c r="BG17" s="12">
        <f t="shared" si="35"/>
        <v>500.63616000000002</v>
      </c>
      <c r="BH17" s="18"/>
      <c r="BI17" s="13">
        <f t="shared" si="36"/>
        <v>0</v>
      </c>
      <c r="BJ17" s="12">
        <f t="shared" si="37"/>
        <v>0</v>
      </c>
      <c r="BK17" s="18"/>
      <c r="BL17" s="13">
        <f t="shared" si="38"/>
        <v>0</v>
      </c>
      <c r="BM17" s="12">
        <f t="shared" si="39"/>
        <v>0</v>
      </c>
      <c r="BN17" s="18"/>
      <c r="BO17" s="13">
        <f t="shared" si="40"/>
        <v>0</v>
      </c>
      <c r="BP17" s="12">
        <f t="shared" si="41"/>
        <v>0</v>
      </c>
      <c r="BQ17" s="18"/>
      <c r="BR17" s="13">
        <f t="shared" si="42"/>
        <v>0</v>
      </c>
      <c r="BS17" s="12">
        <f t="shared" si="43"/>
        <v>0</v>
      </c>
      <c r="BT17" s="18"/>
      <c r="BU17" s="13">
        <f t="shared" si="44"/>
        <v>0</v>
      </c>
      <c r="BV17" s="12">
        <f t="shared" si="45"/>
        <v>0</v>
      </c>
      <c r="BW17" s="18"/>
      <c r="BX17" s="13">
        <f t="shared" si="46"/>
        <v>0</v>
      </c>
      <c r="BY17" s="12">
        <f t="shared" si="47"/>
        <v>0</v>
      </c>
      <c r="BZ17" s="18"/>
      <c r="CA17" s="13">
        <f t="shared" si="48"/>
        <v>0</v>
      </c>
      <c r="CB17" s="12">
        <f t="shared" si="49"/>
        <v>0</v>
      </c>
      <c r="CC17" s="18"/>
      <c r="CD17" s="13">
        <f t="shared" si="50"/>
        <v>0</v>
      </c>
      <c r="CE17" s="12">
        <f t="shared" si="51"/>
        <v>0</v>
      </c>
      <c r="CF17" s="18"/>
      <c r="CG17" s="13">
        <f t="shared" si="52"/>
        <v>0</v>
      </c>
      <c r="CH17" s="12">
        <f t="shared" si="53"/>
        <v>0</v>
      </c>
      <c r="CI17" s="18"/>
      <c r="CJ17" s="13">
        <f t="shared" si="54"/>
        <v>0</v>
      </c>
      <c r="CK17" s="12">
        <f t="shared" si="55"/>
        <v>0</v>
      </c>
      <c r="CL17" s="18"/>
      <c r="CM17" s="13">
        <f t="shared" si="56"/>
        <v>0</v>
      </c>
      <c r="CN17" s="12">
        <f t="shared" si="57"/>
        <v>0</v>
      </c>
      <c r="CO17" s="18"/>
      <c r="CP17" s="13">
        <f t="shared" si="58"/>
        <v>0</v>
      </c>
      <c r="CQ17" s="12">
        <f t="shared" si="59"/>
        <v>0</v>
      </c>
      <c r="CR17" s="18"/>
      <c r="CS17" s="16">
        <f t="shared" si="60"/>
        <v>12766.222080000001</v>
      </c>
    </row>
    <row r="18" spans="1:97" x14ac:dyDescent="0.25">
      <c r="A18" s="1">
        <v>173123000</v>
      </c>
      <c r="B18" t="s">
        <v>32</v>
      </c>
      <c r="C18" t="s">
        <v>33</v>
      </c>
      <c r="D18" s="2">
        <v>0.13346613545816732</v>
      </c>
      <c r="E18" s="6">
        <v>6</v>
      </c>
      <c r="F18" s="6">
        <v>31.289760000000001</v>
      </c>
      <c r="G18" s="1">
        <v>320118</v>
      </c>
      <c r="H18" s="1" t="s">
        <v>5</v>
      </c>
      <c r="I18" s="4">
        <v>0</v>
      </c>
      <c r="J18" s="11">
        <f t="shared" si="61"/>
        <v>0</v>
      </c>
      <c r="K18" s="12">
        <f t="shared" si="3"/>
        <v>0</v>
      </c>
      <c r="L18" s="4">
        <v>12</v>
      </c>
      <c r="M18" s="13">
        <f t="shared" si="4"/>
        <v>2</v>
      </c>
      <c r="N18" s="12">
        <f t="shared" si="5"/>
        <v>375.47712000000001</v>
      </c>
      <c r="O18" s="4">
        <v>10</v>
      </c>
      <c r="P18" s="13">
        <f t="shared" si="6"/>
        <v>1.6666666666666667</v>
      </c>
      <c r="Q18" s="12">
        <f t="shared" si="7"/>
        <v>312.89760000000001</v>
      </c>
      <c r="R18" s="4">
        <v>19</v>
      </c>
      <c r="S18" s="13">
        <f t="shared" si="8"/>
        <v>3.1666666666666665</v>
      </c>
      <c r="T18" s="12">
        <f t="shared" si="9"/>
        <v>594.50544000000002</v>
      </c>
      <c r="U18" s="4">
        <v>22</v>
      </c>
      <c r="V18" s="13">
        <f t="shared" si="10"/>
        <v>3.6666666666666665</v>
      </c>
      <c r="W18" s="12">
        <f t="shared" si="11"/>
        <v>688.37472000000002</v>
      </c>
      <c r="X18" s="4">
        <v>0</v>
      </c>
      <c r="Y18" s="13">
        <f t="shared" si="12"/>
        <v>0</v>
      </c>
      <c r="Z18" s="12">
        <f t="shared" si="13"/>
        <v>0</v>
      </c>
      <c r="AA18" s="4">
        <v>16</v>
      </c>
      <c r="AB18" s="13">
        <f t="shared" si="14"/>
        <v>2.6666666666666665</v>
      </c>
      <c r="AC18" s="12">
        <f t="shared" si="15"/>
        <v>500.63616000000002</v>
      </c>
      <c r="AD18" s="4">
        <v>6</v>
      </c>
      <c r="AE18" s="13">
        <f t="shared" si="16"/>
        <v>1</v>
      </c>
      <c r="AF18" s="12">
        <f t="shared" si="17"/>
        <v>187.73856000000001</v>
      </c>
      <c r="AG18" s="4">
        <v>39</v>
      </c>
      <c r="AH18" s="13">
        <f t="shared" si="18"/>
        <v>6.5</v>
      </c>
      <c r="AI18" s="12">
        <f t="shared" si="19"/>
        <v>1220.3006399999999</v>
      </c>
      <c r="AJ18" s="4">
        <v>3</v>
      </c>
      <c r="AK18" s="13">
        <f t="shared" si="20"/>
        <v>0.5</v>
      </c>
      <c r="AL18" s="12">
        <f t="shared" si="21"/>
        <v>93.869280000000003</v>
      </c>
      <c r="AM18" s="4">
        <v>3</v>
      </c>
      <c r="AN18" s="13">
        <f t="shared" si="22"/>
        <v>0.5</v>
      </c>
      <c r="AO18" s="12">
        <f t="shared" si="23"/>
        <v>93.869280000000003</v>
      </c>
      <c r="AP18" s="4">
        <v>13</v>
      </c>
      <c r="AQ18" s="13">
        <f t="shared" si="24"/>
        <v>2.1666666666666665</v>
      </c>
      <c r="AR18" s="12">
        <f t="shared" si="25"/>
        <v>406.76688000000001</v>
      </c>
      <c r="AS18" s="4">
        <v>0</v>
      </c>
      <c r="AT18" s="13">
        <f t="shared" si="26"/>
        <v>0</v>
      </c>
      <c r="AU18" s="12">
        <f t="shared" si="27"/>
        <v>0</v>
      </c>
      <c r="AV18" s="4">
        <v>58</v>
      </c>
      <c r="AW18" s="13">
        <f t="shared" si="28"/>
        <v>9.6666666666666661</v>
      </c>
      <c r="AX18" s="12">
        <f t="shared" si="29"/>
        <v>1814.8060800000001</v>
      </c>
      <c r="AY18" s="18">
        <v>35</v>
      </c>
      <c r="AZ18" s="13">
        <f t="shared" si="30"/>
        <v>5.833333333333333</v>
      </c>
      <c r="BA18" s="12">
        <f t="shared" si="31"/>
        <v>1095.1415999999999</v>
      </c>
      <c r="BB18" s="18">
        <v>0</v>
      </c>
      <c r="BC18" s="13">
        <f t="shared" si="32"/>
        <v>0</v>
      </c>
      <c r="BD18" s="12">
        <f t="shared" si="33"/>
        <v>0</v>
      </c>
      <c r="BE18" s="28">
        <v>10</v>
      </c>
      <c r="BF18" s="13">
        <f t="shared" si="34"/>
        <v>1.6666666666666667</v>
      </c>
      <c r="BG18" s="12">
        <f t="shared" si="35"/>
        <v>312.89760000000001</v>
      </c>
      <c r="BH18" s="18"/>
      <c r="BI18" s="13">
        <f t="shared" si="36"/>
        <v>0</v>
      </c>
      <c r="BJ18" s="12">
        <f t="shared" si="37"/>
        <v>0</v>
      </c>
      <c r="BK18" s="18"/>
      <c r="BL18" s="13">
        <f t="shared" si="38"/>
        <v>0</v>
      </c>
      <c r="BM18" s="12">
        <f t="shared" si="39"/>
        <v>0</v>
      </c>
      <c r="BN18" s="18"/>
      <c r="BO18" s="13">
        <f t="shared" si="40"/>
        <v>0</v>
      </c>
      <c r="BP18" s="12">
        <f t="shared" si="41"/>
        <v>0</v>
      </c>
      <c r="BQ18" s="18"/>
      <c r="BR18" s="13">
        <f t="shared" si="42"/>
        <v>0</v>
      </c>
      <c r="BS18" s="12">
        <f t="shared" si="43"/>
        <v>0</v>
      </c>
      <c r="BT18" s="18"/>
      <c r="BU18" s="13">
        <f t="shared" si="44"/>
        <v>0</v>
      </c>
      <c r="BV18" s="12">
        <f t="shared" si="45"/>
        <v>0</v>
      </c>
      <c r="BW18" s="18"/>
      <c r="BX18" s="13">
        <f t="shared" si="46"/>
        <v>0</v>
      </c>
      <c r="BY18" s="12">
        <f t="shared" si="47"/>
        <v>0</v>
      </c>
      <c r="BZ18" s="18"/>
      <c r="CA18" s="13">
        <f t="shared" si="48"/>
        <v>0</v>
      </c>
      <c r="CB18" s="12">
        <f t="shared" si="49"/>
        <v>0</v>
      </c>
      <c r="CC18" s="18"/>
      <c r="CD18" s="13">
        <f t="shared" si="50"/>
        <v>0</v>
      </c>
      <c r="CE18" s="12">
        <f t="shared" si="51"/>
        <v>0</v>
      </c>
      <c r="CF18" s="18"/>
      <c r="CG18" s="13">
        <f t="shared" si="52"/>
        <v>0</v>
      </c>
      <c r="CH18" s="12">
        <f t="shared" si="53"/>
        <v>0</v>
      </c>
      <c r="CI18" s="18"/>
      <c r="CJ18" s="13">
        <f t="shared" si="54"/>
        <v>0</v>
      </c>
      <c r="CK18" s="12">
        <f t="shared" si="55"/>
        <v>0</v>
      </c>
      <c r="CL18" s="18"/>
      <c r="CM18" s="13">
        <f t="shared" si="56"/>
        <v>0</v>
      </c>
      <c r="CN18" s="12">
        <f t="shared" si="57"/>
        <v>0</v>
      </c>
      <c r="CO18" s="18"/>
      <c r="CP18" s="13">
        <f t="shared" si="58"/>
        <v>0</v>
      </c>
      <c r="CQ18" s="12">
        <f t="shared" si="59"/>
        <v>0</v>
      </c>
      <c r="CR18" s="18"/>
      <c r="CS18" s="16">
        <f t="shared" si="60"/>
        <v>7697.2809600000001</v>
      </c>
    </row>
    <row r="19" spans="1:97" x14ac:dyDescent="0.25">
      <c r="A19" s="1">
        <v>173123000</v>
      </c>
      <c r="B19" t="s">
        <v>30</v>
      </c>
      <c r="C19" t="s">
        <v>31</v>
      </c>
      <c r="D19" s="2">
        <v>0.35657370517928288</v>
      </c>
      <c r="E19" s="6">
        <v>6</v>
      </c>
      <c r="F19" s="6">
        <v>31.289760000000001</v>
      </c>
      <c r="G19" s="1">
        <v>320118</v>
      </c>
      <c r="H19" s="1" t="s">
        <v>5</v>
      </c>
      <c r="I19" s="4">
        <v>0</v>
      </c>
      <c r="J19" s="11">
        <f t="shared" si="61"/>
        <v>0</v>
      </c>
      <c r="K19" s="12">
        <f t="shared" si="3"/>
        <v>0</v>
      </c>
      <c r="L19" s="4">
        <v>34</v>
      </c>
      <c r="M19" s="13">
        <f t="shared" si="4"/>
        <v>5.666666666666667</v>
      </c>
      <c r="N19" s="12">
        <f t="shared" si="5"/>
        <v>1063.85184</v>
      </c>
      <c r="O19" s="4">
        <v>26</v>
      </c>
      <c r="P19" s="13">
        <f t="shared" si="6"/>
        <v>4.333333333333333</v>
      </c>
      <c r="Q19" s="12">
        <f t="shared" si="7"/>
        <v>813.53376000000003</v>
      </c>
      <c r="R19" s="4">
        <v>51</v>
      </c>
      <c r="S19" s="13">
        <f t="shared" si="8"/>
        <v>8.5</v>
      </c>
      <c r="T19" s="12">
        <f t="shared" si="9"/>
        <v>1595.7777599999999</v>
      </c>
      <c r="U19" s="4">
        <v>60</v>
      </c>
      <c r="V19" s="13">
        <f t="shared" si="10"/>
        <v>10</v>
      </c>
      <c r="W19" s="12">
        <f t="shared" si="11"/>
        <v>1877.3856000000001</v>
      </c>
      <c r="X19" s="4">
        <v>0</v>
      </c>
      <c r="Y19" s="13">
        <f t="shared" si="12"/>
        <v>0</v>
      </c>
      <c r="Z19" s="12">
        <f t="shared" si="13"/>
        <v>0</v>
      </c>
      <c r="AA19" s="4">
        <v>43</v>
      </c>
      <c r="AB19" s="13">
        <f t="shared" si="14"/>
        <v>7.166666666666667</v>
      </c>
      <c r="AC19" s="12">
        <f t="shared" si="15"/>
        <v>1345.4596799999999</v>
      </c>
      <c r="AD19" s="4">
        <v>17</v>
      </c>
      <c r="AE19" s="13">
        <f t="shared" si="16"/>
        <v>2.8333333333333335</v>
      </c>
      <c r="AF19" s="12">
        <f t="shared" si="17"/>
        <v>531.92592000000002</v>
      </c>
      <c r="AG19" s="4">
        <v>103</v>
      </c>
      <c r="AH19" s="13">
        <f t="shared" si="18"/>
        <v>17.166666666666668</v>
      </c>
      <c r="AI19" s="12">
        <f t="shared" si="19"/>
        <v>3222.84528</v>
      </c>
      <c r="AJ19" s="4">
        <v>9</v>
      </c>
      <c r="AK19" s="13">
        <f t="shared" si="20"/>
        <v>1.5</v>
      </c>
      <c r="AL19" s="12">
        <f t="shared" si="21"/>
        <v>281.60784000000001</v>
      </c>
      <c r="AM19" s="4">
        <v>9</v>
      </c>
      <c r="AN19" s="13">
        <f t="shared" si="22"/>
        <v>1.5</v>
      </c>
      <c r="AO19" s="12">
        <f t="shared" si="23"/>
        <v>281.60784000000001</v>
      </c>
      <c r="AP19" s="4">
        <v>34</v>
      </c>
      <c r="AQ19" s="13">
        <f t="shared" si="24"/>
        <v>5.666666666666667</v>
      </c>
      <c r="AR19" s="12">
        <f t="shared" si="25"/>
        <v>1063.85184</v>
      </c>
      <c r="AS19" s="4">
        <v>0</v>
      </c>
      <c r="AT19" s="13">
        <f t="shared" si="26"/>
        <v>0</v>
      </c>
      <c r="AU19" s="12">
        <f t="shared" si="27"/>
        <v>0</v>
      </c>
      <c r="AV19" s="4">
        <v>154</v>
      </c>
      <c r="AW19" s="13">
        <f t="shared" si="28"/>
        <v>25.666666666666668</v>
      </c>
      <c r="AX19" s="12">
        <f t="shared" si="29"/>
        <v>4818.6230400000004</v>
      </c>
      <c r="AY19" s="18">
        <v>95</v>
      </c>
      <c r="AZ19" s="13">
        <f t="shared" si="30"/>
        <v>15.833333333333334</v>
      </c>
      <c r="BA19" s="12">
        <f t="shared" si="31"/>
        <v>2972.5272</v>
      </c>
      <c r="BB19" s="18">
        <v>0</v>
      </c>
      <c r="BC19" s="13">
        <f t="shared" si="32"/>
        <v>0</v>
      </c>
      <c r="BD19" s="12">
        <f t="shared" si="33"/>
        <v>0</v>
      </c>
      <c r="BE19" s="28">
        <v>26</v>
      </c>
      <c r="BF19" s="13">
        <f t="shared" si="34"/>
        <v>4.333333333333333</v>
      </c>
      <c r="BG19" s="12">
        <f t="shared" si="35"/>
        <v>813.53376000000003</v>
      </c>
      <c r="BH19" s="18"/>
      <c r="BI19" s="13">
        <f t="shared" si="36"/>
        <v>0</v>
      </c>
      <c r="BJ19" s="12">
        <f t="shared" si="37"/>
        <v>0</v>
      </c>
      <c r="BK19" s="18"/>
      <c r="BL19" s="13">
        <f t="shared" si="38"/>
        <v>0</v>
      </c>
      <c r="BM19" s="12">
        <f t="shared" si="39"/>
        <v>0</v>
      </c>
      <c r="BN19" s="18"/>
      <c r="BO19" s="13">
        <f t="shared" si="40"/>
        <v>0</v>
      </c>
      <c r="BP19" s="12">
        <f t="shared" si="41"/>
        <v>0</v>
      </c>
      <c r="BQ19" s="18"/>
      <c r="BR19" s="13">
        <f t="shared" si="42"/>
        <v>0</v>
      </c>
      <c r="BS19" s="12">
        <f t="shared" si="43"/>
        <v>0</v>
      </c>
      <c r="BT19" s="18"/>
      <c r="BU19" s="13">
        <f t="shared" si="44"/>
        <v>0</v>
      </c>
      <c r="BV19" s="12">
        <f t="shared" si="45"/>
        <v>0</v>
      </c>
      <c r="BW19" s="18"/>
      <c r="BX19" s="13">
        <f t="shared" si="46"/>
        <v>0</v>
      </c>
      <c r="BY19" s="12">
        <f t="shared" si="47"/>
        <v>0</v>
      </c>
      <c r="BZ19" s="18"/>
      <c r="CA19" s="13">
        <f t="shared" si="48"/>
        <v>0</v>
      </c>
      <c r="CB19" s="12">
        <f t="shared" si="49"/>
        <v>0</v>
      </c>
      <c r="CC19" s="18"/>
      <c r="CD19" s="13">
        <f t="shared" si="50"/>
        <v>0</v>
      </c>
      <c r="CE19" s="12">
        <f t="shared" si="51"/>
        <v>0</v>
      </c>
      <c r="CF19" s="18"/>
      <c r="CG19" s="13">
        <f t="shared" si="52"/>
        <v>0</v>
      </c>
      <c r="CH19" s="12">
        <f t="shared" si="53"/>
        <v>0</v>
      </c>
      <c r="CI19" s="18"/>
      <c r="CJ19" s="13">
        <f t="shared" si="54"/>
        <v>0</v>
      </c>
      <c r="CK19" s="12">
        <f t="shared" si="55"/>
        <v>0</v>
      </c>
      <c r="CL19" s="18"/>
      <c r="CM19" s="13">
        <f t="shared" si="56"/>
        <v>0</v>
      </c>
      <c r="CN19" s="12">
        <f t="shared" si="57"/>
        <v>0</v>
      </c>
      <c r="CO19" s="18"/>
      <c r="CP19" s="13">
        <f t="shared" si="58"/>
        <v>0</v>
      </c>
      <c r="CQ19" s="12">
        <f t="shared" si="59"/>
        <v>0</v>
      </c>
      <c r="CR19" s="18"/>
      <c r="CS19" s="16">
        <f t="shared" si="60"/>
        <v>20682.531359999997</v>
      </c>
    </row>
    <row r="20" spans="1:97" x14ac:dyDescent="0.25">
      <c r="A20" s="1">
        <v>173123000</v>
      </c>
      <c r="B20" t="s">
        <v>8</v>
      </c>
      <c r="C20" t="s">
        <v>9</v>
      </c>
      <c r="D20" s="2">
        <v>0.28286852589641437</v>
      </c>
      <c r="E20" s="6">
        <v>6</v>
      </c>
      <c r="F20" s="6">
        <v>31.289760000000001</v>
      </c>
      <c r="G20" s="1">
        <v>320118</v>
      </c>
      <c r="H20" s="1" t="s">
        <v>5</v>
      </c>
      <c r="I20" s="4">
        <v>0</v>
      </c>
      <c r="J20" s="11">
        <f t="shared" si="61"/>
        <v>0</v>
      </c>
      <c r="K20" s="12">
        <f t="shared" si="3"/>
        <v>0</v>
      </c>
      <c r="L20" s="4">
        <v>28</v>
      </c>
      <c r="M20" s="13">
        <f t="shared" si="4"/>
        <v>4.666666666666667</v>
      </c>
      <c r="N20" s="12">
        <f t="shared" si="5"/>
        <v>876.11328000000003</v>
      </c>
      <c r="O20" s="4">
        <v>20</v>
      </c>
      <c r="P20" s="13">
        <f t="shared" si="6"/>
        <v>3.3333333333333335</v>
      </c>
      <c r="Q20" s="12">
        <f t="shared" si="7"/>
        <v>625.79520000000002</v>
      </c>
      <c r="R20" s="4">
        <v>41</v>
      </c>
      <c r="S20" s="13">
        <f t="shared" si="8"/>
        <v>6.833333333333333</v>
      </c>
      <c r="T20" s="12">
        <f t="shared" si="9"/>
        <v>1282.8801600000002</v>
      </c>
      <c r="U20" s="4">
        <v>48</v>
      </c>
      <c r="V20" s="13">
        <f t="shared" si="10"/>
        <v>8</v>
      </c>
      <c r="W20" s="12">
        <f t="shared" si="11"/>
        <v>1501.9084800000001</v>
      </c>
      <c r="X20" s="4">
        <v>0</v>
      </c>
      <c r="Y20" s="13">
        <f t="shared" si="12"/>
        <v>0</v>
      </c>
      <c r="Z20" s="12">
        <f t="shared" si="13"/>
        <v>0</v>
      </c>
      <c r="AA20" s="4">
        <v>34</v>
      </c>
      <c r="AB20" s="13">
        <f t="shared" si="14"/>
        <v>5.666666666666667</v>
      </c>
      <c r="AC20" s="12">
        <f t="shared" si="15"/>
        <v>1063.85184</v>
      </c>
      <c r="AD20" s="4">
        <v>14</v>
      </c>
      <c r="AE20" s="13">
        <f t="shared" si="16"/>
        <v>2.3333333333333335</v>
      </c>
      <c r="AF20" s="12">
        <f t="shared" si="17"/>
        <v>438.05664000000002</v>
      </c>
      <c r="AG20" s="4">
        <v>81</v>
      </c>
      <c r="AH20" s="13">
        <f t="shared" si="18"/>
        <v>13.5</v>
      </c>
      <c r="AI20" s="12">
        <f t="shared" si="19"/>
        <v>2534.4705600000002</v>
      </c>
      <c r="AJ20" s="4">
        <v>7</v>
      </c>
      <c r="AK20" s="13">
        <f t="shared" si="20"/>
        <v>1.1666666666666667</v>
      </c>
      <c r="AL20" s="12">
        <f t="shared" si="21"/>
        <v>219.02832000000001</v>
      </c>
      <c r="AM20" s="4">
        <v>7</v>
      </c>
      <c r="AN20" s="13">
        <f t="shared" si="22"/>
        <v>1.1666666666666667</v>
      </c>
      <c r="AO20" s="12">
        <f t="shared" si="23"/>
        <v>219.02832000000001</v>
      </c>
      <c r="AP20" s="4">
        <v>27</v>
      </c>
      <c r="AQ20" s="13">
        <f t="shared" si="24"/>
        <v>4.5</v>
      </c>
      <c r="AR20" s="12">
        <f t="shared" si="25"/>
        <v>844.82352000000003</v>
      </c>
      <c r="AS20" s="4">
        <v>0</v>
      </c>
      <c r="AT20" s="13">
        <f t="shared" si="26"/>
        <v>0</v>
      </c>
      <c r="AU20" s="12">
        <f t="shared" si="27"/>
        <v>0</v>
      </c>
      <c r="AV20" s="4">
        <v>122</v>
      </c>
      <c r="AW20" s="13">
        <f t="shared" si="28"/>
        <v>20.333333333333332</v>
      </c>
      <c r="AX20" s="12">
        <f t="shared" si="29"/>
        <v>3817.3507200000004</v>
      </c>
      <c r="AY20" s="18">
        <v>75</v>
      </c>
      <c r="AZ20" s="13">
        <f t="shared" si="30"/>
        <v>12.5</v>
      </c>
      <c r="BA20" s="12">
        <f t="shared" si="31"/>
        <v>2346.732</v>
      </c>
      <c r="BB20" s="18">
        <v>0</v>
      </c>
      <c r="BC20" s="13">
        <f t="shared" si="32"/>
        <v>0</v>
      </c>
      <c r="BD20" s="12">
        <f t="shared" si="33"/>
        <v>0</v>
      </c>
      <c r="BE20" s="28">
        <v>20</v>
      </c>
      <c r="BF20" s="13">
        <f t="shared" si="34"/>
        <v>3.3333333333333335</v>
      </c>
      <c r="BG20" s="12">
        <f t="shared" si="35"/>
        <v>625.79520000000002</v>
      </c>
      <c r="BH20" s="18"/>
      <c r="BI20" s="13">
        <f t="shared" si="36"/>
        <v>0</v>
      </c>
      <c r="BJ20" s="12">
        <f t="shared" si="37"/>
        <v>0</v>
      </c>
      <c r="BK20" s="18"/>
      <c r="BL20" s="13">
        <f t="shared" si="38"/>
        <v>0</v>
      </c>
      <c r="BM20" s="12">
        <f t="shared" si="39"/>
        <v>0</v>
      </c>
      <c r="BN20" s="18"/>
      <c r="BO20" s="13">
        <f t="shared" si="40"/>
        <v>0</v>
      </c>
      <c r="BP20" s="12">
        <f t="shared" si="41"/>
        <v>0</v>
      </c>
      <c r="BQ20" s="18"/>
      <c r="BR20" s="13">
        <f t="shared" si="42"/>
        <v>0</v>
      </c>
      <c r="BS20" s="12">
        <f t="shared" si="43"/>
        <v>0</v>
      </c>
      <c r="BT20" s="18"/>
      <c r="BU20" s="13">
        <f t="shared" si="44"/>
        <v>0</v>
      </c>
      <c r="BV20" s="12">
        <f t="shared" si="45"/>
        <v>0</v>
      </c>
      <c r="BW20" s="18"/>
      <c r="BX20" s="13">
        <f t="shared" si="46"/>
        <v>0</v>
      </c>
      <c r="BY20" s="12">
        <f t="shared" si="47"/>
        <v>0</v>
      </c>
      <c r="BZ20" s="18"/>
      <c r="CA20" s="13">
        <f t="shared" si="48"/>
        <v>0</v>
      </c>
      <c r="CB20" s="12">
        <f t="shared" si="49"/>
        <v>0</v>
      </c>
      <c r="CC20" s="18"/>
      <c r="CD20" s="13">
        <f t="shared" si="50"/>
        <v>0</v>
      </c>
      <c r="CE20" s="12">
        <f t="shared" si="51"/>
        <v>0</v>
      </c>
      <c r="CF20" s="18"/>
      <c r="CG20" s="13">
        <f t="shared" si="52"/>
        <v>0</v>
      </c>
      <c r="CH20" s="12">
        <f t="shared" si="53"/>
        <v>0</v>
      </c>
      <c r="CI20" s="18"/>
      <c r="CJ20" s="13">
        <f t="shared" si="54"/>
        <v>0</v>
      </c>
      <c r="CK20" s="12">
        <f t="shared" si="55"/>
        <v>0</v>
      </c>
      <c r="CL20" s="18"/>
      <c r="CM20" s="13">
        <f t="shared" si="56"/>
        <v>0</v>
      </c>
      <c r="CN20" s="12">
        <f t="shared" si="57"/>
        <v>0</v>
      </c>
      <c r="CO20" s="18"/>
      <c r="CP20" s="13">
        <f t="shared" si="58"/>
        <v>0</v>
      </c>
      <c r="CQ20" s="12">
        <f t="shared" si="59"/>
        <v>0</v>
      </c>
      <c r="CR20" s="18"/>
      <c r="CS20" s="16">
        <f t="shared" si="60"/>
        <v>16395.83424</v>
      </c>
    </row>
    <row r="21" spans="1:97" x14ac:dyDescent="0.25">
      <c r="A21" s="1">
        <v>173123000</v>
      </c>
      <c r="B21" t="s">
        <v>46</v>
      </c>
      <c r="C21" t="s">
        <v>45</v>
      </c>
      <c r="D21" s="2">
        <v>7.9681274900398405E-3</v>
      </c>
      <c r="E21" s="6">
        <v>6</v>
      </c>
      <c r="F21" s="6">
        <v>31.289760000000001</v>
      </c>
      <c r="G21" s="1">
        <v>320118</v>
      </c>
      <c r="H21" s="1" t="s">
        <v>5</v>
      </c>
      <c r="I21" s="4">
        <v>0</v>
      </c>
      <c r="J21" s="11">
        <f t="shared" si="61"/>
        <v>0</v>
      </c>
      <c r="K21" s="12">
        <f t="shared" si="3"/>
        <v>0</v>
      </c>
      <c r="L21" s="4">
        <v>0</v>
      </c>
      <c r="M21" s="13">
        <f t="shared" si="4"/>
        <v>0</v>
      </c>
      <c r="N21" s="12">
        <f t="shared" si="5"/>
        <v>0</v>
      </c>
      <c r="O21" s="4">
        <v>0</v>
      </c>
      <c r="P21" s="13">
        <f t="shared" si="6"/>
        <v>0</v>
      </c>
      <c r="Q21" s="12">
        <f t="shared" si="7"/>
        <v>0</v>
      </c>
      <c r="R21" s="4">
        <v>1</v>
      </c>
      <c r="S21" s="13">
        <f t="shared" si="8"/>
        <v>0.16666666666666666</v>
      </c>
      <c r="T21" s="12">
        <f t="shared" si="9"/>
        <v>31.289760000000001</v>
      </c>
      <c r="U21" s="4">
        <v>1</v>
      </c>
      <c r="V21" s="13">
        <f t="shared" si="10"/>
        <v>0.16666666666666666</v>
      </c>
      <c r="W21" s="12">
        <f t="shared" si="11"/>
        <v>31.289760000000001</v>
      </c>
      <c r="X21" s="4">
        <v>0</v>
      </c>
      <c r="Y21" s="13">
        <f t="shared" si="12"/>
        <v>0</v>
      </c>
      <c r="Z21" s="12">
        <f t="shared" si="13"/>
        <v>0</v>
      </c>
      <c r="AA21" s="4">
        <v>0</v>
      </c>
      <c r="AB21" s="13">
        <f t="shared" si="14"/>
        <v>0</v>
      </c>
      <c r="AC21" s="12">
        <f t="shared" si="15"/>
        <v>0</v>
      </c>
      <c r="AD21" s="4">
        <v>0</v>
      </c>
      <c r="AE21" s="13">
        <f t="shared" si="16"/>
        <v>0</v>
      </c>
      <c r="AF21" s="12">
        <f t="shared" si="17"/>
        <v>0</v>
      </c>
      <c r="AG21" s="4">
        <v>2</v>
      </c>
      <c r="AH21" s="13">
        <f t="shared" si="18"/>
        <v>0.33333333333333331</v>
      </c>
      <c r="AI21" s="12">
        <f t="shared" si="19"/>
        <v>62.579520000000002</v>
      </c>
      <c r="AJ21" s="4">
        <v>0</v>
      </c>
      <c r="AK21" s="13">
        <f t="shared" si="20"/>
        <v>0</v>
      </c>
      <c r="AL21" s="12">
        <f t="shared" si="21"/>
        <v>0</v>
      </c>
      <c r="AM21" s="4">
        <v>0</v>
      </c>
      <c r="AN21" s="13">
        <f t="shared" si="22"/>
        <v>0</v>
      </c>
      <c r="AO21" s="12">
        <f t="shared" si="23"/>
        <v>0</v>
      </c>
      <c r="AP21" s="4">
        <v>1</v>
      </c>
      <c r="AQ21" s="13">
        <f t="shared" si="24"/>
        <v>0.16666666666666666</v>
      </c>
      <c r="AR21" s="12">
        <f t="shared" si="25"/>
        <v>31.289760000000001</v>
      </c>
      <c r="AS21" s="4">
        <v>0</v>
      </c>
      <c r="AT21" s="13">
        <f t="shared" si="26"/>
        <v>0</v>
      </c>
      <c r="AU21" s="12">
        <f t="shared" si="27"/>
        <v>0</v>
      </c>
      <c r="AV21" s="4">
        <v>3</v>
      </c>
      <c r="AW21" s="13">
        <f t="shared" si="28"/>
        <v>0.5</v>
      </c>
      <c r="AX21" s="12">
        <f t="shared" si="29"/>
        <v>93.869280000000003</v>
      </c>
      <c r="AY21" s="18">
        <v>1</v>
      </c>
      <c r="AZ21" s="13">
        <f t="shared" si="30"/>
        <v>0.16666666666666666</v>
      </c>
      <c r="BA21" s="12">
        <f t="shared" si="31"/>
        <v>31.289760000000001</v>
      </c>
      <c r="BB21" s="18">
        <v>0</v>
      </c>
      <c r="BC21" s="13">
        <f t="shared" si="32"/>
        <v>0</v>
      </c>
      <c r="BD21" s="12">
        <f t="shared" si="33"/>
        <v>0</v>
      </c>
      <c r="BE21" s="28"/>
      <c r="BF21" s="13">
        <f t="shared" si="34"/>
        <v>0</v>
      </c>
      <c r="BG21" s="12">
        <f t="shared" si="35"/>
        <v>0</v>
      </c>
      <c r="BH21" s="18"/>
      <c r="BI21" s="13">
        <f t="shared" si="36"/>
        <v>0</v>
      </c>
      <c r="BJ21" s="12">
        <f t="shared" si="37"/>
        <v>0</v>
      </c>
      <c r="BK21" s="18"/>
      <c r="BL21" s="13">
        <f t="shared" si="38"/>
        <v>0</v>
      </c>
      <c r="BM21" s="12">
        <f t="shared" si="39"/>
        <v>0</v>
      </c>
      <c r="BN21" s="18"/>
      <c r="BO21" s="13">
        <f t="shared" si="40"/>
        <v>0</v>
      </c>
      <c r="BP21" s="12">
        <f t="shared" si="41"/>
        <v>0</v>
      </c>
      <c r="BQ21" s="18"/>
      <c r="BR21" s="13">
        <f t="shared" si="42"/>
        <v>0</v>
      </c>
      <c r="BS21" s="12">
        <f t="shared" si="43"/>
        <v>0</v>
      </c>
      <c r="BT21" s="18"/>
      <c r="BU21" s="13">
        <f t="shared" si="44"/>
        <v>0</v>
      </c>
      <c r="BV21" s="12">
        <f t="shared" si="45"/>
        <v>0</v>
      </c>
      <c r="BW21" s="18"/>
      <c r="BX21" s="13">
        <f t="shared" si="46"/>
        <v>0</v>
      </c>
      <c r="BY21" s="12">
        <f t="shared" si="47"/>
        <v>0</v>
      </c>
      <c r="BZ21" s="18"/>
      <c r="CA21" s="13">
        <f t="shared" si="48"/>
        <v>0</v>
      </c>
      <c r="CB21" s="12">
        <f t="shared" si="49"/>
        <v>0</v>
      </c>
      <c r="CC21" s="18"/>
      <c r="CD21" s="13">
        <f t="shared" si="50"/>
        <v>0</v>
      </c>
      <c r="CE21" s="12">
        <f t="shared" si="51"/>
        <v>0</v>
      </c>
      <c r="CF21" s="18"/>
      <c r="CG21" s="13">
        <f t="shared" si="52"/>
        <v>0</v>
      </c>
      <c r="CH21" s="12">
        <f t="shared" si="53"/>
        <v>0</v>
      </c>
      <c r="CI21" s="18"/>
      <c r="CJ21" s="13">
        <f t="shared" si="54"/>
        <v>0</v>
      </c>
      <c r="CK21" s="12">
        <f t="shared" si="55"/>
        <v>0</v>
      </c>
      <c r="CL21" s="18"/>
      <c r="CM21" s="13">
        <f t="shared" si="56"/>
        <v>0</v>
      </c>
      <c r="CN21" s="12">
        <f t="shared" si="57"/>
        <v>0</v>
      </c>
      <c r="CO21" s="18"/>
      <c r="CP21" s="13">
        <f t="shared" si="58"/>
        <v>0</v>
      </c>
      <c r="CQ21" s="12">
        <f t="shared" si="59"/>
        <v>0</v>
      </c>
      <c r="CR21" s="18"/>
      <c r="CS21" s="16">
        <f t="shared" si="60"/>
        <v>281.60784000000001</v>
      </c>
    </row>
    <row r="22" spans="1:97" x14ac:dyDescent="0.25">
      <c r="A22" s="1">
        <v>173123000</v>
      </c>
      <c r="D22" s="2"/>
      <c r="E22" s="6">
        <v>6</v>
      </c>
      <c r="F22" s="6">
        <v>31.289760000000001</v>
      </c>
      <c r="G22" s="1">
        <v>320118</v>
      </c>
      <c r="H22" s="1" t="s">
        <v>5</v>
      </c>
      <c r="I22" s="4">
        <v>0</v>
      </c>
      <c r="J22" s="11">
        <f t="shared" si="61"/>
        <v>0</v>
      </c>
      <c r="K22" s="12">
        <f t="shared" si="3"/>
        <v>0</v>
      </c>
      <c r="L22" s="4">
        <v>0</v>
      </c>
      <c r="M22" s="13">
        <f t="shared" si="4"/>
        <v>0</v>
      </c>
      <c r="N22" s="12">
        <f t="shared" si="5"/>
        <v>0</v>
      </c>
      <c r="O22" s="4">
        <v>0</v>
      </c>
      <c r="P22" s="13">
        <f t="shared" si="6"/>
        <v>0</v>
      </c>
      <c r="Q22" s="12">
        <f t="shared" si="7"/>
        <v>0</v>
      </c>
      <c r="R22" s="4">
        <v>0</v>
      </c>
      <c r="S22" s="13">
        <f t="shared" si="8"/>
        <v>0</v>
      </c>
      <c r="T22" s="12">
        <f t="shared" si="9"/>
        <v>0</v>
      </c>
      <c r="U22" s="4">
        <v>0</v>
      </c>
      <c r="V22" s="13">
        <f t="shared" si="10"/>
        <v>0</v>
      </c>
      <c r="W22" s="12">
        <f t="shared" si="11"/>
        <v>0</v>
      </c>
      <c r="X22" s="4">
        <v>0</v>
      </c>
      <c r="Y22" s="13">
        <f t="shared" si="12"/>
        <v>0</v>
      </c>
      <c r="Z22" s="12">
        <f t="shared" si="13"/>
        <v>0</v>
      </c>
      <c r="AA22" s="4">
        <v>0</v>
      </c>
      <c r="AB22" s="13">
        <f t="shared" si="14"/>
        <v>0</v>
      </c>
      <c r="AC22" s="12">
        <f t="shared" si="15"/>
        <v>0</v>
      </c>
      <c r="AD22" s="4">
        <v>0</v>
      </c>
      <c r="AE22" s="13">
        <f t="shared" si="16"/>
        <v>0</v>
      </c>
      <c r="AF22" s="12">
        <f t="shared" si="17"/>
        <v>0</v>
      </c>
      <c r="AG22" s="4">
        <v>0</v>
      </c>
      <c r="AH22" s="13">
        <f t="shared" si="18"/>
        <v>0</v>
      </c>
      <c r="AI22" s="12">
        <f t="shared" si="19"/>
        <v>0</v>
      </c>
      <c r="AJ22" s="4">
        <v>0</v>
      </c>
      <c r="AK22" s="13">
        <f t="shared" si="20"/>
        <v>0</v>
      </c>
      <c r="AL22" s="12">
        <f t="shared" si="21"/>
        <v>0</v>
      </c>
      <c r="AM22" s="4">
        <v>0</v>
      </c>
      <c r="AN22" s="13">
        <f t="shared" si="22"/>
        <v>0</v>
      </c>
      <c r="AO22" s="12">
        <f t="shared" si="23"/>
        <v>0</v>
      </c>
      <c r="AP22" s="4">
        <v>0</v>
      </c>
      <c r="AQ22" s="13">
        <f t="shared" si="24"/>
        <v>0</v>
      </c>
      <c r="AR22" s="12">
        <f t="shared" si="25"/>
        <v>0</v>
      </c>
      <c r="AS22" s="4">
        <v>0</v>
      </c>
      <c r="AT22" s="13">
        <f t="shared" si="26"/>
        <v>0</v>
      </c>
      <c r="AU22" s="12">
        <f t="shared" si="27"/>
        <v>0</v>
      </c>
      <c r="AV22" s="4">
        <v>0</v>
      </c>
      <c r="AW22" s="13">
        <f t="shared" si="28"/>
        <v>0</v>
      </c>
      <c r="AX22" s="12">
        <f t="shared" si="29"/>
        <v>0</v>
      </c>
      <c r="AY22" s="18">
        <v>0</v>
      </c>
      <c r="AZ22" s="13">
        <f t="shared" si="30"/>
        <v>0</v>
      </c>
      <c r="BA22" s="12">
        <f t="shared" si="31"/>
        <v>0</v>
      </c>
      <c r="BB22" s="18">
        <v>0</v>
      </c>
      <c r="BC22" s="13">
        <f t="shared" si="32"/>
        <v>0</v>
      </c>
      <c r="BD22" s="12">
        <f t="shared" si="33"/>
        <v>0</v>
      </c>
      <c r="BE22" s="28">
        <v>0</v>
      </c>
      <c r="BF22" s="13">
        <f t="shared" si="34"/>
        <v>0</v>
      </c>
      <c r="BG22" s="12">
        <f t="shared" si="35"/>
        <v>0</v>
      </c>
      <c r="BH22" s="18"/>
      <c r="BI22" s="13">
        <f t="shared" si="36"/>
        <v>0</v>
      </c>
      <c r="BJ22" s="12">
        <f t="shared" si="37"/>
        <v>0</v>
      </c>
      <c r="BK22" s="18"/>
      <c r="BL22" s="13">
        <f t="shared" si="38"/>
        <v>0</v>
      </c>
      <c r="BM22" s="12">
        <f t="shared" si="39"/>
        <v>0</v>
      </c>
      <c r="BN22" s="18"/>
      <c r="BO22" s="13">
        <f t="shared" si="40"/>
        <v>0</v>
      </c>
      <c r="BP22" s="12">
        <f t="shared" si="41"/>
        <v>0</v>
      </c>
      <c r="BQ22" s="18"/>
      <c r="BR22" s="13">
        <f t="shared" si="42"/>
        <v>0</v>
      </c>
      <c r="BS22" s="12">
        <f t="shared" si="43"/>
        <v>0</v>
      </c>
      <c r="BT22" s="18"/>
      <c r="BU22" s="13">
        <f t="shared" si="44"/>
        <v>0</v>
      </c>
      <c r="BV22" s="12">
        <f t="shared" si="45"/>
        <v>0</v>
      </c>
      <c r="BW22" s="18"/>
      <c r="BX22" s="13">
        <f t="shared" si="46"/>
        <v>0</v>
      </c>
      <c r="BY22" s="12">
        <f t="shared" si="47"/>
        <v>0</v>
      </c>
      <c r="BZ22" s="18"/>
      <c r="CA22" s="13">
        <f t="shared" si="48"/>
        <v>0</v>
      </c>
      <c r="CB22" s="12">
        <f t="shared" si="49"/>
        <v>0</v>
      </c>
      <c r="CC22" s="18"/>
      <c r="CD22" s="13">
        <f t="shared" si="50"/>
        <v>0</v>
      </c>
      <c r="CE22" s="12">
        <f t="shared" si="51"/>
        <v>0</v>
      </c>
      <c r="CF22" s="18"/>
      <c r="CG22" s="13">
        <f t="shared" si="52"/>
        <v>0</v>
      </c>
      <c r="CH22" s="12">
        <f t="shared" si="53"/>
        <v>0</v>
      </c>
      <c r="CI22" s="18"/>
      <c r="CJ22" s="13">
        <f t="shared" si="54"/>
        <v>0</v>
      </c>
      <c r="CK22" s="12">
        <f t="shared" si="55"/>
        <v>0</v>
      </c>
      <c r="CL22" s="18"/>
      <c r="CM22" s="13">
        <f t="shared" si="56"/>
        <v>0</v>
      </c>
      <c r="CN22" s="12">
        <f t="shared" si="57"/>
        <v>0</v>
      </c>
      <c r="CO22" s="18"/>
      <c r="CP22" s="13">
        <f t="shared" si="58"/>
        <v>0</v>
      </c>
      <c r="CQ22" s="12">
        <f t="shared" si="59"/>
        <v>0</v>
      </c>
      <c r="CR22" s="18"/>
      <c r="CS22" s="16">
        <f t="shared" si="60"/>
        <v>0</v>
      </c>
    </row>
    <row r="23" spans="1:97" x14ac:dyDescent="0.25">
      <c r="A23" s="1">
        <v>173123000</v>
      </c>
      <c r="D23" s="2"/>
      <c r="E23" s="6">
        <v>6</v>
      </c>
      <c r="F23" s="6">
        <v>31.289760000000001</v>
      </c>
      <c r="G23" s="1">
        <v>320118</v>
      </c>
      <c r="H23" s="1" t="s">
        <v>5</v>
      </c>
      <c r="I23" s="4">
        <v>0</v>
      </c>
      <c r="J23" s="11">
        <f t="shared" si="61"/>
        <v>0</v>
      </c>
      <c r="K23" s="12">
        <f t="shared" si="3"/>
        <v>0</v>
      </c>
      <c r="L23" s="4">
        <v>0</v>
      </c>
      <c r="M23" s="13">
        <f t="shared" si="4"/>
        <v>0</v>
      </c>
      <c r="N23" s="12">
        <f t="shared" si="5"/>
        <v>0</v>
      </c>
      <c r="O23" s="4">
        <v>0</v>
      </c>
      <c r="P23" s="13">
        <f t="shared" si="6"/>
        <v>0</v>
      </c>
      <c r="Q23" s="12">
        <f t="shared" si="7"/>
        <v>0</v>
      </c>
      <c r="R23" s="4">
        <v>0</v>
      </c>
      <c r="S23" s="13">
        <f t="shared" si="8"/>
        <v>0</v>
      </c>
      <c r="T23" s="12">
        <f t="shared" si="9"/>
        <v>0</v>
      </c>
      <c r="U23" s="4">
        <v>0</v>
      </c>
      <c r="V23" s="13">
        <f t="shared" si="10"/>
        <v>0</v>
      </c>
      <c r="W23" s="12">
        <f t="shared" si="11"/>
        <v>0</v>
      </c>
      <c r="X23" s="4">
        <v>0</v>
      </c>
      <c r="Y23" s="13">
        <f t="shared" si="12"/>
        <v>0</v>
      </c>
      <c r="Z23" s="12">
        <f t="shared" si="13"/>
        <v>0</v>
      </c>
      <c r="AA23" s="4">
        <v>0</v>
      </c>
      <c r="AB23" s="13">
        <f t="shared" si="14"/>
        <v>0</v>
      </c>
      <c r="AC23" s="12">
        <f t="shared" si="15"/>
        <v>0</v>
      </c>
      <c r="AD23" s="4">
        <v>0</v>
      </c>
      <c r="AE23" s="13">
        <f t="shared" si="16"/>
        <v>0</v>
      </c>
      <c r="AF23" s="12">
        <f t="shared" si="17"/>
        <v>0</v>
      </c>
      <c r="AG23" s="4">
        <v>0</v>
      </c>
      <c r="AH23" s="13">
        <f t="shared" si="18"/>
        <v>0</v>
      </c>
      <c r="AI23" s="12">
        <f t="shared" si="19"/>
        <v>0</v>
      </c>
      <c r="AJ23" s="4">
        <v>0</v>
      </c>
      <c r="AK23" s="13">
        <f t="shared" si="20"/>
        <v>0</v>
      </c>
      <c r="AL23" s="12">
        <f t="shared" si="21"/>
        <v>0</v>
      </c>
      <c r="AM23" s="4">
        <v>0</v>
      </c>
      <c r="AN23" s="13">
        <f t="shared" si="22"/>
        <v>0</v>
      </c>
      <c r="AO23" s="12">
        <f t="shared" si="23"/>
        <v>0</v>
      </c>
      <c r="AP23" s="4">
        <v>0</v>
      </c>
      <c r="AQ23" s="13">
        <f t="shared" si="24"/>
        <v>0</v>
      </c>
      <c r="AR23" s="12">
        <f t="shared" si="25"/>
        <v>0</v>
      </c>
      <c r="AS23" s="4">
        <v>0</v>
      </c>
      <c r="AT23" s="13">
        <f t="shared" si="26"/>
        <v>0</v>
      </c>
      <c r="AU23" s="12">
        <f t="shared" si="27"/>
        <v>0</v>
      </c>
      <c r="AV23" s="4">
        <v>0</v>
      </c>
      <c r="AW23" s="13">
        <f t="shared" si="28"/>
        <v>0</v>
      </c>
      <c r="AX23" s="12">
        <f t="shared" si="29"/>
        <v>0</v>
      </c>
      <c r="AY23" s="18">
        <v>0</v>
      </c>
      <c r="AZ23" s="13">
        <f t="shared" si="30"/>
        <v>0</v>
      </c>
      <c r="BA23" s="12">
        <f t="shared" si="31"/>
        <v>0</v>
      </c>
      <c r="BB23" s="18">
        <v>0</v>
      </c>
      <c r="BC23" s="13">
        <f t="shared" si="32"/>
        <v>0</v>
      </c>
      <c r="BD23" s="12">
        <f t="shared" si="33"/>
        <v>0</v>
      </c>
      <c r="BE23" s="28">
        <v>0</v>
      </c>
      <c r="BF23" s="13">
        <f t="shared" si="34"/>
        <v>0</v>
      </c>
      <c r="BG23" s="12">
        <f t="shared" si="35"/>
        <v>0</v>
      </c>
      <c r="BH23" s="18"/>
      <c r="BI23" s="13">
        <f t="shared" si="36"/>
        <v>0</v>
      </c>
      <c r="BJ23" s="12">
        <f t="shared" si="37"/>
        <v>0</v>
      </c>
      <c r="BK23" s="18"/>
      <c r="BL23" s="13">
        <f t="shared" si="38"/>
        <v>0</v>
      </c>
      <c r="BM23" s="12">
        <f t="shared" si="39"/>
        <v>0</v>
      </c>
      <c r="BN23" s="18"/>
      <c r="BO23" s="13">
        <f t="shared" si="40"/>
        <v>0</v>
      </c>
      <c r="BP23" s="12">
        <f t="shared" si="41"/>
        <v>0</v>
      </c>
      <c r="BQ23" s="18"/>
      <c r="BR23" s="13">
        <f t="shared" si="42"/>
        <v>0</v>
      </c>
      <c r="BS23" s="12">
        <f t="shared" si="43"/>
        <v>0</v>
      </c>
      <c r="BT23" s="18"/>
      <c r="BU23" s="13">
        <f t="shared" si="44"/>
        <v>0</v>
      </c>
      <c r="BV23" s="12">
        <f t="shared" si="45"/>
        <v>0</v>
      </c>
      <c r="BW23" s="18"/>
      <c r="BX23" s="13">
        <f t="shared" si="46"/>
        <v>0</v>
      </c>
      <c r="BY23" s="12">
        <f t="shared" si="47"/>
        <v>0</v>
      </c>
      <c r="BZ23" s="18"/>
      <c r="CA23" s="13">
        <f t="shared" si="48"/>
        <v>0</v>
      </c>
      <c r="CB23" s="12">
        <f t="shared" si="49"/>
        <v>0</v>
      </c>
      <c r="CC23" s="18"/>
      <c r="CD23" s="13">
        <f t="shared" si="50"/>
        <v>0</v>
      </c>
      <c r="CE23" s="12">
        <f t="shared" si="51"/>
        <v>0</v>
      </c>
      <c r="CF23" s="18"/>
      <c r="CG23" s="13">
        <f t="shared" si="52"/>
        <v>0</v>
      </c>
      <c r="CH23" s="12">
        <f t="shared" si="53"/>
        <v>0</v>
      </c>
      <c r="CI23" s="18"/>
      <c r="CJ23" s="13">
        <f t="shared" si="54"/>
        <v>0</v>
      </c>
      <c r="CK23" s="12">
        <f t="shared" si="55"/>
        <v>0</v>
      </c>
      <c r="CL23" s="18"/>
      <c r="CM23" s="13">
        <f t="shared" si="56"/>
        <v>0</v>
      </c>
      <c r="CN23" s="12">
        <f t="shared" si="57"/>
        <v>0</v>
      </c>
      <c r="CO23" s="18"/>
      <c r="CP23" s="13">
        <f t="shared" si="58"/>
        <v>0</v>
      </c>
      <c r="CQ23" s="12">
        <f t="shared" si="59"/>
        <v>0</v>
      </c>
      <c r="CR23" s="18"/>
      <c r="CS23" s="16">
        <f t="shared" si="60"/>
        <v>0</v>
      </c>
    </row>
    <row r="24" spans="1:97" x14ac:dyDescent="0.25">
      <c r="I24" s="4">
        <v>0</v>
      </c>
      <c r="J24" s="11">
        <f t="shared" si="61"/>
        <v>0</v>
      </c>
      <c r="K24" s="12">
        <f t="shared" si="3"/>
        <v>0</v>
      </c>
      <c r="L24" s="4">
        <v>0</v>
      </c>
      <c r="M24" s="13">
        <f t="shared" si="4"/>
        <v>0</v>
      </c>
      <c r="N24" s="12">
        <f t="shared" si="5"/>
        <v>0</v>
      </c>
      <c r="O24" s="4">
        <v>0</v>
      </c>
      <c r="P24" s="13">
        <f t="shared" si="6"/>
        <v>0</v>
      </c>
      <c r="Q24" s="12">
        <f t="shared" si="7"/>
        <v>0</v>
      </c>
      <c r="R24" s="4">
        <v>0</v>
      </c>
      <c r="S24" s="13">
        <f t="shared" si="8"/>
        <v>0</v>
      </c>
      <c r="T24" s="12">
        <f t="shared" si="9"/>
        <v>0</v>
      </c>
      <c r="U24" s="4">
        <v>0</v>
      </c>
      <c r="V24" s="13">
        <f t="shared" si="10"/>
        <v>0</v>
      </c>
      <c r="W24" s="12">
        <f t="shared" si="11"/>
        <v>0</v>
      </c>
      <c r="X24" s="4">
        <v>0</v>
      </c>
      <c r="Y24" s="13">
        <f t="shared" si="12"/>
        <v>0</v>
      </c>
      <c r="Z24" s="12">
        <f t="shared" si="13"/>
        <v>0</v>
      </c>
      <c r="AA24" s="4">
        <v>0</v>
      </c>
      <c r="AB24" s="13">
        <f t="shared" si="14"/>
        <v>0</v>
      </c>
      <c r="AC24" s="12">
        <f t="shared" si="15"/>
        <v>0</v>
      </c>
      <c r="AD24" s="4">
        <v>0</v>
      </c>
      <c r="AE24" s="13">
        <f t="shared" si="16"/>
        <v>0</v>
      </c>
      <c r="AF24" s="12">
        <f t="shared" si="17"/>
        <v>0</v>
      </c>
      <c r="AG24" s="4">
        <v>0</v>
      </c>
      <c r="AH24" s="13">
        <f t="shared" si="18"/>
        <v>0</v>
      </c>
      <c r="AI24" s="12">
        <f t="shared" si="19"/>
        <v>0</v>
      </c>
      <c r="AJ24" s="4">
        <v>0</v>
      </c>
      <c r="AK24" s="13">
        <f t="shared" si="20"/>
        <v>0</v>
      </c>
      <c r="AL24" s="12">
        <f t="shared" si="21"/>
        <v>0</v>
      </c>
      <c r="AM24" s="4">
        <v>0</v>
      </c>
      <c r="AN24" s="13">
        <f t="shared" si="22"/>
        <v>0</v>
      </c>
      <c r="AO24" s="12">
        <f t="shared" si="23"/>
        <v>0</v>
      </c>
      <c r="AP24" s="4">
        <v>0</v>
      </c>
      <c r="AQ24" s="13">
        <f t="shared" si="24"/>
        <v>0</v>
      </c>
      <c r="AR24" s="12">
        <f t="shared" si="25"/>
        <v>0</v>
      </c>
      <c r="AS24" s="4">
        <v>0</v>
      </c>
      <c r="AT24" s="13">
        <f t="shared" si="26"/>
        <v>0</v>
      </c>
      <c r="AU24" s="12">
        <f t="shared" si="27"/>
        <v>0</v>
      </c>
      <c r="AV24" s="4">
        <v>0</v>
      </c>
      <c r="AW24" s="13">
        <f t="shared" si="28"/>
        <v>0</v>
      </c>
      <c r="AX24" s="12">
        <f t="shared" si="29"/>
        <v>0</v>
      </c>
      <c r="AY24" s="18">
        <v>0</v>
      </c>
      <c r="AZ24" s="13">
        <f t="shared" si="30"/>
        <v>0</v>
      </c>
      <c r="BA24" s="12">
        <f t="shared" si="31"/>
        <v>0</v>
      </c>
      <c r="BB24" s="18">
        <v>0</v>
      </c>
      <c r="BC24" s="13">
        <f t="shared" si="32"/>
        <v>0</v>
      </c>
      <c r="BD24" s="12">
        <f t="shared" si="33"/>
        <v>0</v>
      </c>
      <c r="BE24" s="28">
        <v>0</v>
      </c>
      <c r="BF24" s="13">
        <f t="shared" si="34"/>
        <v>0</v>
      </c>
      <c r="BG24" s="12">
        <f t="shared" si="35"/>
        <v>0</v>
      </c>
      <c r="BH24" s="18"/>
      <c r="BI24" s="13">
        <f t="shared" si="36"/>
        <v>0</v>
      </c>
      <c r="BJ24" s="12">
        <f t="shared" si="37"/>
        <v>0</v>
      </c>
      <c r="BK24" s="18"/>
      <c r="BL24" s="13">
        <f t="shared" si="38"/>
        <v>0</v>
      </c>
      <c r="BM24" s="12">
        <f t="shared" si="39"/>
        <v>0</v>
      </c>
      <c r="BN24" s="18"/>
      <c r="BO24" s="13">
        <f t="shared" si="40"/>
        <v>0</v>
      </c>
      <c r="BP24" s="12">
        <f t="shared" si="41"/>
        <v>0</v>
      </c>
      <c r="BQ24" s="18"/>
      <c r="BR24" s="13">
        <f t="shared" si="42"/>
        <v>0</v>
      </c>
      <c r="BS24" s="12">
        <f t="shared" si="43"/>
        <v>0</v>
      </c>
      <c r="BT24" s="18"/>
      <c r="BU24" s="13">
        <f t="shared" si="44"/>
        <v>0</v>
      </c>
      <c r="BV24" s="12">
        <f t="shared" si="45"/>
        <v>0</v>
      </c>
      <c r="BW24" s="18"/>
      <c r="BX24" s="13">
        <f t="shared" si="46"/>
        <v>0</v>
      </c>
      <c r="BY24" s="12">
        <f t="shared" si="47"/>
        <v>0</v>
      </c>
      <c r="BZ24" s="18"/>
      <c r="CA24" s="13">
        <f t="shared" si="48"/>
        <v>0</v>
      </c>
      <c r="CB24" s="12">
        <f t="shared" si="49"/>
        <v>0</v>
      </c>
      <c r="CC24" s="18"/>
      <c r="CD24" s="13">
        <f t="shared" si="50"/>
        <v>0</v>
      </c>
      <c r="CE24" s="12">
        <f t="shared" si="51"/>
        <v>0</v>
      </c>
      <c r="CF24" s="18"/>
      <c r="CG24" s="13">
        <f t="shared" si="52"/>
        <v>0</v>
      </c>
      <c r="CH24" s="12">
        <f t="shared" si="53"/>
        <v>0</v>
      </c>
      <c r="CI24" s="18"/>
      <c r="CJ24" s="13">
        <f t="shared" si="54"/>
        <v>0</v>
      </c>
      <c r="CK24" s="12">
        <f t="shared" si="55"/>
        <v>0</v>
      </c>
      <c r="CL24" s="18"/>
      <c r="CM24" s="13">
        <f t="shared" si="56"/>
        <v>0</v>
      </c>
      <c r="CN24" s="12">
        <f t="shared" si="57"/>
        <v>0</v>
      </c>
      <c r="CO24" s="18"/>
      <c r="CP24" s="13">
        <f t="shared" si="58"/>
        <v>0</v>
      </c>
      <c r="CQ24" s="12">
        <f t="shared" si="59"/>
        <v>0</v>
      </c>
      <c r="CR24" s="18"/>
      <c r="CS24" s="16">
        <f t="shared" si="60"/>
        <v>0</v>
      </c>
    </row>
    <row r="25" spans="1:97" x14ac:dyDescent="0.25">
      <c r="I25" s="4">
        <v>0</v>
      </c>
      <c r="J25" s="11">
        <f t="shared" si="61"/>
        <v>0</v>
      </c>
      <c r="K25" s="12">
        <f t="shared" si="3"/>
        <v>0</v>
      </c>
      <c r="L25" s="4">
        <v>0</v>
      </c>
      <c r="M25" s="13">
        <f t="shared" si="4"/>
        <v>0</v>
      </c>
      <c r="N25" s="12">
        <f t="shared" si="5"/>
        <v>0</v>
      </c>
      <c r="O25" s="4">
        <v>0</v>
      </c>
      <c r="P25" s="13">
        <f t="shared" si="6"/>
        <v>0</v>
      </c>
      <c r="Q25" s="12">
        <f t="shared" si="7"/>
        <v>0</v>
      </c>
      <c r="R25" s="4">
        <v>0</v>
      </c>
      <c r="S25" s="13">
        <f t="shared" si="8"/>
        <v>0</v>
      </c>
      <c r="T25" s="12">
        <f t="shared" si="9"/>
        <v>0</v>
      </c>
      <c r="U25" s="4">
        <v>0</v>
      </c>
      <c r="V25" s="13">
        <f t="shared" si="10"/>
        <v>0</v>
      </c>
      <c r="W25" s="12">
        <f t="shared" si="11"/>
        <v>0</v>
      </c>
      <c r="X25" s="4">
        <v>0</v>
      </c>
      <c r="Y25" s="13">
        <f t="shared" si="12"/>
        <v>0</v>
      </c>
      <c r="Z25" s="12">
        <f t="shared" si="13"/>
        <v>0</v>
      </c>
      <c r="AA25" s="4">
        <v>0</v>
      </c>
      <c r="AB25" s="13">
        <f t="shared" si="14"/>
        <v>0</v>
      </c>
      <c r="AC25" s="12">
        <f t="shared" si="15"/>
        <v>0</v>
      </c>
      <c r="AD25" s="4">
        <v>0</v>
      </c>
      <c r="AE25" s="13">
        <f t="shared" si="16"/>
        <v>0</v>
      </c>
      <c r="AF25" s="12">
        <f t="shared" si="17"/>
        <v>0</v>
      </c>
      <c r="AG25" s="4">
        <v>0</v>
      </c>
      <c r="AH25" s="13">
        <f t="shared" si="18"/>
        <v>0</v>
      </c>
      <c r="AI25" s="12">
        <f t="shared" si="19"/>
        <v>0</v>
      </c>
      <c r="AJ25" s="4">
        <v>0</v>
      </c>
      <c r="AK25" s="13">
        <f t="shared" si="20"/>
        <v>0</v>
      </c>
      <c r="AL25" s="12">
        <f t="shared" si="21"/>
        <v>0</v>
      </c>
      <c r="AM25" s="4">
        <v>0</v>
      </c>
      <c r="AN25" s="13">
        <f t="shared" si="22"/>
        <v>0</v>
      </c>
      <c r="AO25" s="12">
        <f t="shared" si="23"/>
        <v>0</v>
      </c>
      <c r="AP25" s="4">
        <v>0</v>
      </c>
      <c r="AQ25" s="13">
        <f t="shared" si="24"/>
        <v>0</v>
      </c>
      <c r="AR25" s="12">
        <f t="shared" si="25"/>
        <v>0</v>
      </c>
      <c r="AS25" s="4">
        <v>0</v>
      </c>
      <c r="AT25" s="13">
        <f t="shared" si="26"/>
        <v>0</v>
      </c>
      <c r="AU25" s="12">
        <f t="shared" si="27"/>
        <v>0</v>
      </c>
      <c r="AV25" s="4">
        <v>0</v>
      </c>
      <c r="AW25" s="13">
        <f t="shared" si="28"/>
        <v>0</v>
      </c>
      <c r="AX25" s="12">
        <f t="shared" si="29"/>
        <v>0</v>
      </c>
      <c r="AY25" s="18">
        <v>0</v>
      </c>
      <c r="AZ25" s="13">
        <f t="shared" si="30"/>
        <v>0</v>
      </c>
      <c r="BA25" s="12">
        <f t="shared" si="31"/>
        <v>0</v>
      </c>
      <c r="BB25" s="18">
        <v>0</v>
      </c>
      <c r="BC25" s="13">
        <f t="shared" si="32"/>
        <v>0</v>
      </c>
      <c r="BD25" s="12">
        <f t="shared" si="33"/>
        <v>0</v>
      </c>
      <c r="BE25" s="28">
        <v>0</v>
      </c>
      <c r="BF25" s="13">
        <f t="shared" si="34"/>
        <v>0</v>
      </c>
      <c r="BG25" s="12">
        <f t="shared" si="35"/>
        <v>0</v>
      </c>
      <c r="BH25" s="18"/>
      <c r="BI25" s="13">
        <f t="shared" si="36"/>
        <v>0</v>
      </c>
      <c r="BJ25" s="12">
        <f t="shared" si="37"/>
        <v>0</v>
      </c>
      <c r="BK25" s="18"/>
      <c r="BL25" s="13">
        <f t="shared" si="38"/>
        <v>0</v>
      </c>
      <c r="BM25" s="12">
        <f t="shared" si="39"/>
        <v>0</v>
      </c>
      <c r="BN25" s="18"/>
      <c r="BO25" s="13">
        <f t="shared" si="40"/>
        <v>0</v>
      </c>
      <c r="BP25" s="12">
        <f t="shared" si="41"/>
        <v>0</v>
      </c>
      <c r="BQ25" s="18"/>
      <c r="BR25" s="13">
        <f t="shared" si="42"/>
        <v>0</v>
      </c>
      <c r="BS25" s="12">
        <f t="shared" si="43"/>
        <v>0</v>
      </c>
      <c r="BT25" s="18"/>
      <c r="BU25" s="13">
        <f t="shared" si="44"/>
        <v>0</v>
      </c>
      <c r="BV25" s="12">
        <f t="shared" si="45"/>
        <v>0</v>
      </c>
      <c r="BW25" s="18"/>
      <c r="BX25" s="13">
        <f t="shared" si="46"/>
        <v>0</v>
      </c>
      <c r="BY25" s="12">
        <f t="shared" si="47"/>
        <v>0</v>
      </c>
      <c r="BZ25" s="18"/>
      <c r="CA25" s="13">
        <f t="shared" si="48"/>
        <v>0</v>
      </c>
      <c r="CB25" s="12">
        <f t="shared" si="49"/>
        <v>0</v>
      </c>
      <c r="CC25" s="18"/>
      <c r="CD25" s="13">
        <f t="shared" si="50"/>
        <v>0</v>
      </c>
      <c r="CE25" s="12">
        <f t="shared" si="51"/>
        <v>0</v>
      </c>
      <c r="CF25" s="18"/>
      <c r="CG25" s="13">
        <f t="shared" si="52"/>
        <v>0</v>
      </c>
      <c r="CH25" s="12">
        <f t="shared" si="53"/>
        <v>0</v>
      </c>
      <c r="CI25" s="18"/>
      <c r="CJ25" s="13">
        <f t="shared" si="54"/>
        <v>0</v>
      </c>
      <c r="CK25" s="12">
        <f t="shared" si="55"/>
        <v>0</v>
      </c>
      <c r="CL25" s="18"/>
      <c r="CM25" s="13">
        <f t="shared" si="56"/>
        <v>0</v>
      </c>
      <c r="CN25" s="12">
        <f t="shared" si="57"/>
        <v>0</v>
      </c>
      <c r="CO25" s="18"/>
      <c r="CP25" s="13">
        <f t="shared" si="58"/>
        <v>0</v>
      </c>
      <c r="CQ25" s="12">
        <f t="shared" si="59"/>
        <v>0</v>
      </c>
      <c r="CR25" s="18"/>
      <c r="CS25" s="16">
        <f t="shared" si="60"/>
        <v>0</v>
      </c>
    </row>
    <row r="26" spans="1:97" x14ac:dyDescent="0.25">
      <c r="A26" s="1">
        <v>173076000</v>
      </c>
      <c r="B26" t="s">
        <v>28</v>
      </c>
      <c r="C26" t="s">
        <v>29</v>
      </c>
      <c r="D26" s="2">
        <v>0.21912350597609562</v>
      </c>
      <c r="E26" s="6">
        <v>60</v>
      </c>
      <c r="F26" s="6">
        <v>5.8049999999999997</v>
      </c>
      <c r="G26" s="1">
        <v>320015</v>
      </c>
      <c r="H26" s="1" t="s">
        <v>0</v>
      </c>
      <c r="I26" s="4">
        <v>0</v>
      </c>
      <c r="J26" s="11">
        <f t="shared" si="61"/>
        <v>0</v>
      </c>
      <c r="K26" s="12">
        <f t="shared" si="3"/>
        <v>0</v>
      </c>
      <c r="L26" s="4"/>
      <c r="M26" s="13">
        <f t="shared" si="4"/>
        <v>0</v>
      </c>
      <c r="N26" s="12">
        <f t="shared" si="5"/>
        <v>0</v>
      </c>
      <c r="O26" s="4"/>
      <c r="P26" s="13">
        <f t="shared" si="6"/>
        <v>0</v>
      </c>
      <c r="Q26" s="12">
        <f t="shared" si="7"/>
        <v>0</v>
      </c>
      <c r="R26" s="4"/>
      <c r="S26" s="13">
        <f t="shared" si="8"/>
        <v>0</v>
      </c>
      <c r="T26" s="12">
        <f t="shared" si="9"/>
        <v>0</v>
      </c>
      <c r="U26" s="4">
        <v>0</v>
      </c>
      <c r="V26" s="13">
        <f t="shared" si="10"/>
        <v>0</v>
      </c>
      <c r="W26" s="12">
        <f t="shared" si="11"/>
        <v>0</v>
      </c>
      <c r="X26" s="4">
        <v>0</v>
      </c>
      <c r="Y26" s="13">
        <f t="shared" si="12"/>
        <v>0</v>
      </c>
      <c r="Z26" s="12">
        <f t="shared" si="13"/>
        <v>0</v>
      </c>
      <c r="AA26" s="4"/>
      <c r="AB26" s="13">
        <f t="shared" si="14"/>
        <v>0</v>
      </c>
      <c r="AC26" s="12">
        <f t="shared" si="15"/>
        <v>0</v>
      </c>
      <c r="AD26" s="4"/>
      <c r="AE26" s="13">
        <f t="shared" si="16"/>
        <v>0</v>
      </c>
      <c r="AF26" s="12">
        <f t="shared" si="17"/>
        <v>0</v>
      </c>
      <c r="AG26" s="4"/>
      <c r="AH26" s="13">
        <f t="shared" si="18"/>
        <v>0</v>
      </c>
      <c r="AI26" s="12">
        <f t="shared" si="19"/>
        <v>0</v>
      </c>
      <c r="AJ26" s="4"/>
      <c r="AK26" s="13">
        <f t="shared" si="20"/>
        <v>0</v>
      </c>
      <c r="AL26" s="12">
        <f t="shared" si="21"/>
        <v>0</v>
      </c>
      <c r="AM26" s="4"/>
      <c r="AN26" s="13">
        <f t="shared" si="22"/>
        <v>0</v>
      </c>
      <c r="AO26" s="12">
        <f t="shared" si="23"/>
        <v>0</v>
      </c>
      <c r="AP26" s="4"/>
      <c r="AQ26" s="13">
        <f t="shared" si="24"/>
        <v>0</v>
      </c>
      <c r="AR26" s="12">
        <f t="shared" si="25"/>
        <v>0</v>
      </c>
      <c r="AS26" s="4">
        <v>0</v>
      </c>
      <c r="AT26" s="13">
        <f t="shared" si="26"/>
        <v>0</v>
      </c>
      <c r="AU26" s="12">
        <f t="shared" si="27"/>
        <v>0</v>
      </c>
      <c r="AV26" s="4"/>
      <c r="AW26" s="13">
        <f t="shared" si="28"/>
        <v>0</v>
      </c>
      <c r="AX26" s="12">
        <f t="shared" si="29"/>
        <v>0</v>
      </c>
      <c r="AY26" s="18"/>
      <c r="AZ26" s="13">
        <f t="shared" si="30"/>
        <v>0</v>
      </c>
      <c r="BA26" s="12">
        <f t="shared" si="31"/>
        <v>0</v>
      </c>
      <c r="BB26" s="18"/>
      <c r="BC26" s="13">
        <f t="shared" si="32"/>
        <v>0</v>
      </c>
      <c r="BD26" s="12">
        <f t="shared" si="33"/>
        <v>0</v>
      </c>
      <c r="BE26" s="28"/>
      <c r="BF26" s="13">
        <f t="shared" si="34"/>
        <v>0</v>
      </c>
      <c r="BG26" s="12">
        <f t="shared" si="35"/>
        <v>0</v>
      </c>
      <c r="BH26" s="18"/>
      <c r="BI26" s="13">
        <f t="shared" si="36"/>
        <v>0</v>
      </c>
      <c r="BJ26" s="12">
        <f t="shared" si="37"/>
        <v>0</v>
      </c>
      <c r="BK26" s="18"/>
      <c r="BL26" s="13">
        <f t="shared" si="38"/>
        <v>0</v>
      </c>
      <c r="BM26" s="12">
        <f t="shared" si="39"/>
        <v>0</v>
      </c>
      <c r="BN26" s="18"/>
      <c r="BO26" s="13">
        <f t="shared" si="40"/>
        <v>0</v>
      </c>
      <c r="BP26" s="12">
        <f t="shared" si="41"/>
        <v>0</v>
      </c>
      <c r="BQ26" s="18"/>
      <c r="BR26" s="13">
        <f t="shared" si="42"/>
        <v>0</v>
      </c>
      <c r="BS26" s="12">
        <f t="shared" si="43"/>
        <v>0</v>
      </c>
      <c r="BT26" s="18"/>
      <c r="BU26" s="13">
        <f t="shared" si="44"/>
        <v>0</v>
      </c>
      <c r="BV26" s="12">
        <f t="shared" si="45"/>
        <v>0</v>
      </c>
      <c r="BW26" s="18"/>
      <c r="BX26" s="13">
        <f t="shared" si="46"/>
        <v>0</v>
      </c>
      <c r="BY26" s="12">
        <f t="shared" si="47"/>
        <v>0</v>
      </c>
      <c r="BZ26" s="18"/>
      <c r="CA26" s="13">
        <f t="shared" si="48"/>
        <v>0</v>
      </c>
      <c r="CB26" s="12">
        <f t="shared" si="49"/>
        <v>0</v>
      </c>
      <c r="CC26" s="18"/>
      <c r="CD26" s="13">
        <f t="shared" si="50"/>
        <v>0</v>
      </c>
      <c r="CE26" s="12">
        <f t="shared" si="51"/>
        <v>0</v>
      </c>
      <c r="CF26" s="18"/>
      <c r="CG26" s="13">
        <f t="shared" si="52"/>
        <v>0</v>
      </c>
      <c r="CH26" s="12">
        <f t="shared" si="53"/>
        <v>0</v>
      </c>
      <c r="CI26" s="18"/>
      <c r="CJ26" s="13">
        <f t="shared" si="54"/>
        <v>0</v>
      </c>
      <c r="CK26" s="12">
        <f t="shared" si="55"/>
        <v>0</v>
      </c>
      <c r="CL26" s="18"/>
      <c r="CM26" s="13">
        <f t="shared" si="56"/>
        <v>0</v>
      </c>
      <c r="CN26" s="12">
        <f t="shared" si="57"/>
        <v>0</v>
      </c>
      <c r="CO26" s="18"/>
      <c r="CP26" s="13">
        <f t="shared" si="58"/>
        <v>0</v>
      </c>
      <c r="CQ26" s="12">
        <f t="shared" si="59"/>
        <v>0</v>
      </c>
      <c r="CR26" s="18"/>
      <c r="CS26" s="16">
        <f t="shared" si="60"/>
        <v>0</v>
      </c>
    </row>
    <row r="27" spans="1:97" x14ac:dyDescent="0.25">
      <c r="A27" s="1">
        <v>173076000</v>
      </c>
      <c r="B27" t="s">
        <v>32</v>
      </c>
      <c r="C27" t="s">
        <v>33</v>
      </c>
      <c r="D27" s="2">
        <v>0.13346613545816732</v>
      </c>
      <c r="E27" s="6">
        <v>60</v>
      </c>
      <c r="F27" s="6">
        <v>5.8049999999999997</v>
      </c>
      <c r="G27" s="1">
        <v>320015</v>
      </c>
      <c r="H27" s="1" t="s">
        <v>0</v>
      </c>
      <c r="I27" s="4">
        <v>0</v>
      </c>
      <c r="J27" s="11">
        <f t="shared" si="61"/>
        <v>0</v>
      </c>
      <c r="K27" s="12">
        <f t="shared" si="3"/>
        <v>0</v>
      </c>
      <c r="L27" s="4"/>
      <c r="M27" s="13">
        <f t="shared" si="4"/>
        <v>0</v>
      </c>
      <c r="N27" s="12">
        <f t="shared" si="5"/>
        <v>0</v>
      </c>
      <c r="O27" s="4"/>
      <c r="P27" s="13">
        <f t="shared" si="6"/>
        <v>0</v>
      </c>
      <c r="Q27" s="12">
        <f t="shared" si="7"/>
        <v>0</v>
      </c>
      <c r="R27" s="4"/>
      <c r="S27" s="13">
        <f t="shared" si="8"/>
        <v>0</v>
      </c>
      <c r="T27" s="12">
        <f t="shared" si="9"/>
        <v>0</v>
      </c>
      <c r="U27" s="4">
        <v>0</v>
      </c>
      <c r="V27" s="13">
        <f t="shared" si="10"/>
        <v>0</v>
      </c>
      <c r="W27" s="12">
        <f t="shared" si="11"/>
        <v>0</v>
      </c>
      <c r="X27" s="4">
        <v>0</v>
      </c>
      <c r="Y27" s="13">
        <f t="shared" si="12"/>
        <v>0</v>
      </c>
      <c r="Z27" s="12">
        <f t="shared" si="13"/>
        <v>0</v>
      </c>
      <c r="AA27" s="4"/>
      <c r="AB27" s="13">
        <f t="shared" si="14"/>
        <v>0</v>
      </c>
      <c r="AC27" s="12">
        <f t="shared" si="15"/>
        <v>0</v>
      </c>
      <c r="AD27" s="4"/>
      <c r="AE27" s="13">
        <f t="shared" si="16"/>
        <v>0</v>
      </c>
      <c r="AF27" s="12">
        <f t="shared" si="17"/>
        <v>0</v>
      </c>
      <c r="AG27" s="4"/>
      <c r="AH27" s="13">
        <f t="shared" si="18"/>
        <v>0</v>
      </c>
      <c r="AI27" s="12">
        <f t="shared" si="19"/>
        <v>0</v>
      </c>
      <c r="AJ27" s="4"/>
      <c r="AK27" s="13">
        <f t="shared" si="20"/>
        <v>0</v>
      </c>
      <c r="AL27" s="12">
        <f t="shared" si="21"/>
        <v>0</v>
      </c>
      <c r="AM27" s="4"/>
      <c r="AN27" s="13">
        <f t="shared" si="22"/>
        <v>0</v>
      </c>
      <c r="AO27" s="12">
        <f t="shared" si="23"/>
        <v>0</v>
      </c>
      <c r="AP27" s="4"/>
      <c r="AQ27" s="13">
        <f t="shared" si="24"/>
        <v>0</v>
      </c>
      <c r="AR27" s="12">
        <f t="shared" si="25"/>
        <v>0</v>
      </c>
      <c r="AS27" s="4">
        <v>0</v>
      </c>
      <c r="AT27" s="13">
        <f t="shared" si="26"/>
        <v>0</v>
      </c>
      <c r="AU27" s="12">
        <f t="shared" si="27"/>
        <v>0</v>
      </c>
      <c r="AV27" s="4"/>
      <c r="AW27" s="13">
        <f t="shared" si="28"/>
        <v>0</v>
      </c>
      <c r="AX27" s="12">
        <f t="shared" si="29"/>
        <v>0</v>
      </c>
      <c r="AY27" s="18"/>
      <c r="AZ27" s="13">
        <f t="shared" si="30"/>
        <v>0</v>
      </c>
      <c r="BA27" s="12">
        <f t="shared" si="31"/>
        <v>0</v>
      </c>
      <c r="BB27" s="18"/>
      <c r="BC27" s="13">
        <f t="shared" si="32"/>
        <v>0</v>
      </c>
      <c r="BD27" s="12">
        <f t="shared" si="33"/>
        <v>0</v>
      </c>
      <c r="BE27" s="28"/>
      <c r="BF27" s="13">
        <f t="shared" si="34"/>
        <v>0</v>
      </c>
      <c r="BG27" s="12">
        <f t="shared" si="35"/>
        <v>0</v>
      </c>
      <c r="BH27" s="18"/>
      <c r="BI27" s="13">
        <f t="shared" si="36"/>
        <v>0</v>
      </c>
      <c r="BJ27" s="12">
        <f t="shared" si="37"/>
        <v>0</v>
      </c>
      <c r="BK27" s="18"/>
      <c r="BL27" s="13">
        <f t="shared" si="38"/>
        <v>0</v>
      </c>
      <c r="BM27" s="12">
        <f t="shared" si="39"/>
        <v>0</v>
      </c>
      <c r="BN27" s="18"/>
      <c r="BO27" s="13">
        <f t="shared" si="40"/>
        <v>0</v>
      </c>
      <c r="BP27" s="12">
        <f t="shared" si="41"/>
        <v>0</v>
      </c>
      <c r="BQ27" s="18"/>
      <c r="BR27" s="13">
        <f t="shared" si="42"/>
        <v>0</v>
      </c>
      <c r="BS27" s="12">
        <f t="shared" si="43"/>
        <v>0</v>
      </c>
      <c r="BT27" s="18"/>
      <c r="BU27" s="13">
        <f t="shared" si="44"/>
        <v>0</v>
      </c>
      <c r="BV27" s="12">
        <f t="shared" si="45"/>
        <v>0</v>
      </c>
      <c r="BW27" s="18"/>
      <c r="BX27" s="13">
        <f t="shared" si="46"/>
        <v>0</v>
      </c>
      <c r="BY27" s="12">
        <f t="shared" si="47"/>
        <v>0</v>
      </c>
      <c r="BZ27" s="18"/>
      <c r="CA27" s="13">
        <f t="shared" si="48"/>
        <v>0</v>
      </c>
      <c r="CB27" s="12">
        <f t="shared" si="49"/>
        <v>0</v>
      </c>
      <c r="CC27" s="18"/>
      <c r="CD27" s="13">
        <f t="shared" si="50"/>
        <v>0</v>
      </c>
      <c r="CE27" s="12">
        <f t="shared" si="51"/>
        <v>0</v>
      </c>
      <c r="CF27" s="18"/>
      <c r="CG27" s="13">
        <f t="shared" si="52"/>
        <v>0</v>
      </c>
      <c r="CH27" s="12">
        <f t="shared" si="53"/>
        <v>0</v>
      </c>
      <c r="CI27" s="18"/>
      <c r="CJ27" s="13">
        <f t="shared" si="54"/>
        <v>0</v>
      </c>
      <c r="CK27" s="12">
        <f t="shared" si="55"/>
        <v>0</v>
      </c>
      <c r="CL27" s="18"/>
      <c r="CM27" s="13">
        <f t="shared" si="56"/>
        <v>0</v>
      </c>
      <c r="CN27" s="12">
        <f t="shared" si="57"/>
        <v>0</v>
      </c>
      <c r="CO27" s="18"/>
      <c r="CP27" s="13">
        <f t="shared" si="58"/>
        <v>0</v>
      </c>
      <c r="CQ27" s="12">
        <f t="shared" si="59"/>
        <v>0</v>
      </c>
      <c r="CR27" s="18"/>
      <c r="CS27" s="16">
        <f t="shared" si="60"/>
        <v>0</v>
      </c>
    </row>
    <row r="28" spans="1:97" x14ac:dyDescent="0.25">
      <c r="A28" s="1">
        <v>173076000</v>
      </c>
      <c r="B28" t="s">
        <v>30</v>
      </c>
      <c r="C28" t="s">
        <v>31</v>
      </c>
      <c r="D28" s="2">
        <v>0.35657370517928288</v>
      </c>
      <c r="E28" s="6">
        <v>60</v>
      </c>
      <c r="F28" s="6">
        <v>5.8049999999999997</v>
      </c>
      <c r="G28" s="1">
        <v>320015</v>
      </c>
      <c r="H28" s="1" t="s">
        <v>0</v>
      </c>
      <c r="I28" s="4">
        <v>0</v>
      </c>
      <c r="J28" s="11">
        <f t="shared" si="61"/>
        <v>0</v>
      </c>
      <c r="K28" s="12">
        <f t="shared" si="3"/>
        <v>0</v>
      </c>
      <c r="L28" s="4"/>
      <c r="M28" s="13">
        <f t="shared" si="4"/>
        <v>0</v>
      </c>
      <c r="N28" s="12">
        <f t="shared" si="5"/>
        <v>0</v>
      </c>
      <c r="O28" s="4"/>
      <c r="P28" s="13">
        <f t="shared" si="6"/>
        <v>0</v>
      </c>
      <c r="Q28" s="12">
        <f t="shared" si="7"/>
        <v>0</v>
      </c>
      <c r="R28" s="4"/>
      <c r="S28" s="13">
        <f t="shared" si="8"/>
        <v>0</v>
      </c>
      <c r="T28" s="12">
        <f t="shared" si="9"/>
        <v>0</v>
      </c>
      <c r="U28" s="4">
        <v>0</v>
      </c>
      <c r="V28" s="13">
        <f t="shared" si="10"/>
        <v>0</v>
      </c>
      <c r="W28" s="12">
        <f t="shared" si="11"/>
        <v>0</v>
      </c>
      <c r="X28" s="4">
        <v>0</v>
      </c>
      <c r="Y28" s="13">
        <f t="shared" si="12"/>
        <v>0</v>
      </c>
      <c r="Z28" s="12">
        <f t="shared" si="13"/>
        <v>0</v>
      </c>
      <c r="AA28" s="4"/>
      <c r="AB28" s="13">
        <f t="shared" si="14"/>
        <v>0</v>
      </c>
      <c r="AC28" s="12">
        <f t="shared" si="15"/>
        <v>0</v>
      </c>
      <c r="AD28" s="4"/>
      <c r="AE28" s="13">
        <f t="shared" si="16"/>
        <v>0</v>
      </c>
      <c r="AF28" s="12">
        <f t="shared" si="17"/>
        <v>0</v>
      </c>
      <c r="AG28" s="4"/>
      <c r="AH28" s="13">
        <f t="shared" si="18"/>
        <v>0</v>
      </c>
      <c r="AI28" s="12">
        <f t="shared" si="19"/>
        <v>0</v>
      </c>
      <c r="AJ28" s="4"/>
      <c r="AK28" s="13">
        <f t="shared" si="20"/>
        <v>0</v>
      </c>
      <c r="AL28" s="12">
        <f t="shared" si="21"/>
        <v>0</v>
      </c>
      <c r="AM28" s="4"/>
      <c r="AN28" s="13">
        <f t="shared" si="22"/>
        <v>0</v>
      </c>
      <c r="AO28" s="12">
        <f t="shared" si="23"/>
        <v>0</v>
      </c>
      <c r="AP28" s="4"/>
      <c r="AQ28" s="13">
        <f t="shared" si="24"/>
        <v>0</v>
      </c>
      <c r="AR28" s="12">
        <f t="shared" si="25"/>
        <v>0</v>
      </c>
      <c r="AS28" s="4">
        <v>0</v>
      </c>
      <c r="AT28" s="13">
        <f t="shared" si="26"/>
        <v>0</v>
      </c>
      <c r="AU28" s="12">
        <f t="shared" si="27"/>
        <v>0</v>
      </c>
      <c r="AV28" s="4"/>
      <c r="AW28" s="13">
        <f t="shared" si="28"/>
        <v>0</v>
      </c>
      <c r="AX28" s="12">
        <f t="shared" si="29"/>
        <v>0</v>
      </c>
      <c r="AY28" s="18"/>
      <c r="AZ28" s="13">
        <f t="shared" si="30"/>
        <v>0</v>
      </c>
      <c r="BA28" s="12">
        <f t="shared" si="31"/>
        <v>0</v>
      </c>
      <c r="BB28" s="18"/>
      <c r="BC28" s="13">
        <f t="shared" si="32"/>
        <v>0</v>
      </c>
      <c r="BD28" s="12">
        <f t="shared" si="33"/>
        <v>0</v>
      </c>
      <c r="BE28" s="28"/>
      <c r="BF28" s="13">
        <f t="shared" si="34"/>
        <v>0</v>
      </c>
      <c r="BG28" s="12">
        <f t="shared" si="35"/>
        <v>0</v>
      </c>
      <c r="BH28" s="18"/>
      <c r="BI28" s="13">
        <f t="shared" si="36"/>
        <v>0</v>
      </c>
      <c r="BJ28" s="12">
        <f t="shared" si="37"/>
        <v>0</v>
      </c>
      <c r="BK28" s="18"/>
      <c r="BL28" s="13">
        <f t="shared" si="38"/>
        <v>0</v>
      </c>
      <c r="BM28" s="12">
        <f t="shared" si="39"/>
        <v>0</v>
      </c>
      <c r="BN28" s="18"/>
      <c r="BO28" s="13">
        <f t="shared" si="40"/>
        <v>0</v>
      </c>
      <c r="BP28" s="12">
        <f t="shared" si="41"/>
        <v>0</v>
      </c>
      <c r="BQ28" s="18"/>
      <c r="BR28" s="13">
        <f t="shared" si="42"/>
        <v>0</v>
      </c>
      <c r="BS28" s="12">
        <f t="shared" si="43"/>
        <v>0</v>
      </c>
      <c r="BT28" s="18"/>
      <c r="BU28" s="13">
        <f t="shared" si="44"/>
        <v>0</v>
      </c>
      <c r="BV28" s="12">
        <f t="shared" si="45"/>
        <v>0</v>
      </c>
      <c r="BW28" s="18"/>
      <c r="BX28" s="13">
        <f t="shared" si="46"/>
        <v>0</v>
      </c>
      <c r="BY28" s="12">
        <f t="shared" si="47"/>
        <v>0</v>
      </c>
      <c r="BZ28" s="18"/>
      <c r="CA28" s="13">
        <f t="shared" si="48"/>
        <v>0</v>
      </c>
      <c r="CB28" s="12">
        <f t="shared" si="49"/>
        <v>0</v>
      </c>
      <c r="CC28" s="18"/>
      <c r="CD28" s="13">
        <f t="shared" si="50"/>
        <v>0</v>
      </c>
      <c r="CE28" s="12">
        <f t="shared" si="51"/>
        <v>0</v>
      </c>
      <c r="CF28" s="18"/>
      <c r="CG28" s="13">
        <f t="shared" si="52"/>
        <v>0</v>
      </c>
      <c r="CH28" s="12">
        <f t="shared" si="53"/>
        <v>0</v>
      </c>
      <c r="CI28" s="18"/>
      <c r="CJ28" s="13">
        <f t="shared" si="54"/>
        <v>0</v>
      </c>
      <c r="CK28" s="12">
        <f t="shared" si="55"/>
        <v>0</v>
      </c>
      <c r="CL28" s="18"/>
      <c r="CM28" s="13">
        <f t="shared" si="56"/>
        <v>0</v>
      </c>
      <c r="CN28" s="12">
        <f t="shared" si="57"/>
        <v>0</v>
      </c>
      <c r="CO28" s="18"/>
      <c r="CP28" s="13">
        <f t="shared" si="58"/>
        <v>0</v>
      </c>
      <c r="CQ28" s="12">
        <f t="shared" si="59"/>
        <v>0</v>
      </c>
      <c r="CR28" s="18"/>
      <c r="CS28" s="16">
        <f t="shared" si="60"/>
        <v>0</v>
      </c>
    </row>
    <row r="29" spans="1:97" x14ac:dyDescent="0.25">
      <c r="A29" s="1">
        <v>173076000</v>
      </c>
      <c r="B29" t="s">
        <v>8</v>
      </c>
      <c r="C29" t="s">
        <v>9</v>
      </c>
      <c r="D29" s="2">
        <v>0.28286852589641437</v>
      </c>
      <c r="E29" s="6">
        <v>60</v>
      </c>
      <c r="F29" s="6">
        <v>5.8049999999999997</v>
      </c>
      <c r="G29" s="1">
        <v>320015</v>
      </c>
      <c r="H29" s="1" t="s">
        <v>0</v>
      </c>
      <c r="I29" s="4">
        <v>0</v>
      </c>
      <c r="J29" s="11">
        <f t="shared" si="61"/>
        <v>0</v>
      </c>
      <c r="K29" s="12">
        <f t="shared" si="3"/>
        <v>0</v>
      </c>
      <c r="L29" s="4"/>
      <c r="M29" s="13">
        <f t="shared" si="4"/>
        <v>0</v>
      </c>
      <c r="N29" s="12">
        <f t="shared" si="5"/>
        <v>0</v>
      </c>
      <c r="O29" s="4"/>
      <c r="P29" s="13">
        <f t="shared" si="6"/>
        <v>0</v>
      </c>
      <c r="Q29" s="12">
        <f t="shared" si="7"/>
        <v>0</v>
      </c>
      <c r="R29" s="4"/>
      <c r="S29" s="13">
        <f t="shared" si="8"/>
        <v>0</v>
      </c>
      <c r="T29" s="12">
        <f t="shared" si="9"/>
        <v>0</v>
      </c>
      <c r="U29" s="4">
        <v>0</v>
      </c>
      <c r="V29" s="13">
        <f t="shared" si="10"/>
        <v>0</v>
      </c>
      <c r="W29" s="12">
        <f t="shared" si="11"/>
        <v>0</v>
      </c>
      <c r="X29" s="4">
        <v>0</v>
      </c>
      <c r="Y29" s="13">
        <f t="shared" si="12"/>
        <v>0</v>
      </c>
      <c r="Z29" s="12">
        <f t="shared" si="13"/>
        <v>0</v>
      </c>
      <c r="AA29" s="4"/>
      <c r="AB29" s="13">
        <f t="shared" si="14"/>
        <v>0</v>
      </c>
      <c r="AC29" s="12">
        <f t="shared" si="15"/>
        <v>0</v>
      </c>
      <c r="AD29" s="4"/>
      <c r="AE29" s="13">
        <f t="shared" si="16"/>
        <v>0</v>
      </c>
      <c r="AF29" s="12">
        <f t="shared" si="17"/>
        <v>0</v>
      </c>
      <c r="AG29" s="4"/>
      <c r="AH29" s="13">
        <f t="shared" si="18"/>
        <v>0</v>
      </c>
      <c r="AI29" s="12">
        <f t="shared" si="19"/>
        <v>0</v>
      </c>
      <c r="AJ29" s="4"/>
      <c r="AK29" s="13">
        <f t="shared" si="20"/>
        <v>0</v>
      </c>
      <c r="AL29" s="12">
        <f t="shared" si="21"/>
        <v>0</v>
      </c>
      <c r="AM29" s="4"/>
      <c r="AN29" s="13">
        <f t="shared" si="22"/>
        <v>0</v>
      </c>
      <c r="AO29" s="12">
        <f t="shared" si="23"/>
        <v>0</v>
      </c>
      <c r="AP29" s="4"/>
      <c r="AQ29" s="13">
        <f t="shared" si="24"/>
        <v>0</v>
      </c>
      <c r="AR29" s="12">
        <f t="shared" si="25"/>
        <v>0</v>
      </c>
      <c r="AS29" s="4">
        <v>0</v>
      </c>
      <c r="AT29" s="13">
        <f t="shared" si="26"/>
        <v>0</v>
      </c>
      <c r="AU29" s="12">
        <f t="shared" si="27"/>
        <v>0</v>
      </c>
      <c r="AV29" s="4"/>
      <c r="AW29" s="13">
        <f t="shared" si="28"/>
        <v>0</v>
      </c>
      <c r="AX29" s="12">
        <f t="shared" si="29"/>
        <v>0</v>
      </c>
      <c r="AY29" s="18"/>
      <c r="AZ29" s="13">
        <f t="shared" si="30"/>
        <v>0</v>
      </c>
      <c r="BA29" s="12">
        <f t="shared" si="31"/>
        <v>0</v>
      </c>
      <c r="BB29" s="18"/>
      <c r="BC29" s="13">
        <f t="shared" si="32"/>
        <v>0</v>
      </c>
      <c r="BD29" s="12">
        <f t="shared" si="33"/>
        <v>0</v>
      </c>
      <c r="BE29" s="28"/>
      <c r="BF29" s="13">
        <f t="shared" si="34"/>
        <v>0</v>
      </c>
      <c r="BG29" s="12">
        <f t="shared" si="35"/>
        <v>0</v>
      </c>
      <c r="BH29" s="18"/>
      <c r="BI29" s="13">
        <f t="shared" si="36"/>
        <v>0</v>
      </c>
      <c r="BJ29" s="12">
        <f t="shared" si="37"/>
        <v>0</v>
      </c>
      <c r="BK29" s="18"/>
      <c r="BL29" s="13">
        <f t="shared" si="38"/>
        <v>0</v>
      </c>
      <c r="BM29" s="12">
        <f t="shared" si="39"/>
        <v>0</v>
      </c>
      <c r="BN29" s="18"/>
      <c r="BO29" s="13">
        <f t="shared" si="40"/>
        <v>0</v>
      </c>
      <c r="BP29" s="12">
        <f t="shared" si="41"/>
        <v>0</v>
      </c>
      <c r="BQ29" s="18"/>
      <c r="BR29" s="13">
        <f t="shared" si="42"/>
        <v>0</v>
      </c>
      <c r="BS29" s="12">
        <f t="shared" si="43"/>
        <v>0</v>
      </c>
      <c r="BT29" s="18"/>
      <c r="BU29" s="13">
        <f t="shared" si="44"/>
        <v>0</v>
      </c>
      <c r="BV29" s="12">
        <f t="shared" si="45"/>
        <v>0</v>
      </c>
      <c r="BW29" s="18"/>
      <c r="BX29" s="13">
        <f t="shared" si="46"/>
        <v>0</v>
      </c>
      <c r="BY29" s="12">
        <f t="shared" si="47"/>
        <v>0</v>
      </c>
      <c r="BZ29" s="18"/>
      <c r="CA29" s="13">
        <f t="shared" si="48"/>
        <v>0</v>
      </c>
      <c r="CB29" s="12">
        <f t="shared" si="49"/>
        <v>0</v>
      </c>
      <c r="CC29" s="18"/>
      <c r="CD29" s="13">
        <f t="shared" si="50"/>
        <v>0</v>
      </c>
      <c r="CE29" s="12">
        <f t="shared" si="51"/>
        <v>0</v>
      </c>
      <c r="CF29" s="18"/>
      <c r="CG29" s="13">
        <f t="shared" si="52"/>
        <v>0</v>
      </c>
      <c r="CH29" s="12">
        <f t="shared" si="53"/>
        <v>0</v>
      </c>
      <c r="CI29" s="18"/>
      <c r="CJ29" s="13">
        <f t="shared" si="54"/>
        <v>0</v>
      </c>
      <c r="CK29" s="12">
        <f t="shared" si="55"/>
        <v>0</v>
      </c>
      <c r="CL29" s="18"/>
      <c r="CM29" s="13">
        <f t="shared" si="56"/>
        <v>0</v>
      </c>
      <c r="CN29" s="12">
        <f t="shared" si="57"/>
        <v>0</v>
      </c>
      <c r="CO29" s="18"/>
      <c r="CP29" s="13">
        <f t="shared" si="58"/>
        <v>0</v>
      </c>
      <c r="CQ29" s="12">
        <f t="shared" si="59"/>
        <v>0</v>
      </c>
      <c r="CR29" s="18"/>
      <c r="CS29" s="16">
        <f t="shared" si="60"/>
        <v>0</v>
      </c>
    </row>
    <row r="30" spans="1:97" x14ac:dyDescent="0.25">
      <c r="A30" s="1">
        <v>173076000</v>
      </c>
      <c r="B30" t="s">
        <v>46</v>
      </c>
      <c r="C30" t="s">
        <v>45</v>
      </c>
      <c r="D30" s="2">
        <v>7.9681274900398405E-3</v>
      </c>
      <c r="E30" s="6">
        <v>60</v>
      </c>
      <c r="F30" s="6">
        <v>5.8049999999999997</v>
      </c>
      <c r="G30" s="1">
        <v>320015</v>
      </c>
      <c r="H30" s="1" t="s">
        <v>0</v>
      </c>
      <c r="I30" s="4">
        <v>0</v>
      </c>
      <c r="J30" s="11">
        <f t="shared" si="61"/>
        <v>0</v>
      </c>
      <c r="K30" s="12">
        <f t="shared" si="3"/>
        <v>0</v>
      </c>
      <c r="L30" s="4"/>
      <c r="M30" s="13">
        <f t="shared" si="4"/>
        <v>0</v>
      </c>
      <c r="N30" s="12">
        <f t="shared" si="5"/>
        <v>0</v>
      </c>
      <c r="O30" s="4"/>
      <c r="P30" s="13">
        <f t="shared" si="6"/>
        <v>0</v>
      </c>
      <c r="Q30" s="12">
        <f t="shared" si="7"/>
        <v>0</v>
      </c>
      <c r="R30" s="4"/>
      <c r="S30" s="13">
        <f t="shared" si="8"/>
        <v>0</v>
      </c>
      <c r="T30" s="12">
        <f t="shared" si="9"/>
        <v>0</v>
      </c>
      <c r="U30" s="4">
        <v>0</v>
      </c>
      <c r="V30" s="13">
        <f t="shared" si="10"/>
        <v>0</v>
      </c>
      <c r="W30" s="12">
        <f t="shared" si="11"/>
        <v>0</v>
      </c>
      <c r="X30" s="4">
        <v>0</v>
      </c>
      <c r="Y30" s="13">
        <f t="shared" si="12"/>
        <v>0</v>
      </c>
      <c r="Z30" s="12">
        <f t="shared" si="13"/>
        <v>0</v>
      </c>
      <c r="AA30" s="4"/>
      <c r="AB30" s="13">
        <f t="shared" si="14"/>
        <v>0</v>
      </c>
      <c r="AC30" s="12">
        <f t="shared" si="15"/>
        <v>0</v>
      </c>
      <c r="AD30" s="4"/>
      <c r="AE30" s="13">
        <f t="shared" si="16"/>
        <v>0</v>
      </c>
      <c r="AF30" s="12">
        <f t="shared" si="17"/>
        <v>0</v>
      </c>
      <c r="AG30" s="4"/>
      <c r="AH30" s="13">
        <f t="shared" si="18"/>
        <v>0</v>
      </c>
      <c r="AI30" s="12">
        <f t="shared" si="19"/>
        <v>0</v>
      </c>
      <c r="AJ30" s="4"/>
      <c r="AK30" s="13">
        <f t="shared" si="20"/>
        <v>0</v>
      </c>
      <c r="AL30" s="12">
        <f t="shared" si="21"/>
        <v>0</v>
      </c>
      <c r="AM30" s="4"/>
      <c r="AN30" s="13">
        <f t="shared" si="22"/>
        <v>0</v>
      </c>
      <c r="AO30" s="12">
        <f t="shared" si="23"/>
        <v>0</v>
      </c>
      <c r="AP30" s="4"/>
      <c r="AQ30" s="13">
        <f t="shared" si="24"/>
        <v>0</v>
      </c>
      <c r="AR30" s="12">
        <f t="shared" si="25"/>
        <v>0</v>
      </c>
      <c r="AS30" s="4">
        <v>0</v>
      </c>
      <c r="AT30" s="13">
        <f t="shared" si="26"/>
        <v>0</v>
      </c>
      <c r="AU30" s="12">
        <f t="shared" si="27"/>
        <v>0</v>
      </c>
      <c r="AV30" s="4"/>
      <c r="AW30" s="13">
        <f t="shared" si="28"/>
        <v>0</v>
      </c>
      <c r="AX30" s="12">
        <f t="shared" si="29"/>
        <v>0</v>
      </c>
      <c r="AY30" s="18"/>
      <c r="AZ30" s="13">
        <f t="shared" si="30"/>
        <v>0</v>
      </c>
      <c r="BA30" s="12">
        <f t="shared" si="31"/>
        <v>0</v>
      </c>
      <c r="BB30" s="18"/>
      <c r="BC30" s="13">
        <f t="shared" si="32"/>
        <v>0</v>
      </c>
      <c r="BD30" s="12">
        <f t="shared" si="33"/>
        <v>0</v>
      </c>
      <c r="BE30" s="28"/>
      <c r="BF30" s="13">
        <f t="shared" si="34"/>
        <v>0</v>
      </c>
      <c r="BG30" s="12">
        <f t="shared" si="35"/>
        <v>0</v>
      </c>
      <c r="BH30" s="18"/>
      <c r="BI30" s="13">
        <f t="shared" si="36"/>
        <v>0</v>
      </c>
      <c r="BJ30" s="12">
        <f t="shared" si="37"/>
        <v>0</v>
      </c>
      <c r="BK30" s="18"/>
      <c r="BL30" s="13">
        <f t="shared" si="38"/>
        <v>0</v>
      </c>
      <c r="BM30" s="12">
        <f t="shared" si="39"/>
        <v>0</v>
      </c>
      <c r="BN30" s="18"/>
      <c r="BO30" s="13">
        <f t="shared" si="40"/>
        <v>0</v>
      </c>
      <c r="BP30" s="12">
        <f t="shared" si="41"/>
        <v>0</v>
      </c>
      <c r="BQ30" s="18"/>
      <c r="BR30" s="13">
        <f t="shared" si="42"/>
        <v>0</v>
      </c>
      <c r="BS30" s="12">
        <f t="shared" si="43"/>
        <v>0</v>
      </c>
      <c r="BT30" s="18"/>
      <c r="BU30" s="13">
        <f t="shared" si="44"/>
        <v>0</v>
      </c>
      <c r="BV30" s="12">
        <f t="shared" si="45"/>
        <v>0</v>
      </c>
      <c r="BW30" s="18"/>
      <c r="BX30" s="13">
        <f t="shared" si="46"/>
        <v>0</v>
      </c>
      <c r="BY30" s="12">
        <f t="shared" si="47"/>
        <v>0</v>
      </c>
      <c r="BZ30" s="18"/>
      <c r="CA30" s="13">
        <f t="shared" si="48"/>
        <v>0</v>
      </c>
      <c r="CB30" s="12">
        <f t="shared" si="49"/>
        <v>0</v>
      </c>
      <c r="CC30" s="18"/>
      <c r="CD30" s="13">
        <f t="shared" si="50"/>
        <v>0</v>
      </c>
      <c r="CE30" s="12">
        <f t="shared" si="51"/>
        <v>0</v>
      </c>
      <c r="CF30" s="18"/>
      <c r="CG30" s="13">
        <f t="shared" si="52"/>
        <v>0</v>
      </c>
      <c r="CH30" s="12">
        <f t="shared" si="53"/>
        <v>0</v>
      </c>
      <c r="CI30" s="18"/>
      <c r="CJ30" s="13">
        <f t="shared" si="54"/>
        <v>0</v>
      </c>
      <c r="CK30" s="12">
        <f t="shared" si="55"/>
        <v>0</v>
      </c>
      <c r="CL30" s="18"/>
      <c r="CM30" s="13">
        <f t="shared" si="56"/>
        <v>0</v>
      </c>
      <c r="CN30" s="12">
        <f t="shared" si="57"/>
        <v>0</v>
      </c>
      <c r="CO30" s="18"/>
      <c r="CP30" s="13">
        <f t="shared" si="58"/>
        <v>0</v>
      </c>
      <c r="CQ30" s="12">
        <f t="shared" si="59"/>
        <v>0</v>
      </c>
      <c r="CR30" s="18"/>
      <c r="CS30" s="16">
        <f t="shared" si="60"/>
        <v>0</v>
      </c>
    </row>
    <row r="31" spans="1:97" x14ac:dyDescent="0.25">
      <c r="A31" s="1">
        <v>173076000</v>
      </c>
      <c r="D31" s="2"/>
      <c r="E31" s="6">
        <v>60</v>
      </c>
      <c r="F31" s="6">
        <v>5.8049999999999997</v>
      </c>
      <c r="G31" s="1">
        <v>320015</v>
      </c>
      <c r="H31" s="1" t="s">
        <v>0</v>
      </c>
      <c r="I31" s="4">
        <v>0</v>
      </c>
      <c r="J31" s="11">
        <f t="shared" si="61"/>
        <v>0</v>
      </c>
      <c r="K31" s="12">
        <f t="shared" si="3"/>
        <v>0</v>
      </c>
      <c r="L31" s="4">
        <v>0</v>
      </c>
      <c r="M31" s="13">
        <f t="shared" si="4"/>
        <v>0</v>
      </c>
      <c r="N31" s="12">
        <f t="shared" si="5"/>
        <v>0</v>
      </c>
      <c r="O31" s="4"/>
      <c r="P31" s="13">
        <f t="shared" si="6"/>
        <v>0</v>
      </c>
      <c r="Q31" s="12">
        <f t="shared" si="7"/>
        <v>0</v>
      </c>
      <c r="R31" s="4">
        <v>0</v>
      </c>
      <c r="S31" s="13">
        <f t="shared" si="8"/>
        <v>0</v>
      </c>
      <c r="T31" s="12">
        <f t="shared" si="9"/>
        <v>0</v>
      </c>
      <c r="U31" s="4">
        <v>0</v>
      </c>
      <c r="V31" s="13">
        <f t="shared" si="10"/>
        <v>0</v>
      </c>
      <c r="W31" s="12">
        <f t="shared" si="11"/>
        <v>0</v>
      </c>
      <c r="X31" s="4">
        <v>0</v>
      </c>
      <c r="Y31" s="13">
        <f t="shared" si="12"/>
        <v>0</v>
      </c>
      <c r="Z31" s="12">
        <f t="shared" si="13"/>
        <v>0</v>
      </c>
      <c r="AA31" s="4">
        <v>0</v>
      </c>
      <c r="AB31" s="13">
        <f t="shared" si="14"/>
        <v>0</v>
      </c>
      <c r="AC31" s="12">
        <f t="shared" si="15"/>
        <v>0</v>
      </c>
      <c r="AD31" s="4"/>
      <c r="AE31" s="13">
        <f t="shared" si="16"/>
        <v>0</v>
      </c>
      <c r="AF31" s="12">
        <f t="shared" si="17"/>
        <v>0</v>
      </c>
      <c r="AG31" s="4"/>
      <c r="AH31" s="13">
        <f t="shared" si="18"/>
        <v>0</v>
      </c>
      <c r="AI31" s="12">
        <f t="shared" si="19"/>
        <v>0</v>
      </c>
      <c r="AJ31" s="4">
        <v>0</v>
      </c>
      <c r="AK31" s="13">
        <f t="shared" si="20"/>
        <v>0</v>
      </c>
      <c r="AL31" s="12">
        <f t="shared" si="21"/>
        <v>0</v>
      </c>
      <c r="AM31" s="4">
        <v>0</v>
      </c>
      <c r="AN31" s="13">
        <f t="shared" si="22"/>
        <v>0</v>
      </c>
      <c r="AO31" s="12">
        <f t="shared" si="23"/>
        <v>0</v>
      </c>
      <c r="AP31" s="4"/>
      <c r="AQ31" s="13">
        <f t="shared" si="24"/>
        <v>0</v>
      </c>
      <c r="AR31" s="12">
        <f t="shared" si="25"/>
        <v>0</v>
      </c>
      <c r="AS31" s="4">
        <v>0</v>
      </c>
      <c r="AT31" s="13">
        <f t="shared" si="26"/>
        <v>0</v>
      </c>
      <c r="AU31" s="12">
        <f t="shared" si="27"/>
        <v>0</v>
      </c>
      <c r="AV31" s="4">
        <v>0</v>
      </c>
      <c r="AW31" s="13">
        <f t="shared" si="28"/>
        <v>0</v>
      </c>
      <c r="AX31" s="12">
        <f t="shared" si="29"/>
        <v>0</v>
      </c>
      <c r="AY31" s="18"/>
      <c r="AZ31" s="13">
        <f t="shared" si="30"/>
        <v>0</v>
      </c>
      <c r="BA31" s="12">
        <f t="shared" si="31"/>
        <v>0</v>
      </c>
      <c r="BB31" s="18"/>
      <c r="BC31" s="13">
        <f t="shared" si="32"/>
        <v>0</v>
      </c>
      <c r="BD31" s="12">
        <f t="shared" si="33"/>
        <v>0</v>
      </c>
      <c r="BE31" s="28">
        <v>0</v>
      </c>
      <c r="BF31" s="13">
        <f t="shared" si="34"/>
        <v>0</v>
      </c>
      <c r="BG31" s="12">
        <f t="shared" si="35"/>
        <v>0</v>
      </c>
      <c r="BH31" s="18"/>
      <c r="BI31" s="13">
        <f t="shared" si="36"/>
        <v>0</v>
      </c>
      <c r="BJ31" s="12">
        <f t="shared" si="37"/>
        <v>0</v>
      </c>
      <c r="BK31" s="18"/>
      <c r="BL31" s="13">
        <f t="shared" si="38"/>
        <v>0</v>
      </c>
      <c r="BM31" s="12">
        <f t="shared" si="39"/>
        <v>0</v>
      </c>
      <c r="BN31" s="18"/>
      <c r="BO31" s="13">
        <f t="shared" si="40"/>
        <v>0</v>
      </c>
      <c r="BP31" s="12">
        <f t="shared" si="41"/>
        <v>0</v>
      </c>
      <c r="BQ31" s="18"/>
      <c r="BR31" s="13">
        <f t="shared" si="42"/>
        <v>0</v>
      </c>
      <c r="BS31" s="12">
        <f t="shared" si="43"/>
        <v>0</v>
      </c>
      <c r="BT31" s="18"/>
      <c r="BU31" s="13">
        <f t="shared" si="44"/>
        <v>0</v>
      </c>
      <c r="BV31" s="12">
        <f t="shared" si="45"/>
        <v>0</v>
      </c>
      <c r="BW31" s="18"/>
      <c r="BX31" s="13">
        <f t="shared" si="46"/>
        <v>0</v>
      </c>
      <c r="BY31" s="12">
        <f t="shared" si="47"/>
        <v>0</v>
      </c>
      <c r="BZ31" s="18"/>
      <c r="CA31" s="13">
        <f t="shared" si="48"/>
        <v>0</v>
      </c>
      <c r="CB31" s="12">
        <f t="shared" si="49"/>
        <v>0</v>
      </c>
      <c r="CC31" s="18"/>
      <c r="CD31" s="13">
        <f t="shared" si="50"/>
        <v>0</v>
      </c>
      <c r="CE31" s="12">
        <f t="shared" si="51"/>
        <v>0</v>
      </c>
      <c r="CF31" s="18"/>
      <c r="CG31" s="13">
        <f t="shared" si="52"/>
        <v>0</v>
      </c>
      <c r="CH31" s="12">
        <f t="shared" si="53"/>
        <v>0</v>
      </c>
      <c r="CI31" s="18"/>
      <c r="CJ31" s="13">
        <f t="shared" si="54"/>
        <v>0</v>
      </c>
      <c r="CK31" s="12">
        <f t="shared" si="55"/>
        <v>0</v>
      </c>
      <c r="CL31" s="18"/>
      <c r="CM31" s="13">
        <f t="shared" si="56"/>
        <v>0</v>
      </c>
      <c r="CN31" s="12">
        <f t="shared" si="57"/>
        <v>0</v>
      </c>
      <c r="CO31" s="18"/>
      <c r="CP31" s="13">
        <f t="shared" si="58"/>
        <v>0</v>
      </c>
      <c r="CQ31" s="12">
        <f t="shared" si="59"/>
        <v>0</v>
      </c>
      <c r="CR31" s="18"/>
      <c r="CS31" s="16">
        <f t="shared" si="60"/>
        <v>0</v>
      </c>
    </row>
    <row r="32" spans="1:97" x14ac:dyDescent="0.25">
      <c r="A32" s="1">
        <v>173076000</v>
      </c>
      <c r="D32" s="2"/>
      <c r="E32" s="6">
        <v>60</v>
      </c>
      <c r="F32" s="6">
        <v>5.8049999999999997</v>
      </c>
      <c r="G32" s="1">
        <v>320015</v>
      </c>
      <c r="H32" s="1" t="s">
        <v>0</v>
      </c>
      <c r="I32" s="4">
        <v>0</v>
      </c>
      <c r="J32" s="11">
        <f t="shared" si="61"/>
        <v>0</v>
      </c>
      <c r="K32" s="12">
        <f t="shared" si="3"/>
        <v>0</v>
      </c>
      <c r="L32" s="4">
        <v>0</v>
      </c>
      <c r="M32" s="13">
        <f t="shared" si="4"/>
        <v>0</v>
      </c>
      <c r="N32" s="12">
        <f t="shared" si="5"/>
        <v>0</v>
      </c>
      <c r="O32" s="4"/>
      <c r="P32" s="13">
        <f t="shared" si="6"/>
        <v>0</v>
      </c>
      <c r="Q32" s="12">
        <f t="shared" si="7"/>
        <v>0</v>
      </c>
      <c r="R32" s="4">
        <v>0</v>
      </c>
      <c r="S32" s="13">
        <f t="shared" si="8"/>
        <v>0</v>
      </c>
      <c r="T32" s="12">
        <f t="shared" si="9"/>
        <v>0</v>
      </c>
      <c r="U32" s="4">
        <v>0</v>
      </c>
      <c r="V32" s="13">
        <f t="shared" si="10"/>
        <v>0</v>
      </c>
      <c r="W32" s="12">
        <f t="shared" si="11"/>
        <v>0</v>
      </c>
      <c r="X32" s="4">
        <v>0</v>
      </c>
      <c r="Y32" s="13">
        <f t="shared" si="12"/>
        <v>0</v>
      </c>
      <c r="Z32" s="12">
        <f t="shared" si="13"/>
        <v>0</v>
      </c>
      <c r="AA32" s="4">
        <v>0</v>
      </c>
      <c r="AB32" s="13">
        <f t="shared" si="14"/>
        <v>0</v>
      </c>
      <c r="AC32" s="12">
        <f t="shared" si="15"/>
        <v>0</v>
      </c>
      <c r="AD32" s="4"/>
      <c r="AE32" s="13">
        <f t="shared" si="16"/>
        <v>0</v>
      </c>
      <c r="AF32" s="12">
        <f t="shared" si="17"/>
        <v>0</v>
      </c>
      <c r="AG32" s="4">
        <v>0</v>
      </c>
      <c r="AH32" s="13">
        <f t="shared" si="18"/>
        <v>0</v>
      </c>
      <c r="AI32" s="12">
        <f t="shared" si="19"/>
        <v>0</v>
      </c>
      <c r="AJ32" s="4">
        <v>0</v>
      </c>
      <c r="AK32" s="13">
        <f t="shared" si="20"/>
        <v>0</v>
      </c>
      <c r="AL32" s="12">
        <f t="shared" si="21"/>
        <v>0</v>
      </c>
      <c r="AM32" s="4">
        <v>0</v>
      </c>
      <c r="AN32" s="13">
        <f t="shared" si="22"/>
        <v>0</v>
      </c>
      <c r="AO32" s="12">
        <f t="shared" si="23"/>
        <v>0</v>
      </c>
      <c r="AP32" s="4">
        <v>0</v>
      </c>
      <c r="AQ32" s="13">
        <f t="shared" si="24"/>
        <v>0</v>
      </c>
      <c r="AR32" s="12">
        <f t="shared" si="25"/>
        <v>0</v>
      </c>
      <c r="AS32" s="4">
        <v>0</v>
      </c>
      <c r="AT32" s="13">
        <f t="shared" si="26"/>
        <v>0</v>
      </c>
      <c r="AU32" s="12">
        <f t="shared" si="27"/>
        <v>0</v>
      </c>
      <c r="AV32" s="4">
        <v>0</v>
      </c>
      <c r="AW32" s="13">
        <f t="shared" si="28"/>
        <v>0</v>
      </c>
      <c r="AX32" s="12">
        <f t="shared" si="29"/>
        <v>0</v>
      </c>
      <c r="AY32" s="18">
        <v>0</v>
      </c>
      <c r="AZ32" s="13">
        <f t="shared" si="30"/>
        <v>0</v>
      </c>
      <c r="BA32" s="12">
        <f t="shared" si="31"/>
        <v>0</v>
      </c>
      <c r="BB32" s="18">
        <v>0</v>
      </c>
      <c r="BC32" s="13">
        <f t="shared" si="32"/>
        <v>0</v>
      </c>
      <c r="BD32" s="12">
        <f t="shared" si="33"/>
        <v>0</v>
      </c>
      <c r="BE32" s="28">
        <v>0</v>
      </c>
      <c r="BF32" s="13">
        <f t="shared" si="34"/>
        <v>0</v>
      </c>
      <c r="BG32" s="12">
        <f t="shared" si="35"/>
        <v>0</v>
      </c>
      <c r="BH32" s="18"/>
      <c r="BI32" s="13">
        <f t="shared" si="36"/>
        <v>0</v>
      </c>
      <c r="BJ32" s="12">
        <f t="shared" si="37"/>
        <v>0</v>
      </c>
      <c r="BK32" s="18"/>
      <c r="BL32" s="13">
        <f t="shared" si="38"/>
        <v>0</v>
      </c>
      <c r="BM32" s="12">
        <f t="shared" si="39"/>
        <v>0</v>
      </c>
      <c r="BN32" s="18"/>
      <c r="BO32" s="13">
        <f t="shared" si="40"/>
        <v>0</v>
      </c>
      <c r="BP32" s="12">
        <f t="shared" si="41"/>
        <v>0</v>
      </c>
      <c r="BQ32" s="18"/>
      <c r="BR32" s="13">
        <f t="shared" si="42"/>
        <v>0</v>
      </c>
      <c r="BS32" s="12">
        <f t="shared" si="43"/>
        <v>0</v>
      </c>
      <c r="BT32" s="18"/>
      <c r="BU32" s="13">
        <f t="shared" si="44"/>
        <v>0</v>
      </c>
      <c r="BV32" s="12">
        <f t="shared" si="45"/>
        <v>0</v>
      </c>
      <c r="BW32" s="18"/>
      <c r="BX32" s="13">
        <f t="shared" si="46"/>
        <v>0</v>
      </c>
      <c r="BY32" s="12">
        <f t="shared" si="47"/>
        <v>0</v>
      </c>
      <c r="BZ32" s="18"/>
      <c r="CA32" s="13">
        <f t="shared" si="48"/>
        <v>0</v>
      </c>
      <c r="CB32" s="12">
        <f t="shared" si="49"/>
        <v>0</v>
      </c>
      <c r="CC32" s="18"/>
      <c r="CD32" s="13">
        <f t="shared" si="50"/>
        <v>0</v>
      </c>
      <c r="CE32" s="12">
        <f t="shared" si="51"/>
        <v>0</v>
      </c>
      <c r="CF32" s="18"/>
      <c r="CG32" s="13">
        <f t="shared" si="52"/>
        <v>0</v>
      </c>
      <c r="CH32" s="12">
        <f t="shared" si="53"/>
        <v>0</v>
      </c>
      <c r="CI32" s="18"/>
      <c r="CJ32" s="13">
        <f t="shared" si="54"/>
        <v>0</v>
      </c>
      <c r="CK32" s="12">
        <f t="shared" si="55"/>
        <v>0</v>
      </c>
      <c r="CL32" s="18"/>
      <c r="CM32" s="13">
        <f t="shared" si="56"/>
        <v>0</v>
      </c>
      <c r="CN32" s="12">
        <f t="shared" si="57"/>
        <v>0</v>
      </c>
      <c r="CO32" s="18"/>
      <c r="CP32" s="13">
        <f t="shared" si="58"/>
        <v>0</v>
      </c>
      <c r="CQ32" s="12">
        <f t="shared" si="59"/>
        <v>0</v>
      </c>
      <c r="CR32" s="18"/>
      <c r="CS32" s="16">
        <f t="shared" si="60"/>
        <v>0</v>
      </c>
    </row>
    <row r="33" spans="1:97" x14ac:dyDescent="0.25">
      <c r="I33" s="4">
        <v>0</v>
      </c>
      <c r="J33" s="11">
        <f t="shared" si="61"/>
        <v>0</v>
      </c>
      <c r="K33" s="12">
        <f t="shared" si="3"/>
        <v>0</v>
      </c>
      <c r="L33" s="4">
        <v>0</v>
      </c>
      <c r="M33" s="13">
        <f t="shared" si="4"/>
        <v>0</v>
      </c>
      <c r="N33" s="12">
        <f t="shared" si="5"/>
        <v>0</v>
      </c>
      <c r="O33" s="4">
        <v>0</v>
      </c>
      <c r="P33" s="13">
        <f t="shared" si="6"/>
        <v>0</v>
      </c>
      <c r="Q33" s="12">
        <f t="shared" si="7"/>
        <v>0</v>
      </c>
      <c r="R33" s="4">
        <v>0</v>
      </c>
      <c r="S33" s="13">
        <f t="shared" si="8"/>
        <v>0</v>
      </c>
      <c r="T33" s="12">
        <f t="shared" si="9"/>
        <v>0</v>
      </c>
      <c r="U33" s="4">
        <v>0</v>
      </c>
      <c r="V33" s="13">
        <f t="shared" si="10"/>
        <v>0</v>
      </c>
      <c r="W33" s="12">
        <f t="shared" si="11"/>
        <v>0</v>
      </c>
      <c r="X33" s="4">
        <v>0</v>
      </c>
      <c r="Y33" s="13">
        <f t="shared" si="12"/>
        <v>0</v>
      </c>
      <c r="Z33" s="12">
        <f t="shared" si="13"/>
        <v>0</v>
      </c>
      <c r="AA33" s="4">
        <v>0</v>
      </c>
      <c r="AB33" s="13">
        <f t="shared" si="14"/>
        <v>0</v>
      </c>
      <c r="AC33" s="12">
        <f t="shared" si="15"/>
        <v>0</v>
      </c>
      <c r="AD33" s="4">
        <v>0</v>
      </c>
      <c r="AE33" s="13">
        <f t="shared" si="16"/>
        <v>0</v>
      </c>
      <c r="AF33" s="12">
        <f t="shared" si="17"/>
        <v>0</v>
      </c>
      <c r="AG33" s="4">
        <v>0</v>
      </c>
      <c r="AH33" s="13">
        <f t="shared" si="18"/>
        <v>0</v>
      </c>
      <c r="AI33" s="12">
        <f t="shared" si="19"/>
        <v>0</v>
      </c>
      <c r="AJ33" s="4">
        <v>0</v>
      </c>
      <c r="AK33" s="13">
        <f t="shared" si="20"/>
        <v>0</v>
      </c>
      <c r="AL33" s="12">
        <f t="shared" si="21"/>
        <v>0</v>
      </c>
      <c r="AM33" s="4">
        <v>0</v>
      </c>
      <c r="AN33" s="13">
        <f t="shared" si="22"/>
        <v>0</v>
      </c>
      <c r="AO33" s="12">
        <f t="shared" si="23"/>
        <v>0</v>
      </c>
      <c r="AP33" s="4">
        <v>0</v>
      </c>
      <c r="AQ33" s="13">
        <f t="shared" si="24"/>
        <v>0</v>
      </c>
      <c r="AR33" s="12">
        <f t="shared" si="25"/>
        <v>0</v>
      </c>
      <c r="AS33" s="4">
        <v>0</v>
      </c>
      <c r="AT33" s="13">
        <f t="shared" si="26"/>
        <v>0</v>
      </c>
      <c r="AU33" s="12">
        <f t="shared" si="27"/>
        <v>0</v>
      </c>
      <c r="AV33" s="4">
        <v>0</v>
      </c>
      <c r="AW33" s="13">
        <f t="shared" si="28"/>
        <v>0</v>
      </c>
      <c r="AX33" s="12">
        <f t="shared" si="29"/>
        <v>0</v>
      </c>
      <c r="AY33" s="18">
        <v>0</v>
      </c>
      <c r="AZ33" s="13">
        <f t="shared" si="30"/>
        <v>0</v>
      </c>
      <c r="BA33" s="12">
        <f t="shared" si="31"/>
        <v>0</v>
      </c>
      <c r="BB33" s="18">
        <v>0</v>
      </c>
      <c r="BC33" s="13">
        <f t="shared" si="32"/>
        <v>0</v>
      </c>
      <c r="BD33" s="12">
        <f t="shared" si="33"/>
        <v>0</v>
      </c>
      <c r="BE33" s="28">
        <v>0</v>
      </c>
      <c r="BF33" s="13">
        <f t="shared" si="34"/>
        <v>0</v>
      </c>
      <c r="BG33" s="12">
        <f t="shared" si="35"/>
        <v>0</v>
      </c>
      <c r="BH33" s="18"/>
      <c r="BI33" s="13">
        <f t="shared" si="36"/>
        <v>0</v>
      </c>
      <c r="BJ33" s="12">
        <f t="shared" si="37"/>
        <v>0</v>
      </c>
      <c r="BK33" s="18"/>
      <c r="BL33" s="13">
        <f t="shared" si="38"/>
        <v>0</v>
      </c>
      <c r="BM33" s="12">
        <f t="shared" si="39"/>
        <v>0</v>
      </c>
      <c r="BN33" s="18"/>
      <c r="BO33" s="13">
        <f t="shared" si="40"/>
        <v>0</v>
      </c>
      <c r="BP33" s="12">
        <f t="shared" si="41"/>
        <v>0</v>
      </c>
      <c r="BQ33" s="18"/>
      <c r="BR33" s="13">
        <f t="shared" si="42"/>
        <v>0</v>
      </c>
      <c r="BS33" s="12">
        <f t="shared" si="43"/>
        <v>0</v>
      </c>
      <c r="BT33" s="18"/>
      <c r="BU33" s="13">
        <f t="shared" si="44"/>
        <v>0</v>
      </c>
      <c r="BV33" s="12">
        <f t="shared" si="45"/>
        <v>0</v>
      </c>
      <c r="BW33" s="18"/>
      <c r="BX33" s="13">
        <f t="shared" si="46"/>
        <v>0</v>
      </c>
      <c r="BY33" s="12">
        <f t="shared" si="47"/>
        <v>0</v>
      </c>
      <c r="BZ33" s="18"/>
      <c r="CA33" s="13">
        <f t="shared" si="48"/>
        <v>0</v>
      </c>
      <c r="CB33" s="12">
        <f t="shared" si="49"/>
        <v>0</v>
      </c>
      <c r="CC33" s="18"/>
      <c r="CD33" s="13">
        <f t="shared" si="50"/>
        <v>0</v>
      </c>
      <c r="CE33" s="12">
        <f t="shared" si="51"/>
        <v>0</v>
      </c>
      <c r="CF33" s="18"/>
      <c r="CG33" s="13">
        <f t="shared" si="52"/>
        <v>0</v>
      </c>
      <c r="CH33" s="12">
        <f t="shared" si="53"/>
        <v>0</v>
      </c>
      <c r="CI33" s="18"/>
      <c r="CJ33" s="13">
        <f t="shared" si="54"/>
        <v>0</v>
      </c>
      <c r="CK33" s="12">
        <f t="shared" si="55"/>
        <v>0</v>
      </c>
      <c r="CL33" s="18"/>
      <c r="CM33" s="13">
        <f t="shared" si="56"/>
        <v>0</v>
      </c>
      <c r="CN33" s="12">
        <f t="shared" si="57"/>
        <v>0</v>
      </c>
      <c r="CO33" s="18"/>
      <c r="CP33" s="13">
        <f t="shared" si="58"/>
        <v>0</v>
      </c>
      <c r="CQ33" s="12">
        <f t="shared" si="59"/>
        <v>0</v>
      </c>
      <c r="CR33" s="18"/>
      <c r="CS33" s="16">
        <f t="shared" si="60"/>
        <v>0</v>
      </c>
    </row>
    <row r="34" spans="1:97" x14ac:dyDescent="0.25">
      <c r="I34" s="4">
        <v>0</v>
      </c>
      <c r="J34" s="11">
        <f t="shared" si="61"/>
        <v>0</v>
      </c>
      <c r="K34" s="12">
        <f t="shared" si="3"/>
        <v>0</v>
      </c>
      <c r="L34" s="4">
        <v>0</v>
      </c>
      <c r="M34" s="13">
        <f t="shared" si="4"/>
        <v>0</v>
      </c>
      <c r="N34" s="12">
        <f t="shared" si="5"/>
        <v>0</v>
      </c>
      <c r="O34" s="4">
        <v>0</v>
      </c>
      <c r="P34" s="13">
        <f t="shared" si="6"/>
        <v>0</v>
      </c>
      <c r="Q34" s="12">
        <f t="shared" si="7"/>
        <v>0</v>
      </c>
      <c r="R34" s="4">
        <v>0</v>
      </c>
      <c r="S34" s="13">
        <f t="shared" si="8"/>
        <v>0</v>
      </c>
      <c r="T34" s="12">
        <f t="shared" si="9"/>
        <v>0</v>
      </c>
      <c r="U34" s="4">
        <v>0</v>
      </c>
      <c r="V34" s="13">
        <f t="shared" si="10"/>
        <v>0</v>
      </c>
      <c r="W34" s="12">
        <f t="shared" si="11"/>
        <v>0</v>
      </c>
      <c r="X34" s="4">
        <v>0</v>
      </c>
      <c r="Y34" s="13">
        <f t="shared" si="12"/>
        <v>0</v>
      </c>
      <c r="Z34" s="12">
        <f t="shared" si="13"/>
        <v>0</v>
      </c>
      <c r="AA34" s="4">
        <v>0</v>
      </c>
      <c r="AB34" s="13">
        <f t="shared" si="14"/>
        <v>0</v>
      </c>
      <c r="AC34" s="12">
        <f t="shared" si="15"/>
        <v>0</v>
      </c>
      <c r="AD34" s="4">
        <v>0</v>
      </c>
      <c r="AE34" s="13">
        <f t="shared" si="16"/>
        <v>0</v>
      </c>
      <c r="AF34" s="12">
        <f t="shared" si="17"/>
        <v>0</v>
      </c>
      <c r="AG34" s="4">
        <v>0</v>
      </c>
      <c r="AH34" s="13">
        <f t="shared" si="18"/>
        <v>0</v>
      </c>
      <c r="AI34" s="12">
        <f t="shared" si="19"/>
        <v>0</v>
      </c>
      <c r="AJ34" s="4">
        <v>0</v>
      </c>
      <c r="AK34" s="13">
        <f t="shared" si="20"/>
        <v>0</v>
      </c>
      <c r="AL34" s="12">
        <f t="shared" si="21"/>
        <v>0</v>
      </c>
      <c r="AM34" s="4">
        <v>0</v>
      </c>
      <c r="AN34" s="13">
        <f t="shared" si="22"/>
        <v>0</v>
      </c>
      <c r="AO34" s="12">
        <f t="shared" si="23"/>
        <v>0</v>
      </c>
      <c r="AP34" s="4">
        <v>0</v>
      </c>
      <c r="AQ34" s="13">
        <f t="shared" si="24"/>
        <v>0</v>
      </c>
      <c r="AR34" s="12">
        <f t="shared" si="25"/>
        <v>0</v>
      </c>
      <c r="AS34" s="4">
        <v>0</v>
      </c>
      <c r="AT34" s="13">
        <f t="shared" si="26"/>
        <v>0</v>
      </c>
      <c r="AU34" s="12">
        <f t="shared" si="27"/>
        <v>0</v>
      </c>
      <c r="AV34" s="4">
        <v>0</v>
      </c>
      <c r="AW34" s="13">
        <f t="shared" si="28"/>
        <v>0</v>
      </c>
      <c r="AX34" s="12">
        <f t="shared" si="29"/>
        <v>0</v>
      </c>
      <c r="AY34" s="18">
        <v>0</v>
      </c>
      <c r="AZ34" s="13">
        <f t="shared" si="30"/>
        <v>0</v>
      </c>
      <c r="BA34" s="12">
        <f t="shared" si="31"/>
        <v>0</v>
      </c>
      <c r="BB34" s="18">
        <v>0</v>
      </c>
      <c r="BC34" s="13">
        <f t="shared" si="32"/>
        <v>0</v>
      </c>
      <c r="BD34" s="12">
        <f t="shared" si="33"/>
        <v>0</v>
      </c>
      <c r="BE34" s="28">
        <v>0</v>
      </c>
      <c r="BF34" s="13">
        <f t="shared" si="34"/>
        <v>0</v>
      </c>
      <c r="BG34" s="12">
        <f t="shared" si="35"/>
        <v>0</v>
      </c>
      <c r="BH34" s="18"/>
      <c r="BI34" s="13">
        <f t="shared" si="36"/>
        <v>0</v>
      </c>
      <c r="BJ34" s="12">
        <f t="shared" si="37"/>
        <v>0</v>
      </c>
      <c r="BK34" s="18"/>
      <c r="BL34" s="13">
        <f t="shared" si="38"/>
        <v>0</v>
      </c>
      <c r="BM34" s="12">
        <f t="shared" si="39"/>
        <v>0</v>
      </c>
      <c r="BN34" s="18"/>
      <c r="BO34" s="13">
        <f t="shared" si="40"/>
        <v>0</v>
      </c>
      <c r="BP34" s="12">
        <f t="shared" si="41"/>
        <v>0</v>
      </c>
      <c r="BQ34" s="18"/>
      <c r="BR34" s="13">
        <f t="shared" si="42"/>
        <v>0</v>
      </c>
      <c r="BS34" s="12">
        <f t="shared" si="43"/>
        <v>0</v>
      </c>
      <c r="BT34" s="18"/>
      <c r="BU34" s="13">
        <f t="shared" si="44"/>
        <v>0</v>
      </c>
      <c r="BV34" s="12">
        <f t="shared" si="45"/>
        <v>0</v>
      </c>
      <c r="BW34" s="18"/>
      <c r="BX34" s="13">
        <f t="shared" si="46"/>
        <v>0</v>
      </c>
      <c r="BY34" s="12">
        <f t="shared" si="47"/>
        <v>0</v>
      </c>
      <c r="BZ34" s="18"/>
      <c r="CA34" s="13">
        <f t="shared" si="48"/>
        <v>0</v>
      </c>
      <c r="CB34" s="12">
        <f t="shared" si="49"/>
        <v>0</v>
      </c>
      <c r="CC34" s="18"/>
      <c r="CD34" s="13">
        <f t="shared" si="50"/>
        <v>0</v>
      </c>
      <c r="CE34" s="12">
        <f t="shared" si="51"/>
        <v>0</v>
      </c>
      <c r="CF34" s="18"/>
      <c r="CG34" s="13">
        <f t="shared" si="52"/>
        <v>0</v>
      </c>
      <c r="CH34" s="12">
        <f t="shared" si="53"/>
        <v>0</v>
      </c>
      <c r="CI34" s="18"/>
      <c r="CJ34" s="13">
        <f t="shared" si="54"/>
        <v>0</v>
      </c>
      <c r="CK34" s="12">
        <f t="shared" si="55"/>
        <v>0</v>
      </c>
      <c r="CL34" s="18"/>
      <c r="CM34" s="13">
        <f t="shared" si="56"/>
        <v>0</v>
      </c>
      <c r="CN34" s="12">
        <f t="shared" si="57"/>
        <v>0</v>
      </c>
      <c r="CO34" s="18"/>
      <c r="CP34" s="13">
        <f t="shared" si="58"/>
        <v>0</v>
      </c>
      <c r="CQ34" s="12">
        <f t="shared" si="59"/>
        <v>0</v>
      </c>
      <c r="CR34" s="18"/>
      <c r="CS34" s="16">
        <f t="shared" si="60"/>
        <v>0</v>
      </c>
    </row>
    <row r="35" spans="1:97" x14ac:dyDescent="0.25">
      <c r="A35" s="1">
        <v>173103000</v>
      </c>
      <c r="B35" t="s">
        <v>28</v>
      </c>
      <c r="C35" t="s">
        <v>29</v>
      </c>
      <c r="D35" s="2">
        <v>0.21912350597609562</v>
      </c>
      <c r="E35" s="6">
        <v>60</v>
      </c>
      <c r="F35" s="6">
        <v>5.5479599999999998</v>
      </c>
      <c r="G35" s="1">
        <v>320107</v>
      </c>
      <c r="H35" s="1" t="s">
        <v>1</v>
      </c>
      <c r="I35" s="4">
        <v>0</v>
      </c>
      <c r="J35" s="11">
        <f t="shared" si="61"/>
        <v>0</v>
      </c>
      <c r="K35" s="12">
        <f t="shared" si="3"/>
        <v>0</v>
      </c>
      <c r="L35" s="4"/>
      <c r="M35" s="13">
        <f t="shared" si="4"/>
        <v>0</v>
      </c>
      <c r="N35" s="12">
        <f t="shared" si="5"/>
        <v>0</v>
      </c>
      <c r="O35" s="4"/>
      <c r="P35" s="13">
        <f t="shared" si="6"/>
        <v>0</v>
      </c>
      <c r="Q35" s="12">
        <f t="shared" si="7"/>
        <v>0</v>
      </c>
      <c r="R35" s="4"/>
      <c r="S35" s="13">
        <f t="shared" si="8"/>
        <v>0</v>
      </c>
      <c r="T35" s="12">
        <f t="shared" si="9"/>
        <v>0</v>
      </c>
      <c r="U35" s="4">
        <v>0</v>
      </c>
      <c r="V35" s="13">
        <f t="shared" si="10"/>
        <v>0</v>
      </c>
      <c r="W35" s="12">
        <f t="shared" si="11"/>
        <v>0</v>
      </c>
      <c r="X35" s="4">
        <v>0</v>
      </c>
      <c r="Y35" s="13">
        <f t="shared" si="12"/>
        <v>0</v>
      </c>
      <c r="Z35" s="12">
        <f t="shared" si="13"/>
        <v>0</v>
      </c>
      <c r="AA35" s="4"/>
      <c r="AB35" s="13">
        <f t="shared" si="14"/>
        <v>0</v>
      </c>
      <c r="AC35" s="12">
        <f t="shared" si="15"/>
        <v>0</v>
      </c>
      <c r="AD35" s="4"/>
      <c r="AE35" s="13">
        <f t="shared" si="16"/>
        <v>0</v>
      </c>
      <c r="AF35" s="12">
        <f t="shared" si="17"/>
        <v>0</v>
      </c>
      <c r="AG35" s="4"/>
      <c r="AH35" s="13">
        <f t="shared" si="18"/>
        <v>0</v>
      </c>
      <c r="AI35" s="12">
        <f t="shared" si="19"/>
        <v>0</v>
      </c>
      <c r="AJ35" s="4"/>
      <c r="AK35" s="13">
        <f t="shared" si="20"/>
        <v>0</v>
      </c>
      <c r="AL35" s="12">
        <f t="shared" si="21"/>
        <v>0</v>
      </c>
      <c r="AM35" s="4"/>
      <c r="AN35" s="13">
        <f t="shared" si="22"/>
        <v>0</v>
      </c>
      <c r="AO35" s="12">
        <f t="shared" si="23"/>
        <v>0</v>
      </c>
      <c r="AP35" s="4"/>
      <c r="AQ35" s="13">
        <f t="shared" si="24"/>
        <v>0</v>
      </c>
      <c r="AR35" s="12">
        <f t="shared" si="25"/>
        <v>0</v>
      </c>
      <c r="AS35" s="4">
        <v>0</v>
      </c>
      <c r="AT35" s="13">
        <f t="shared" si="26"/>
        <v>0</v>
      </c>
      <c r="AU35" s="12">
        <f t="shared" si="27"/>
        <v>0</v>
      </c>
      <c r="AV35" s="4"/>
      <c r="AW35" s="13">
        <f t="shared" si="28"/>
        <v>0</v>
      </c>
      <c r="AX35" s="12">
        <f t="shared" si="29"/>
        <v>0</v>
      </c>
      <c r="AY35" s="18"/>
      <c r="AZ35" s="13">
        <f t="shared" si="30"/>
        <v>0</v>
      </c>
      <c r="BA35" s="12">
        <f t="shared" si="31"/>
        <v>0</v>
      </c>
      <c r="BB35" s="18">
        <v>0</v>
      </c>
      <c r="BC35" s="13">
        <f t="shared" si="32"/>
        <v>0</v>
      </c>
      <c r="BD35" s="12">
        <f t="shared" si="33"/>
        <v>0</v>
      </c>
      <c r="BE35" s="28"/>
      <c r="BF35" s="13">
        <f t="shared" si="34"/>
        <v>0</v>
      </c>
      <c r="BG35" s="12">
        <f t="shared" si="35"/>
        <v>0</v>
      </c>
      <c r="BH35" s="18"/>
      <c r="BI35" s="13">
        <f t="shared" si="36"/>
        <v>0</v>
      </c>
      <c r="BJ35" s="12">
        <f t="shared" si="37"/>
        <v>0</v>
      </c>
      <c r="BK35" s="18"/>
      <c r="BL35" s="13">
        <f t="shared" si="38"/>
        <v>0</v>
      </c>
      <c r="BM35" s="12">
        <f t="shared" si="39"/>
        <v>0</v>
      </c>
      <c r="BN35" s="18"/>
      <c r="BO35" s="13">
        <f t="shared" si="40"/>
        <v>0</v>
      </c>
      <c r="BP35" s="12">
        <f t="shared" si="41"/>
        <v>0</v>
      </c>
      <c r="BQ35" s="18"/>
      <c r="BR35" s="13">
        <f t="shared" si="42"/>
        <v>0</v>
      </c>
      <c r="BS35" s="12">
        <f t="shared" si="43"/>
        <v>0</v>
      </c>
      <c r="BT35" s="18"/>
      <c r="BU35" s="13">
        <f t="shared" si="44"/>
        <v>0</v>
      </c>
      <c r="BV35" s="12">
        <f t="shared" si="45"/>
        <v>0</v>
      </c>
      <c r="BW35" s="18"/>
      <c r="BX35" s="13">
        <f t="shared" si="46"/>
        <v>0</v>
      </c>
      <c r="BY35" s="12">
        <f t="shared" si="47"/>
        <v>0</v>
      </c>
      <c r="BZ35" s="18"/>
      <c r="CA35" s="13">
        <f t="shared" si="48"/>
        <v>0</v>
      </c>
      <c r="CB35" s="12">
        <f t="shared" si="49"/>
        <v>0</v>
      </c>
      <c r="CC35" s="18"/>
      <c r="CD35" s="13">
        <f t="shared" si="50"/>
        <v>0</v>
      </c>
      <c r="CE35" s="12">
        <f t="shared" si="51"/>
        <v>0</v>
      </c>
      <c r="CF35" s="18"/>
      <c r="CG35" s="13">
        <f t="shared" si="52"/>
        <v>0</v>
      </c>
      <c r="CH35" s="12">
        <f t="shared" si="53"/>
        <v>0</v>
      </c>
      <c r="CI35" s="18"/>
      <c r="CJ35" s="13">
        <f t="shared" si="54"/>
        <v>0</v>
      </c>
      <c r="CK35" s="12">
        <f t="shared" si="55"/>
        <v>0</v>
      </c>
      <c r="CL35" s="18"/>
      <c r="CM35" s="13">
        <f t="shared" si="56"/>
        <v>0</v>
      </c>
      <c r="CN35" s="12">
        <f t="shared" si="57"/>
        <v>0</v>
      </c>
      <c r="CO35" s="18"/>
      <c r="CP35" s="13">
        <f t="shared" si="58"/>
        <v>0</v>
      </c>
      <c r="CQ35" s="12">
        <f t="shared" si="59"/>
        <v>0</v>
      </c>
      <c r="CR35" s="18"/>
      <c r="CS35" s="16">
        <f t="shared" si="60"/>
        <v>0</v>
      </c>
    </row>
    <row r="36" spans="1:97" x14ac:dyDescent="0.25">
      <c r="A36" s="1">
        <v>173103000</v>
      </c>
      <c r="B36" t="s">
        <v>32</v>
      </c>
      <c r="C36" t="s">
        <v>33</v>
      </c>
      <c r="D36" s="2">
        <v>0.13346613545816732</v>
      </c>
      <c r="E36" s="6">
        <v>60</v>
      </c>
      <c r="F36" s="6">
        <v>5.5479599999999998</v>
      </c>
      <c r="G36" s="1">
        <v>320107</v>
      </c>
      <c r="H36" s="1" t="s">
        <v>1</v>
      </c>
      <c r="I36" s="4">
        <v>0</v>
      </c>
      <c r="J36" s="11">
        <f t="shared" si="61"/>
        <v>0</v>
      </c>
      <c r="K36" s="12">
        <f t="shared" si="3"/>
        <v>0</v>
      </c>
      <c r="L36" s="4"/>
      <c r="M36" s="13">
        <f t="shared" si="4"/>
        <v>0</v>
      </c>
      <c r="N36" s="12">
        <f t="shared" si="5"/>
        <v>0</v>
      </c>
      <c r="O36" s="4"/>
      <c r="P36" s="13">
        <f t="shared" si="6"/>
        <v>0</v>
      </c>
      <c r="Q36" s="12">
        <f t="shared" si="7"/>
        <v>0</v>
      </c>
      <c r="R36" s="4"/>
      <c r="S36" s="13">
        <f t="shared" si="8"/>
        <v>0</v>
      </c>
      <c r="T36" s="12">
        <f t="shared" si="9"/>
        <v>0</v>
      </c>
      <c r="U36" s="4">
        <v>0</v>
      </c>
      <c r="V36" s="13">
        <f t="shared" si="10"/>
        <v>0</v>
      </c>
      <c r="W36" s="12">
        <f t="shared" si="11"/>
        <v>0</v>
      </c>
      <c r="X36" s="4">
        <v>0</v>
      </c>
      <c r="Y36" s="13">
        <f t="shared" si="12"/>
        <v>0</v>
      </c>
      <c r="Z36" s="12">
        <f t="shared" si="13"/>
        <v>0</v>
      </c>
      <c r="AA36" s="4"/>
      <c r="AB36" s="13">
        <f t="shared" si="14"/>
        <v>0</v>
      </c>
      <c r="AC36" s="12">
        <f t="shared" si="15"/>
        <v>0</v>
      </c>
      <c r="AD36" s="4"/>
      <c r="AE36" s="13">
        <f t="shared" si="16"/>
        <v>0</v>
      </c>
      <c r="AF36" s="12">
        <f t="shared" si="17"/>
        <v>0</v>
      </c>
      <c r="AG36" s="4"/>
      <c r="AH36" s="13">
        <f t="shared" si="18"/>
        <v>0</v>
      </c>
      <c r="AI36" s="12">
        <f t="shared" si="19"/>
        <v>0</v>
      </c>
      <c r="AJ36" s="4"/>
      <c r="AK36" s="13">
        <f t="shared" si="20"/>
        <v>0</v>
      </c>
      <c r="AL36" s="12">
        <f t="shared" si="21"/>
        <v>0</v>
      </c>
      <c r="AM36" s="4"/>
      <c r="AN36" s="13">
        <f t="shared" si="22"/>
        <v>0</v>
      </c>
      <c r="AO36" s="12">
        <f t="shared" si="23"/>
        <v>0</v>
      </c>
      <c r="AP36" s="4"/>
      <c r="AQ36" s="13">
        <f t="shared" si="24"/>
        <v>0</v>
      </c>
      <c r="AR36" s="12">
        <f t="shared" si="25"/>
        <v>0</v>
      </c>
      <c r="AS36" s="4">
        <v>0</v>
      </c>
      <c r="AT36" s="13">
        <f t="shared" si="26"/>
        <v>0</v>
      </c>
      <c r="AU36" s="12">
        <f t="shared" si="27"/>
        <v>0</v>
      </c>
      <c r="AV36" s="4"/>
      <c r="AW36" s="13">
        <f t="shared" si="28"/>
        <v>0</v>
      </c>
      <c r="AX36" s="12">
        <f t="shared" si="29"/>
        <v>0</v>
      </c>
      <c r="AY36" s="18"/>
      <c r="AZ36" s="13">
        <f t="shared" si="30"/>
        <v>0</v>
      </c>
      <c r="BA36" s="12">
        <f t="shared" si="31"/>
        <v>0</v>
      </c>
      <c r="BB36" s="18">
        <v>0</v>
      </c>
      <c r="BC36" s="13">
        <f t="shared" si="32"/>
        <v>0</v>
      </c>
      <c r="BD36" s="12">
        <f t="shared" si="33"/>
        <v>0</v>
      </c>
      <c r="BE36" s="28"/>
      <c r="BF36" s="13">
        <f t="shared" si="34"/>
        <v>0</v>
      </c>
      <c r="BG36" s="12">
        <f t="shared" si="35"/>
        <v>0</v>
      </c>
      <c r="BH36" s="18"/>
      <c r="BI36" s="13">
        <f t="shared" si="36"/>
        <v>0</v>
      </c>
      <c r="BJ36" s="12">
        <f t="shared" si="37"/>
        <v>0</v>
      </c>
      <c r="BK36" s="18"/>
      <c r="BL36" s="13">
        <f t="shared" si="38"/>
        <v>0</v>
      </c>
      <c r="BM36" s="12">
        <f t="shared" si="39"/>
        <v>0</v>
      </c>
      <c r="BN36" s="18"/>
      <c r="BO36" s="13">
        <f t="shared" si="40"/>
        <v>0</v>
      </c>
      <c r="BP36" s="12">
        <f t="shared" si="41"/>
        <v>0</v>
      </c>
      <c r="BQ36" s="18"/>
      <c r="BR36" s="13">
        <f t="shared" si="42"/>
        <v>0</v>
      </c>
      <c r="BS36" s="12">
        <f t="shared" si="43"/>
        <v>0</v>
      </c>
      <c r="BT36" s="18"/>
      <c r="BU36" s="13">
        <f t="shared" si="44"/>
        <v>0</v>
      </c>
      <c r="BV36" s="12">
        <f t="shared" si="45"/>
        <v>0</v>
      </c>
      <c r="BW36" s="18"/>
      <c r="BX36" s="13">
        <f t="shared" si="46"/>
        <v>0</v>
      </c>
      <c r="BY36" s="12">
        <f t="shared" si="47"/>
        <v>0</v>
      </c>
      <c r="BZ36" s="18"/>
      <c r="CA36" s="13">
        <f t="shared" si="48"/>
        <v>0</v>
      </c>
      <c r="CB36" s="12">
        <f t="shared" si="49"/>
        <v>0</v>
      </c>
      <c r="CC36" s="18"/>
      <c r="CD36" s="13">
        <f t="shared" si="50"/>
        <v>0</v>
      </c>
      <c r="CE36" s="12">
        <f t="shared" si="51"/>
        <v>0</v>
      </c>
      <c r="CF36" s="18"/>
      <c r="CG36" s="13">
        <f t="shared" si="52"/>
        <v>0</v>
      </c>
      <c r="CH36" s="12">
        <f t="shared" si="53"/>
        <v>0</v>
      </c>
      <c r="CI36" s="18"/>
      <c r="CJ36" s="13">
        <f t="shared" si="54"/>
        <v>0</v>
      </c>
      <c r="CK36" s="12">
        <f t="shared" si="55"/>
        <v>0</v>
      </c>
      <c r="CL36" s="18"/>
      <c r="CM36" s="13">
        <f t="shared" si="56"/>
        <v>0</v>
      </c>
      <c r="CN36" s="12">
        <f t="shared" si="57"/>
        <v>0</v>
      </c>
      <c r="CO36" s="18"/>
      <c r="CP36" s="13">
        <f t="shared" si="58"/>
        <v>0</v>
      </c>
      <c r="CQ36" s="12">
        <f t="shared" si="59"/>
        <v>0</v>
      </c>
      <c r="CR36" s="18"/>
      <c r="CS36" s="16">
        <f t="shared" si="60"/>
        <v>0</v>
      </c>
    </row>
    <row r="37" spans="1:97" x14ac:dyDescent="0.25">
      <c r="A37" s="1">
        <v>173103000</v>
      </c>
      <c r="B37" t="s">
        <v>30</v>
      </c>
      <c r="C37" t="s">
        <v>31</v>
      </c>
      <c r="D37" s="2">
        <v>0.35657370517928288</v>
      </c>
      <c r="E37" s="6">
        <v>60</v>
      </c>
      <c r="F37" s="6">
        <v>5.5479599999999998</v>
      </c>
      <c r="G37" s="1">
        <v>320107</v>
      </c>
      <c r="H37" s="1" t="s">
        <v>1</v>
      </c>
      <c r="I37" s="4">
        <v>0</v>
      </c>
      <c r="J37" s="11">
        <f t="shared" si="61"/>
        <v>0</v>
      </c>
      <c r="K37" s="12">
        <f t="shared" si="3"/>
        <v>0</v>
      </c>
      <c r="L37" s="4"/>
      <c r="M37" s="13">
        <f t="shared" si="4"/>
        <v>0</v>
      </c>
      <c r="N37" s="12">
        <f t="shared" si="5"/>
        <v>0</v>
      </c>
      <c r="O37" s="4"/>
      <c r="P37" s="13">
        <f t="shared" si="6"/>
        <v>0</v>
      </c>
      <c r="Q37" s="12">
        <f t="shared" si="7"/>
        <v>0</v>
      </c>
      <c r="R37" s="4"/>
      <c r="S37" s="13">
        <f t="shared" si="8"/>
        <v>0</v>
      </c>
      <c r="T37" s="12">
        <f t="shared" si="9"/>
        <v>0</v>
      </c>
      <c r="U37" s="4">
        <v>0</v>
      </c>
      <c r="V37" s="13">
        <f t="shared" si="10"/>
        <v>0</v>
      </c>
      <c r="W37" s="12">
        <f t="shared" si="11"/>
        <v>0</v>
      </c>
      <c r="X37" s="4">
        <v>0</v>
      </c>
      <c r="Y37" s="13">
        <f t="shared" si="12"/>
        <v>0</v>
      </c>
      <c r="Z37" s="12">
        <f t="shared" si="13"/>
        <v>0</v>
      </c>
      <c r="AA37" s="4"/>
      <c r="AB37" s="13">
        <f t="shared" si="14"/>
        <v>0</v>
      </c>
      <c r="AC37" s="12">
        <f t="shared" si="15"/>
        <v>0</v>
      </c>
      <c r="AD37" s="4"/>
      <c r="AE37" s="13">
        <f t="shared" si="16"/>
        <v>0</v>
      </c>
      <c r="AF37" s="12">
        <f t="shared" si="17"/>
        <v>0</v>
      </c>
      <c r="AG37" s="4"/>
      <c r="AH37" s="13">
        <f t="shared" si="18"/>
        <v>0</v>
      </c>
      <c r="AI37" s="12">
        <f t="shared" si="19"/>
        <v>0</v>
      </c>
      <c r="AJ37" s="4"/>
      <c r="AK37" s="13">
        <f t="shared" si="20"/>
        <v>0</v>
      </c>
      <c r="AL37" s="12">
        <f t="shared" si="21"/>
        <v>0</v>
      </c>
      <c r="AM37" s="4"/>
      <c r="AN37" s="13">
        <f t="shared" si="22"/>
        <v>0</v>
      </c>
      <c r="AO37" s="12">
        <f t="shared" si="23"/>
        <v>0</v>
      </c>
      <c r="AP37" s="4"/>
      <c r="AQ37" s="13">
        <f t="shared" si="24"/>
        <v>0</v>
      </c>
      <c r="AR37" s="12">
        <f t="shared" si="25"/>
        <v>0</v>
      </c>
      <c r="AS37" s="4">
        <v>0</v>
      </c>
      <c r="AT37" s="13">
        <f t="shared" si="26"/>
        <v>0</v>
      </c>
      <c r="AU37" s="12">
        <f t="shared" si="27"/>
        <v>0</v>
      </c>
      <c r="AV37" s="4"/>
      <c r="AW37" s="13">
        <f t="shared" si="28"/>
        <v>0</v>
      </c>
      <c r="AX37" s="12">
        <f t="shared" si="29"/>
        <v>0</v>
      </c>
      <c r="AY37" s="18"/>
      <c r="AZ37" s="13">
        <f t="shared" si="30"/>
        <v>0</v>
      </c>
      <c r="BA37" s="12">
        <f t="shared" si="31"/>
        <v>0</v>
      </c>
      <c r="BB37" s="18">
        <v>0</v>
      </c>
      <c r="BC37" s="13">
        <f t="shared" si="32"/>
        <v>0</v>
      </c>
      <c r="BD37" s="12">
        <f t="shared" si="33"/>
        <v>0</v>
      </c>
      <c r="BE37" s="28"/>
      <c r="BF37" s="13">
        <f t="shared" si="34"/>
        <v>0</v>
      </c>
      <c r="BG37" s="12">
        <f t="shared" si="35"/>
        <v>0</v>
      </c>
      <c r="BH37" s="18"/>
      <c r="BI37" s="13">
        <f t="shared" si="36"/>
        <v>0</v>
      </c>
      <c r="BJ37" s="12">
        <f t="shared" si="37"/>
        <v>0</v>
      </c>
      <c r="BK37" s="18"/>
      <c r="BL37" s="13">
        <f t="shared" si="38"/>
        <v>0</v>
      </c>
      <c r="BM37" s="12">
        <f t="shared" si="39"/>
        <v>0</v>
      </c>
      <c r="BN37" s="18"/>
      <c r="BO37" s="13">
        <f t="shared" si="40"/>
        <v>0</v>
      </c>
      <c r="BP37" s="12">
        <f t="shared" si="41"/>
        <v>0</v>
      </c>
      <c r="BQ37" s="18"/>
      <c r="BR37" s="13">
        <f t="shared" si="42"/>
        <v>0</v>
      </c>
      <c r="BS37" s="12">
        <f t="shared" si="43"/>
        <v>0</v>
      </c>
      <c r="BT37" s="18"/>
      <c r="BU37" s="13">
        <f t="shared" si="44"/>
        <v>0</v>
      </c>
      <c r="BV37" s="12">
        <f t="shared" si="45"/>
        <v>0</v>
      </c>
      <c r="BW37" s="18"/>
      <c r="BX37" s="13">
        <f t="shared" si="46"/>
        <v>0</v>
      </c>
      <c r="BY37" s="12">
        <f t="shared" si="47"/>
        <v>0</v>
      </c>
      <c r="BZ37" s="18"/>
      <c r="CA37" s="13">
        <f t="shared" si="48"/>
        <v>0</v>
      </c>
      <c r="CB37" s="12">
        <f t="shared" si="49"/>
        <v>0</v>
      </c>
      <c r="CC37" s="18"/>
      <c r="CD37" s="13">
        <f t="shared" si="50"/>
        <v>0</v>
      </c>
      <c r="CE37" s="12">
        <f t="shared" si="51"/>
        <v>0</v>
      </c>
      <c r="CF37" s="18"/>
      <c r="CG37" s="13">
        <f t="shared" si="52"/>
        <v>0</v>
      </c>
      <c r="CH37" s="12">
        <f t="shared" si="53"/>
        <v>0</v>
      </c>
      <c r="CI37" s="18"/>
      <c r="CJ37" s="13">
        <f t="shared" si="54"/>
        <v>0</v>
      </c>
      <c r="CK37" s="12">
        <f t="shared" si="55"/>
        <v>0</v>
      </c>
      <c r="CL37" s="18"/>
      <c r="CM37" s="13">
        <f t="shared" si="56"/>
        <v>0</v>
      </c>
      <c r="CN37" s="12">
        <f t="shared" si="57"/>
        <v>0</v>
      </c>
      <c r="CO37" s="18"/>
      <c r="CP37" s="13">
        <f t="shared" si="58"/>
        <v>0</v>
      </c>
      <c r="CQ37" s="12">
        <f t="shared" si="59"/>
        <v>0</v>
      </c>
      <c r="CR37" s="18"/>
      <c r="CS37" s="16">
        <f t="shared" si="60"/>
        <v>0</v>
      </c>
    </row>
    <row r="38" spans="1:97" x14ac:dyDescent="0.25">
      <c r="A38" s="1">
        <v>173103000</v>
      </c>
      <c r="B38" t="s">
        <v>8</v>
      </c>
      <c r="C38" t="s">
        <v>9</v>
      </c>
      <c r="D38" s="2">
        <v>0.28286852589641437</v>
      </c>
      <c r="E38" s="6">
        <v>60</v>
      </c>
      <c r="F38" s="6">
        <v>5.5479599999999998</v>
      </c>
      <c r="G38" s="1">
        <v>320107</v>
      </c>
      <c r="H38" s="1" t="s">
        <v>1</v>
      </c>
      <c r="I38" s="4">
        <v>0</v>
      </c>
      <c r="J38" s="11">
        <f t="shared" si="61"/>
        <v>0</v>
      </c>
      <c r="K38" s="12">
        <f t="shared" si="3"/>
        <v>0</v>
      </c>
      <c r="L38" s="4"/>
      <c r="M38" s="13">
        <f t="shared" si="4"/>
        <v>0</v>
      </c>
      <c r="N38" s="12">
        <f t="shared" si="5"/>
        <v>0</v>
      </c>
      <c r="O38" s="4"/>
      <c r="P38" s="13">
        <f t="shared" si="6"/>
        <v>0</v>
      </c>
      <c r="Q38" s="12">
        <f t="shared" si="7"/>
        <v>0</v>
      </c>
      <c r="R38" s="4"/>
      <c r="S38" s="13">
        <f t="shared" si="8"/>
        <v>0</v>
      </c>
      <c r="T38" s="12">
        <f t="shared" si="9"/>
        <v>0</v>
      </c>
      <c r="U38" s="4">
        <v>0</v>
      </c>
      <c r="V38" s="13">
        <f t="shared" si="10"/>
        <v>0</v>
      </c>
      <c r="W38" s="12">
        <f t="shared" si="11"/>
        <v>0</v>
      </c>
      <c r="X38" s="4">
        <v>0</v>
      </c>
      <c r="Y38" s="13">
        <f t="shared" si="12"/>
        <v>0</v>
      </c>
      <c r="Z38" s="12">
        <f t="shared" si="13"/>
        <v>0</v>
      </c>
      <c r="AA38" s="4"/>
      <c r="AB38" s="13">
        <f t="shared" si="14"/>
        <v>0</v>
      </c>
      <c r="AC38" s="12">
        <f t="shared" si="15"/>
        <v>0</v>
      </c>
      <c r="AD38" s="4"/>
      <c r="AE38" s="13">
        <f t="shared" si="16"/>
        <v>0</v>
      </c>
      <c r="AF38" s="12">
        <f t="shared" si="17"/>
        <v>0</v>
      </c>
      <c r="AG38" s="4"/>
      <c r="AH38" s="13">
        <f t="shared" si="18"/>
        <v>0</v>
      </c>
      <c r="AI38" s="12">
        <f t="shared" si="19"/>
        <v>0</v>
      </c>
      <c r="AJ38" s="4"/>
      <c r="AK38" s="13">
        <f t="shared" si="20"/>
        <v>0</v>
      </c>
      <c r="AL38" s="12">
        <f t="shared" si="21"/>
        <v>0</v>
      </c>
      <c r="AM38" s="4"/>
      <c r="AN38" s="13">
        <f t="shared" si="22"/>
        <v>0</v>
      </c>
      <c r="AO38" s="12">
        <f t="shared" si="23"/>
        <v>0</v>
      </c>
      <c r="AP38" s="4"/>
      <c r="AQ38" s="13">
        <f t="shared" si="24"/>
        <v>0</v>
      </c>
      <c r="AR38" s="12">
        <f t="shared" si="25"/>
        <v>0</v>
      </c>
      <c r="AS38" s="4">
        <v>0</v>
      </c>
      <c r="AT38" s="13">
        <f t="shared" si="26"/>
        <v>0</v>
      </c>
      <c r="AU38" s="12">
        <f t="shared" si="27"/>
        <v>0</v>
      </c>
      <c r="AV38" s="4"/>
      <c r="AW38" s="13">
        <f t="shared" si="28"/>
        <v>0</v>
      </c>
      <c r="AX38" s="12">
        <f t="shared" si="29"/>
        <v>0</v>
      </c>
      <c r="AY38" s="18"/>
      <c r="AZ38" s="13">
        <f t="shared" si="30"/>
        <v>0</v>
      </c>
      <c r="BA38" s="12">
        <f t="shared" si="31"/>
        <v>0</v>
      </c>
      <c r="BB38" s="18">
        <v>0</v>
      </c>
      <c r="BC38" s="13">
        <f t="shared" si="32"/>
        <v>0</v>
      </c>
      <c r="BD38" s="12">
        <f t="shared" si="33"/>
        <v>0</v>
      </c>
      <c r="BE38" s="28"/>
      <c r="BF38" s="13">
        <f t="shared" si="34"/>
        <v>0</v>
      </c>
      <c r="BG38" s="12">
        <f t="shared" si="35"/>
        <v>0</v>
      </c>
      <c r="BH38" s="18"/>
      <c r="BI38" s="13">
        <f t="shared" si="36"/>
        <v>0</v>
      </c>
      <c r="BJ38" s="12">
        <f t="shared" si="37"/>
        <v>0</v>
      </c>
      <c r="BK38" s="18"/>
      <c r="BL38" s="13">
        <f t="shared" si="38"/>
        <v>0</v>
      </c>
      <c r="BM38" s="12">
        <f t="shared" si="39"/>
        <v>0</v>
      </c>
      <c r="BN38" s="18"/>
      <c r="BO38" s="13">
        <f t="shared" si="40"/>
        <v>0</v>
      </c>
      <c r="BP38" s="12">
        <f t="shared" si="41"/>
        <v>0</v>
      </c>
      <c r="BQ38" s="18"/>
      <c r="BR38" s="13">
        <f t="shared" si="42"/>
        <v>0</v>
      </c>
      <c r="BS38" s="12">
        <f t="shared" si="43"/>
        <v>0</v>
      </c>
      <c r="BT38" s="18"/>
      <c r="BU38" s="13">
        <f t="shared" si="44"/>
        <v>0</v>
      </c>
      <c r="BV38" s="12">
        <f t="shared" si="45"/>
        <v>0</v>
      </c>
      <c r="BW38" s="18"/>
      <c r="BX38" s="13">
        <f t="shared" si="46"/>
        <v>0</v>
      </c>
      <c r="BY38" s="12">
        <f t="shared" si="47"/>
        <v>0</v>
      </c>
      <c r="BZ38" s="18"/>
      <c r="CA38" s="13">
        <f t="shared" si="48"/>
        <v>0</v>
      </c>
      <c r="CB38" s="12">
        <f t="shared" si="49"/>
        <v>0</v>
      </c>
      <c r="CC38" s="18"/>
      <c r="CD38" s="13">
        <f t="shared" si="50"/>
        <v>0</v>
      </c>
      <c r="CE38" s="12">
        <f t="shared" si="51"/>
        <v>0</v>
      </c>
      <c r="CF38" s="18"/>
      <c r="CG38" s="13">
        <f t="shared" si="52"/>
        <v>0</v>
      </c>
      <c r="CH38" s="12">
        <f t="shared" si="53"/>
        <v>0</v>
      </c>
      <c r="CI38" s="18"/>
      <c r="CJ38" s="13">
        <f t="shared" si="54"/>
        <v>0</v>
      </c>
      <c r="CK38" s="12">
        <f t="shared" si="55"/>
        <v>0</v>
      </c>
      <c r="CL38" s="18"/>
      <c r="CM38" s="13">
        <f t="shared" si="56"/>
        <v>0</v>
      </c>
      <c r="CN38" s="12">
        <f t="shared" si="57"/>
        <v>0</v>
      </c>
      <c r="CO38" s="18"/>
      <c r="CP38" s="13">
        <f t="shared" si="58"/>
        <v>0</v>
      </c>
      <c r="CQ38" s="12">
        <f t="shared" si="59"/>
        <v>0</v>
      </c>
      <c r="CR38" s="18"/>
      <c r="CS38" s="16">
        <f t="shared" si="60"/>
        <v>0</v>
      </c>
    </row>
    <row r="39" spans="1:97" x14ac:dyDescent="0.25">
      <c r="A39" s="1">
        <v>173103000</v>
      </c>
      <c r="B39" t="s">
        <v>46</v>
      </c>
      <c r="C39" t="s">
        <v>45</v>
      </c>
      <c r="D39" s="2">
        <v>7.9681274900398405E-3</v>
      </c>
      <c r="E39" s="6">
        <v>60</v>
      </c>
      <c r="F39" s="6">
        <v>5.5479599999999998</v>
      </c>
      <c r="G39" s="1">
        <v>320107</v>
      </c>
      <c r="H39" s="1" t="s">
        <v>1</v>
      </c>
      <c r="I39" s="4">
        <v>0</v>
      </c>
      <c r="J39" s="11">
        <f t="shared" si="61"/>
        <v>0</v>
      </c>
      <c r="K39" s="12">
        <f t="shared" si="3"/>
        <v>0</v>
      </c>
      <c r="L39" s="4"/>
      <c r="M39" s="13">
        <f t="shared" si="4"/>
        <v>0</v>
      </c>
      <c r="N39" s="12">
        <f t="shared" si="5"/>
        <v>0</v>
      </c>
      <c r="O39" s="4"/>
      <c r="P39" s="13">
        <f t="shared" si="6"/>
        <v>0</v>
      </c>
      <c r="Q39" s="12">
        <f t="shared" si="7"/>
        <v>0</v>
      </c>
      <c r="R39" s="4"/>
      <c r="S39" s="13">
        <f t="shared" si="8"/>
        <v>0</v>
      </c>
      <c r="T39" s="12">
        <f t="shared" si="9"/>
        <v>0</v>
      </c>
      <c r="U39" s="4">
        <v>0</v>
      </c>
      <c r="V39" s="13">
        <f t="shared" si="10"/>
        <v>0</v>
      </c>
      <c r="W39" s="12">
        <f t="shared" si="11"/>
        <v>0</v>
      </c>
      <c r="X39" s="4">
        <v>0</v>
      </c>
      <c r="Y39" s="13">
        <f t="shared" si="12"/>
        <v>0</v>
      </c>
      <c r="Z39" s="12">
        <f t="shared" si="13"/>
        <v>0</v>
      </c>
      <c r="AA39" s="4"/>
      <c r="AB39" s="13">
        <f t="shared" si="14"/>
        <v>0</v>
      </c>
      <c r="AC39" s="12">
        <f t="shared" si="15"/>
        <v>0</v>
      </c>
      <c r="AD39" s="4"/>
      <c r="AE39" s="13">
        <f t="shared" si="16"/>
        <v>0</v>
      </c>
      <c r="AF39" s="12">
        <f t="shared" si="17"/>
        <v>0</v>
      </c>
      <c r="AG39" s="4"/>
      <c r="AH39" s="13">
        <f t="shared" si="18"/>
        <v>0</v>
      </c>
      <c r="AI39" s="12">
        <f t="shared" si="19"/>
        <v>0</v>
      </c>
      <c r="AJ39" s="4"/>
      <c r="AK39" s="13">
        <f t="shared" si="20"/>
        <v>0</v>
      </c>
      <c r="AL39" s="12">
        <f t="shared" si="21"/>
        <v>0</v>
      </c>
      <c r="AM39" s="4"/>
      <c r="AN39" s="13">
        <f t="shared" si="22"/>
        <v>0</v>
      </c>
      <c r="AO39" s="12">
        <f t="shared" si="23"/>
        <v>0</v>
      </c>
      <c r="AP39" s="4"/>
      <c r="AQ39" s="13">
        <f t="shared" si="24"/>
        <v>0</v>
      </c>
      <c r="AR39" s="12">
        <f t="shared" si="25"/>
        <v>0</v>
      </c>
      <c r="AS39" s="4">
        <v>0</v>
      </c>
      <c r="AT39" s="13">
        <f t="shared" si="26"/>
        <v>0</v>
      </c>
      <c r="AU39" s="12">
        <f t="shared" si="27"/>
        <v>0</v>
      </c>
      <c r="AV39" s="4"/>
      <c r="AW39" s="13">
        <f t="shared" si="28"/>
        <v>0</v>
      </c>
      <c r="AX39" s="12">
        <f t="shared" si="29"/>
        <v>0</v>
      </c>
      <c r="AY39" s="18"/>
      <c r="AZ39" s="13">
        <f t="shared" si="30"/>
        <v>0</v>
      </c>
      <c r="BA39" s="12">
        <f t="shared" si="31"/>
        <v>0</v>
      </c>
      <c r="BB39" s="18">
        <v>0</v>
      </c>
      <c r="BC39" s="13">
        <f t="shared" si="32"/>
        <v>0</v>
      </c>
      <c r="BD39" s="12">
        <f t="shared" si="33"/>
        <v>0</v>
      </c>
      <c r="BE39" s="28"/>
      <c r="BF39" s="13">
        <f t="shared" si="34"/>
        <v>0</v>
      </c>
      <c r="BG39" s="12">
        <f t="shared" si="35"/>
        <v>0</v>
      </c>
      <c r="BH39" s="18"/>
      <c r="BI39" s="13">
        <f t="shared" si="36"/>
        <v>0</v>
      </c>
      <c r="BJ39" s="12">
        <f t="shared" si="37"/>
        <v>0</v>
      </c>
      <c r="BK39" s="18"/>
      <c r="BL39" s="13">
        <f t="shared" si="38"/>
        <v>0</v>
      </c>
      <c r="BM39" s="12">
        <f t="shared" si="39"/>
        <v>0</v>
      </c>
      <c r="BN39" s="18"/>
      <c r="BO39" s="13">
        <f t="shared" si="40"/>
        <v>0</v>
      </c>
      <c r="BP39" s="12">
        <f t="shared" si="41"/>
        <v>0</v>
      </c>
      <c r="BQ39" s="18"/>
      <c r="BR39" s="13">
        <f t="shared" si="42"/>
        <v>0</v>
      </c>
      <c r="BS39" s="12">
        <f t="shared" si="43"/>
        <v>0</v>
      </c>
      <c r="BT39" s="18"/>
      <c r="BU39" s="13">
        <f t="shared" si="44"/>
        <v>0</v>
      </c>
      <c r="BV39" s="12">
        <f t="shared" si="45"/>
        <v>0</v>
      </c>
      <c r="BW39" s="18"/>
      <c r="BX39" s="13">
        <f t="shared" si="46"/>
        <v>0</v>
      </c>
      <c r="BY39" s="12">
        <f t="shared" si="47"/>
        <v>0</v>
      </c>
      <c r="BZ39" s="18"/>
      <c r="CA39" s="13">
        <f t="shared" si="48"/>
        <v>0</v>
      </c>
      <c r="CB39" s="12">
        <f t="shared" si="49"/>
        <v>0</v>
      </c>
      <c r="CC39" s="18"/>
      <c r="CD39" s="13">
        <f t="shared" si="50"/>
        <v>0</v>
      </c>
      <c r="CE39" s="12">
        <f t="shared" si="51"/>
        <v>0</v>
      </c>
      <c r="CF39" s="18"/>
      <c r="CG39" s="13">
        <f t="shared" si="52"/>
        <v>0</v>
      </c>
      <c r="CH39" s="12">
        <f t="shared" si="53"/>
        <v>0</v>
      </c>
      <c r="CI39" s="18"/>
      <c r="CJ39" s="13">
        <f t="shared" si="54"/>
        <v>0</v>
      </c>
      <c r="CK39" s="12">
        <f t="shared" si="55"/>
        <v>0</v>
      </c>
      <c r="CL39" s="18"/>
      <c r="CM39" s="13">
        <f t="shared" si="56"/>
        <v>0</v>
      </c>
      <c r="CN39" s="12">
        <f t="shared" si="57"/>
        <v>0</v>
      </c>
      <c r="CO39" s="18"/>
      <c r="CP39" s="13">
        <f t="shared" si="58"/>
        <v>0</v>
      </c>
      <c r="CQ39" s="12">
        <f t="shared" si="59"/>
        <v>0</v>
      </c>
      <c r="CR39" s="18"/>
      <c r="CS39" s="16">
        <f t="shared" si="60"/>
        <v>0</v>
      </c>
    </row>
    <row r="40" spans="1:97" x14ac:dyDescent="0.25">
      <c r="A40" s="1">
        <v>173103000</v>
      </c>
      <c r="D40" s="2"/>
      <c r="E40" s="6">
        <v>60</v>
      </c>
      <c r="F40" s="6">
        <v>5.5479599999999998</v>
      </c>
      <c r="G40" s="1">
        <v>320107</v>
      </c>
      <c r="H40" s="1" t="s">
        <v>1</v>
      </c>
      <c r="I40" s="4">
        <v>0</v>
      </c>
      <c r="J40" s="11">
        <f t="shared" si="61"/>
        <v>0</v>
      </c>
      <c r="K40" s="12">
        <f t="shared" si="3"/>
        <v>0</v>
      </c>
      <c r="L40" s="4"/>
      <c r="M40" s="13">
        <f t="shared" si="4"/>
        <v>0</v>
      </c>
      <c r="N40" s="12">
        <f t="shared" si="5"/>
        <v>0</v>
      </c>
      <c r="O40" s="4"/>
      <c r="P40" s="13">
        <f t="shared" si="6"/>
        <v>0</v>
      </c>
      <c r="Q40" s="12">
        <f t="shared" si="7"/>
        <v>0</v>
      </c>
      <c r="R40" s="4"/>
      <c r="S40" s="13">
        <f t="shared" si="8"/>
        <v>0</v>
      </c>
      <c r="T40" s="12">
        <f t="shared" si="9"/>
        <v>0</v>
      </c>
      <c r="U40" s="4">
        <v>0</v>
      </c>
      <c r="V40" s="13">
        <f t="shared" si="10"/>
        <v>0</v>
      </c>
      <c r="W40" s="12">
        <f t="shared" si="11"/>
        <v>0</v>
      </c>
      <c r="X40" s="4">
        <v>0</v>
      </c>
      <c r="Y40" s="13">
        <f t="shared" si="12"/>
        <v>0</v>
      </c>
      <c r="Z40" s="12">
        <f t="shared" si="13"/>
        <v>0</v>
      </c>
      <c r="AA40" s="4"/>
      <c r="AB40" s="13">
        <f t="shared" si="14"/>
        <v>0</v>
      </c>
      <c r="AC40" s="12">
        <f t="shared" si="15"/>
        <v>0</v>
      </c>
      <c r="AD40" s="4"/>
      <c r="AE40" s="13">
        <f t="shared" si="16"/>
        <v>0</v>
      </c>
      <c r="AF40" s="12">
        <f t="shared" si="17"/>
        <v>0</v>
      </c>
      <c r="AG40" s="4">
        <v>0</v>
      </c>
      <c r="AH40" s="13">
        <f t="shared" si="18"/>
        <v>0</v>
      </c>
      <c r="AI40" s="12">
        <f t="shared" si="19"/>
        <v>0</v>
      </c>
      <c r="AJ40" s="4"/>
      <c r="AK40" s="13">
        <f t="shared" si="20"/>
        <v>0</v>
      </c>
      <c r="AL40" s="12">
        <f t="shared" si="21"/>
        <v>0</v>
      </c>
      <c r="AM40" s="4">
        <v>0</v>
      </c>
      <c r="AN40" s="13">
        <f t="shared" si="22"/>
        <v>0</v>
      </c>
      <c r="AO40" s="12">
        <f t="shared" si="23"/>
        <v>0</v>
      </c>
      <c r="AP40" s="4"/>
      <c r="AQ40" s="13">
        <f t="shared" si="24"/>
        <v>0</v>
      </c>
      <c r="AR40" s="12">
        <f t="shared" si="25"/>
        <v>0</v>
      </c>
      <c r="AS40" s="4">
        <v>0</v>
      </c>
      <c r="AT40" s="13">
        <f t="shared" si="26"/>
        <v>0</v>
      </c>
      <c r="AU40" s="12">
        <f t="shared" si="27"/>
        <v>0</v>
      </c>
      <c r="AV40" s="4"/>
      <c r="AW40" s="13">
        <f t="shared" si="28"/>
        <v>0</v>
      </c>
      <c r="AX40" s="12">
        <f t="shared" si="29"/>
        <v>0</v>
      </c>
      <c r="AY40" s="18"/>
      <c r="AZ40" s="13">
        <f t="shared" si="30"/>
        <v>0</v>
      </c>
      <c r="BA40" s="12">
        <f t="shared" si="31"/>
        <v>0</v>
      </c>
      <c r="BB40" s="18">
        <v>0</v>
      </c>
      <c r="BC40" s="13">
        <f t="shared" si="32"/>
        <v>0</v>
      </c>
      <c r="BD40" s="12">
        <f t="shared" si="33"/>
        <v>0</v>
      </c>
      <c r="BE40" s="28"/>
      <c r="BF40" s="13">
        <f t="shared" si="34"/>
        <v>0</v>
      </c>
      <c r="BG40" s="12">
        <f t="shared" si="35"/>
        <v>0</v>
      </c>
      <c r="BH40" s="18"/>
      <c r="BI40" s="13">
        <f t="shared" si="36"/>
        <v>0</v>
      </c>
      <c r="BJ40" s="12">
        <f t="shared" si="37"/>
        <v>0</v>
      </c>
      <c r="BK40" s="18"/>
      <c r="BL40" s="13">
        <f t="shared" si="38"/>
        <v>0</v>
      </c>
      <c r="BM40" s="12">
        <f t="shared" si="39"/>
        <v>0</v>
      </c>
      <c r="BN40" s="18"/>
      <c r="BO40" s="13">
        <f t="shared" si="40"/>
        <v>0</v>
      </c>
      <c r="BP40" s="12">
        <f t="shared" si="41"/>
        <v>0</v>
      </c>
      <c r="BQ40" s="18"/>
      <c r="BR40" s="13">
        <f t="shared" si="42"/>
        <v>0</v>
      </c>
      <c r="BS40" s="12">
        <f t="shared" si="43"/>
        <v>0</v>
      </c>
      <c r="BT40" s="18"/>
      <c r="BU40" s="13">
        <f t="shared" si="44"/>
        <v>0</v>
      </c>
      <c r="BV40" s="12">
        <f t="shared" si="45"/>
        <v>0</v>
      </c>
      <c r="BW40" s="18"/>
      <c r="BX40" s="13">
        <f t="shared" si="46"/>
        <v>0</v>
      </c>
      <c r="BY40" s="12">
        <f t="shared" si="47"/>
        <v>0</v>
      </c>
      <c r="BZ40" s="18"/>
      <c r="CA40" s="13">
        <f t="shared" si="48"/>
        <v>0</v>
      </c>
      <c r="CB40" s="12">
        <f t="shared" si="49"/>
        <v>0</v>
      </c>
      <c r="CC40" s="18"/>
      <c r="CD40" s="13">
        <f t="shared" si="50"/>
        <v>0</v>
      </c>
      <c r="CE40" s="12">
        <f t="shared" si="51"/>
        <v>0</v>
      </c>
      <c r="CF40" s="18"/>
      <c r="CG40" s="13">
        <f t="shared" si="52"/>
        <v>0</v>
      </c>
      <c r="CH40" s="12">
        <f t="shared" si="53"/>
        <v>0</v>
      </c>
      <c r="CI40" s="18"/>
      <c r="CJ40" s="13">
        <f t="shared" si="54"/>
        <v>0</v>
      </c>
      <c r="CK40" s="12">
        <f t="shared" si="55"/>
        <v>0</v>
      </c>
      <c r="CL40" s="18"/>
      <c r="CM40" s="13">
        <f t="shared" si="56"/>
        <v>0</v>
      </c>
      <c r="CN40" s="12">
        <f t="shared" si="57"/>
        <v>0</v>
      </c>
      <c r="CO40" s="18"/>
      <c r="CP40" s="13">
        <f t="shared" si="58"/>
        <v>0</v>
      </c>
      <c r="CQ40" s="12">
        <f t="shared" si="59"/>
        <v>0</v>
      </c>
      <c r="CR40" s="18"/>
      <c r="CS40" s="16">
        <f t="shared" si="60"/>
        <v>0</v>
      </c>
    </row>
    <row r="41" spans="1:97" x14ac:dyDescent="0.25">
      <c r="A41" s="1">
        <v>173103000</v>
      </c>
      <c r="D41" s="2"/>
      <c r="E41" s="6">
        <v>60</v>
      </c>
      <c r="F41" s="6">
        <v>5.5479599999999998</v>
      </c>
      <c r="G41" s="1">
        <v>320107</v>
      </c>
      <c r="H41" s="1" t="s">
        <v>1</v>
      </c>
      <c r="I41" s="4">
        <v>0</v>
      </c>
      <c r="J41" s="11">
        <f t="shared" si="61"/>
        <v>0</v>
      </c>
      <c r="K41" s="12">
        <f t="shared" si="3"/>
        <v>0</v>
      </c>
      <c r="L41" s="4">
        <v>0</v>
      </c>
      <c r="M41" s="13">
        <f t="shared" si="4"/>
        <v>0</v>
      </c>
      <c r="N41" s="12">
        <f t="shared" si="5"/>
        <v>0</v>
      </c>
      <c r="O41" s="4">
        <v>0</v>
      </c>
      <c r="P41" s="13">
        <f t="shared" si="6"/>
        <v>0</v>
      </c>
      <c r="Q41" s="12">
        <f t="shared" si="7"/>
        <v>0</v>
      </c>
      <c r="R41" s="4"/>
      <c r="S41" s="13">
        <f t="shared" si="8"/>
        <v>0</v>
      </c>
      <c r="T41" s="12">
        <f t="shared" si="9"/>
        <v>0</v>
      </c>
      <c r="U41" s="4">
        <v>0</v>
      </c>
      <c r="V41" s="13">
        <f t="shared" si="10"/>
        <v>0</v>
      </c>
      <c r="W41" s="12">
        <f t="shared" si="11"/>
        <v>0</v>
      </c>
      <c r="X41" s="4">
        <v>0</v>
      </c>
      <c r="Y41" s="13">
        <f t="shared" si="12"/>
        <v>0</v>
      </c>
      <c r="Z41" s="12">
        <f t="shared" si="13"/>
        <v>0</v>
      </c>
      <c r="AA41" s="4">
        <v>0</v>
      </c>
      <c r="AB41" s="13">
        <f t="shared" si="14"/>
        <v>0</v>
      </c>
      <c r="AC41" s="12">
        <f t="shared" si="15"/>
        <v>0</v>
      </c>
      <c r="AD41" s="4">
        <v>0</v>
      </c>
      <c r="AE41" s="13">
        <f t="shared" si="16"/>
        <v>0</v>
      </c>
      <c r="AF41" s="12">
        <f t="shared" si="17"/>
        <v>0</v>
      </c>
      <c r="AG41" s="4">
        <v>0</v>
      </c>
      <c r="AH41" s="13">
        <f t="shared" si="18"/>
        <v>0</v>
      </c>
      <c r="AI41" s="12">
        <f t="shared" si="19"/>
        <v>0</v>
      </c>
      <c r="AJ41" s="4">
        <v>0</v>
      </c>
      <c r="AK41" s="13">
        <f t="shared" si="20"/>
        <v>0</v>
      </c>
      <c r="AL41" s="12">
        <f t="shared" si="21"/>
        <v>0</v>
      </c>
      <c r="AM41" s="4">
        <v>0</v>
      </c>
      <c r="AN41" s="13">
        <f t="shared" si="22"/>
        <v>0</v>
      </c>
      <c r="AO41" s="12">
        <f t="shared" si="23"/>
        <v>0</v>
      </c>
      <c r="AP41" s="4">
        <v>0</v>
      </c>
      <c r="AQ41" s="13">
        <f t="shared" si="24"/>
        <v>0</v>
      </c>
      <c r="AR41" s="12">
        <f t="shared" si="25"/>
        <v>0</v>
      </c>
      <c r="AS41" s="4">
        <v>0</v>
      </c>
      <c r="AT41" s="13">
        <f t="shared" si="26"/>
        <v>0</v>
      </c>
      <c r="AU41" s="12">
        <f t="shared" si="27"/>
        <v>0</v>
      </c>
      <c r="AV41" s="4">
        <v>0</v>
      </c>
      <c r="AW41" s="13">
        <f t="shared" si="28"/>
        <v>0</v>
      </c>
      <c r="AX41" s="12">
        <f t="shared" si="29"/>
        <v>0</v>
      </c>
      <c r="AY41" s="18">
        <v>0</v>
      </c>
      <c r="AZ41" s="13">
        <f t="shared" si="30"/>
        <v>0</v>
      </c>
      <c r="BA41" s="12">
        <f t="shared" si="31"/>
        <v>0</v>
      </c>
      <c r="BB41" s="18">
        <v>0</v>
      </c>
      <c r="BC41" s="13">
        <f t="shared" si="32"/>
        <v>0</v>
      </c>
      <c r="BD41" s="12">
        <f t="shared" si="33"/>
        <v>0</v>
      </c>
      <c r="BE41" s="28">
        <v>0</v>
      </c>
      <c r="BF41" s="13">
        <f t="shared" si="34"/>
        <v>0</v>
      </c>
      <c r="BG41" s="12">
        <f t="shared" si="35"/>
        <v>0</v>
      </c>
      <c r="BH41" s="18"/>
      <c r="BI41" s="13">
        <f t="shared" si="36"/>
        <v>0</v>
      </c>
      <c r="BJ41" s="12">
        <f t="shared" si="37"/>
        <v>0</v>
      </c>
      <c r="BK41" s="18"/>
      <c r="BL41" s="13">
        <f t="shared" si="38"/>
        <v>0</v>
      </c>
      <c r="BM41" s="12">
        <f t="shared" si="39"/>
        <v>0</v>
      </c>
      <c r="BN41" s="18"/>
      <c r="BO41" s="13">
        <f t="shared" si="40"/>
        <v>0</v>
      </c>
      <c r="BP41" s="12">
        <f t="shared" si="41"/>
        <v>0</v>
      </c>
      <c r="BQ41" s="18"/>
      <c r="BR41" s="13">
        <f t="shared" si="42"/>
        <v>0</v>
      </c>
      <c r="BS41" s="12">
        <f t="shared" si="43"/>
        <v>0</v>
      </c>
      <c r="BT41" s="18"/>
      <c r="BU41" s="13">
        <f t="shared" si="44"/>
        <v>0</v>
      </c>
      <c r="BV41" s="12">
        <f t="shared" si="45"/>
        <v>0</v>
      </c>
      <c r="BW41" s="18"/>
      <c r="BX41" s="13">
        <f t="shared" si="46"/>
        <v>0</v>
      </c>
      <c r="BY41" s="12">
        <f t="shared" si="47"/>
        <v>0</v>
      </c>
      <c r="BZ41" s="18"/>
      <c r="CA41" s="13">
        <f t="shared" si="48"/>
        <v>0</v>
      </c>
      <c r="CB41" s="12">
        <f t="shared" si="49"/>
        <v>0</v>
      </c>
      <c r="CC41" s="18"/>
      <c r="CD41" s="13">
        <f t="shared" si="50"/>
        <v>0</v>
      </c>
      <c r="CE41" s="12">
        <f t="shared" si="51"/>
        <v>0</v>
      </c>
      <c r="CF41" s="18"/>
      <c r="CG41" s="13">
        <f t="shared" si="52"/>
        <v>0</v>
      </c>
      <c r="CH41" s="12">
        <f t="shared" si="53"/>
        <v>0</v>
      </c>
      <c r="CI41" s="18"/>
      <c r="CJ41" s="13">
        <f t="shared" si="54"/>
        <v>0</v>
      </c>
      <c r="CK41" s="12">
        <f t="shared" si="55"/>
        <v>0</v>
      </c>
      <c r="CL41" s="18"/>
      <c r="CM41" s="13">
        <f t="shared" si="56"/>
        <v>0</v>
      </c>
      <c r="CN41" s="12">
        <f t="shared" si="57"/>
        <v>0</v>
      </c>
      <c r="CO41" s="18"/>
      <c r="CP41" s="13">
        <f t="shared" si="58"/>
        <v>0</v>
      </c>
      <c r="CQ41" s="12">
        <f t="shared" si="59"/>
        <v>0</v>
      </c>
      <c r="CR41" s="18"/>
      <c r="CS41" s="16">
        <f t="shared" si="60"/>
        <v>0</v>
      </c>
    </row>
    <row r="42" spans="1:97" x14ac:dyDescent="0.25">
      <c r="I42" s="4">
        <v>0</v>
      </c>
      <c r="J42" s="11">
        <f t="shared" si="61"/>
        <v>0</v>
      </c>
      <c r="K42" s="12">
        <f t="shared" si="3"/>
        <v>0</v>
      </c>
      <c r="L42" s="28"/>
      <c r="M42" s="28"/>
      <c r="N42" s="18"/>
      <c r="O42" s="4">
        <v>0</v>
      </c>
      <c r="P42" s="13">
        <f t="shared" si="6"/>
        <v>0</v>
      </c>
      <c r="Q42" s="12">
        <f t="shared" si="7"/>
        <v>0</v>
      </c>
      <c r="R42" s="4">
        <v>0</v>
      </c>
      <c r="S42" s="13">
        <f t="shared" si="8"/>
        <v>0</v>
      </c>
      <c r="T42" s="12">
        <f t="shared" si="9"/>
        <v>0</v>
      </c>
      <c r="U42" s="4">
        <v>0</v>
      </c>
      <c r="V42" s="13">
        <f t="shared" si="10"/>
        <v>0</v>
      </c>
      <c r="W42" s="12">
        <f t="shared" si="11"/>
        <v>0</v>
      </c>
      <c r="X42" s="4">
        <v>0</v>
      </c>
      <c r="Y42" s="13">
        <f t="shared" si="12"/>
        <v>0</v>
      </c>
      <c r="Z42" s="12">
        <f t="shared" si="13"/>
        <v>0</v>
      </c>
      <c r="AA42" s="4">
        <v>0</v>
      </c>
      <c r="AB42" s="13">
        <f t="shared" si="14"/>
        <v>0</v>
      </c>
      <c r="AC42" s="12">
        <f t="shared" si="15"/>
        <v>0</v>
      </c>
      <c r="AD42" s="4">
        <v>0</v>
      </c>
      <c r="AE42" s="13">
        <f t="shared" si="16"/>
        <v>0</v>
      </c>
      <c r="AF42" s="12">
        <f t="shared" si="17"/>
        <v>0</v>
      </c>
      <c r="AG42" s="4">
        <v>0</v>
      </c>
      <c r="AH42" s="13">
        <f t="shared" si="18"/>
        <v>0</v>
      </c>
      <c r="AI42" s="12">
        <f t="shared" si="19"/>
        <v>0</v>
      </c>
      <c r="AJ42" s="4">
        <v>0</v>
      </c>
      <c r="AK42" s="13">
        <f t="shared" si="20"/>
        <v>0</v>
      </c>
      <c r="AL42" s="12">
        <f t="shared" si="21"/>
        <v>0</v>
      </c>
      <c r="AM42" s="4">
        <v>0</v>
      </c>
      <c r="AN42" s="13">
        <f t="shared" si="22"/>
        <v>0</v>
      </c>
      <c r="AO42" s="12">
        <f t="shared" si="23"/>
        <v>0</v>
      </c>
      <c r="AP42" s="4">
        <v>0</v>
      </c>
      <c r="AQ42" s="13">
        <f t="shared" si="24"/>
        <v>0</v>
      </c>
      <c r="AR42" s="12">
        <f t="shared" si="25"/>
        <v>0</v>
      </c>
      <c r="AS42" s="4">
        <v>0</v>
      </c>
      <c r="AT42" s="13">
        <f t="shared" si="26"/>
        <v>0</v>
      </c>
      <c r="AU42" s="12">
        <f t="shared" si="27"/>
        <v>0</v>
      </c>
      <c r="AV42" s="4">
        <v>0</v>
      </c>
      <c r="AW42" s="13">
        <f t="shared" si="28"/>
        <v>0</v>
      </c>
      <c r="AX42" s="12">
        <f t="shared" si="29"/>
        <v>0</v>
      </c>
      <c r="AY42" s="18">
        <v>0</v>
      </c>
      <c r="AZ42" s="13">
        <f t="shared" si="30"/>
        <v>0</v>
      </c>
      <c r="BA42" s="12">
        <f t="shared" si="31"/>
        <v>0</v>
      </c>
      <c r="BB42" s="18">
        <v>0</v>
      </c>
      <c r="BC42" s="13">
        <f t="shared" si="32"/>
        <v>0</v>
      </c>
      <c r="BD42" s="12">
        <f t="shared" si="33"/>
        <v>0</v>
      </c>
      <c r="BE42" s="28">
        <v>0</v>
      </c>
      <c r="BF42" s="13">
        <f t="shared" si="34"/>
        <v>0</v>
      </c>
      <c r="BG42" s="12">
        <f t="shared" si="35"/>
        <v>0</v>
      </c>
      <c r="BH42" s="18"/>
      <c r="BI42" s="13">
        <f t="shared" si="36"/>
        <v>0</v>
      </c>
      <c r="BJ42" s="12">
        <f t="shared" si="37"/>
        <v>0</v>
      </c>
      <c r="BK42" s="18"/>
      <c r="BL42" s="13">
        <f t="shared" si="38"/>
        <v>0</v>
      </c>
      <c r="BM42" s="12">
        <f t="shared" si="39"/>
        <v>0</v>
      </c>
      <c r="BN42" s="18"/>
      <c r="BO42" s="13">
        <f t="shared" si="40"/>
        <v>0</v>
      </c>
      <c r="BP42" s="12">
        <f t="shared" si="41"/>
        <v>0</v>
      </c>
      <c r="BQ42" s="18"/>
      <c r="BR42" s="13">
        <f t="shared" si="42"/>
        <v>0</v>
      </c>
      <c r="BS42" s="12">
        <f t="shared" si="43"/>
        <v>0</v>
      </c>
      <c r="BT42" s="18"/>
      <c r="BU42" s="13">
        <f t="shared" si="44"/>
        <v>0</v>
      </c>
      <c r="BV42" s="12">
        <f t="shared" si="45"/>
        <v>0</v>
      </c>
      <c r="BW42" s="18"/>
      <c r="BX42" s="13">
        <f t="shared" si="46"/>
        <v>0</v>
      </c>
      <c r="BY42" s="12">
        <f t="shared" si="47"/>
        <v>0</v>
      </c>
      <c r="BZ42" s="18"/>
      <c r="CA42" s="13">
        <f t="shared" si="48"/>
        <v>0</v>
      </c>
      <c r="CB42" s="12">
        <f t="shared" si="49"/>
        <v>0</v>
      </c>
      <c r="CC42" s="18"/>
      <c r="CD42" s="13">
        <f t="shared" si="50"/>
        <v>0</v>
      </c>
      <c r="CE42" s="12">
        <f t="shared" si="51"/>
        <v>0</v>
      </c>
      <c r="CF42" s="18"/>
      <c r="CG42" s="13">
        <f t="shared" si="52"/>
        <v>0</v>
      </c>
      <c r="CH42" s="12">
        <f t="shared" si="53"/>
        <v>0</v>
      </c>
      <c r="CI42" s="18"/>
      <c r="CJ42" s="13">
        <f t="shared" si="54"/>
        <v>0</v>
      </c>
      <c r="CK42" s="12">
        <f t="shared" si="55"/>
        <v>0</v>
      </c>
      <c r="CL42" s="18"/>
      <c r="CM42" s="13">
        <f t="shared" si="56"/>
        <v>0</v>
      </c>
      <c r="CN42" s="12">
        <f t="shared" si="57"/>
        <v>0</v>
      </c>
      <c r="CO42" s="18"/>
      <c r="CP42" s="13">
        <f t="shared" si="58"/>
        <v>0</v>
      </c>
      <c r="CQ42" s="12">
        <f t="shared" si="59"/>
        <v>0</v>
      </c>
      <c r="CR42" s="18"/>
      <c r="CS42" s="16">
        <f t="shared" si="60"/>
        <v>0</v>
      </c>
    </row>
    <row r="43" spans="1:97" x14ac:dyDescent="0.25">
      <c r="I43" s="4">
        <v>0</v>
      </c>
      <c r="J43" s="11">
        <f t="shared" si="61"/>
        <v>0</v>
      </c>
      <c r="K43" s="12">
        <f t="shared" si="3"/>
        <v>0</v>
      </c>
      <c r="L43" s="28"/>
      <c r="M43" s="28"/>
      <c r="N43" s="18"/>
      <c r="O43" s="4">
        <v>0</v>
      </c>
      <c r="P43" s="13">
        <f t="shared" si="6"/>
        <v>0</v>
      </c>
      <c r="Q43" s="12">
        <f t="shared" si="7"/>
        <v>0</v>
      </c>
      <c r="R43" s="4">
        <v>0</v>
      </c>
      <c r="S43" s="13">
        <f t="shared" si="8"/>
        <v>0</v>
      </c>
      <c r="T43" s="12">
        <f t="shared" si="9"/>
        <v>0</v>
      </c>
      <c r="U43" s="4">
        <v>0</v>
      </c>
      <c r="V43" s="13">
        <f t="shared" si="10"/>
        <v>0</v>
      </c>
      <c r="W43" s="12">
        <f t="shared" si="11"/>
        <v>0</v>
      </c>
      <c r="X43" s="4">
        <v>0</v>
      </c>
      <c r="Y43" s="13">
        <f t="shared" si="12"/>
        <v>0</v>
      </c>
      <c r="Z43" s="12">
        <f t="shared" si="13"/>
        <v>0</v>
      </c>
      <c r="AA43" s="4">
        <v>0</v>
      </c>
      <c r="AB43" s="13">
        <f t="shared" si="14"/>
        <v>0</v>
      </c>
      <c r="AC43" s="12">
        <f t="shared" si="15"/>
        <v>0</v>
      </c>
      <c r="AD43" s="4">
        <v>0</v>
      </c>
      <c r="AE43" s="13">
        <f t="shared" si="16"/>
        <v>0</v>
      </c>
      <c r="AF43" s="12">
        <f t="shared" si="17"/>
        <v>0</v>
      </c>
      <c r="AG43" s="4">
        <v>0</v>
      </c>
      <c r="AH43" s="13">
        <f t="shared" si="18"/>
        <v>0</v>
      </c>
      <c r="AI43" s="12">
        <f t="shared" si="19"/>
        <v>0</v>
      </c>
      <c r="AJ43" s="4">
        <v>0</v>
      </c>
      <c r="AK43" s="13">
        <f t="shared" si="20"/>
        <v>0</v>
      </c>
      <c r="AL43" s="12">
        <f t="shared" si="21"/>
        <v>0</v>
      </c>
      <c r="AM43" s="4">
        <v>0</v>
      </c>
      <c r="AN43" s="13">
        <f t="shared" si="22"/>
        <v>0</v>
      </c>
      <c r="AO43" s="12">
        <f t="shared" si="23"/>
        <v>0</v>
      </c>
      <c r="AP43" s="4">
        <v>0</v>
      </c>
      <c r="AQ43" s="13">
        <f t="shared" si="24"/>
        <v>0</v>
      </c>
      <c r="AR43" s="12">
        <f t="shared" si="25"/>
        <v>0</v>
      </c>
      <c r="AS43" s="4">
        <v>0</v>
      </c>
      <c r="AT43" s="13">
        <f t="shared" si="26"/>
        <v>0</v>
      </c>
      <c r="AU43" s="12">
        <f t="shared" si="27"/>
        <v>0</v>
      </c>
      <c r="AV43" s="4">
        <v>0</v>
      </c>
      <c r="AW43" s="13">
        <f t="shared" si="28"/>
        <v>0</v>
      </c>
      <c r="AX43" s="12">
        <f t="shared" si="29"/>
        <v>0</v>
      </c>
      <c r="AY43" s="18">
        <v>0</v>
      </c>
      <c r="AZ43" s="13">
        <f t="shared" si="30"/>
        <v>0</v>
      </c>
      <c r="BA43" s="12">
        <f t="shared" si="31"/>
        <v>0</v>
      </c>
      <c r="BB43" s="18">
        <v>0</v>
      </c>
      <c r="BC43" s="13">
        <f t="shared" si="32"/>
        <v>0</v>
      </c>
      <c r="BD43" s="12">
        <f t="shared" si="33"/>
        <v>0</v>
      </c>
      <c r="BE43" s="28">
        <v>0</v>
      </c>
      <c r="BF43" s="13">
        <f t="shared" si="34"/>
        <v>0</v>
      </c>
      <c r="BG43" s="12">
        <f t="shared" si="35"/>
        <v>0</v>
      </c>
      <c r="BH43" s="18"/>
      <c r="BI43" s="13">
        <f t="shared" si="36"/>
        <v>0</v>
      </c>
      <c r="BJ43" s="12">
        <f t="shared" si="37"/>
        <v>0</v>
      </c>
      <c r="BK43" s="18"/>
      <c r="BL43" s="13">
        <f t="shared" si="38"/>
        <v>0</v>
      </c>
      <c r="BM43" s="12">
        <f t="shared" si="39"/>
        <v>0</v>
      </c>
      <c r="BN43" s="18"/>
      <c r="BO43" s="13">
        <f t="shared" si="40"/>
        <v>0</v>
      </c>
      <c r="BP43" s="12">
        <f t="shared" si="41"/>
        <v>0</v>
      </c>
      <c r="BQ43" s="18"/>
      <c r="BR43" s="13">
        <f t="shared" si="42"/>
        <v>0</v>
      </c>
      <c r="BS43" s="12">
        <f t="shared" si="43"/>
        <v>0</v>
      </c>
      <c r="BT43" s="18"/>
      <c r="BU43" s="13">
        <f t="shared" si="44"/>
        <v>0</v>
      </c>
      <c r="BV43" s="12">
        <f t="shared" si="45"/>
        <v>0</v>
      </c>
      <c r="BW43" s="18"/>
      <c r="BX43" s="13">
        <f t="shared" si="46"/>
        <v>0</v>
      </c>
      <c r="BY43" s="12">
        <f t="shared" si="47"/>
        <v>0</v>
      </c>
      <c r="BZ43" s="18"/>
      <c r="CA43" s="13">
        <f t="shared" si="48"/>
        <v>0</v>
      </c>
      <c r="CB43" s="12">
        <f t="shared" si="49"/>
        <v>0</v>
      </c>
      <c r="CC43" s="18"/>
      <c r="CD43" s="13">
        <f t="shared" si="50"/>
        <v>0</v>
      </c>
      <c r="CE43" s="12">
        <f t="shared" si="51"/>
        <v>0</v>
      </c>
      <c r="CF43" s="18"/>
      <c r="CG43" s="13">
        <f t="shared" si="52"/>
        <v>0</v>
      </c>
      <c r="CH43" s="12">
        <f t="shared" si="53"/>
        <v>0</v>
      </c>
      <c r="CI43" s="18"/>
      <c r="CJ43" s="13">
        <f t="shared" si="54"/>
        <v>0</v>
      </c>
      <c r="CK43" s="12">
        <f t="shared" si="55"/>
        <v>0</v>
      </c>
      <c r="CL43" s="18"/>
      <c r="CM43" s="13">
        <f t="shared" si="56"/>
        <v>0</v>
      </c>
      <c r="CN43" s="12">
        <f t="shared" si="57"/>
        <v>0</v>
      </c>
      <c r="CO43" s="18"/>
      <c r="CP43" s="13">
        <f t="shared" si="58"/>
        <v>0</v>
      </c>
      <c r="CQ43" s="12">
        <f t="shared" si="59"/>
        <v>0</v>
      </c>
      <c r="CR43" s="18"/>
      <c r="CS43" s="16">
        <f t="shared" si="60"/>
        <v>0</v>
      </c>
    </row>
    <row r="44" spans="1:97" x14ac:dyDescent="0.25">
      <c r="A44" s="1">
        <v>173137000</v>
      </c>
      <c r="B44" t="s">
        <v>28</v>
      </c>
      <c r="C44" t="s">
        <v>29</v>
      </c>
      <c r="D44" s="2">
        <v>0.21912350597609562</v>
      </c>
      <c r="E44" s="6">
        <v>12</v>
      </c>
      <c r="F44" s="6">
        <v>19.713240000000003</v>
      </c>
      <c r="G44" s="1">
        <v>320400</v>
      </c>
      <c r="H44" s="1" t="s">
        <v>3</v>
      </c>
      <c r="I44" s="4">
        <v>0</v>
      </c>
      <c r="J44" s="11">
        <f t="shared" si="61"/>
        <v>0</v>
      </c>
      <c r="K44" s="12">
        <f t="shared" si="3"/>
        <v>0</v>
      </c>
      <c r="L44" s="4">
        <v>5</v>
      </c>
      <c r="M44" s="13">
        <f t="shared" si="4"/>
        <v>0.41666666666666669</v>
      </c>
      <c r="N44" s="12">
        <f t="shared" si="5"/>
        <v>98.566200000000009</v>
      </c>
      <c r="O44" s="4">
        <v>5</v>
      </c>
      <c r="P44" s="13">
        <f t="shared" si="6"/>
        <v>0.41666666666666669</v>
      </c>
      <c r="Q44" s="12">
        <f t="shared" si="7"/>
        <v>98.566200000000009</v>
      </c>
      <c r="R44" s="4">
        <v>11</v>
      </c>
      <c r="S44" s="13">
        <f t="shared" si="8"/>
        <v>0.91666666666666663</v>
      </c>
      <c r="T44" s="12">
        <f t="shared" si="9"/>
        <v>216.84564000000003</v>
      </c>
      <c r="U44" s="4">
        <v>18</v>
      </c>
      <c r="V44" s="13">
        <f t="shared" si="10"/>
        <v>1.5</v>
      </c>
      <c r="W44" s="12">
        <f t="shared" si="11"/>
        <v>354.83832000000007</v>
      </c>
      <c r="X44" s="4">
        <v>0</v>
      </c>
      <c r="Y44" s="13">
        <f t="shared" si="12"/>
        <v>0</v>
      </c>
      <c r="Z44" s="12">
        <f t="shared" si="13"/>
        <v>0</v>
      </c>
      <c r="AA44" s="4">
        <v>19</v>
      </c>
      <c r="AB44" s="13">
        <f t="shared" si="14"/>
        <v>1.5833333333333333</v>
      </c>
      <c r="AC44" s="12">
        <f t="shared" si="15"/>
        <v>374.55156000000005</v>
      </c>
      <c r="AD44" s="4">
        <v>5</v>
      </c>
      <c r="AE44" s="13">
        <f t="shared" si="16"/>
        <v>0.41666666666666669</v>
      </c>
      <c r="AF44" s="12">
        <f t="shared" si="17"/>
        <v>98.566200000000009</v>
      </c>
      <c r="AG44" s="4">
        <v>22</v>
      </c>
      <c r="AH44" s="13">
        <f t="shared" si="18"/>
        <v>1.8333333333333333</v>
      </c>
      <c r="AI44" s="12">
        <f t="shared" si="19"/>
        <v>433.69128000000006</v>
      </c>
      <c r="AJ44" s="4">
        <v>0</v>
      </c>
      <c r="AK44" s="13">
        <f t="shared" si="20"/>
        <v>0</v>
      </c>
      <c r="AL44" s="12">
        <f t="shared" si="21"/>
        <v>0</v>
      </c>
      <c r="AM44" s="4">
        <v>5</v>
      </c>
      <c r="AN44" s="13">
        <f t="shared" si="22"/>
        <v>0.41666666666666669</v>
      </c>
      <c r="AO44" s="12">
        <f t="shared" si="23"/>
        <v>98.566200000000009</v>
      </c>
      <c r="AP44" s="4">
        <v>3</v>
      </c>
      <c r="AQ44" s="13">
        <f t="shared" si="24"/>
        <v>0.25</v>
      </c>
      <c r="AR44" s="12">
        <f t="shared" si="25"/>
        <v>59.139720000000011</v>
      </c>
      <c r="AS44" s="4">
        <v>0</v>
      </c>
      <c r="AT44" s="13">
        <f t="shared" si="26"/>
        <v>0</v>
      </c>
      <c r="AU44" s="12">
        <f t="shared" si="27"/>
        <v>0</v>
      </c>
      <c r="AV44" s="4">
        <v>0</v>
      </c>
      <c r="AW44" s="13">
        <f t="shared" si="28"/>
        <v>0</v>
      </c>
      <c r="AX44" s="12">
        <f t="shared" si="29"/>
        <v>0</v>
      </c>
      <c r="AY44" s="18">
        <v>0</v>
      </c>
      <c r="AZ44" s="13">
        <f t="shared" si="30"/>
        <v>0</v>
      </c>
      <c r="BA44" s="12">
        <f t="shared" si="31"/>
        <v>0</v>
      </c>
      <c r="BB44" s="18">
        <v>0</v>
      </c>
      <c r="BC44" s="13">
        <f t="shared" si="32"/>
        <v>0</v>
      </c>
      <c r="BD44" s="12">
        <f t="shared" si="33"/>
        <v>0</v>
      </c>
      <c r="BE44" s="28">
        <v>5</v>
      </c>
      <c r="BF44" s="13">
        <f t="shared" si="34"/>
        <v>0.41666666666666669</v>
      </c>
      <c r="BG44" s="12">
        <f t="shared" si="35"/>
        <v>98.566200000000009</v>
      </c>
      <c r="BH44" s="18"/>
      <c r="BI44" s="13">
        <f t="shared" si="36"/>
        <v>0</v>
      </c>
      <c r="BJ44" s="12">
        <f t="shared" si="37"/>
        <v>0</v>
      </c>
      <c r="BK44" s="18"/>
      <c r="BL44" s="13">
        <f t="shared" si="38"/>
        <v>0</v>
      </c>
      <c r="BM44" s="12">
        <f t="shared" si="39"/>
        <v>0</v>
      </c>
      <c r="BN44" s="18"/>
      <c r="BO44" s="13">
        <f t="shared" si="40"/>
        <v>0</v>
      </c>
      <c r="BP44" s="12">
        <f t="shared" si="41"/>
        <v>0</v>
      </c>
      <c r="BQ44" s="18"/>
      <c r="BR44" s="13">
        <f t="shared" si="42"/>
        <v>0</v>
      </c>
      <c r="BS44" s="12">
        <f t="shared" si="43"/>
        <v>0</v>
      </c>
      <c r="BT44" s="18"/>
      <c r="BU44" s="13">
        <f t="shared" si="44"/>
        <v>0</v>
      </c>
      <c r="BV44" s="12">
        <f t="shared" si="45"/>
        <v>0</v>
      </c>
      <c r="BW44" s="18"/>
      <c r="BX44" s="13">
        <f t="shared" si="46"/>
        <v>0</v>
      </c>
      <c r="BY44" s="12">
        <f t="shared" si="47"/>
        <v>0</v>
      </c>
      <c r="BZ44" s="18"/>
      <c r="CA44" s="13">
        <f t="shared" si="48"/>
        <v>0</v>
      </c>
      <c r="CB44" s="12">
        <f t="shared" si="49"/>
        <v>0</v>
      </c>
      <c r="CC44" s="18"/>
      <c r="CD44" s="13">
        <f t="shared" si="50"/>
        <v>0</v>
      </c>
      <c r="CE44" s="12">
        <f t="shared" si="51"/>
        <v>0</v>
      </c>
      <c r="CF44" s="18"/>
      <c r="CG44" s="13">
        <f t="shared" si="52"/>
        <v>0</v>
      </c>
      <c r="CH44" s="12">
        <f t="shared" si="53"/>
        <v>0</v>
      </c>
      <c r="CI44" s="18"/>
      <c r="CJ44" s="13">
        <f t="shared" si="54"/>
        <v>0</v>
      </c>
      <c r="CK44" s="12">
        <f t="shared" si="55"/>
        <v>0</v>
      </c>
      <c r="CL44" s="18"/>
      <c r="CM44" s="13">
        <f t="shared" si="56"/>
        <v>0</v>
      </c>
      <c r="CN44" s="12">
        <f t="shared" si="57"/>
        <v>0</v>
      </c>
      <c r="CO44" s="18"/>
      <c r="CP44" s="13">
        <f t="shared" si="58"/>
        <v>0</v>
      </c>
      <c r="CQ44" s="12">
        <f t="shared" si="59"/>
        <v>0</v>
      </c>
      <c r="CR44" s="18"/>
      <c r="CS44" s="16">
        <f t="shared" si="60"/>
        <v>1931.8975200000002</v>
      </c>
    </row>
    <row r="45" spans="1:97" x14ac:dyDescent="0.25">
      <c r="A45" s="1">
        <v>173137000</v>
      </c>
      <c r="B45" t="s">
        <v>32</v>
      </c>
      <c r="C45" t="s">
        <v>33</v>
      </c>
      <c r="D45" s="2">
        <v>0.13346613545816732</v>
      </c>
      <c r="E45" s="6">
        <v>12</v>
      </c>
      <c r="F45" s="6">
        <v>19.713240000000003</v>
      </c>
      <c r="G45" s="1">
        <v>320400</v>
      </c>
      <c r="H45" s="1" t="s">
        <v>3</v>
      </c>
      <c r="I45" s="4">
        <v>0</v>
      </c>
      <c r="J45" s="11">
        <f t="shared" si="61"/>
        <v>0</v>
      </c>
      <c r="K45" s="12">
        <f t="shared" si="3"/>
        <v>0</v>
      </c>
      <c r="L45" s="4">
        <v>3</v>
      </c>
      <c r="M45" s="13">
        <f t="shared" si="4"/>
        <v>0.25</v>
      </c>
      <c r="N45" s="12">
        <f t="shared" si="5"/>
        <v>59.139720000000011</v>
      </c>
      <c r="O45" s="4">
        <v>3</v>
      </c>
      <c r="P45" s="13">
        <f t="shared" si="6"/>
        <v>0.25</v>
      </c>
      <c r="Q45" s="12">
        <f t="shared" si="7"/>
        <v>59.139720000000011</v>
      </c>
      <c r="R45" s="4">
        <v>7</v>
      </c>
      <c r="S45" s="13">
        <f t="shared" si="8"/>
        <v>0.58333333333333337</v>
      </c>
      <c r="T45" s="12">
        <f t="shared" si="9"/>
        <v>137.99268000000001</v>
      </c>
      <c r="U45" s="4">
        <v>11</v>
      </c>
      <c r="V45" s="13">
        <f t="shared" si="10"/>
        <v>0.91666666666666663</v>
      </c>
      <c r="W45" s="12">
        <f t="shared" si="11"/>
        <v>216.84564000000003</v>
      </c>
      <c r="X45" s="4">
        <v>0</v>
      </c>
      <c r="Y45" s="13">
        <f t="shared" si="12"/>
        <v>0</v>
      </c>
      <c r="Z45" s="12">
        <f t="shared" si="13"/>
        <v>0</v>
      </c>
      <c r="AA45" s="4">
        <v>12</v>
      </c>
      <c r="AB45" s="13">
        <f t="shared" si="14"/>
        <v>1</v>
      </c>
      <c r="AC45" s="12">
        <f t="shared" si="15"/>
        <v>236.55888000000004</v>
      </c>
      <c r="AD45" s="4">
        <v>3</v>
      </c>
      <c r="AE45" s="13">
        <f t="shared" si="16"/>
        <v>0.25</v>
      </c>
      <c r="AF45" s="12">
        <f t="shared" si="17"/>
        <v>59.139720000000011</v>
      </c>
      <c r="AG45" s="4">
        <v>12</v>
      </c>
      <c r="AH45" s="13">
        <f t="shared" si="18"/>
        <v>1</v>
      </c>
      <c r="AI45" s="12">
        <f t="shared" si="19"/>
        <v>236.55888000000004</v>
      </c>
      <c r="AJ45" s="4">
        <v>0</v>
      </c>
      <c r="AK45" s="13">
        <f t="shared" si="20"/>
        <v>0</v>
      </c>
      <c r="AL45" s="12">
        <f t="shared" si="21"/>
        <v>0</v>
      </c>
      <c r="AM45" s="4">
        <v>3</v>
      </c>
      <c r="AN45" s="13">
        <f t="shared" si="22"/>
        <v>0.25</v>
      </c>
      <c r="AO45" s="12">
        <f t="shared" si="23"/>
        <v>59.139720000000011</v>
      </c>
      <c r="AP45" s="4">
        <v>2</v>
      </c>
      <c r="AQ45" s="13">
        <f t="shared" si="24"/>
        <v>0.16666666666666666</v>
      </c>
      <c r="AR45" s="12">
        <f t="shared" si="25"/>
        <v>39.426480000000005</v>
      </c>
      <c r="AS45" s="4">
        <v>0</v>
      </c>
      <c r="AT45" s="13">
        <f t="shared" si="26"/>
        <v>0</v>
      </c>
      <c r="AU45" s="12">
        <f t="shared" si="27"/>
        <v>0</v>
      </c>
      <c r="AV45" s="4">
        <v>0</v>
      </c>
      <c r="AW45" s="13">
        <f t="shared" si="28"/>
        <v>0</v>
      </c>
      <c r="AX45" s="12">
        <f t="shared" si="29"/>
        <v>0</v>
      </c>
      <c r="AY45" s="18">
        <v>0</v>
      </c>
      <c r="AZ45" s="13">
        <f t="shared" si="30"/>
        <v>0</v>
      </c>
      <c r="BA45" s="12">
        <f t="shared" si="31"/>
        <v>0</v>
      </c>
      <c r="BB45" s="18">
        <v>0</v>
      </c>
      <c r="BC45" s="13">
        <f t="shared" si="32"/>
        <v>0</v>
      </c>
      <c r="BD45" s="12">
        <f t="shared" si="33"/>
        <v>0</v>
      </c>
      <c r="BE45" s="28">
        <v>3</v>
      </c>
      <c r="BF45" s="13">
        <f t="shared" si="34"/>
        <v>0.25</v>
      </c>
      <c r="BG45" s="12">
        <f t="shared" si="35"/>
        <v>59.139720000000011</v>
      </c>
      <c r="BH45" s="18"/>
      <c r="BI45" s="13">
        <f t="shared" si="36"/>
        <v>0</v>
      </c>
      <c r="BJ45" s="12">
        <f t="shared" si="37"/>
        <v>0</v>
      </c>
      <c r="BK45" s="18"/>
      <c r="BL45" s="13">
        <f t="shared" si="38"/>
        <v>0</v>
      </c>
      <c r="BM45" s="12">
        <f t="shared" si="39"/>
        <v>0</v>
      </c>
      <c r="BN45" s="18"/>
      <c r="BO45" s="13">
        <f t="shared" si="40"/>
        <v>0</v>
      </c>
      <c r="BP45" s="12">
        <f t="shared" si="41"/>
        <v>0</v>
      </c>
      <c r="BQ45" s="18"/>
      <c r="BR45" s="13">
        <f t="shared" si="42"/>
        <v>0</v>
      </c>
      <c r="BS45" s="12">
        <f t="shared" si="43"/>
        <v>0</v>
      </c>
      <c r="BT45" s="18"/>
      <c r="BU45" s="13">
        <f t="shared" si="44"/>
        <v>0</v>
      </c>
      <c r="BV45" s="12">
        <f t="shared" si="45"/>
        <v>0</v>
      </c>
      <c r="BW45" s="18"/>
      <c r="BX45" s="13">
        <f t="shared" si="46"/>
        <v>0</v>
      </c>
      <c r="BY45" s="12">
        <f t="shared" si="47"/>
        <v>0</v>
      </c>
      <c r="BZ45" s="18"/>
      <c r="CA45" s="13">
        <f t="shared" si="48"/>
        <v>0</v>
      </c>
      <c r="CB45" s="12">
        <f t="shared" si="49"/>
        <v>0</v>
      </c>
      <c r="CC45" s="18"/>
      <c r="CD45" s="13">
        <f t="shared" si="50"/>
        <v>0</v>
      </c>
      <c r="CE45" s="12">
        <f t="shared" si="51"/>
        <v>0</v>
      </c>
      <c r="CF45" s="18"/>
      <c r="CG45" s="13">
        <f t="shared" si="52"/>
        <v>0</v>
      </c>
      <c r="CH45" s="12">
        <f t="shared" si="53"/>
        <v>0</v>
      </c>
      <c r="CI45" s="18"/>
      <c r="CJ45" s="13">
        <f t="shared" si="54"/>
        <v>0</v>
      </c>
      <c r="CK45" s="12">
        <f t="shared" si="55"/>
        <v>0</v>
      </c>
      <c r="CL45" s="18"/>
      <c r="CM45" s="13">
        <f t="shared" si="56"/>
        <v>0</v>
      </c>
      <c r="CN45" s="12">
        <f t="shared" si="57"/>
        <v>0</v>
      </c>
      <c r="CO45" s="18"/>
      <c r="CP45" s="13">
        <f t="shared" si="58"/>
        <v>0</v>
      </c>
      <c r="CQ45" s="12">
        <f t="shared" si="59"/>
        <v>0</v>
      </c>
      <c r="CR45" s="18"/>
      <c r="CS45" s="16">
        <f t="shared" si="60"/>
        <v>1163.0811600000002</v>
      </c>
    </row>
    <row r="46" spans="1:97" x14ac:dyDescent="0.25">
      <c r="A46" s="1">
        <v>173137000</v>
      </c>
      <c r="B46" t="s">
        <v>30</v>
      </c>
      <c r="C46" t="s">
        <v>31</v>
      </c>
      <c r="D46" s="2">
        <v>0.35657370517928288</v>
      </c>
      <c r="E46" s="6">
        <v>12</v>
      </c>
      <c r="F46" s="6">
        <v>19.713240000000003</v>
      </c>
      <c r="G46" s="1">
        <v>320400</v>
      </c>
      <c r="H46" s="1" t="s">
        <v>3</v>
      </c>
      <c r="I46" s="4">
        <v>0</v>
      </c>
      <c r="J46" s="11">
        <f t="shared" si="61"/>
        <v>0</v>
      </c>
      <c r="K46" s="12">
        <f t="shared" si="3"/>
        <v>0</v>
      </c>
      <c r="L46" s="4">
        <v>9</v>
      </c>
      <c r="M46" s="13">
        <f t="shared" si="4"/>
        <v>0.75</v>
      </c>
      <c r="N46" s="12">
        <f t="shared" si="5"/>
        <v>177.41916000000003</v>
      </c>
      <c r="O46" s="4">
        <v>9</v>
      </c>
      <c r="P46" s="13">
        <f t="shared" si="6"/>
        <v>0.75</v>
      </c>
      <c r="Q46" s="12">
        <f t="shared" si="7"/>
        <v>177.41916000000003</v>
      </c>
      <c r="R46" s="4">
        <v>17</v>
      </c>
      <c r="S46" s="13">
        <f t="shared" si="8"/>
        <v>1.4166666666666667</v>
      </c>
      <c r="T46" s="12">
        <f t="shared" si="9"/>
        <v>335.12508000000003</v>
      </c>
      <c r="U46" s="4">
        <v>30</v>
      </c>
      <c r="V46" s="13">
        <f t="shared" si="10"/>
        <v>2.5</v>
      </c>
      <c r="W46" s="12">
        <f t="shared" si="11"/>
        <v>591.39720000000011</v>
      </c>
      <c r="X46" s="4">
        <v>0</v>
      </c>
      <c r="Y46" s="13">
        <f t="shared" si="12"/>
        <v>0</v>
      </c>
      <c r="Z46" s="12">
        <f t="shared" si="13"/>
        <v>0</v>
      </c>
      <c r="AA46" s="4">
        <v>30</v>
      </c>
      <c r="AB46" s="13">
        <f t="shared" si="14"/>
        <v>2.5</v>
      </c>
      <c r="AC46" s="12">
        <f t="shared" si="15"/>
        <v>591.39720000000011</v>
      </c>
      <c r="AD46" s="4">
        <v>9</v>
      </c>
      <c r="AE46" s="13">
        <f t="shared" si="16"/>
        <v>0.75</v>
      </c>
      <c r="AF46" s="12">
        <f t="shared" si="17"/>
        <v>177.41916000000003</v>
      </c>
      <c r="AG46" s="4">
        <v>34</v>
      </c>
      <c r="AH46" s="13">
        <f t="shared" si="18"/>
        <v>2.8333333333333335</v>
      </c>
      <c r="AI46" s="12">
        <f t="shared" si="19"/>
        <v>670.25016000000005</v>
      </c>
      <c r="AJ46" s="4">
        <v>0</v>
      </c>
      <c r="AK46" s="13">
        <f t="shared" si="20"/>
        <v>0</v>
      </c>
      <c r="AL46" s="12">
        <f t="shared" si="21"/>
        <v>0</v>
      </c>
      <c r="AM46" s="4">
        <v>9</v>
      </c>
      <c r="AN46" s="13">
        <f t="shared" si="22"/>
        <v>0.75</v>
      </c>
      <c r="AO46" s="12">
        <f t="shared" si="23"/>
        <v>177.41916000000003</v>
      </c>
      <c r="AP46" s="4">
        <v>4</v>
      </c>
      <c r="AQ46" s="13">
        <f t="shared" si="24"/>
        <v>0.33333333333333331</v>
      </c>
      <c r="AR46" s="12">
        <f t="shared" si="25"/>
        <v>78.85296000000001</v>
      </c>
      <c r="AS46" s="4">
        <v>0</v>
      </c>
      <c r="AT46" s="13">
        <f t="shared" si="26"/>
        <v>0</v>
      </c>
      <c r="AU46" s="12">
        <f t="shared" si="27"/>
        <v>0</v>
      </c>
      <c r="AV46" s="4">
        <v>0</v>
      </c>
      <c r="AW46" s="13">
        <f t="shared" si="28"/>
        <v>0</v>
      </c>
      <c r="AX46" s="12">
        <f t="shared" si="29"/>
        <v>0</v>
      </c>
      <c r="AY46" s="18">
        <v>0</v>
      </c>
      <c r="AZ46" s="13">
        <f t="shared" si="30"/>
        <v>0</v>
      </c>
      <c r="BA46" s="12">
        <f t="shared" si="31"/>
        <v>0</v>
      </c>
      <c r="BB46" s="18">
        <v>0</v>
      </c>
      <c r="BC46" s="13">
        <f t="shared" si="32"/>
        <v>0</v>
      </c>
      <c r="BD46" s="12">
        <f t="shared" si="33"/>
        <v>0</v>
      </c>
      <c r="BE46" s="28">
        <v>9</v>
      </c>
      <c r="BF46" s="13">
        <f t="shared" si="34"/>
        <v>0.75</v>
      </c>
      <c r="BG46" s="12">
        <f t="shared" si="35"/>
        <v>177.41916000000003</v>
      </c>
      <c r="BH46" s="18"/>
      <c r="BI46" s="13">
        <f t="shared" si="36"/>
        <v>0</v>
      </c>
      <c r="BJ46" s="12">
        <f t="shared" si="37"/>
        <v>0</v>
      </c>
      <c r="BK46" s="18"/>
      <c r="BL46" s="13">
        <f t="shared" si="38"/>
        <v>0</v>
      </c>
      <c r="BM46" s="12">
        <f t="shared" si="39"/>
        <v>0</v>
      </c>
      <c r="BN46" s="18"/>
      <c r="BO46" s="13">
        <f t="shared" si="40"/>
        <v>0</v>
      </c>
      <c r="BP46" s="12">
        <f t="shared" si="41"/>
        <v>0</v>
      </c>
      <c r="BQ46" s="18"/>
      <c r="BR46" s="13">
        <f t="shared" si="42"/>
        <v>0</v>
      </c>
      <c r="BS46" s="12">
        <f t="shared" si="43"/>
        <v>0</v>
      </c>
      <c r="BT46" s="18"/>
      <c r="BU46" s="13">
        <f t="shared" si="44"/>
        <v>0</v>
      </c>
      <c r="BV46" s="12">
        <f t="shared" si="45"/>
        <v>0</v>
      </c>
      <c r="BW46" s="18"/>
      <c r="BX46" s="13">
        <f t="shared" si="46"/>
        <v>0</v>
      </c>
      <c r="BY46" s="12">
        <f t="shared" si="47"/>
        <v>0</v>
      </c>
      <c r="BZ46" s="18"/>
      <c r="CA46" s="13">
        <f t="shared" si="48"/>
        <v>0</v>
      </c>
      <c r="CB46" s="12">
        <f t="shared" si="49"/>
        <v>0</v>
      </c>
      <c r="CC46" s="18"/>
      <c r="CD46" s="13">
        <f t="shared" si="50"/>
        <v>0</v>
      </c>
      <c r="CE46" s="12">
        <f t="shared" si="51"/>
        <v>0</v>
      </c>
      <c r="CF46" s="18"/>
      <c r="CG46" s="13">
        <f t="shared" si="52"/>
        <v>0</v>
      </c>
      <c r="CH46" s="12">
        <f t="shared" si="53"/>
        <v>0</v>
      </c>
      <c r="CI46" s="18"/>
      <c r="CJ46" s="13">
        <f t="shared" si="54"/>
        <v>0</v>
      </c>
      <c r="CK46" s="12">
        <f t="shared" si="55"/>
        <v>0</v>
      </c>
      <c r="CL46" s="18"/>
      <c r="CM46" s="13">
        <f t="shared" si="56"/>
        <v>0</v>
      </c>
      <c r="CN46" s="12">
        <f t="shared" si="57"/>
        <v>0</v>
      </c>
      <c r="CO46" s="18"/>
      <c r="CP46" s="13">
        <f t="shared" si="58"/>
        <v>0</v>
      </c>
      <c r="CQ46" s="12">
        <f t="shared" si="59"/>
        <v>0</v>
      </c>
      <c r="CR46" s="18"/>
      <c r="CS46" s="16">
        <f t="shared" si="60"/>
        <v>3154.1184000000003</v>
      </c>
    </row>
    <row r="47" spans="1:97" x14ac:dyDescent="0.25">
      <c r="A47" s="1">
        <v>173137000</v>
      </c>
      <c r="B47" t="s">
        <v>8</v>
      </c>
      <c r="C47" t="s">
        <v>9</v>
      </c>
      <c r="D47" s="2">
        <v>0.28286852589641437</v>
      </c>
      <c r="E47" s="6">
        <v>12</v>
      </c>
      <c r="F47" s="6">
        <v>19.713240000000003</v>
      </c>
      <c r="G47" s="1">
        <v>320400</v>
      </c>
      <c r="H47" s="1" t="s">
        <v>3</v>
      </c>
      <c r="I47" s="4">
        <v>0</v>
      </c>
      <c r="J47" s="11">
        <f t="shared" si="61"/>
        <v>0</v>
      </c>
      <c r="K47" s="12">
        <f t="shared" si="3"/>
        <v>0</v>
      </c>
      <c r="L47" s="4">
        <v>7</v>
      </c>
      <c r="M47" s="13">
        <f t="shared" si="4"/>
        <v>0.58333333333333337</v>
      </c>
      <c r="N47" s="12">
        <f t="shared" si="5"/>
        <v>137.99268000000001</v>
      </c>
      <c r="O47" s="4">
        <v>7</v>
      </c>
      <c r="P47" s="13">
        <f t="shared" si="6"/>
        <v>0.58333333333333337</v>
      </c>
      <c r="Q47" s="12">
        <f t="shared" si="7"/>
        <v>137.99268000000001</v>
      </c>
      <c r="R47" s="4">
        <v>13</v>
      </c>
      <c r="S47" s="13">
        <f t="shared" si="8"/>
        <v>1.0833333333333333</v>
      </c>
      <c r="T47" s="12">
        <f t="shared" si="9"/>
        <v>256.27212000000003</v>
      </c>
      <c r="U47" s="4">
        <v>24</v>
      </c>
      <c r="V47" s="13">
        <f t="shared" si="10"/>
        <v>2</v>
      </c>
      <c r="W47" s="12">
        <f t="shared" si="11"/>
        <v>473.11776000000009</v>
      </c>
      <c r="X47" s="4">
        <v>0</v>
      </c>
      <c r="Y47" s="13">
        <f t="shared" si="12"/>
        <v>0</v>
      </c>
      <c r="Z47" s="12">
        <f t="shared" si="13"/>
        <v>0</v>
      </c>
      <c r="AA47" s="4">
        <v>23</v>
      </c>
      <c r="AB47" s="13">
        <f t="shared" si="14"/>
        <v>1.9166666666666667</v>
      </c>
      <c r="AC47" s="12">
        <f t="shared" si="15"/>
        <v>453.40452000000005</v>
      </c>
      <c r="AD47" s="4">
        <v>7</v>
      </c>
      <c r="AE47" s="13">
        <f t="shared" si="16"/>
        <v>0.58333333333333337</v>
      </c>
      <c r="AF47" s="12">
        <f t="shared" si="17"/>
        <v>137.99268000000001</v>
      </c>
      <c r="AG47" s="4">
        <v>28</v>
      </c>
      <c r="AH47" s="13">
        <f t="shared" si="18"/>
        <v>2.3333333333333335</v>
      </c>
      <c r="AI47" s="12">
        <f t="shared" si="19"/>
        <v>551.97072000000003</v>
      </c>
      <c r="AJ47" s="4">
        <v>0</v>
      </c>
      <c r="AK47" s="13">
        <f t="shared" si="20"/>
        <v>0</v>
      </c>
      <c r="AL47" s="12">
        <f t="shared" si="21"/>
        <v>0</v>
      </c>
      <c r="AM47" s="4">
        <v>7</v>
      </c>
      <c r="AN47" s="13">
        <f t="shared" si="22"/>
        <v>0.58333333333333337</v>
      </c>
      <c r="AO47" s="12">
        <f t="shared" si="23"/>
        <v>137.99268000000001</v>
      </c>
      <c r="AP47" s="4">
        <v>3</v>
      </c>
      <c r="AQ47" s="13">
        <f t="shared" si="24"/>
        <v>0.25</v>
      </c>
      <c r="AR47" s="12">
        <f t="shared" si="25"/>
        <v>59.139720000000011</v>
      </c>
      <c r="AS47" s="4">
        <v>0</v>
      </c>
      <c r="AT47" s="13">
        <f t="shared" si="26"/>
        <v>0</v>
      </c>
      <c r="AU47" s="12">
        <f t="shared" si="27"/>
        <v>0</v>
      </c>
      <c r="AV47" s="4">
        <v>0</v>
      </c>
      <c r="AW47" s="13">
        <f t="shared" si="28"/>
        <v>0</v>
      </c>
      <c r="AX47" s="12">
        <f t="shared" si="29"/>
        <v>0</v>
      </c>
      <c r="AY47" s="18">
        <v>0</v>
      </c>
      <c r="AZ47" s="13">
        <f t="shared" si="30"/>
        <v>0</v>
      </c>
      <c r="BA47" s="12">
        <f t="shared" si="31"/>
        <v>0</v>
      </c>
      <c r="BB47" s="18">
        <v>0</v>
      </c>
      <c r="BC47" s="13">
        <f t="shared" si="32"/>
        <v>0</v>
      </c>
      <c r="BD47" s="12">
        <f t="shared" si="33"/>
        <v>0</v>
      </c>
      <c r="BE47" s="28">
        <v>7</v>
      </c>
      <c r="BF47" s="13">
        <f t="shared" si="34"/>
        <v>0.58333333333333337</v>
      </c>
      <c r="BG47" s="12">
        <f t="shared" si="35"/>
        <v>137.99268000000001</v>
      </c>
      <c r="BH47" s="18"/>
      <c r="BI47" s="13">
        <f t="shared" si="36"/>
        <v>0</v>
      </c>
      <c r="BJ47" s="12">
        <f t="shared" si="37"/>
        <v>0</v>
      </c>
      <c r="BK47" s="18"/>
      <c r="BL47" s="13">
        <f t="shared" si="38"/>
        <v>0</v>
      </c>
      <c r="BM47" s="12">
        <f t="shared" si="39"/>
        <v>0</v>
      </c>
      <c r="BN47" s="18"/>
      <c r="BO47" s="13">
        <f t="shared" si="40"/>
        <v>0</v>
      </c>
      <c r="BP47" s="12">
        <f t="shared" si="41"/>
        <v>0</v>
      </c>
      <c r="BQ47" s="18"/>
      <c r="BR47" s="13">
        <f t="shared" si="42"/>
        <v>0</v>
      </c>
      <c r="BS47" s="12">
        <f t="shared" si="43"/>
        <v>0</v>
      </c>
      <c r="BT47" s="18"/>
      <c r="BU47" s="13">
        <f t="shared" si="44"/>
        <v>0</v>
      </c>
      <c r="BV47" s="12">
        <f t="shared" si="45"/>
        <v>0</v>
      </c>
      <c r="BW47" s="18"/>
      <c r="BX47" s="13">
        <f t="shared" si="46"/>
        <v>0</v>
      </c>
      <c r="BY47" s="12">
        <f t="shared" si="47"/>
        <v>0</v>
      </c>
      <c r="BZ47" s="18"/>
      <c r="CA47" s="13">
        <f t="shared" si="48"/>
        <v>0</v>
      </c>
      <c r="CB47" s="12">
        <f t="shared" si="49"/>
        <v>0</v>
      </c>
      <c r="CC47" s="18"/>
      <c r="CD47" s="13">
        <f t="shared" si="50"/>
        <v>0</v>
      </c>
      <c r="CE47" s="12">
        <f t="shared" si="51"/>
        <v>0</v>
      </c>
      <c r="CF47" s="18"/>
      <c r="CG47" s="13">
        <f t="shared" si="52"/>
        <v>0</v>
      </c>
      <c r="CH47" s="12">
        <f t="shared" si="53"/>
        <v>0</v>
      </c>
      <c r="CI47" s="18"/>
      <c r="CJ47" s="13">
        <f t="shared" si="54"/>
        <v>0</v>
      </c>
      <c r="CK47" s="12">
        <f t="shared" si="55"/>
        <v>0</v>
      </c>
      <c r="CL47" s="18"/>
      <c r="CM47" s="13">
        <f t="shared" si="56"/>
        <v>0</v>
      </c>
      <c r="CN47" s="12">
        <f t="shared" si="57"/>
        <v>0</v>
      </c>
      <c r="CO47" s="18"/>
      <c r="CP47" s="13">
        <f t="shared" si="58"/>
        <v>0</v>
      </c>
      <c r="CQ47" s="12">
        <f t="shared" si="59"/>
        <v>0</v>
      </c>
      <c r="CR47" s="18"/>
      <c r="CS47" s="16">
        <f t="shared" si="60"/>
        <v>2483.8682399999998</v>
      </c>
    </row>
    <row r="48" spans="1:97" x14ac:dyDescent="0.25">
      <c r="A48" s="1">
        <v>173137000</v>
      </c>
      <c r="B48" t="s">
        <v>46</v>
      </c>
      <c r="C48" t="s">
        <v>45</v>
      </c>
      <c r="D48" s="2">
        <v>7.9681274900398405E-3</v>
      </c>
      <c r="E48" s="6">
        <v>12</v>
      </c>
      <c r="F48" s="6">
        <v>19.713240000000003</v>
      </c>
      <c r="G48" s="1">
        <v>320400</v>
      </c>
      <c r="H48" s="1" t="s">
        <v>3</v>
      </c>
      <c r="I48" s="4">
        <v>0</v>
      </c>
      <c r="J48" s="11">
        <f t="shared" si="61"/>
        <v>0</v>
      </c>
      <c r="K48" s="12">
        <f t="shared" si="3"/>
        <v>0</v>
      </c>
      <c r="L48" s="4">
        <v>0</v>
      </c>
      <c r="M48" s="13">
        <f t="shared" si="4"/>
        <v>0</v>
      </c>
      <c r="N48" s="12">
        <f t="shared" si="5"/>
        <v>0</v>
      </c>
      <c r="O48" s="4">
        <v>0</v>
      </c>
      <c r="P48" s="13">
        <f t="shared" si="6"/>
        <v>0</v>
      </c>
      <c r="Q48" s="12">
        <f t="shared" si="7"/>
        <v>0</v>
      </c>
      <c r="R48" s="4">
        <v>0</v>
      </c>
      <c r="S48" s="13">
        <f t="shared" si="8"/>
        <v>0</v>
      </c>
      <c r="T48" s="12">
        <f t="shared" si="9"/>
        <v>0</v>
      </c>
      <c r="U48" s="4">
        <v>1</v>
      </c>
      <c r="V48" s="13">
        <f t="shared" si="10"/>
        <v>8.3333333333333329E-2</v>
      </c>
      <c r="W48" s="12">
        <f t="shared" si="11"/>
        <v>19.713240000000003</v>
      </c>
      <c r="X48" s="4">
        <v>0</v>
      </c>
      <c r="Y48" s="13">
        <f t="shared" si="12"/>
        <v>0</v>
      </c>
      <c r="Z48" s="12">
        <f t="shared" si="13"/>
        <v>0</v>
      </c>
      <c r="AA48" s="4">
        <v>0</v>
      </c>
      <c r="AB48" s="13">
        <f t="shared" si="14"/>
        <v>0</v>
      </c>
      <c r="AC48" s="12">
        <f t="shared" si="15"/>
        <v>0</v>
      </c>
      <c r="AD48" s="4">
        <v>0</v>
      </c>
      <c r="AE48" s="13">
        <f t="shared" si="16"/>
        <v>0</v>
      </c>
      <c r="AF48" s="12">
        <f t="shared" si="17"/>
        <v>0</v>
      </c>
      <c r="AG48" s="4">
        <v>0</v>
      </c>
      <c r="AH48" s="13">
        <f t="shared" si="18"/>
        <v>0</v>
      </c>
      <c r="AI48" s="12">
        <f t="shared" si="19"/>
        <v>0</v>
      </c>
      <c r="AJ48" s="4">
        <v>0</v>
      </c>
      <c r="AK48" s="13">
        <f t="shared" si="20"/>
        <v>0</v>
      </c>
      <c r="AL48" s="12">
        <f t="shared" si="21"/>
        <v>0</v>
      </c>
      <c r="AM48" s="4">
        <v>0</v>
      </c>
      <c r="AN48" s="13">
        <f t="shared" si="22"/>
        <v>0</v>
      </c>
      <c r="AO48" s="12">
        <f t="shared" si="23"/>
        <v>0</v>
      </c>
      <c r="AP48" s="4">
        <v>0</v>
      </c>
      <c r="AQ48" s="13">
        <f t="shared" si="24"/>
        <v>0</v>
      </c>
      <c r="AR48" s="12">
        <f t="shared" si="25"/>
        <v>0</v>
      </c>
      <c r="AS48" s="4">
        <v>0</v>
      </c>
      <c r="AT48" s="13">
        <f t="shared" si="26"/>
        <v>0</v>
      </c>
      <c r="AU48" s="12">
        <f t="shared" si="27"/>
        <v>0</v>
      </c>
      <c r="AV48" s="4">
        <v>0</v>
      </c>
      <c r="AW48" s="13">
        <f t="shared" si="28"/>
        <v>0</v>
      </c>
      <c r="AX48" s="12">
        <f t="shared" si="29"/>
        <v>0</v>
      </c>
      <c r="AY48" s="18">
        <v>0</v>
      </c>
      <c r="AZ48" s="13">
        <f t="shared" si="30"/>
        <v>0</v>
      </c>
      <c r="BA48" s="12">
        <f t="shared" si="31"/>
        <v>0</v>
      </c>
      <c r="BB48" s="18">
        <v>0</v>
      </c>
      <c r="BC48" s="13">
        <f t="shared" si="32"/>
        <v>0</v>
      </c>
      <c r="BD48" s="12">
        <f t="shared" si="33"/>
        <v>0</v>
      </c>
      <c r="BE48" s="28">
        <v>0</v>
      </c>
      <c r="BF48" s="13">
        <f t="shared" si="34"/>
        <v>0</v>
      </c>
      <c r="BG48" s="12">
        <f t="shared" si="35"/>
        <v>0</v>
      </c>
      <c r="BH48" s="18"/>
      <c r="BI48" s="13">
        <f t="shared" si="36"/>
        <v>0</v>
      </c>
      <c r="BJ48" s="12">
        <f t="shared" si="37"/>
        <v>0</v>
      </c>
      <c r="BK48" s="18"/>
      <c r="BL48" s="13">
        <f t="shared" si="38"/>
        <v>0</v>
      </c>
      <c r="BM48" s="12">
        <f t="shared" si="39"/>
        <v>0</v>
      </c>
      <c r="BN48" s="18"/>
      <c r="BO48" s="13">
        <f t="shared" si="40"/>
        <v>0</v>
      </c>
      <c r="BP48" s="12">
        <f t="shared" si="41"/>
        <v>0</v>
      </c>
      <c r="BQ48" s="18"/>
      <c r="BR48" s="13">
        <f t="shared" si="42"/>
        <v>0</v>
      </c>
      <c r="BS48" s="12">
        <f t="shared" si="43"/>
        <v>0</v>
      </c>
      <c r="BT48" s="18"/>
      <c r="BU48" s="13">
        <f t="shared" si="44"/>
        <v>0</v>
      </c>
      <c r="BV48" s="12">
        <f t="shared" si="45"/>
        <v>0</v>
      </c>
      <c r="BW48" s="18"/>
      <c r="BX48" s="13">
        <f t="shared" si="46"/>
        <v>0</v>
      </c>
      <c r="BY48" s="12">
        <f t="shared" si="47"/>
        <v>0</v>
      </c>
      <c r="BZ48" s="18"/>
      <c r="CA48" s="13">
        <f t="shared" si="48"/>
        <v>0</v>
      </c>
      <c r="CB48" s="12">
        <f t="shared" si="49"/>
        <v>0</v>
      </c>
      <c r="CC48" s="18"/>
      <c r="CD48" s="13">
        <f t="shared" si="50"/>
        <v>0</v>
      </c>
      <c r="CE48" s="12">
        <f t="shared" si="51"/>
        <v>0</v>
      </c>
      <c r="CF48" s="18"/>
      <c r="CG48" s="13">
        <f t="shared" si="52"/>
        <v>0</v>
      </c>
      <c r="CH48" s="12">
        <f t="shared" si="53"/>
        <v>0</v>
      </c>
      <c r="CI48" s="18"/>
      <c r="CJ48" s="13">
        <f t="shared" si="54"/>
        <v>0</v>
      </c>
      <c r="CK48" s="12">
        <f t="shared" si="55"/>
        <v>0</v>
      </c>
      <c r="CL48" s="18"/>
      <c r="CM48" s="13">
        <f t="shared" si="56"/>
        <v>0</v>
      </c>
      <c r="CN48" s="12">
        <f t="shared" si="57"/>
        <v>0</v>
      </c>
      <c r="CO48" s="18"/>
      <c r="CP48" s="13">
        <f t="shared" si="58"/>
        <v>0</v>
      </c>
      <c r="CQ48" s="12">
        <f t="shared" si="59"/>
        <v>0</v>
      </c>
      <c r="CR48" s="18"/>
      <c r="CS48" s="16">
        <f t="shared" si="60"/>
        <v>19.713240000000003</v>
      </c>
    </row>
    <row r="49" spans="1:100" x14ac:dyDescent="0.25">
      <c r="A49" s="1">
        <v>173137000</v>
      </c>
      <c r="D49" s="2"/>
      <c r="E49" s="6">
        <v>12</v>
      </c>
      <c r="F49" s="6">
        <v>19.713240000000003</v>
      </c>
      <c r="G49" s="1">
        <v>320400</v>
      </c>
      <c r="H49" s="1" t="s">
        <v>3</v>
      </c>
      <c r="I49" s="4">
        <v>0</v>
      </c>
      <c r="J49" s="11">
        <f t="shared" si="61"/>
        <v>0</v>
      </c>
      <c r="K49" s="12">
        <f t="shared" si="3"/>
        <v>0</v>
      </c>
      <c r="L49" s="4">
        <v>0</v>
      </c>
      <c r="M49" s="13">
        <f t="shared" si="4"/>
        <v>0</v>
      </c>
      <c r="N49" s="12">
        <f t="shared" si="5"/>
        <v>0</v>
      </c>
      <c r="O49" s="4">
        <v>0</v>
      </c>
      <c r="P49" s="13">
        <f t="shared" si="6"/>
        <v>0</v>
      </c>
      <c r="Q49" s="12">
        <f t="shared" si="7"/>
        <v>0</v>
      </c>
      <c r="R49" s="4">
        <v>0</v>
      </c>
      <c r="S49" s="13">
        <f t="shared" si="8"/>
        <v>0</v>
      </c>
      <c r="T49" s="12">
        <f t="shared" si="9"/>
        <v>0</v>
      </c>
      <c r="U49" s="4">
        <v>0</v>
      </c>
      <c r="V49" s="13">
        <f t="shared" si="10"/>
        <v>0</v>
      </c>
      <c r="W49" s="12">
        <f t="shared" si="11"/>
        <v>0</v>
      </c>
      <c r="X49" s="4">
        <v>0</v>
      </c>
      <c r="Y49" s="13">
        <f t="shared" si="12"/>
        <v>0</v>
      </c>
      <c r="Z49" s="12">
        <f t="shared" si="13"/>
        <v>0</v>
      </c>
      <c r="AA49" s="4">
        <v>0</v>
      </c>
      <c r="AB49" s="13">
        <f t="shared" si="14"/>
        <v>0</v>
      </c>
      <c r="AC49" s="12">
        <f t="shared" si="15"/>
        <v>0</v>
      </c>
      <c r="AD49" s="4">
        <v>0</v>
      </c>
      <c r="AE49" s="13">
        <f t="shared" si="16"/>
        <v>0</v>
      </c>
      <c r="AF49" s="12">
        <f t="shared" si="17"/>
        <v>0</v>
      </c>
      <c r="AG49" s="4">
        <v>0</v>
      </c>
      <c r="AH49" s="13">
        <f t="shared" si="18"/>
        <v>0</v>
      </c>
      <c r="AI49" s="12">
        <f t="shared" si="19"/>
        <v>0</v>
      </c>
      <c r="AJ49" s="4">
        <v>0</v>
      </c>
      <c r="AK49" s="13">
        <f t="shared" si="20"/>
        <v>0</v>
      </c>
      <c r="AL49" s="12">
        <f t="shared" si="21"/>
        <v>0</v>
      </c>
      <c r="AM49" s="4">
        <v>0</v>
      </c>
      <c r="AN49" s="13">
        <f t="shared" si="22"/>
        <v>0</v>
      </c>
      <c r="AO49" s="12">
        <f t="shared" si="23"/>
        <v>0</v>
      </c>
      <c r="AP49" s="4">
        <v>0</v>
      </c>
      <c r="AQ49" s="13">
        <f t="shared" si="24"/>
        <v>0</v>
      </c>
      <c r="AR49" s="12">
        <f t="shared" si="25"/>
        <v>0</v>
      </c>
      <c r="AS49" s="4">
        <v>0</v>
      </c>
      <c r="AT49" s="13">
        <f t="shared" si="26"/>
        <v>0</v>
      </c>
      <c r="AU49" s="12">
        <f t="shared" si="27"/>
        <v>0</v>
      </c>
      <c r="AV49" s="4">
        <v>0</v>
      </c>
      <c r="AW49" s="13">
        <f t="shared" si="28"/>
        <v>0</v>
      </c>
      <c r="AX49" s="12">
        <f t="shared" si="29"/>
        <v>0</v>
      </c>
      <c r="AY49" s="18">
        <v>0</v>
      </c>
      <c r="AZ49" s="13">
        <f t="shared" si="30"/>
        <v>0</v>
      </c>
      <c r="BA49" s="12">
        <f t="shared" si="31"/>
        <v>0</v>
      </c>
      <c r="BB49" s="18">
        <v>0</v>
      </c>
      <c r="BC49" s="13">
        <f t="shared" si="32"/>
        <v>0</v>
      </c>
      <c r="BD49" s="12">
        <f t="shared" si="33"/>
        <v>0</v>
      </c>
      <c r="BE49" s="28">
        <v>0</v>
      </c>
      <c r="BF49" s="13">
        <f t="shared" si="34"/>
        <v>0</v>
      </c>
      <c r="BG49" s="12">
        <f t="shared" si="35"/>
        <v>0</v>
      </c>
      <c r="BH49" s="18"/>
      <c r="BI49" s="13">
        <f t="shared" si="36"/>
        <v>0</v>
      </c>
      <c r="BJ49" s="12">
        <f t="shared" si="37"/>
        <v>0</v>
      </c>
      <c r="BK49" s="18"/>
      <c r="BL49" s="13">
        <f t="shared" si="38"/>
        <v>0</v>
      </c>
      <c r="BM49" s="12">
        <f t="shared" si="39"/>
        <v>0</v>
      </c>
      <c r="BN49" s="18"/>
      <c r="BO49" s="13">
        <f t="shared" si="40"/>
        <v>0</v>
      </c>
      <c r="BP49" s="12">
        <f t="shared" si="41"/>
        <v>0</v>
      </c>
      <c r="BQ49" s="18"/>
      <c r="BR49" s="13">
        <f t="shared" si="42"/>
        <v>0</v>
      </c>
      <c r="BS49" s="12">
        <f t="shared" si="43"/>
        <v>0</v>
      </c>
      <c r="BT49" s="18"/>
      <c r="BU49" s="13">
        <f t="shared" si="44"/>
        <v>0</v>
      </c>
      <c r="BV49" s="12">
        <f t="shared" si="45"/>
        <v>0</v>
      </c>
      <c r="BW49" s="18"/>
      <c r="BX49" s="13">
        <f t="shared" si="46"/>
        <v>0</v>
      </c>
      <c r="BY49" s="12">
        <f t="shared" si="47"/>
        <v>0</v>
      </c>
      <c r="BZ49" s="18"/>
      <c r="CA49" s="13">
        <f t="shared" si="48"/>
        <v>0</v>
      </c>
      <c r="CB49" s="12">
        <f t="shared" si="49"/>
        <v>0</v>
      </c>
      <c r="CC49" s="18"/>
      <c r="CD49" s="13">
        <f t="shared" si="50"/>
        <v>0</v>
      </c>
      <c r="CE49" s="12">
        <f t="shared" si="51"/>
        <v>0</v>
      </c>
      <c r="CF49" s="18"/>
      <c r="CG49" s="13">
        <f t="shared" si="52"/>
        <v>0</v>
      </c>
      <c r="CH49" s="12">
        <f t="shared" si="53"/>
        <v>0</v>
      </c>
      <c r="CI49" s="18"/>
      <c r="CJ49" s="13">
        <f t="shared" si="54"/>
        <v>0</v>
      </c>
      <c r="CK49" s="12">
        <f t="shared" si="55"/>
        <v>0</v>
      </c>
      <c r="CL49" s="18"/>
      <c r="CM49" s="13">
        <f t="shared" si="56"/>
        <v>0</v>
      </c>
      <c r="CN49" s="12">
        <f t="shared" si="57"/>
        <v>0</v>
      </c>
      <c r="CO49" s="18"/>
      <c r="CP49" s="13">
        <f t="shared" si="58"/>
        <v>0</v>
      </c>
      <c r="CQ49" s="12">
        <f t="shared" si="59"/>
        <v>0</v>
      </c>
      <c r="CR49" s="18"/>
      <c r="CS49" s="16">
        <f t="shared" si="60"/>
        <v>0</v>
      </c>
    </row>
    <row r="50" spans="1:100" x14ac:dyDescent="0.25">
      <c r="A50" s="1">
        <v>173137000</v>
      </c>
      <c r="D50" s="2"/>
      <c r="E50" s="6">
        <v>12</v>
      </c>
      <c r="F50" s="6">
        <v>19.713240000000003</v>
      </c>
      <c r="G50" s="1">
        <v>320400</v>
      </c>
      <c r="H50" s="1" t="s">
        <v>3</v>
      </c>
      <c r="I50" s="4">
        <v>0</v>
      </c>
      <c r="J50" s="11">
        <f t="shared" si="61"/>
        <v>0</v>
      </c>
      <c r="K50" s="12">
        <f t="shared" si="3"/>
        <v>0</v>
      </c>
      <c r="L50" s="28"/>
      <c r="M50" s="28"/>
      <c r="N50" s="18"/>
      <c r="O50" s="4">
        <v>0</v>
      </c>
      <c r="P50" s="13">
        <f t="shared" si="6"/>
        <v>0</v>
      </c>
      <c r="Q50" s="12">
        <f t="shared" si="7"/>
        <v>0</v>
      </c>
      <c r="R50" s="4">
        <v>0</v>
      </c>
      <c r="S50" s="13">
        <f t="shared" si="8"/>
        <v>0</v>
      </c>
      <c r="T50" s="12">
        <f t="shared" si="9"/>
        <v>0</v>
      </c>
      <c r="U50" s="4">
        <v>0</v>
      </c>
      <c r="V50" s="13">
        <f t="shared" si="10"/>
        <v>0</v>
      </c>
      <c r="W50" s="12">
        <f t="shared" si="11"/>
        <v>0</v>
      </c>
      <c r="X50" s="4">
        <v>0</v>
      </c>
      <c r="Y50" s="13">
        <f t="shared" si="12"/>
        <v>0</v>
      </c>
      <c r="Z50" s="12">
        <f t="shared" si="13"/>
        <v>0</v>
      </c>
      <c r="AA50" s="4">
        <v>0</v>
      </c>
      <c r="AB50" s="13">
        <f t="shared" si="14"/>
        <v>0</v>
      </c>
      <c r="AC50" s="12">
        <f t="shared" si="15"/>
        <v>0</v>
      </c>
      <c r="AD50" s="4">
        <v>0</v>
      </c>
      <c r="AE50" s="13">
        <f t="shared" si="16"/>
        <v>0</v>
      </c>
      <c r="AF50" s="12">
        <f t="shared" si="17"/>
        <v>0</v>
      </c>
      <c r="AG50" s="4">
        <v>0</v>
      </c>
      <c r="AH50" s="13">
        <f t="shared" si="18"/>
        <v>0</v>
      </c>
      <c r="AI50" s="12">
        <f t="shared" si="19"/>
        <v>0</v>
      </c>
      <c r="AJ50" s="4">
        <v>0</v>
      </c>
      <c r="AK50" s="13">
        <f t="shared" si="20"/>
        <v>0</v>
      </c>
      <c r="AL50" s="12">
        <f t="shared" si="21"/>
        <v>0</v>
      </c>
      <c r="AM50" s="4">
        <v>0</v>
      </c>
      <c r="AN50" s="13">
        <f t="shared" si="22"/>
        <v>0</v>
      </c>
      <c r="AO50" s="12">
        <f t="shared" si="23"/>
        <v>0</v>
      </c>
      <c r="AP50" s="4">
        <v>0</v>
      </c>
      <c r="AQ50" s="13">
        <f t="shared" si="24"/>
        <v>0</v>
      </c>
      <c r="AR50" s="12">
        <f t="shared" si="25"/>
        <v>0</v>
      </c>
      <c r="AS50" s="4">
        <v>0</v>
      </c>
      <c r="AT50" s="13">
        <f t="shared" si="26"/>
        <v>0</v>
      </c>
      <c r="AU50" s="12">
        <f t="shared" si="27"/>
        <v>0</v>
      </c>
      <c r="AV50" s="4">
        <v>0</v>
      </c>
      <c r="AW50" s="13">
        <f t="shared" si="28"/>
        <v>0</v>
      </c>
      <c r="AX50" s="12">
        <f t="shared" si="29"/>
        <v>0</v>
      </c>
      <c r="AY50" s="18">
        <v>0</v>
      </c>
      <c r="AZ50" s="13">
        <f t="shared" si="30"/>
        <v>0</v>
      </c>
      <c r="BA50" s="12">
        <f t="shared" si="31"/>
        <v>0</v>
      </c>
      <c r="BB50" s="18">
        <v>0</v>
      </c>
      <c r="BC50" s="13">
        <f t="shared" si="32"/>
        <v>0</v>
      </c>
      <c r="BD50" s="12">
        <f t="shared" si="33"/>
        <v>0</v>
      </c>
      <c r="BE50" s="28">
        <v>0</v>
      </c>
      <c r="BF50" s="13">
        <f t="shared" si="34"/>
        <v>0</v>
      </c>
      <c r="BG50" s="12">
        <f t="shared" si="35"/>
        <v>0</v>
      </c>
      <c r="BH50" s="18"/>
      <c r="BI50" s="13">
        <f t="shared" si="36"/>
        <v>0</v>
      </c>
      <c r="BJ50" s="12">
        <f t="shared" si="37"/>
        <v>0</v>
      </c>
      <c r="BK50" s="18"/>
      <c r="BL50" s="13">
        <f t="shared" si="38"/>
        <v>0</v>
      </c>
      <c r="BM50" s="12">
        <f t="shared" si="39"/>
        <v>0</v>
      </c>
      <c r="BN50" s="18"/>
      <c r="BO50" s="13">
        <f t="shared" si="40"/>
        <v>0</v>
      </c>
      <c r="BP50" s="12">
        <f t="shared" si="41"/>
        <v>0</v>
      </c>
      <c r="BQ50" s="18"/>
      <c r="BR50" s="13">
        <f t="shared" si="42"/>
        <v>0</v>
      </c>
      <c r="BS50" s="12">
        <f t="shared" si="43"/>
        <v>0</v>
      </c>
      <c r="BT50" s="18"/>
      <c r="BU50" s="13">
        <f t="shared" si="44"/>
        <v>0</v>
      </c>
      <c r="BV50" s="12">
        <f t="shared" si="45"/>
        <v>0</v>
      </c>
      <c r="BW50" s="18"/>
      <c r="BX50" s="13">
        <f t="shared" si="46"/>
        <v>0</v>
      </c>
      <c r="BY50" s="12">
        <f t="shared" si="47"/>
        <v>0</v>
      </c>
      <c r="BZ50" s="18"/>
      <c r="CA50" s="13">
        <f t="shared" si="48"/>
        <v>0</v>
      </c>
      <c r="CB50" s="12">
        <f t="shared" si="49"/>
        <v>0</v>
      </c>
      <c r="CC50" s="18"/>
      <c r="CD50" s="13">
        <f t="shared" si="50"/>
        <v>0</v>
      </c>
      <c r="CE50" s="12">
        <f t="shared" si="51"/>
        <v>0</v>
      </c>
      <c r="CF50" s="18"/>
      <c r="CG50" s="13">
        <f t="shared" si="52"/>
        <v>0</v>
      </c>
      <c r="CH50" s="12">
        <f t="shared" si="53"/>
        <v>0</v>
      </c>
      <c r="CI50" s="18"/>
      <c r="CJ50" s="13">
        <f t="shared" si="54"/>
        <v>0</v>
      </c>
      <c r="CK50" s="12">
        <f t="shared" si="55"/>
        <v>0</v>
      </c>
      <c r="CL50" s="18"/>
      <c r="CM50" s="13">
        <f t="shared" si="56"/>
        <v>0</v>
      </c>
      <c r="CN50" s="12">
        <f t="shared" si="57"/>
        <v>0</v>
      </c>
      <c r="CO50" s="18"/>
      <c r="CP50" s="13">
        <f t="shared" si="58"/>
        <v>0</v>
      </c>
      <c r="CQ50" s="12">
        <f t="shared" si="59"/>
        <v>0</v>
      </c>
      <c r="CR50" s="18"/>
      <c r="CS50" s="16">
        <f t="shared" si="60"/>
        <v>0</v>
      </c>
    </row>
    <row r="51" spans="1:100" x14ac:dyDescent="0.25">
      <c r="I51" s="4">
        <v>0</v>
      </c>
      <c r="J51" s="11">
        <f t="shared" si="61"/>
        <v>0</v>
      </c>
      <c r="K51" s="12">
        <f t="shared" si="3"/>
        <v>0</v>
      </c>
      <c r="L51" s="28"/>
      <c r="M51" s="28"/>
      <c r="N51" s="18"/>
      <c r="O51" s="4">
        <v>0</v>
      </c>
      <c r="P51" s="13">
        <f t="shared" si="6"/>
        <v>0</v>
      </c>
      <c r="Q51" s="12">
        <f t="shared" si="7"/>
        <v>0</v>
      </c>
      <c r="R51" s="4">
        <v>0</v>
      </c>
      <c r="S51" s="13">
        <f t="shared" si="8"/>
        <v>0</v>
      </c>
      <c r="T51" s="12">
        <f t="shared" si="9"/>
        <v>0</v>
      </c>
      <c r="U51" s="4">
        <v>0</v>
      </c>
      <c r="V51" s="13">
        <f t="shared" si="10"/>
        <v>0</v>
      </c>
      <c r="W51" s="12">
        <f t="shared" si="11"/>
        <v>0</v>
      </c>
      <c r="X51" s="4">
        <v>0</v>
      </c>
      <c r="Y51" s="13">
        <f t="shared" si="12"/>
        <v>0</v>
      </c>
      <c r="Z51" s="12">
        <f t="shared" si="13"/>
        <v>0</v>
      </c>
      <c r="AA51" s="4">
        <v>0</v>
      </c>
      <c r="AB51" s="13">
        <f t="shared" si="14"/>
        <v>0</v>
      </c>
      <c r="AC51" s="12">
        <f t="shared" si="15"/>
        <v>0</v>
      </c>
      <c r="AD51" s="4">
        <v>0</v>
      </c>
      <c r="AE51" s="13">
        <f t="shared" si="16"/>
        <v>0</v>
      </c>
      <c r="AF51" s="12">
        <f t="shared" si="17"/>
        <v>0</v>
      </c>
      <c r="AG51" s="4">
        <v>0</v>
      </c>
      <c r="AH51" s="13">
        <f t="shared" si="18"/>
        <v>0</v>
      </c>
      <c r="AI51" s="12">
        <f t="shared" si="19"/>
        <v>0</v>
      </c>
      <c r="AJ51" s="4">
        <v>0</v>
      </c>
      <c r="AK51" s="13">
        <f t="shared" si="20"/>
        <v>0</v>
      </c>
      <c r="AL51" s="12">
        <f t="shared" si="21"/>
        <v>0</v>
      </c>
      <c r="AM51" s="4">
        <v>0</v>
      </c>
      <c r="AN51" s="13">
        <f t="shared" si="22"/>
        <v>0</v>
      </c>
      <c r="AO51" s="12">
        <f t="shared" si="23"/>
        <v>0</v>
      </c>
      <c r="AP51" s="4">
        <v>0</v>
      </c>
      <c r="AQ51" s="13">
        <f t="shared" si="24"/>
        <v>0</v>
      </c>
      <c r="AR51" s="12">
        <f t="shared" si="25"/>
        <v>0</v>
      </c>
      <c r="AS51" s="4">
        <v>0</v>
      </c>
      <c r="AT51" s="13">
        <f t="shared" si="26"/>
        <v>0</v>
      </c>
      <c r="AU51" s="12">
        <f t="shared" si="27"/>
        <v>0</v>
      </c>
      <c r="AV51" s="4">
        <v>0</v>
      </c>
      <c r="AW51" s="13">
        <f t="shared" si="28"/>
        <v>0</v>
      </c>
      <c r="AX51" s="12">
        <f t="shared" si="29"/>
        <v>0</v>
      </c>
      <c r="AY51" s="18">
        <v>0</v>
      </c>
      <c r="AZ51" s="13">
        <f t="shared" si="30"/>
        <v>0</v>
      </c>
      <c r="BA51" s="12">
        <f t="shared" si="31"/>
        <v>0</v>
      </c>
      <c r="BB51" s="18">
        <v>0</v>
      </c>
      <c r="BC51" s="13">
        <f t="shared" si="32"/>
        <v>0</v>
      </c>
      <c r="BD51" s="12">
        <f t="shared" si="33"/>
        <v>0</v>
      </c>
      <c r="BE51" s="28">
        <v>0</v>
      </c>
      <c r="BF51" s="13">
        <f t="shared" si="34"/>
        <v>0</v>
      </c>
      <c r="BG51" s="12">
        <f t="shared" si="35"/>
        <v>0</v>
      </c>
      <c r="BH51" s="18"/>
      <c r="BI51" s="13">
        <f t="shared" si="36"/>
        <v>0</v>
      </c>
      <c r="BJ51" s="12">
        <f t="shared" si="37"/>
        <v>0</v>
      </c>
      <c r="BK51" s="18"/>
      <c r="BL51" s="13">
        <f t="shared" si="38"/>
        <v>0</v>
      </c>
      <c r="BM51" s="12">
        <f t="shared" si="39"/>
        <v>0</v>
      </c>
      <c r="BN51" s="18"/>
      <c r="BO51" s="13">
        <f t="shared" si="40"/>
        <v>0</v>
      </c>
      <c r="BP51" s="12">
        <f t="shared" si="41"/>
        <v>0</v>
      </c>
      <c r="BQ51" s="18"/>
      <c r="BR51" s="13">
        <f t="shared" si="42"/>
        <v>0</v>
      </c>
      <c r="BS51" s="12">
        <f t="shared" si="43"/>
        <v>0</v>
      </c>
      <c r="BT51" s="18"/>
      <c r="BU51" s="13">
        <f t="shared" si="44"/>
        <v>0</v>
      </c>
      <c r="BV51" s="12">
        <f t="shared" si="45"/>
        <v>0</v>
      </c>
      <c r="BW51" s="18"/>
      <c r="BX51" s="13">
        <f t="shared" si="46"/>
        <v>0</v>
      </c>
      <c r="BY51" s="12">
        <f t="shared" si="47"/>
        <v>0</v>
      </c>
      <c r="BZ51" s="18"/>
      <c r="CA51" s="13">
        <f t="shared" si="48"/>
        <v>0</v>
      </c>
      <c r="CB51" s="12">
        <f t="shared" si="49"/>
        <v>0</v>
      </c>
      <c r="CC51" s="18"/>
      <c r="CD51" s="13">
        <f t="shared" si="50"/>
        <v>0</v>
      </c>
      <c r="CE51" s="12">
        <f t="shared" si="51"/>
        <v>0</v>
      </c>
      <c r="CF51" s="18"/>
      <c r="CG51" s="13">
        <f t="shared" si="52"/>
        <v>0</v>
      </c>
      <c r="CH51" s="12">
        <f t="shared" si="53"/>
        <v>0</v>
      </c>
      <c r="CI51" s="18"/>
      <c r="CJ51" s="13">
        <f t="shared" si="54"/>
        <v>0</v>
      </c>
      <c r="CK51" s="12">
        <f t="shared" si="55"/>
        <v>0</v>
      </c>
      <c r="CL51" s="18"/>
      <c r="CM51" s="13">
        <f t="shared" si="56"/>
        <v>0</v>
      </c>
      <c r="CN51" s="12">
        <f t="shared" si="57"/>
        <v>0</v>
      </c>
      <c r="CO51" s="18"/>
      <c r="CP51" s="13">
        <f t="shared" si="58"/>
        <v>0</v>
      </c>
      <c r="CQ51" s="12">
        <f t="shared" si="59"/>
        <v>0</v>
      </c>
      <c r="CR51" s="18"/>
      <c r="CS51" s="16">
        <f t="shared" si="60"/>
        <v>0</v>
      </c>
    </row>
    <row r="52" spans="1:100" x14ac:dyDescent="0.25">
      <c r="I52" s="4">
        <v>0</v>
      </c>
      <c r="J52" s="11">
        <f t="shared" si="61"/>
        <v>0</v>
      </c>
      <c r="K52" s="12">
        <f t="shared" si="3"/>
        <v>0</v>
      </c>
      <c r="L52" s="4">
        <v>0</v>
      </c>
      <c r="M52" s="13">
        <f t="shared" si="4"/>
        <v>0</v>
      </c>
      <c r="N52" s="12">
        <f t="shared" si="5"/>
        <v>0</v>
      </c>
      <c r="O52" s="4">
        <v>0</v>
      </c>
      <c r="P52" s="13">
        <f t="shared" si="6"/>
        <v>0</v>
      </c>
      <c r="Q52" s="12">
        <f t="shared" si="7"/>
        <v>0</v>
      </c>
      <c r="R52" s="4">
        <v>0</v>
      </c>
      <c r="S52" s="13">
        <f t="shared" si="8"/>
        <v>0</v>
      </c>
      <c r="T52" s="12">
        <f t="shared" si="9"/>
        <v>0</v>
      </c>
      <c r="U52" s="4">
        <v>0</v>
      </c>
      <c r="V52" s="13">
        <f t="shared" si="10"/>
        <v>0</v>
      </c>
      <c r="W52" s="12">
        <f t="shared" si="11"/>
        <v>0</v>
      </c>
      <c r="X52" s="4">
        <v>0</v>
      </c>
      <c r="Y52" s="13">
        <f t="shared" si="12"/>
        <v>0</v>
      </c>
      <c r="Z52" s="12">
        <f t="shared" si="13"/>
        <v>0</v>
      </c>
      <c r="AA52" s="4">
        <v>0</v>
      </c>
      <c r="AB52" s="13">
        <f t="shared" si="14"/>
        <v>0</v>
      </c>
      <c r="AC52" s="12">
        <f t="shared" si="15"/>
        <v>0</v>
      </c>
      <c r="AD52" s="4">
        <v>0</v>
      </c>
      <c r="AE52" s="13">
        <f t="shared" si="16"/>
        <v>0</v>
      </c>
      <c r="AF52" s="12">
        <f t="shared" si="17"/>
        <v>0</v>
      </c>
      <c r="AG52" s="4">
        <v>0</v>
      </c>
      <c r="AH52" s="13">
        <f t="shared" si="18"/>
        <v>0</v>
      </c>
      <c r="AI52" s="12">
        <f t="shared" si="19"/>
        <v>0</v>
      </c>
      <c r="AJ52" s="4">
        <v>0</v>
      </c>
      <c r="AK52" s="13">
        <f t="shared" si="20"/>
        <v>0</v>
      </c>
      <c r="AL52" s="12">
        <f t="shared" si="21"/>
        <v>0</v>
      </c>
      <c r="AM52" s="4">
        <v>0</v>
      </c>
      <c r="AN52" s="13">
        <f t="shared" si="22"/>
        <v>0</v>
      </c>
      <c r="AO52" s="12">
        <f t="shared" si="23"/>
        <v>0</v>
      </c>
      <c r="AP52" s="4">
        <v>0</v>
      </c>
      <c r="AQ52" s="13">
        <f t="shared" si="24"/>
        <v>0</v>
      </c>
      <c r="AR52" s="12">
        <f t="shared" si="25"/>
        <v>0</v>
      </c>
      <c r="AS52" s="4">
        <v>0</v>
      </c>
      <c r="AT52" s="13">
        <f t="shared" si="26"/>
        <v>0</v>
      </c>
      <c r="AU52" s="12">
        <f t="shared" si="27"/>
        <v>0</v>
      </c>
      <c r="AV52" s="4">
        <v>0</v>
      </c>
      <c r="AW52" s="13">
        <f t="shared" si="28"/>
        <v>0</v>
      </c>
      <c r="AX52" s="12">
        <f t="shared" si="29"/>
        <v>0</v>
      </c>
      <c r="AY52" s="18">
        <v>0</v>
      </c>
      <c r="AZ52" s="13">
        <f t="shared" si="30"/>
        <v>0</v>
      </c>
      <c r="BA52" s="12">
        <f t="shared" si="31"/>
        <v>0</v>
      </c>
      <c r="BB52" s="18">
        <v>0</v>
      </c>
      <c r="BC52" s="13">
        <f t="shared" si="32"/>
        <v>0</v>
      </c>
      <c r="BD52" s="12">
        <f t="shared" si="33"/>
        <v>0</v>
      </c>
      <c r="BE52" s="28">
        <v>0</v>
      </c>
      <c r="BF52" s="13">
        <f t="shared" si="34"/>
        <v>0</v>
      </c>
      <c r="BG52" s="12">
        <f t="shared" si="35"/>
        <v>0</v>
      </c>
      <c r="BH52" s="18"/>
      <c r="BI52" s="13">
        <f t="shared" si="36"/>
        <v>0</v>
      </c>
      <c r="BJ52" s="12">
        <f t="shared" si="37"/>
        <v>0</v>
      </c>
      <c r="BK52" s="18"/>
      <c r="BL52" s="13">
        <f t="shared" si="38"/>
        <v>0</v>
      </c>
      <c r="BM52" s="12">
        <f t="shared" si="39"/>
        <v>0</v>
      </c>
      <c r="BN52" s="18"/>
      <c r="BO52" s="13">
        <f t="shared" si="40"/>
        <v>0</v>
      </c>
      <c r="BP52" s="12">
        <f t="shared" si="41"/>
        <v>0</v>
      </c>
      <c r="BQ52" s="18"/>
      <c r="BR52" s="13">
        <f t="shared" si="42"/>
        <v>0</v>
      </c>
      <c r="BS52" s="12">
        <f t="shared" si="43"/>
        <v>0</v>
      </c>
      <c r="BT52" s="18"/>
      <c r="BU52" s="13">
        <f t="shared" si="44"/>
        <v>0</v>
      </c>
      <c r="BV52" s="12">
        <f t="shared" si="45"/>
        <v>0</v>
      </c>
      <c r="BW52" s="18"/>
      <c r="BX52" s="13">
        <f t="shared" si="46"/>
        <v>0</v>
      </c>
      <c r="BY52" s="12">
        <f t="shared" si="47"/>
        <v>0</v>
      </c>
      <c r="BZ52" s="18"/>
      <c r="CA52" s="13">
        <f t="shared" si="48"/>
        <v>0</v>
      </c>
      <c r="CB52" s="12">
        <f t="shared" si="49"/>
        <v>0</v>
      </c>
      <c r="CC52" s="18"/>
      <c r="CD52" s="13">
        <f t="shared" si="50"/>
        <v>0</v>
      </c>
      <c r="CE52" s="12">
        <f t="shared" si="51"/>
        <v>0</v>
      </c>
      <c r="CF52" s="18"/>
      <c r="CG52" s="13">
        <f t="shared" si="52"/>
        <v>0</v>
      </c>
      <c r="CH52" s="12">
        <f t="shared" si="53"/>
        <v>0</v>
      </c>
      <c r="CI52" s="18"/>
      <c r="CJ52" s="13">
        <f t="shared" si="54"/>
        <v>0</v>
      </c>
      <c r="CK52" s="12">
        <f t="shared" si="55"/>
        <v>0</v>
      </c>
      <c r="CL52" s="18"/>
      <c r="CM52" s="13">
        <f t="shared" si="56"/>
        <v>0</v>
      </c>
      <c r="CN52" s="12">
        <f t="shared" si="57"/>
        <v>0</v>
      </c>
      <c r="CO52" s="18"/>
      <c r="CP52" s="13">
        <f t="shared" si="58"/>
        <v>0</v>
      </c>
      <c r="CQ52" s="12">
        <f t="shared" si="59"/>
        <v>0</v>
      </c>
      <c r="CR52" s="18"/>
      <c r="CS52" s="16">
        <f t="shared" si="60"/>
        <v>0</v>
      </c>
    </row>
    <row r="53" spans="1:100" x14ac:dyDescent="0.25">
      <c r="A53" s="1">
        <v>173138000</v>
      </c>
      <c r="B53" t="s">
        <v>28</v>
      </c>
      <c r="C53" t="s">
        <v>29</v>
      </c>
      <c r="D53" s="2">
        <v>0.21912350597609562</v>
      </c>
      <c r="E53" s="6">
        <v>12</v>
      </c>
      <c r="F53" s="6">
        <v>19.713240000000003</v>
      </c>
      <c r="G53" s="1">
        <v>320100</v>
      </c>
      <c r="H53" s="1" t="s">
        <v>4</v>
      </c>
      <c r="I53" s="4">
        <v>0</v>
      </c>
      <c r="J53" s="11">
        <f t="shared" si="61"/>
        <v>0</v>
      </c>
      <c r="K53" s="12">
        <f t="shared" si="3"/>
        <v>0</v>
      </c>
      <c r="L53" s="4">
        <v>3</v>
      </c>
      <c r="M53" s="13">
        <f t="shared" si="4"/>
        <v>0.25</v>
      </c>
      <c r="N53" s="12">
        <f t="shared" si="5"/>
        <v>59.139720000000011</v>
      </c>
      <c r="O53" s="4">
        <v>0</v>
      </c>
      <c r="P53" s="13">
        <f t="shared" si="6"/>
        <v>0</v>
      </c>
      <c r="Q53" s="12">
        <f t="shared" si="7"/>
        <v>0</v>
      </c>
      <c r="R53" s="4">
        <v>0</v>
      </c>
      <c r="S53" s="13">
        <f t="shared" si="8"/>
        <v>0</v>
      </c>
      <c r="T53" s="12">
        <f t="shared" si="9"/>
        <v>0</v>
      </c>
      <c r="U53" s="4">
        <v>0</v>
      </c>
      <c r="V53" s="13">
        <f t="shared" si="10"/>
        <v>0</v>
      </c>
      <c r="W53" s="12">
        <f t="shared" si="11"/>
        <v>0</v>
      </c>
      <c r="X53" s="4">
        <v>0</v>
      </c>
      <c r="Y53" s="13">
        <f t="shared" si="12"/>
        <v>0</v>
      </c>
      <c r="Z53" s="12">
        <f t="shared" si="13"/>
        <v>0</v>
      </c>
      <c r="AA53" s="4">
        <v>0</v>
      </c>
      <c r="AB53" s="13">
        <f t="shared" si="14"/>
        <v>0</v>
      </c>
      <c r="AC53" s="12">
        <f t="shared" si="15"/>
        <v>0</v>
      </c>
      <c r="AD53" s="4">
        <v>5</v>
      </c>
      <c r="AE53" s="13">
        <f t="shared" si="16"/>
        <v>0.41666666666666669</v>
      </c>
      <c r="AF53" s="12">
        <f t="shared" si="17"/>
        <v>98.566200000000009</v>
      </c>
      <c r="AG53" s="4">
        <v>0</v>
      </c>
      <c r="AH53" s="13">
        <f t="shared" si="18"/>
        <v>0</v>
      </c>
      <c r="AI53" s="12">
        <f t="shared" si="19"/>
        <v>0</v>
      </c>
      <c r="AJ53" s="4">
        <v>0</v>
      </c>
      <c r="AK53" s="13">
        <f t="shared" si="20"/>
        <v>0</v>
      </c>
      <c r="AL53" s="12">
        <f t="shared" si="21"/>
        <v>0</v>
      </c>
      <c r="AM53" s="4">
        <v>0</v>
      </c>
      <c r="AN53" s="13">
        <f t="shared" si="22"/>
        <v>0</v>
      </c>
      <c r="AO53" s="12">
        <f t="shared" si="23"/>
        <v>0</v>
      </c>
      <c r="AP53" s="4">
        <v>0</v>
      </c>
      <c r="AQ53" s="13">
        <f t="shared" si="24"/>
        <v>0</v>
      </c>
      <c r="AR53" s="12">
        <f t="shared" si="25"/>
        <v>0</v>
      </c>
      <c r="AS53" s="4">
        <v>0</v>
      </c>
      <c r="AT53" s="13">
        <f t="shared" si="26"/>
        <v>0</v>
      </c>
      <c r="AU53" s="12">
        <f t="shared" si="27"/>
        <v>0</v>
      </c>
      <c r="AV53" s="4">
        <v>0</v>
      </c>
      <c r="AW53" s="13">
        <f t="shared" si="28"/>
        <v>0</v>
      </c>
      <c r="AX53" s="12">
        <f t="shared" si="29"/>
        <v>0</v>
      </c>
      <c r="AY53" s="18">
        <v>0</v>
      </c>
      <c r="AZ53" s="13">
        <f t="shared" si="30"/>
        <v>0</v>
      </c>
      <c r="BA53" s="12">
        <f t="shared" si="31"/>
        <v>0</v>
      </c>
      <c r="BB53" s="18">
        <v>0</v>
      </c>
      <c r="BC53" s="13">
        <f t="shared" si="32"/>
        <v>0</v>
      </c>
      <c r="BD53" s="12">
        <f t="shared" si="33"/>
        <v>0</v>
      </c>
      <c r="BE53" s="28">
        <v>5</v>
      </c>
      <c r="BF53" s="13">
        <f t="shared" si="34"/>
        <v>0.41666666666666669</v>
      </c>
      <c r="BG53" s="12">
        <f t="shared" si="35"/>
        <v>98.566200000000009</v>
      </c>
      <c r="BH53" s="18"/>
      <c r="BI53" s="13">
        <f t="shared" si="36"/>
        <v>0</v>
      </c>
      <c r="BJ53" s="12">
        <f t="shared" si="37"/>
        <v>0</v>
      </c>
      <c r="BK53" s="18"/>
      <c r="BL53" s="13">
        <f t="shared" si="38"/>
        <v>0</v>
      </c>
      <c r="BM53" s="12">
        <f t="shared" si="39"/>
        <v>0</v>
      </c>
      <c r="BN53" s="18"/>
      <c r="BO53" s="13">
        <f t="shared" si="40"/>
        <v>0</v>
      </c>
      <c r="BP53" s="12">
        <f t="shared" si="41"/>
        <v>0</v>
      </c>
      <c r="BQ53" s="18"/>
      <c r="BR53" s="13">
        <f t="shared" si="42"/>
        <v>0</v>
      </c>
      <c r="BS53" s="12">
        <f t="shared" si="43"/>
        <v>0</v>
      </c>
      <c r="BT53" s="18"/>
      <c r="BU53" s="13">
        <f t="shared" si="44"/>
        <v>0</v>
      </c>
      <c r="BV53" s="12">
        <f t="shared" si="45"/>
        <v>0</v>
      </c>
      <c r="BW53" s="18"/>
      <c r="BX53" s="13">
        <f t="shared" si="46"/>
        <v>0</v>
      </c>
      <c r="BY53" s="12">
        <f t="shared" si="47"/>
        <v>0</v>
      </c>
      <c r="BZ53" s="18"/>
      <c r="CA53" s="13">
        <f t="shared" si="48"/>
        <v>0</v>
      </c>
      <c r="CB53" s="12">
        <f t="shared" si="49"/>
        <v>0</v>
      </c>
      <c r="CC53" s="18"/>
      <c r="CD53" s="13">
        <f t="shared" si="50"/>
        <v>0</v>
      </c>
      <c r="CE53" s="12">
        <f t="shared" si="51"/>
        <v>0</v>
      </c>
      <c r="CF53" s="18"/>
      <c r="CG53" s="13">
        <f t="shared" si="52"/>
        <v>0</v>
      </c>
      <c r="CH53" s="12">
        <f t="shared" si="53"/>
        <v>0</v>
      </c>
      <c r="CI53" s="18"/>
      <c r="CJ53" s="13">
        <f t="shared" si="54"/>
        <v>0</v>
      </c>
      <c r="CK53" s="12">
        <f t="shared" si="55"/>
        <v>0</v>
      </c>
      <c r="CL53" s="18"/>
      <c r="CM53" s="13">
        <f t="shared" si="56"/>
        <v>0</v>
      </c>
      <c r="CN53" s="12">
        <f t="shared" si="57"/>
        <v>0</v>
      </c>
      <c r="CO53" s="18"/>
      <c r="CP53" s="13">
        <f t="shared" si="58"/>
        <v>0</v>
      </c>
      <c r="CQ53" s="12">
        <f t="shared" si="59"/>
        <v>0</v>
      </c>
      <c r="CR53" s="18"/>
      <c r="CS53" s="16">
        <f t="shared" si="60"/>
        <v>256.27212000000003</v>
      </c>
    </row>
    <row r="54" spans="1:100" x14ac:dyDescent="0.25">
      <c r="A54" s="1">
        <v>173138000</v>
      </c>
      <c r="B54" t="s">
        <v>32</v>
      </c>
      <c r="C54" t="s">
        <v>33</v>
      </c>
      <c r="D54" s="2">
        <v>0.13346613545816732</v>
      </c>
      <c r="E54" s="6">
        <v>12</v>
      </c>
      <c r="F54" s="6">
        <v>19.713240000000003</v>
      </c>
      <c r="G54" s="1">
        <v>320100</v>
      </c>
      <c r="H54" s="1" t="s">
        <v>4</v>
      </c>
      <c r="I54" s="4">
        <v>0</v>
      </c>
      <c r="J54" s="11">
        <f t="shared" si="61"/>
        <v>0</v>
      </c>
      <c r="K54" s="12">
        <f t="shared" si="3"/>
        <v>0</v>
      </c>
      <c r="L54" s="4">
        <v>2</v>
      </c>
      <c r="M54" s="13">
        <f t="shared" si="4"/>
        <v>0.16666666666666666</v>
      </c>
      <c r="N54" s="12">
        <f t="shared" si="5"/>
        <v>39.426480000000005</v>
      </c>
      <c r="O54" s="4">
        <v>0</v>
      </c>
      <c r="P54" s="13">
        <f t="shared" si="6"/>
        <v>0</v>
      </c>
      <c r="Q54" s="12">
        <f t="shared" si="7"/>
        <v>0</v>
      </c>
      <c r="R54" s="4">
        <v>0</v>
      </c>
      <c r="S54" s="13">
        <f t="shared" si="8"/>
        <v>0</v>
      </c>
      <c r="T54" s="12">
        <f t="shared" si="9"/>
        <v>0</v>
      </c>
      <c r="U54" s="4">
        <v>0</v>
      </c>
      <c r="V54" s="13">
        <f t="shared" si="10"/>
        <v>0</v>
      </c>
      <c r="W54" s="12">
        <f t="shared" si="11"/>
        <v>0</v>
      </c>
      <c r="X54" s="4">
        <v>0</v>
      </c>
      <c r="Y54" s="13">
        <f t="shared" si="12"/>
        <v>0</v>
      </c>
      <c r="Z54" s="12">
        <f t="shared" si="13"/>
        <v>0</v>
      </c>
      <c r="AA54" s="4">
        <v>0</v>
      </c>
      <c r="AB54" s="13">
        <f t="shared" si="14"/>
        <v>0</v>
      </c>
      <c r="AC54" s="12">
        <f t="shared" si="15"/>
        <v>0</v>
      </c>
      <c r="AD54" s="4">
        <v>3</v>
      </c>
      <c r="AE54" s="13">
        <f t="shared" si="16"/>
        <v>0.25</v>
      </c>
      <c r="AF54" s="12">
        <f t="shared" si="17"/>
        <v>59.139720000000011</v>
      </c>
      <c r="AG54" s="4">
        <v>0</v>
      </c>
      <c r="AH54" s="13">
        <f t="shared" si="18"/>
        <v>0</v>
      </c>
      <c r="AI54" s="12">
        <f t="shared" si="19"/>
        <v>0</v>
      </c>
      <c r="AJ54" s="4">
        <v>0</v>
      </c>
      <c r="AK54" s="13">
        <f t="shared" si="20"/>
        <v>0</v>
      </c>
      <c r="AL54" s="12">
        <f t="shared" si="21"/>
        <v>0</v>
      </c>
      <c r="AM54" s="4">
        <v>0</v>
      </c>
      <c r="AN54" s="13">
        <f t="shared" si="22"/>
        <v>0</v>
      </c>
      <c r="AO54" s="12">
        <f t="shared" si="23"/>
        <v>0</v>
      </c>
      <c r="AP54" s="4">
        <v>0</v>
      </c>
      <c r="AQ54" s="13">
        <f t="shared" si="24"/>
        <v>0</v>
      </c>
      <c r="AR54" s="12">
        <f t="shared" si="25"/>
        <v>0</v>
      </c>
      <c r="AS54" s="4">
        <v>0</v>
      </c>
      <c r="AT54" s="13">
        <f t="shared" si="26"/>
        <v>0</v>
      </c>
      <c r="AU54" s="12">
        <f t="shared" si="27"/>
        <v>0</v>
      </c>
      <c r="AV54" s="4">
        <v>0</v>
      </c>
      <c r="AW54" s="13">
        <f t="shared" si="28"/>
        <v>0</v>
      </c>
      <c r="AX54" s="12">
        <f t="shared" si="29"/>
        <v>0</v>
      </c>
      <c r="AY54" s="18">
        <v>0</v>
      </c>
      <c r="AZ54" s="13">
        <f t="shared" si="30"/>
        <v>0</v>
      </c>
      <c r="BA54" s="12">
        <f t="shared" si="31"/>
        <v>0</v>
      </c>
      <c r="BB54" s="18">
        <v>0</v>
      </c>
      <c r="BC54" s="13">
        <f t="shared" si="32"/>
        <v>0</v>
      </c>
      <c r="BD54" s="12">
        <f t="shared" si="33"/>
        <v>0</v>
      </c>
      <c r="BE54" s="28">
        <v>3</v>
      </c>
      <c r="BF54" s="13">
        <f t="shared" si="34"/>
        <v>0.25</v>
      </c>
      <c r="BG54" s="12">
        <f t="shared" si="35"/>
        <v>59.139720000000011</v>
      </c>
      <c r="BH54" s="18"/>
      <c r="BI54" s="13">
        <f t="shared" si="36"/>
        <v>0</v>
      </c>
      <c r="BJ54" s="12">
        <f t="shared" si="37"/>
        <v>0</v>
      </c>
      <c r="BK54" s="18"/>
      <c r="BL54" s="13">
        <f t="shared" si="38"/>
        <v>0</v>
      </c>
      <c r="BM54" s="12">
        <f t="shared" si="39"/>
        <v>0</v>
      </c>
      <c r="BN54" s="18"/>
      <c r="BO54" s="13">
        <f t="shared" si="40"/>
        <v>0</v>
      </c>
      <c r="BP54" s="12">
        <f t="shared" si="41"/>
        <v>0</v>
      </c>
      <c r="BQ54" s="18"/>
      <c r="BR54" s="13">
        <f t="shared" si="42"/>
        <v>0</v>
      </c>
      <c r="BS54" s="12">
        <f t="shared" si="43"/>
        <v>0</v>
      </c>
      <c r="BT54" s="18"/>
      <c r="BU54" s="13">
        <f t="shared" si="44"/>
        <v>0</v>
      </c>
      <c r="BV54" s="12">
        <f t="shared" si="45"/>
        <v>0</v>
      </c>
      <c r="BW54" s="18"/>
      <c r="BX54" s="13">
        <f t="shared" si="46"/>
        <v>0</v>
      </c>
      <c r="BY54" s="12">
        <f t="shared" si="47"/>
        <v>0</v>
      </c>
      <c r="BZ54" s="18"/>
      <c r="CA54" s="13">
        <f t="shared" si="48"/>
        <v>0</v>
      </c>
      <c r="CB54" s="12">
        <f t="shared" si="49"/>
        <v>0</v>
      </c>
      <c r="CC54" s="18"/>
      <c r="CD54" s="13">
        <f t="shared" si="50"/>
        <v>0</v>
      </c>
      <c r="CE54" s="12">
        <f t="shared" si="51"/>
        <v>0</v>
      </c>
      <c r="CF54" s="18"/>
      <c r="CG54" s="13">
        <f t="shared" si="52"/>
        <v>0</v>
      </c>
      <c r="CH54" s="12">
        <f t="shared" si="53"/>
        <v>0</v>
      </c>
      <c r="CI54" s="18"/>
      <c r="CJ54" s="13">
        <f t="shared" si="54"/>
        <v>0</v>
      </c>
      <c r="CK54" s="12">
        <f t="shared" si="55"/>
        <v>0</v>
      </c>
      <c r="CL54" s="18"/>
      <c r="CM54" s="13">
        <f t="shared" si="56"/>
        <v>0</v>
      </c>
      <c r="CN54" s="12">
        <f t="shared" si="57"/>
        <v>0</v>
      </c>
      <c r="CO54" s="18"/>
      <c r="CP54" s="13">
        <f t="shared" si="58"/>
        <v>0</v>
      </c>
      <c r="CQ54" s="12">
        <f t="shared" si="59"/>
        <v>0</v>
      </c>
      <c r="CR54" s="18"/>
      <c r="CS54" s="16">
        <f t="shared" si="60"/>
        <v>157.70592000000002</v>
      </c>
    </row>
    <row r="55" spans="1:100" x14ac:dyDescent="0.25">
      <c r="A55" s="1">
        <v>173138000</v>
      </c>
      <c r="B55" t="s">
        <v>30</v>
      </c>
      <c r="C55" t="s">
        <v>31</v>
      </c>
      <c r="D55" s="2">
        <v>0.35657370517928288</v>
      </c>
      <c r="E55" s="6">
        <v>12</v>
      </c>
      <c r="F55" s="6">
        <v>19.713240000000003</v>
      </c>
      <c r="G55" s="1">
        <v>320100</v>
      </c>
      <c r="H55" s="1" t="s">
        <v>4</v>
      </c>
      <c r="I55" s="4">
        <v>0</v>
      </c>
      <c r="J55" s="11">
        <f t="shared" si="61"/>
        <v>0</v>
      </c>
      <c r="K55" s="12">
        <f t="shared" si="3"/>
        <v>0</v>
      </c>
      <c r="L55" s="4">
        <v>4</v>
      </c>
      <c r="M55" s="13">
        <f t="shared" si="4"/>
        <v>0.33333333333333331</v>
      </c>
      <c r="N55" s="12">
        <f t="shared" si="5"/>
        <v>78.85296000000001</v>
      </c>
      <c r="O55" s="4">
        <v>0</v>
      </c>
      <c r="P55" s="13">
        <f t="shared" si="6"/>
        <v>0</v>
      </c>
      <c r="Q55" s="12">
        <f t="shared" si="7"/>
        <v>0</v>
      </c>
      <c r="R55" s="4">
        <v>0</v>
      </c>
      <c r="S55" s="13">
        <f t="shared" si="8"/>
        <v>0</v>
      </c>
      <c r="T55" s="12">
        <f t="shared" si="9"/>
        <v>0</v>
      </c>
      <c r="U55" s="4">
        <v>0</v>
      </c>
      <c r="V55" s="13">
        <f t="shared" si="10"/>
        <v>0</v>
      </c>
      <c r="W55" s="12">
        <f t="shared" si="11"/>
        <v>0</v>
      </c>
      <c r="X55" s="4">
        <v>0</v>
      </c>
      <c r="Y55" s="13">
        <f t="shared" si="12"/>
        <v>0</v>
      </c>
      <c r="Z55" s="12">
        <f t="shared" si="13"/>
        <v>0</v>
      </c>
      <c r="AA55" s="4">
        <v>0</v>
      </c>
      <c r="AB55" s="13">
        <f t="shared" si="14"/>
        <v>0</v>
      </c>
      <c r="AC55" s="12">
        <f t="shared" si="15"/>
        <v>0</v>
      </c>
      <c r="AD55" s="4">
        <v>9</v>
      </c>
      <c r="AE55" s="13">
        <f t="shared" si="16"/>
        <v>0.75</v>
      </c>
      <c r="AF55" s="12">
        <f t="shared" si="17"/>
        <v>177.41916000000003</v>
      </c>
      <c r="AG55" s="4">
        <v>0</v>
      </c>
      <c r="AH55" s="13">
        <f t="shared" si="18"/>
        <v>0</v>
      </c>
      <c r="AI55" s="12">
        <f t="shared" si="19"/>
        <v>0</v>
      </c>
      <c r="AJ55" s="4">
        <v>0</v>
      </c>
      <c r="AK55" s="13">
        <f t="shared" si="20"/>
        <v>0</v>
      </c>
      <c r="AL55" s="12">
        <f t="shared" si="21"/>
        <v>0</v>
      </c>
      <c r="AM55" s="4">
        <v>0</v>
      </c>
      <c r="AN55" s="13">
        <f t="shared" si="22"/>
        <v>0</v>
      </c>
      <c r="AO55" s="12">
        <f t="shared" si="23"/>
        <v>0</v>
      </c>
      <c r="AP55" s="4">
        <v>0</v>
      </c>
      <c r="AQ55" s="13">
        <f t="shared" si="24"/>
        <v>0</v>
      </c>
      <c r="AR55" s="12">
        <f t="shared" si="25"/>
        <v>0</v>
      </c>
      <c r="AS55" s="4">
        <v>0</v>
      </c>
      <c r="AT55" s="13">
        <f t="shared" si="26"/>
        <v>0</v>
      </c>
      <c r="AU55" s="12">
        <f t="shared" si="27"/>
        <v>0</v>
      </c>
      <c r="AV55" s="4">
        <v>0</v>
      </c>
      <c r="AW55" s="13">
        <f t="shared" si="28"/>
        <v>0</v>
      </c>
      <c r="AX55" s="12">
        <f t="shared" si="29"/>
        <v>0</v>
      </c>
      <c r="AY55" s="18">
        <v>0</v>
      </c>
      <c r="AZ55" s="13">
        <f t="shared" si="30"/>
        <v>0</v>
      </c>
      <c r="BA55" s="12">
        <f t="shared" si="31"/>
        <v>0</v>
      </c>
      <c r="BB55" s="18">
        <v>0</v>
      </c>
      <c r="BC55" s="13">
        <f t="shared" si="32"/>
        <v>0</v>
      </c>
      <c r="BD55" s="12">
        <f t="shared" si="33"/>
        <v>0</v>
      </c>
      <c r="BE55" s="28">
        <v>9</v>
      </c>
      <c r="BF55" s="13">
        <f t="shared" si="34"/>
        <v>0.75</v>
      </c>
      <c r="BG55" s="12">
        <f t="shared" si="35"/>
        <v>177.41916000000003</v>
      </c>
      <c r="BH55" s="18"/>
      <c r="BI55" s="13">
        <f t="shared" si="36"/>
        <v>0</v>
      </c>
      <c r="BJ55" s="12">
        <f t="shared" si="37"/>
        <v>0</v>
      </c>
      <c r="BK55" s="18"/>
      <c r="BL55" s="13">
        <f t="shared" si="38"/>
        <v>0</v>
      </c>
      <c r="BM55" s="12">
        <f t="shared" si="39"/>
        <v>0</v>
      </c>
      <c r="BN55" s="18"/>
      <c r="BO55" s="13">
        <f t="shared" si="40"/>
        <v>0</v>
      </c>
      <c r="BP55" s="12">
        <f t="shared" si="41"/>
        <v>0</v>
      </c>
      <c r="BQ55" s="18"/>
      <c r="BR55" s="13">
        <f t="shared" si="42"/>
        <v>0</v>
      </c>
      <c r="BS55" s="12">
        <f t="shared" si="43"/>
        <v>0</v>
      </c>
      <c r="BT55" s="18"/>
      <c r="BU55" s="13">
        <f t="shared" si="44"/>
        <v>0</v>
      </c>
      <c r="BV55" s="12">
        <f t="shared" si="45"/>
        <v>0</v>
      </c>
      <c r="BW55" s="18"/>
      <c r="BX55" s="13">
        <f t="shared" si="46"/>
        <v>0</v>
      </c>
      <c r="BY55" s="12">
        <f t="shared" si="47"/>
        <v>0</v>
      </c>
      <c r="BZ55" s="18"/>
      <c r="CA55" s="13">
        <f t="shared" si="48"/>
        <v>0</v>
      </c>
      <c r="CB55" s="12">
        <f t="shared" si="49"/>
        <v>0</v>
      </c>
      <c r="CC55" s="18"/>
      <c r="CD55" s="13">
        <f t="shared" si="50"/>
        <v>0</v>
      </c>
      <c r="CE55" s="12">
        <f t="shared" si="51"/>
        <v>0</v>
      </c>
      <c r="CF55" s="18"/>
      <c r="CG55" s="13">
        <f t="shared" si="52"/>
        <v>0</v>
      </c>
      <c r="CH55" s="12">
        <f t="shared" si="53"/>
        <v>0</v>
      </c>
      <c r="CI55" s="18"/>
      <c r="CJ55" s="13">
        <f t="shared" si="54"/>
        <v>0</v>
      </c>
      <c r="CK55" s="12">
        <f t="shared" si="55"/>
        <v>0</v>
      </c>
      <c r="CL55" s="18"/>
      <c r="CM55" s="13">
        <f t="shared" si="56"/>
        <v>0</v>
      </c>
      <c r="CN55" s="12">
        <f t="shared" si="57"/>
        <v>0</v>
      </c>
      <c r="CO55" s="18"/>
      <c r="CP55" s="13">
        <f t="shared" si="58"/>
        <v>0</v>
      </c>
      <c r="CQ55" s="12">
        <f t="shared" si="59"/>
        <v>0</v>
      </c>
      <c r="CR55" s="18"/>
      <c r="CS55" s="16">
        <f t="shared" si="60"/>
        <v>433.69128000000006</v>
      </c>
    </row>
    <row r="56" spans="1:100" x14ac:dyDescent="0.25">
      <c r="A56" s="1">
        <v>173138000</v>
      </c>
      <c r="B56" t="s">
        <v>8</v>
      </c>
      <c r="C56" t="s">
        <v>9</v>
      </c>
      <c r="D56" s="2">
        <v>0.28286852589641437</v>
      </c>
      <c r="E56" s="6">
        <v>12</v>
      </c>
      <c r="F56" s="6">
        <v>19.713240000000003</v>
      </c>
      <c r="G56" s="1">
        <v>320100</v>
      </c>
      <c r="H56" s="1" t="s">
        <v>4</v>
      </c>
      <c r="I56" s="4">
        <v>0</v>
      </c>
      <c r="J56" s="11">
        <f t="shared" si="61"/>
        <v>0</v>
      </c>
      <c r="K56" s="12">
        <f t="shared" si="3"/>
        <v>0</v>
      </c>
      <c r="L56" s="4">
        <v>3</v>
      </c>
      <c r="M56" s="13">
        <f t="shared" si="4"/>
        <v>0.25</v>
      </c>
      <c r="N56" s="12">
        <f t="shared" si="5"/>
        <v>59.139720000000011</v>
      </c>
      <c r="O56" s="4">
        <v>0</v>
      </c>
      <c r="P56" s="13">
        <f t="shared" si="6"/>
        <v>0</v>
      </c>
      <c r="Q56" s="12">
        <f t="shared" si="7"/>
        <v>0</v>
      </c>
      <c r="R56" s="4">
        <v>0</v>
      </c>
      <c r="S56" s="13">
        <f t="shared" si="8"/>
        <v>0</v>
      </c>
      <c r="T56" s="12">
        <f t="shared" si="9"/>
        <v>0</v>
      </c>
      <c r="U56" s="4">
        <v>0</v>
      </c>
      <c r="V56" s="13">
        <f t="shared" si="10"/>
        <v>0</v>
      </c>
      <c r="W56" s="12">
        <f t="shared" si="11"/>
        <v>0</v>
      </c>
      <c r="X56" s="4">
        <v>0</v>
      </c>
      <c r="Y56" s="13">
        <f t="shared" si="12"/>
        <v>0</v>
      </c>
      <c r="Z56" s="12">
        <f t="shared" si="13"/>
        <v>0</v>
      </c>
      <c r="AA56" s="4">
        <v>0</v>
      </c>
      <c r="AB56" s="13">
        <f t="shared" si="14"/>
        <v>0</v>
      </c>
      <c r="AC56" s="12">
        <f t="shared" si="15"/>
        <v>0</v>
      </c>
      <c r="AD56" s="4">
        <v>7</v>
      </c>
      <c r="AE56" s="13">
        <f t="shared" si="16"/>
        <v>0.58333333333333337</v>
      </c>
      <c r="AF56" s="12">
        <f t="shared" si="17"/>
        <v>137.99268000000001</v>
      </c>
      <c r="AG56" s="4">
        <v>0</v>
      </c>
      <c r="AH56" s="13">
        <f t="shared" si="18"/>
        <v>0</v>
      </c>
      <c r="AI56" s="12">
        <f t="shared" si="19"/>
        <v>0</v>
      </c>
      <c r="AJ56" s="4">
        <v>0</v>
      </c>
      <c r="AK56" s="13">
        <f t="shared" si="20"/>
        <v>0</v>
      </c>
      <c r="AL56" s="12">
        <f t="shared" si="21"/>
        <v>0</v>
      </c>
      <c r="AM56" s="4">
        <v>0</v>
      </c>
      <c r="AN56" s="13">
        <f t="shared" si="22"/>
        <v>0</v>
      </c>
      <c r="AO56" s="12">
        <f t="shared" si="23"/>
        <v>0</v>
      </c>
      <c r="AP56" s="4">
        <v>0</v>
      </c>
      <c r="AQ56" s="13">
        <f t="shared" si="24"/>
        <v>0</v>
      </c>
      <c r="AR56" s="12">
        <f t="shared" si="25"/>
        <v>0</v>
      </c>
      <c r="AS56" s="4">
        <v>0</v>
      </c>
      <c r="AT56" s="13">
        <f t="shared" si="26"/>
        <v>0</v>
      </c>
      <c r="AU56" s="12">
        <f t="shared" si="27"/>
        <v>0</v>
      </c>
      <c r="AV56" s="4">
        <v>0</v>
      </c>
      <c r="AW56" s="13">
        <f t="shared" si="28"/>
        <v>0</v>
      </c>
      <c r="AX56" s="12">
        <f t="shared" si="29"/>
        <v>0</v>
      </c>
      <c r="AY56" s="18">
        <v>0</v>
      </c>
      <c r="AZ56" s="13">
        <f t="shared" si="30"/>
        <v>0</v>
      </c>
      <c r="BA56" s="12">
        <f t="shared" si="31"/>
        <v>0</v>
      </c>
      <c r="BB56" s="18">
        <v>0</v>
      </c>
      <c r="BC56" s="13">
        <f t="shared" si="32"/>
        <v>0</v>
      </c>
      <c r="BD56" s="12">
        <f t="shared" si="33"/>
        <v>0</v>
      </c>
      <c r="BE56" s="28">
        <v>7</v>
      </c>
      <c r="BF56" s="13">
        <f t="shared" si="34"/>
        <v>0.58333333333333337</v>
      </c>
      <c r="BG56" s="12">
        <f t="shared" si="35"/>
        <v>137.99268000000001</v>
      </c>
      <c r="BH56" s="18"/>
      <c r="BI56" s="13">
        <f t="shared" si="36"/>
        <v>0</v>
      </c>
      <c r="BJ56" s="12">
        <f t="shared" si="37"/>
        <v>0</v>
      </c>
      <c r="BK56" s="18"/>
      <c r="BL56" s="13">
        <f t="shared" si="38"/>
        <v>0</v>
      </c>
      <c r="BM56" s="12">
        <f t="shared" si="39"/>
        <v>0</v>
      </c>
      <c r="BN56" s="18"/>
      <c r="BO56" s="13">
        <f t="shared" si="40"/>
        <v>0</v>
      </c>
      <c r="BP56" s="12">
        <f t="shared" si="41"/>
        <v>0</v>
      </c>
      <c r="BQ56" s="18"/>
      <c r="BR56" s="13">
        <f t="shared" si="42"/>
        <v>0</v>
      </c>
      <c r="BS56" s="12">
        <f t="shared" si="43"/>
        <v>0</v>
      </c>
      <c r="BT56" s="18"/>
      <c r="BU56" s="13">
        <f t="shared" si="44"/>
        <v>0</v>
      </c>
      <c r="BV56" s="12">
        <f t="shared" si="45"/>
        <v>0</v>
      </c>
      <c r="BW56" s="18"/>
      <c r="BX56" s="13">
        <f t="shared" si="46"/>
        <v>0</v>
      </c>
      <c r="BY56" s="12">
        <f t="shared" si="47"/>
        <v>0</v>
      </c>
      <c r="BZ56" s="18"/>
      <c r="CA56" s="13">
        <f t="shared" si="48"/>
        <v>0</v>
      </c>
      <c r="CB56" s="12">
        <f t="shared" si="49"/>
        <v>0</v>
      </c>
      <c r="CC56" s="18"/>
      <c r="CD56" s="13">
        <f t="shared" si="50"/>
        <v>0</v>
      </c>
      <c r="CE56" s="12">
        <f t="shared" si="51"/>
        <v>0</v>
      </c>
      <c r="CF56" s="18"/>
      <c r="CG56" s="13">
        <f t="shared" si="52"/>
        <v>0</v>
      </c>
      <c r="CH56" s="12">
        <f t="shared" si="53"/>
        <v>0</v>
      </c>
      <c r="CI56" s="18"/>
      <c r="CJ56" s="13">
        <f t="shared" si="54"/>
        <v>0</v>
      </c>
      <c r="CK56" s="12">
        <f t="shared" si="55"/>
        <v>0</v>
      </c>
      <c r="CL56" s="18"/>
      <c r="CM56" s="13">
        <f t="shared" si="56"/>
        <v>0</v>
      </c>
      <c r="CN56" s="12">
        <f t="shared" si="57"/>
        <v>0</v>
      </c>
      <c r="CO56" s="18"/>
      <c r="CP56" s="13">
        <f t="shared" si="58"/>
        <v>0</v>
      </c>
      <c r="CQ56" s="12">
        <f t="shared" si="59"/>
        <v>0</v>
      </c>
      <c r="CR56" s="18"/>
      <c r="CS56" s="16">
        <f t="shared" si="60"/>
        <v>335.12508000000003</v>
      </c>
    </row>
    <row r="57" spans="1:100" x14ac:dyDescent="0.25">
      <c r="A57" s="1">
        <v>173138000</v>
      </c>
      <c r="B57" t="s">
        <v>46</v>
      </c>
      <c r="C57" t="s">
        <v>45</v>
      </c>
      <c r="D57" s="2">
        <v>7.9681274900398405E-3</v>
      </c>
      <c r="E57" s="6">
        <v>12</v>
      </c>
      <c r="F57" s="6">
        <v>19.713240000000003</v>
      </c>
      <c r="G57" s="1">
        <v>320100</v>
      </c>
      <c r="H57" s="1" t="s">
        <v>4</v>
      </c>
      <c r="I57" s="4">
        <v>0</v>
      </c>
      <c r="J57" s="11">
        <f t="shared" si="61"/>
        <v>0</v>
      </c>
      <c r="K57" s="12">
        <f t="shared" si="3"/>
        <v>0</v>
      </c>
      <c r="L57" s="4">
        <v>0</v>
      </c>
      <c r="M57" s="13">
        <f t="shared" si="4"/>
        <v>0</v>
      </c>
      <c r="N57" s="12">
        <f t="shared" si="5"/>
        <v>0</v>
      </c>
      <c r="O57" s="4">
        <v>0</v>
      </c>
      <c r="P57" s="13">
        <f t="shared" si="6"/>
        <v>0</v>
      </c>
      <c r="Q57" s="12">
        <f t="shared" si="7"/>
        <v>0</v>
      </c>
      <c r="R57" s="4">
        <v>0</v>
      </c>
      <c r="S57" s="13">
        <f t="shared" si="8"/>
        <v>0</v>
      </c>
      <c r="T57" s="12">
        <f t="shared" si="9"/>
        <v>0</v>
      </c>
      <c r="U57" s="4">
        <v>0</v>
      </c>
      <c r="V57" s="13">
        <f t="shared" si="10"/>
        <v>0</v>
      </c>
      <c r="W57" s="12">
        <f t="shared" si="11"/>
        <v>0</v>
      </c>
      <c r="X57" s="4">
        <v>0</v>
      </c>
      <c r="Y57" s="13">
        <f t="shared" si="12"/>
        <v>0</v>
      </c>
      <c r="Z57" s="12">
        <f t="shared" si="13"/>
        <v>0</v>
      </c>
      <c r="AA57" s="4">
        <v>0</v>
      </c>
      <c r="AB57" s="13">
        <f t="shared" si="14"/>
        <v>0</v>
      </c>
      <c r="AC57" s="12">
        <f t="shared" si="15"/>
        <v>0</v>
      </c>
      <c r="AD57" s="4">
        <v>0</v>
      </c>
      <c r="AE57" s="13">
        <f t="shared" si="16"/>
        <v>0</v>
      </c>
      <c r="AF57" s="12">
        <f t="shared" si="17"/>
        <v>0</v>
      </c>
      <c r="AG57" s="4">
        <v>0</v>
      </c>
      <c r="AH57" s="13">
        <f t="shared" si="18"/>
        <v>0</v>
      </c>
      <c r="AI57" s="12">
        <f t="shared" si="19"/>
        <v>0</v>
      </c>
      <c r="AJ57" s="4">
        <v>0</v>
      </c>
      <c r="AK57" s="13">
        <f t="shared" si="20"/>
        <v>0</v>
      </c>
      <c r="AL57" s="12">
        <f t="shared" si="21"/>
        <v>0</v>
      </c>
      <c r="AM57" s="4">
        <v>0</v>
      </c>
      <c r="AN57" s="13">
        <f t="shared" si="22"/>
        <v>0</v>
      </c>
      <c r="AO57" s="12">
        <f t="shared" si="23"/>
        <v>0</v>
      </c>
      <c r="AP57" s="4">
        <v>0</v>
      </c>
      <c r="AQ57" s="13">
        <f t="shared" si="24"/>
        <v>0</v>
      </c>
      <c r="AR57" s="12">
        <f t="shared" si="25"/>
        <v>0</v>
      </c>
      <c r="AS57" s="4">
        <v>0</v>
      </c>
      <c r="AT57" s="13">
        <f t="shared" si="26"/>
        <v>0</v>
      </c>
      <c r="AU57" s="12">
        <f t="shared" si="27"/>
        <v>0</v>
      </c>
      <c r="AV57" s="4">
        <v>0</v>
      </c>
      <c r="AW57" s="13">
        <f t="shared" si="28"/>
        <v>0</v>
      </c>
      <c r="AX57" s="12">
        <f t="shared" si="29"/>
        <v>0</v>
      </c>
      <c r="AY57" s="18">
        <v>0</v>
      </c>
      <c r="AZ57" s="13">
        <f t="shared" si="30"/>
        <v>0</v>
      </c>
      <c r="BA57" s="12">
        <f t="shared" si="31"/>
        <v>0</v>
      </c>
      <c r="BB57" s="18">
        <v>0</v>
      </c>
      <c r="BC57" s="13">
        <f t="shared" si="32"/>
        <v>0</v>
      </c>
      <c r="BD57" s="12">
        <f t="shared" si="33"/>
        <v>0</v>
      </c>
      <c r="BE57" s="28">
        <v>0</v>
      </c>
      <c r="BF57" s="13">
        <f t="shared" si="34"/>
        <v>0</v>
      </c>
      <c r="BG57" s="12">
        <f t="shared" si="35"/>
        <v>0</v>
      </c>
      <c r="BH57" s="18"/>
      <c r="BI57" s="13">
        <f t="shared" si="36"/>
        <v>0</v>
      </c>
      <c r="BJ57" s="12">
        <f t="shared" si="37"/>
        <v>0</v>
      </c>
      <c r="BK57" s="18"/>
      <c r="BL57" s="13">
        <f t="shared" si="38"/>
        <v>0</v>
      </c>
      <c r="BM57" s="12">
        <f t="shared" si="39"/>
        <v>0</v>
      </c>
      <c r="BN57" s="18"/>
      <c r="BO57" s="13">
        <f t="shared" si="40"/>
        <v>0</v>
      </c>
      <c r="BP57" s="12">
        <f t="shared" si="41"/>
        <v>0</v>
      </c>
      <c r="BQ57" s="18"/>
      <c r="BR57" s="13">
        <f t="shared" si="42"/>
        <v>0</v>
      </c>
      <c r="BS57" s="12">
        <f t="shared" si="43"/>
        <v>0</v>
      </c>
      <c r="BT57" s="18"/>
      <c r="BU57" s="13">
        <f t="shared" si="44"/>
        <v>0</v>
      </c>
      <c r="BV57" s="12">
        <f t="shared" si="45"/>
        <v>0</v>
      </c>
      <c r="BW57" s="18"/>
      <c r="BX57" s="13">
        <f t="shared" si="46"/>
        <v>0</v>
      </c>
      <c r="BY57" s="12">
        <f t="shared" si="47"/>
        <v>0</v>
      </c>
      <c r="BZ57" s="18"/>
      <c r="CA57" s="13">
        <f t="shared" si="48"/>
        <v>0</v>
      </c>
      <c r="CB57" s="12">
        <f t="shared" si="49"/>
        <v>0</v>
      </c>
      <c r="CC57" s="18"/>
      <c r="CD57" s="13">
        <f t="shared" si="50"/>
        <v>0</v>
      </c>
      <c r="CE57" s="12">
        <f t="shared" si="51"/>
        <v>0</v>
      </c>
      <c r="CF57" s="18"/>
      <c r="CG57" s="13">
        <f t="shared" si="52"/>
        <v>0</v>
      </c>
      <c r="CH57" s="12">
        <f t="shared" si="53"/>
        <v>0</v>
      </c>
      <c r="CI57" s="18"/>
      <c r="CJ57" s="13">
        <f t="shared" si="54"/>
        <v>0</v>
      </c>
      <c r="CK57" s="12">
        <f t="shared" si="55"/>
        <v>0</v>
      </c>
      <c r="CL57" s="18"/>
      <c r="CM57" s="13">
        <f t="shared" si="56"/>
        <v>0</v>
      </c>
      <c r="CN57" s="12">
        <f t="shared" si="57"/>
        <v>0</v>
      </c>
      <c r="CO57" s="18"/>
      <c r="CP57" s="13">
        <f t="shared" si="58"/>
        <v>0</v>
      </c>
      <c r="CQ57" s="12">
        <f t="shared" si="59"/>
        <v>0</v>
      </c>
      <c r="CR57" s="18"/>
      <c r="CS57" s="16">
        <f t="shared" si="60"/>
        <v>0</v>
      </c>
    </row>
    <row r="58" spans="1:100" x14ac:dyDescent="0.25">
      <c r="A58" s="1">
        <v>173138000</v>
      </c>
      <c r="D58" s="2"/>
      <c r="E58" s="6">
        <v>12</v>
      </c>
      <c r="F58" s="6">
        <v>19.713240000000003</v>
      </c>
      <c r="G58" s="1">
        <v>320100</v>
      </c>
      <c r="H58" s="1" t="s">
        <v>4</v>
      </c>
      <c r="I58" s="4">
        <v>0</v>
      </c>
      <c r="J58" s="11">
        <f t="shared" si="61"/>
        <v>0</v>
      </c>
      <c r="K58" s="12">
        <f t="shared" si="3"/>
        <v>0</v>
      </c>
      <c r="L58" s="4">
        <v>0</v>
      </c>
      <c r="M58" s="13">
        <f t="shared" si="4"/>
        <v>0</v>
      </c>
      <c r="N58" s="12">
        <f t="shared" si="5"/>
        <v>0</v>
      </c>
      <c r="O58" s="4">
        <v>0</v>
      </c>
      <c r="P58" s="13">
        <f t="shared" si="6"/>
        <v>0</v>
      </c>
      <c r="Q58" s="12">
        <f t="shared" si="7"/>
        <v>0</v>
      </c>
      <c r="R58" s="4">
        <v>0</v>
      </c>
      <c r="S58" s="13">
        <f t="shared" si="8"/>
        <v>0</v>
      </c>
      <c r="T58" s="12">
        <f t="shared" si="9"/>
        <v>0</v>
      </c>
      <c r="U58" s="4">
        <v>0</v>
      </c>
      <c r="V58" s="13">
        <f t="shared" si="10"/>
        <v>0</v>
      </c>
      <c r="W58" s="12">
        <f t="shared" si="11"/>
        <v>0</v>
      </c>
      <c r="X58" s="4">
        <v>0</v>
      </c>
      <c r="Y58" s="13">
        <f t="shared" si="12"/>
        <v>0</v>
      </c>
      <c r="Z58" s="12">
        <f t="shared" si="13"/>
        <v>0</v>
      </c>
      <c r="AA58" s="4">
        <v>0</v>
      </c>
      <c r="AB58" s="13">
        <f t="shared" si="14"/>
        <v>0</v>
      </c>
      <c r="AC58" s="12">
        <f t="shared" si="15"/>
        <v>0</v>
      </c>
      <c r="AD58" s="4">
        <v>0</v>
      </c>
      <c r="AE58" s="13">
        <f t="shared" si="16"/>
        <v>0</v>
      </c>
      <c r="AF58" s="12">
        <f t="shared" si="17"/>
        <v>0</v>
      </c>
      <c r="AG58" s="4">
        <v>0</v>
      </c>
      <c r="AH58" s="13">
        <f t="shared" si="18"/>
        <v>0</v>
      </c>
      <c r="AI58" s="12">
        <f t="shared" si="19"/>
        <v>0</v>
      </c>
      <c r="AJ58" s="4">
        <v>0</v>
      </c>
      <c r="AK58" s="13">
        <f t="shared" si="20"/>
        <v>0</v>
      </c>
      <c r="AL58" s="12">
        <f t="shared" si="21"/>
        <v>0</v>
      </c>
      <c r="AM58" s="4">
        <v>0</v>
      </c>
      <c r="AN58" s="13">
        <f t="shared" si="22"/>
        <v>0</v>
      </c>
      <c r="AO58" s="12">
        <f t="shared" si="23"/>
        <v>0</v>
      </c>
      <c r="AP58" s="4">
        <v>0</v>
      </c>
      <c r="AQ58" s="13">
        <f t="shared" si="24"/>
        <v>0</v>
      </c>
      <c r="AR58" s="12">
        <f t="shared" si="25"/>
        <v>0</v>
      </c>
      <c r="AS58" s="4">
        <v>0</v>
      </c>
      <c r="AT58" s="13">
        <f t="shared" si="26"/>
        <v>0</v>
      </c>
      <c r="AU58" s="12">
        <f t="shared" si="27"/>
        <v>0</v>
      </c>
      <c r="AV58" s="4">
        <v>0</v>
      </c>
      <c r="AW58" s="13">
        <f t="shared" si="28"/>
        <v>0</v>
      </c>
      <c r="AX58" s="12">
        <f t="shared" si="29"/>
        <v>0</v>
      </c>
      <c r="AY58" s="18">
        <v>0</v>
      </c>
      <c r="AZ58" s="13">
        <f t="shared" si="30"/>
        <v>0</v>
      </c>
      <c r="BA58" s="12">
        <f t="shared" si="31"/>
        <v>0</v>
      </c>
      <c r="BB58" s="18">
        <v>0</v>
      </c>
      <c r="BC58" s="13">
        <f t="shared" si="32"/>
        <v>0</v>
      </c>
      <c r="BD58" s="12">
        <f t="shared" si="33"/>
        <v>0</v>
      </c>
      <c r="BE58" s="28">
        <v>0</v>
      </c>
      <c r="BF58" s="13">
        <f t="shared" si="34"/>
        <v>0</v>
      </c>
      <c r="BG58" s="12">
        <f t="shared" si="35"/>
        <v>0</v>
      </c>
      <c r="BH58" s="18"/>
      <c r="BI58" s="13">
        <f t="shared" si="36"/>
        <v>0</v>
      </c>
      <c r="BJ58" s="12">
        <f t="shared" si="37"/>
        <v>0</v>
      </c>
      <c r="BK58" s="18"/>
      <c r="BL58" s="13">
        <f t="shared" si="38"/>
        <v>0</v>
      </c>
      <c r="BM58" s="12">
        <f t="shared" si="39"/>
        <v>0</v>
      </c>
      <c r="BN58" s="18"/>
      <c r="BO58" s="13">
        <f t="shared" si="40"/>
        <v>0</v>
      </c>
      <c r="BP58" s="12">
        <f t="shared" si="41"/>
        <v>0</v>
      </c>
      <c r="BQ58" s="18"/>
      <c r="BR58" s="13">
        <f t="shared" si="42"/>
        <v>0</v>
      </c>
      <c r="BS58" s="12">
        <f t="shared" si="43"/>
        <v>0</v>
      </c>
      <c r="BT58" s="18"/>
      <c r="BU58" s="13">
        <f t="shared" si="44"/>
        <v>0</v>
      </c>
      <c r="BV58" s="12">
        <f t="shared" si="45"/>
        <v>0</v>
      </c>
      <c r="BW58" s="18"/>
      <c r="BX58" s="13">
        <f t="shared" si="46"/>
        <v>0</v>
      </c>
      <c r="BY58" s="12">
        <f t="shared" si="47"/>
        <v>0</v>
      </c>
      <c r="BZ58" s="18"/>
      <c r="CA58" s="13">
        <f t="shared" si="48"/>
        <v>0</v>
      </c>
      <c r="CB58" s="12">
        <f t="shared" si="49"/>
        <v>0</v>
      </c>
      <c r="CC58" s="18"/>
      <c r="CD58" s="13">
        <f t="shared" si="50"/>
        <v>0</v>
      </c>
      <c r="CE58" s="12">
        <f t="shared" si="51"/>
        <v>0</v>
      </c>
      <c r="CF58" s="18"/>
      <c r="CG58" s="13">
        <f t="shared" si="52"/>
        <v>0</v>
      </c>
      <c r="CH58" s="12">
        <f t="shared" si="53"/>
        <v>0</v>
      </c>
      <c r="CI58" s="18"/>
      <c r="CJ58" s="13">
        <f t="shared" si="54"/>
        <v>0</v>
      </c>
      <c r="CK58" s="12">
        <f t="shared" si="55"/>
        <v>0</v>
      </c>
      <c r="CL58" s="18"/>
      <c r="CM58" s="13">
        <f t="shared" si="56"/>
        <v>0</v>
      </c>
      <c r="CN58" s="12">
        <f t="shared" si="57"/>
        <v>0</v>
      </c>
      <c r="CO58" s="18"/>
      <c r="CP58" s="13">
        <f t="shared" si="58"/>
        <v>0</v>
      </c>
      <c r="CQ58" s="12">
        <f t="shared" si="59"/>
        <v>0</v>
      </c>
      <c r="CR58" s="18"/>
      <c r="CS58" s="16">
        <f t="shared" si="60"/>
        <v>0</v>
      </c>
    </row>
    <row r="59" spans="1:100" x14ac:dyDescent="0.25">
      <c r="A59" s="1">
        <v>173138000</v>
      </c>
      <c r="D59" s="2"/>
      <c r="E59" s="6">
        <v>12</v>
      </c>
      <c r="F59" s="6">
        <v>19.713240000000003</v>
      </c>
      <c r="G59" s="1">
        <v>320100</v>
      </c>
      <c r="H59" s="1" t="s">
        <v>4</v>
      </c>
      <c r="I59" s="4">
        <v>0</v>
      </c>
      <c r="J59" s="11">
        <f t="shared" si="61"/>
        <v>0</v>
      </c>
      <c r="K59" s="12">
        <f t="shared" si="3"/>
        <v>0</v>
      </c>
      <c r="L59" s="4">
        <v>0</v>
      </c>
      <c r="M59" s="13">
        <f t="shared" si="4"/>
        <v>0</v>
      </c>
      <c r="N59" s="12">
        <f t="shared" si="5"/>
        <v>0</v>
      </c>
      <c r="O59" s="4">
        <v>0</v>
      </c>
      <c r="P59" s="13">
        <f t="shared" si="6"/>
        <v>0</v>
      </c>
      <c r="Q59" s="12">
        <f t="shared" si="7"/>
        <v>0</v>
      </c>
      <c r="R59" s="4">
        <v>0</v>
      </c>
      <c r="S59" s="13">
        <f t="shared" si="8"/>
        <v>0</v>
      </c>
      <c r="T59" s="12">
        <f t="shared" si="9"/>
        <v>0</v>
      </c>
      <c r="U59" s="4">
        <v>0</v>
      </c>
      <c r="V59" s="13">
        <f t="shared" si="10"/>
        <v>0</v>
      </c>
      <c r="W59" s="12">
        <f t="shared" si="11"/>
        <v>0</v>
      </c>
      <c r="X59" s="4">
        <v>0</v>
      </c>
      <c r="Y59" s="13">
        <f t="shared" si="12"/>
        <v>0</v>
      </c>
      <c r="Z59" s="12">
        <f t="shared" si="13"/>
        <v>0</v>
      </c>
      <c r="AA59" s="4">
        <v>0</v>
      </c>
      <c r="AB59" s="13">
        <f t="shared" si="14"/>
        <v>0</v>
      </c>
      <c r="AC59" s="12">
        <f t="shared" si="15"/>
        <v>0</v>
      </c>
      <c r="AD59" s="4">
        <v>0</v>
      </c>
      <c r="AE59" s="13">
        <f t="shared" si="16"/>
        <v>0</v>
      </c>
      <c r="AF59" s="12">
        <f t="shared" si="17"/>
        <v>0</v>
      </c>
      <c r="AG59" s="4">
        <v>0</v>
      </c>
      <c r="AH59" s="13">
        <f t="shared" si="18"/>
        <v>0</v>
      </c>
      <c r="AI59" s="12">
        <f t="shared" si="19"/>
        <v>0</v>
      </c>
      <c r="AJ59" s="4">
        <v>0</v>
      </c>
      <c r="AK59" s="13">
        <f t="shared" si="20"/>
        <v>0</v>
      </c>
      <c r="AL59" s="12">
        <f t="shared" si="21"/>
        <v>0</v>
      </c>
      <c r="AM59" s="4">
        <v>0</v>
      </c>
      <c r="AN59" s="13">
        <f t="shared" si="22"/>
        <v>0</v>
      </c>
      <c r="AO59" s="12">
        <f t="shared" si="23"/>
        <v>0</v>
      </c>
      <c r="AP59" s="4">
        <v>0</v>
      </c>
      <c r="AQ59" s="13">
        <f t="shared" si="24"/>
        <v>0</v>
      </c>
      <c r="AR59" s="12">
        <f t="shared" si="25"/>
        <v>0</v>
      </c>
      <c r="AS59" s="4">
        <v>0</v>
      </c>
      <c r="AT59" s="13">
        <f t="shared" si="26"/>
        <v>0</v>
      </c>
      <c r="AU59" s="12">
        <f t="shared" si="27"/>
        <v>0</v>
      </c>
      <c r="AV59" s="4">
        <v>0</v>
      </c>
      <c r="AW59" s="13">
        <f t="shared" si="28"/>
        <v>0</v>
      </c>
      <c r="AX59" s="12">
        <f t="shared" si="29"/>
        <v>0</v>
      </c>
      <c r="AY59" s="18">
        <v>0</v>
      </c>
      <c r="AZ59" s="13">
        <f t="shared" si="30"/>
        <v>0</v>
      </c>
      <c r="BA59" s="12">
        <f t="shared" si="31"/>
        <v>0</v>
      </c>
      <c r="BB59" s="18">
        <v>0</v>
      </c>
      <c r="BC59" s="13">
        <f t="shared" si="32"/>
        <v>0</v>
      </c>
      <c r="BD59" s="12">
        <f t="shared" si="33"/>
        <v>0</v>
      </c>
      <c r="BE59" s="28">
        <v>0</v>
      </c>
      <c r="BF59" s="13">
        <f t="shared" si="34"/>
        <v>0</v>
      </c>
      <c r="BG59" s="12">
        <f t="shared" si="35"/>
        <v>0</v>
      </c>
      <c r="BH59" s="18"/>
      <c r="BI59" s="13">
        <f t="shared" si="36"/>
        <v>0</v>
      </c>
      <c r="BJ59" s="12">
        <f t="shared" si="37"/>
        <v>0</v>
      </c>
      <c r="BK59" s="18"/>
      <c r="BL59" s="13">
        <f t="shared" si="38"/>
        <v>0</v>
      </c>
      <c r="BM59" s="12">
        <f t="shared" si="39"/>
        <v>0</v>
      </c>
      <c r="BN59" s="18"/>
      <c r="BO59" s="13">
        <f t="shared" si="40"/>
        <v>0</v>
      </c>
      <c r="BP59" s="12">
        <f t="shared" si="41"/>
        <v>0</v>
      </c>
      <c r="BQ59" s="18"/>
      <c r="BR59" s="13">
        <f t="shared" si="42"/>
        <v>0</v>
      </c>
      <c r="BS59" s="12">
        <f t="shared" si="43"/>
        <v>0</v>
      </c>
      <c r="BT59" s="18"/>
      <c r="BU59" s="13">
        <f t="shared" si="44"/>
        <v>0</v>
      </c>
      <c r="BV59" s="12">
        <f t="shared" si="45"/>
        <v>0</v>
      </c>
      <c r="BW59" s="18"/>
      <c r="BX59" s="13">
        <f t="shared" si="46"/>
        <v>0</v>
      </c>
      <c r="BY59" s="12">
        <f t="shared" si="47"/>
        <v>0</v>
      </c>
      <c r="BZ59" s="18"/>
      <c r="CA59" s="13">
        <f t="shared" si="48"/>
        <v>0</v>
      </c>
      <c r="CB59" s="12">
        <f t="shared" si="49"/>
        <v>0</v>
      </c>
      <c r="CC59" s="18"/>
      <c r="CD59" s="13">
        <f t="shared" si="50"/>
        <v>0</v>
      </c>
      <c r="CE59" s="12">
        <f t="shared" si="51"/>
        <v>0</v>
      </c>
      <c r="CF59" s="18"/>
      <c r="CG59" s="13">
        <f t="shared" si="52"/>
        <v>0</v>
      </c>
      <c r="CH59" s="12">
        <f t="shared" si="53"/>
        <v>0</v>
      </c>
      <c r="CI59" s="18"/>
      <c r="CJ59" s="13">
        <f t="shared" si="54"/>
        <v>0</v>
      </c>
      <c r="CK59" s="12">
        <f t="shared" si="55"/>
        <v>0</v>
      </c>
      <c r="CL59" s="18"/>
      <c r="CM59" s="13">
        <f t="shared" si="56"/>
        <v>0</v>
      </c>
      <c r="CN59" s="12">
        <f t="shared" si="57"/>
        <v>0</v>
      </c>
      <c r="CO59" s="18"/>
      <c r="CP59" s="13">
        <f t="shared" si="58"/>
        <v>0</v>
      </c>
      <c r="CQ59" s="12">
        <f t="shared" si="59"/>
        <v>0</v>
      </c>
      <c r="CR59" s="18"/>
      <c r="CS59" s="16">
        <f t="shared" si="60"/>
        <v>0</v>
      </c>
    </row>
    <row r="60" spans="1:100" x14ac:dyDescent="0.25">
      <c r="D60" s="3"/>
      <c r="E60" s="6"/>
      <c r="F60" s="6"/>
      <c r="I60" s="4">
        <v>0</v>
      </c>
      <c r="J60" s="11">
        <f t="shared" si="61"/>
        <v>0</v>
      </c>
      <c r="K60" s="12">
        <f t="shared" si="3"/>
        <v>0</v>
      </c>
      <c r="L60" s="4">
        <v>0</v>
      </c>
      <c r="M60" s="13">
        <f t="shared" si="4"/>
        <v>0</v>
      </c>
      <c r="N60" s="12">
        <f t="shared" si="5"/>
        <v>0</v>
      </c>
      <c r="O60" s="4">
        <v>0</v>
      </c>
      <c r="P60" s="13">
        <f t="shared" si="6"/>
        <v>0</v>
      </c>
      <c r="Q60" s="12">
        <f t="shared" si="7"/>
        <v>0</v>
      </c>
      <c r="R60" s="4">
        <v>0</v>
      </c>
      <c r="S60" s="13">
        <f t="shared" si="8"/>
        <v>0</v>
      </c>
      <c r="T60" s="12">
        <f t="shared" si="9"/>
        <v>0</v>
      </c>
      <c r="U60" s="4">
        <v>0</v>
      </c>
      <c r="V60" s="13">
        <f t="shared" si="10"/>
        <v>0</v>
      </c>
      <c r="W60" s="12">
        <f t="shared" si="11"/>
        <v>0</v>
      </c>
      <c r="X60" s="4">
        <v>0</v>
      </c>
      <c r="Y60" s="13">
        <f t="shared" si="12"/>
        <v>0</v>
      </c>
      <c r="Z60" s="12">
        <f t="shared" si="13"/>
        <v>0</v>
      </c>
      <c r="AA60" s="4">
        <v>0</v>
      </c>
      <c r="AB60" s="13">
        <f t="shared" si="14"/>
        <v>0</v>
      </c>
      <c r="AC60" s="12">
        <f t="shared" si="15"/>
        <v>0</v>
      </c>
      <c r="AD60" s="4">
        <v>0</v>
      </c>
      <c r="AE60" s="13">
        <f t="shared" si="16"/>
        <v>0</v>
      </c>
      <c r="AF60" s="12">
        <f t="shared" si="17"/>
        <v>0</v>
      </c>
      <c r="AG60" s="4">
        <v>0</v>
      </c>
      <c r="AH60" s="13">
        <f t="shared" si="18"/>
        <v>0</v>
      </c>
      <c r="AI60" s="12">
        <f t="shared" si="19"/>
        <v>0</v>
      </c>
      <c r="AJ60" s="4">
        <v>0</v>
      </c>
      <c r="AK60" s="13">
        <f t="shared" si="20"/>
        <v>0</v>
      </c>
      <c r="AL60" s="12">
        <f t="shared" si="21"/>
        <v>0</v>
      </c>
      <c r="AM60" s="4">
        <v>0</v>
      </c>
      <c r="AN60" s="13">
        <f t="shared" si="22"/>
        <v>0</v>
      </c>
      <c r="AO60" s="12">
        <f t="shared" si="23"/>
        <v>0</v>
      </c>
      <c r="AP60" s="4">
        <v>0</v>
      </c>
      <c r="AQ60" s="13">
        <f t="shared" si="24"/>
        <v>0</v>
      </c>
      <c r="AR60" s="12">
        <f t="shared" si="25"/>
        <v>0</v>
      </c>
      <c r="AS60" s="4">
        <v>0</v>
      </c>
      <c r="AT60" s="13">
        <f t="shared" si="26"/>
        <v>0</v>
      </c>
      <c r="AU60" s="12">
        <f t="shared" si="27"/>
        <v>0</v>
      </c>
      <c r="AV60" s="4">
        <v>0</v>
      </c>
      <c r="AW60" s="13">
        <f t="shared" si="28"/>
        <v>0</v>
      </c>
      <c r="AX60" s="12">
        <f t="shared" si="29"/>
        <v>0</v>
      </c>
      <c r="AY60" s="18">
        <v>0</v>
      </c>
      <c r="AZ60" s="13">
        <f t="shared" si="30"/>
        <v>0</v>
      </c>
      <c r="BA60" s="12">
        <f t="shared" si="31"/>
        <v>0</v>
      </c>
      <c r="BB60" s="18">
        <v>0</v>
      </c>
      <c r="BC60" s="13">
        <f t="shared" si="32"/>
        <v>0</v>
      </c>
      <c r="BD60" s="12">
        <f t="shared" si="33"/>
        <v>0</v>
      </c>
      <c r="BE60" s="28">
        <v>0</v>
      </c>
      <c r="BF60" s="13">
        <f t="shared" si="34"/>
        <v>0</v>
      </c>
      <c r="BG60" s="12">
        <f t="shared" si="35"/>
        <v>0</v>
      </c>
      <c r="BH60" s="18"/>
      <c r="BI60" s="13">
        <f t="shared" si="36"/>
        <v>0</v>
      </c>
      <c r="BJ60" s="12">
        <f t="shared" si="37"/>
        <v>0</v>
      </c>
      <c r="BK60" s="18"/>
      <c r="BL60" s="13">
        <f t="shared" si="38"/>
        <v>0</v>
      </c>
      <c r="BM60" s="12">
        <f t="shared" si="39"/>
        <v>0</v>
      </c>
      <c r="BN60" s="18"/>
      <c r="BO60" s="13">
        <f t="shared" si="40"/>
        <v>0</v>
      </c>
      <c r="BP60" s="12">
        <f t="shared" si="41"/>
        <v>0</v>
      </c>
      <c r="BQ60" s="18"/>
      <c r="BR60" s="13">
        <f t="shared" si="42"/>
        <v>0</v>
      </c>
      <c r="BS60" s="12">
        <f t="shared" si="43"/>
        <v>0</v>
      </c>
      <c r="BT60" s="18"/>
      <c r="BU60" s="13">
        <f t="shared" si="44"/>
        <v>0</v>
      </c>
      <c r="BV60" s="12">
        <f t="shared" si="45"/>
        <v>0</v>
      </c>
      <c r="BW60" s="18"/>
      <c r="BX60" s="13">
        <f t="shared" si="46"/>
        <v>0</v>
      </c>
      <c r="BY60" s="12">
        <f t="shared" si="47"/>
        <v>0</v>
      </c>
      <c r="BZ60" s="18"/>
      <c r="CA60" s="13">
        <f t="shared" si="48"/>
        <v>0</v>
      </c>
      <c r="CB60" s="12">
        <f t="shared" si="49"/>
        <v>0</v>
      </c>
      <c r="CC60" s="18"/>
      <c r="CD60" s="13">
        <f t="shared" si="50"/>
        <v>0</v>
      </c>
      <c r="CE60" s="12">
        <f t="shared" si="51"/>
        <v>0</v>
      </c>
      <c r="CF60" s="18"/>
      <c r="CG60" s="13">
        <f t="shared" si="52"/>
        <v>0</v>
      </c>
      <c r="CH60" s="12">
        <f t="shared" si="53"/>
        <v>0</v>
      </c>
      <c r="CI60" s="18"/>
      <c r="CJ60" s="13">
        <f t="shared" si="54"/>
        <v>0</v>
      </c>
      <c r="CK60" s="12">
        <f t="shared" si="55"/>
        <v>0</v>
      </c>
      <c r="CL60" s="18"/>
      <c r="CM60" s="13">
        <f t="shared" si="56"/>
        <v>0</v>
      </c>
      <c r="CN60" s="12">
        <f t="shared" si="57"/>
        <v>0</v>
      </c>
      <c r="CO60" s="18"/>
      <c r="CP60" s="13">
        <f t="shared" si="58"/>
        <v>0</v>
      </c>
      <c r="CQ60" s="12">
        <f t="shared" si="59"/>
        <v>0</v>
      </c>
      <c r="CR60" s="18"/>
      <c r="CS60" s="16">
        <f t="shared" si="60"/>
        <v>0</v>
      </c>
    </row>
    <row r="61" spans="1:100" x14ac:dyDescent="0.25">
      <c r="I61" s="4">
        <v>0</v>
      </c>
      <c r="J61" s="11">
        <f t="shared" si="61"/>
        <v>0</v>
      </c>
      <c r="K61" s="12">
        <f t="shared" si="3"/>
        <v>0</v>
      </c>
      <c r="L61" s="4">
        <v>0</v>
      </c>
      <c r="M61" s="13">
        <f t="shared" si="4"/>
        <v>0</v>
      </c>
      <c r="N61" s="12">
        <f t="shared" si="5"/>
        <v>0</v>
      </c>
      <c r="O61" s="4">
        <v>0</v>
      </c>
      <c r="P61" s="13">
        <f t="shared" si="6"/>
        <v>0</v>
      </c>
      <c r="Q61" s="12">
        <f t="shared" si="7"/>
        <v>0</v>
      </c>
      <c r="R61" s="4">
        <v>0</v>
      </c>
      <c r="S61" s="13">
        <f t="shared" si="8"/>
        <v>0</v>
      </c>
      <c r="T61" s="12">
        <f t="shared" si="9"/>
        <v>0</v>
      </c>
      <c r="U61" s="4">
        <v>0</v>
      </c>
      <c r="V61" s="13">
        <f t="shared" si="10"/>
        <v>0</v>
      </c>
      <c r="W61" s="12">
        <f t="shared" si="11"/>
        <v>0</v>
      </c>
      <c r="X61" s="4">
        <v>0</v>
      </c>
      <c r="Y61" s="13">
        <f t="shared" si="12"/>
        <v>0</v>
      </c>
      <c r="Z61" s="12">
        <f t="shared" si="13"/>
        <v>0</v>
      </c>
      <c r="AA61" s="4">
        <v>0</v>
      </c>
      <c r="AB61" s="13">
        <f t="shared" si="14"/>
        <v>0</v>
      </c>
      <c r="AC61" s="12">
        <f t="shared" si="15"/>
        <v>0</v>
      </c>
      <c r="AD61" s="4">
        <v>0</v>
      </c>
      <c r="AE61" s="13">
        <f t="shared" si="16"/>
        <v>0</v>
      </c>
      <c r="AF61" s="12">
        <f t="shared" si="17"/>
        <v>0</v>
      </c>
      <c r="AG61" s="4">
        <v>0</v>
      </c>
      <c r="AH61" s="13">
        <f t="shared" si="18"/>
        <v>0</v>
      </c>
      <c r="AI61" s="12">
        <f t="shared" si="19"/>
        <v>0</v>
      </c>
      <c r="AJ61" s="4">
        <v>0</v>
      </c>
      <c r="AK61" s="13">
        <f t="shared" si="20"/>
        <v>0</v>
      </c>
      <c r="AL61" s="12">
        <f t="shared" si="21"/>
        <v>0</v>
      </c>
      <c r="AM61" s="4">
        <v>0</v>
      </c>
      <c r="AN61" s="13">
        <f t="shared" si="22"/>
        <v>0</v>
      </c>
      <c r="AO61" s="12">
        <f t="shared" si="23"/>
        <v>0</v>
      </c>
      <c r="AP61" s="4">
        <v>0</v>
      </c>
      <c r="AQ61" s="13">
        <f t="shared" si="24"/>
        <v>0</v>
      </c>
      <c r="AR61" s="12">
        <f t="shared" si="25"/>
        <v>0</v>
      </c>
      <c r="AS61" s="4">
        <v>0</v>
      </c>
      <c r="AT61" s="13">
        <f t="shared" si="26"/>
        <v>0</v>
      </c>
      <c r="AU61" s="12">
        <f t="shared" si="27"/>
        <v>0</v>
      </c>
      <c r="AV61" s="4">
        <v>0</v>
      </c>
      <c r="AW61" s="13">
        <f t="shared" si="28"/>
        <v>0</v>
      </c>
      <c r="AX61" s="12">
        <f t="shared" si="29"/>
        <v>0</v>
      </c>
      <c r="AY61" s="18">
        <v>0</v>
      </c>
      <c r="AZ61" s="13">
        <f t="shared" si="30"/>
        <v>0</v>
      </c>
      <c r="BA61" s="12">
        <f t="shared" si="31"/>
        <v>0</v>
      </c>
      <c r="BB61" s="18">
        <v>0</v>
      </c>
      <c r="BC61" s="13">
        <f t="shared" si="32"/>
        <v>0</v>
      </c>
      <c r="BD61" s="12">
        <f t="shared" si="33"/>
        <v>0</v>
      </c>
      <c r="BE61" s="28">
        <v>0</v>
      </c>
      <c r="BF61" s="13">
        <f t="shared" si="34"/>
        <v>0</v>
      </c>
      <c r="BG61" s="12">
        <f t="shared" si="35"/>
        <v>0</v>
      </c>
      <c r="BH61" s="18"/>
      <c r="BI61" s="13">
        <f t="shared" si="36"/>
        <v>0</v>
      </c>
      <c r="BJ61" s="12">
        <f t="shared" si="37"/>
        <v>0</v>
      </c>
      <c r="BK61" s="18"/>
      <c r="BL61" s="13">
        <f t="shared" si="38"/>
        <v>0</v>
      </c>
      <c r="BM61" s="12">
        <f t="shared" si="39"/>
        <v>0</v>
      </c>
      <c r="BN61" s="18"/>
      <c r="BO61" s="13">
        <f t="shared" si="40"/>
        <v>0</v>
      </c>
      <c r="BP61" s="12">
        <f t="shared" si="41"/>
        <v>0</v>
      </c>
      <c r="BQ61" s="18"/>
      <c r="BR61" s="13">
        <f t="shared" si="42"/>
        <v>0</v>
      </c>
      <c r="BS61" s="12">
        <f t="shared" si="43"/>
        <v>0</v>
      </c>
      <c r="BT61" s="18"/>
      <c r="BU61" s="13">
        <f t="shared" si="44"/>
        <v>0</v>
      </c>
      <c r="BV61" s="12">
        <f t="shared" si="45"/>
        <v>0</v>
      </c>
      <c r="BW61" s="18"/>
      <c r="BX61" s="13">
        <f t="shared" si="46"/>
        <v>0</v>
      </c>
      <c r="BY61" s="12">
        <f t="shared" si="47"/>
        <v>0</v>
      </c>
      <c r="BZ61" s="18"/>
      <c r="CA61" s="13">
        <f t="shared" si="48"/>
        <v>0</v>
      </c>
      <c r="CB61" s="12">
        <f t="shared" si="49"/>
        <v>0</v>
      </c>
      <c r="CC61" s="18"/>
      <c r="CD61" s="13">
        <f t="shared" si="50"/>
        <v>0</v>
      </c>
      <c r="CE61" s="12">
        <f t="shared" si="51"/>
        <v>0</v>
      </c>
      <c r="CF61" s="18"/>
      <c r="CG61" s="13">
        <f t="shared" si="52"/>
        <v>0</v>
      </c>
      <c r="CH61" s="12">
        <f t="shared" si="53"/>
        <v>0</v>
      </c>
      <c r="CI61" s="18"/>
      <c r="CJ61" s="13">
        <f t="shared" si="54"/>
        <v>0</v>
      </c>
      <c r="CK61" s="12">
        <f t="shared" si="55"/>
        <v>0</v>
      </c>
      <c r="CL61" s="18"/>
      <c r="CM61" s="13">
        <f t="shared" si="56"/>
        <v>0</v>
      </c>
      <c r="CN61" s="12">
        <f t="shared" si="57"/>
        <v>0</v>
      </c>
      <c r="CO61" s="18"/>
      <c r="CP61" s="13">
        <f t="shared" si="58"/>
        <v>0</v>
      </c>
      <c r="CQ61" s="12">
        <f t="shared" si="59"/>
        <v>0</v>
      </c>
      <c r="CR61" s="18"/>
      <c r="CS61" s="16">
        <f t="shared" si="60"/>
        <v>0</v>
      </c>
    </row>
    <row r="62" spans="1:100" s="8" customFormat="1" x14ac:dyDescent="0.25">
      <c r="A62" s="1">
        <v>173135000</v>
      </c>
      <c r="B62" t="s">
        <v>28</v>
      </c>
      <c r="C62" t="s">
        <v>29</v>
      </c>
      <c r="D62" s="2">
        <v>0.21912350597609562</v>
      </c>
      <c r="E62" s="18">
        <v>20</v>
      </c>
      <c r="F62" s="6">
        <v>19.205640000000002</v>
      </c>
      <c r="G62" s="1">
        <v>324003</v>
      </c>
      <c r="H62" s="1" t="s">
        <v>18</v>
      </c>
      <c r="I62" s="4">
        <v>0</v>
      </c>
      <c r="J62" s="11">
        <f t="shared" si="61"/>
        <v>0</v>
      </c>
      <c r="K62" s="12">
        <f t="shared" si="3"/>
        <v>0</v>
      </c>
      <c r="L62" s="4"/>
      <c r="M62" s="13">
        <f t="shared" si="4"/>
        <v>0</v>
      </c>
      <c r="N62" s="15">
        <f t="shared" si="5"/>
        <v>0</v>
      </c>
      <c r="O62" s="4"/>
      <c r="P62" s="13">
        <f t="shared" si="6"/>
        <v>0</v>
      </c>
      <c r="Q62" s="15">
        <f t="shared" si="7"/>
        <v>0</v>
      </c>
      <c r="R62" s="4"/>
      <c r="S62" s="13">
        <f t="shared" si="8"/>
        <v>0</v>
      </c>
      <c r="T62" s="15">
        <f t="shared" si="9"/>
        <v>0</v>
      </c>
      <c r="U62" s="4">
        <v>0</v>
      </c>
      <c r="V62" s="13">
        <f t="shared" si="10"/>
        <v>0</v>
      </c>
      <c r="W62" s="15">
        <f t="shared" si="11"/>
        <v>0</v>
      </c>
      <c r="X62" s="4">
        <v>0</v>
      </c>
      <c r="Y62" s="13">
        <f t="shared" si="12"/>
        <v>0</v>
      </c>
      <c r="Z62" s="15">
        <f t="shared" si="13"/>
        <v>0</v>
      </c>
      <c r="AA62" s="4"/>
      <c r="AB62" s="13">
        <f t="shared" si="14"/>
        <v>0</v>
      </c>
      <c r="AC62" s="15">
        <f t="shared" si="15"/>
        <v>0</v>
      </c>
      <c r="AD62" s="4"/>
      <c r="AE62" s="13">
        <f t="shared" si="16"/>
        <v>0</v>
      </c>
      <c r="AF62" s="15">
        <f t="shared" si="17"/>
        <v>0</v>
      </c>
      <c r="AG62" s="4"/>
      <c r="AH62" s="13">
        <f t="shared" si="18"/>
        <v>0</v>
      </c>
      <c r="AI62" s="15">
        <f t="shared" si="19"/>
        <v>0</v>
      </c>
      <c r="AJ62" s="4">
        <v>0</v>
      </c>
      <c r="AK62" s="13">
        <f t="shared" si="20"/>
        <v>0</v>
      </c>
      <c r="AL62" s="15">
        <f t="shared" si="21"/>
        <v>0</v>
      </c>
      <c r="AM62" s="4"/>
      <c r="AN62" s="13">
        <f t="shared" si="22"/>
        <v>0</v>
      </c>
      <c r="AO62" s="15">
        <f t="shared" si="23"/>
        <v>0</v>
      </c>
      <c r="AP62" s="4"/>
      <c r="AQ62" s="13">
        <f t="shared" si="24"/>
        <v>0</v>
      </c>
      <c r="AR62" s="15">
        <f t="shared" si="25"/>
        <v>0</v>
      </c>
      <c r="AS62" s="4">
        <v>0</v>
      </c>
      <c r="AT62" s="13">
        <f t="shared" si="26"/>
        <v>0</v>
      </c>
      <c r="AU62" s="15">
        <f t="shared" si="27"/>
        <v>0</v>
      </c>
      <c r="AV62" s="4"/>
      <c r="AW62" s="13">
        <f t="shared" si="28"/>
        <v>0</v>
      </c>
      <c r="AX62" s="15">
        <f t="shared" si="29"/>
        <v>0</v>
      </c>
      <c r="AY62" s="18"/>
      <c r="AZ62" s="13">
        <f t="shared" si="30"/>
        <v>0</v>
      </c>
      <c r="BA62" s="15">
        <f t="shared" si="31"/>
        <v>0</v>
      </c>
      <c r="BB62" s="18"/>
      <c r="BC62" s="13">
        <f t="shared" si="32"/>
        <v>0</v>
      </c>
      <c r="BD62" s="15">
        <f t="shared" si="33"/>
        <v>0</v>
      </c>
      <c r="BE62" s="28"/>
      <c r="BF62" s="13">
        <f t="shared" si="34"/>
        <v>0</v>
      </c>
      <c r="BG62" s="15">
        <f t="shared" si="35"/>
        <v>0</v>
      </c>
      <c r="BH62" s="18"/>
      <c r="BI62" s="13">
        <f t="shared" si="36"/>
        <v>0</v>
      </c>
      <c r="BJ62" s="15">
        <f t="shared" si="37"/>
        <v>0</v>
      </c>
      <c r="BK62" s="18"/>
      <c r="BL62" s="13">
        <f t="shared" si="38"/>
        <v>0</v>
      </c>
      <c r="BM62" s="15">
        <f t="shared" si="39"/>
        <v>0</v>
      </c>
      <c r="BN62" s="18"/>
      <c r="BO62" s="13">
        <f t="shared" si="40"/>
        <v>0</v>
      </c>
      <c r="BP62" s="15">
        <f t="shared" si="41"/>
        <v>0</v>
      </c>
      <c r="BQ62" s="18"/>
      <c r="BR62" s="13">
        <f t="shared" si="42"/>
        <v>0</v>
      </c>
      <c r="BS62" s="15">
        <f t="shared" si="43"/>
        <v>0</v>
      </c>
      <c r="BT62" s="18"/>
      <c r="BU62" s="13">
        <f t="shared" si="44"/>
        <v>0</v>
      </c>
      <c r="BV62" s="15">
        <f t="shared" si="45"/>
        <v>0</v>
      </c>
      <c r="BW62" s="18"/>
      <c r="BX62" s="13">
        <f t="shared" si="46"/>
        <v>0</v>
      </c>
      <c r="BY62" s="15">
        <f t="shared" si="47"/>
        <v>0</v>
      </c>
      <c r="BZ62" s="18"/>
      <c r="CA62" s="13">
        <f t="shared" si="48"/>
        <v>0</v>
      </c>
      <c r="CB62" s="15">
        <f t="shared" si="49"/>
        <v>0</v>
      </c>
      <c r="CC62" s="18"/>
      <c r="CD62" s="13">
        <f t="shared" si="50"/>
        <v>0</v>
      </c>
      <c r="CE62" s="15">
        <f t="shared" si="51"/>
        <v>0</v>
      </c>
      <c r="CF62" s="18"/>
      <c r="CG62" s="13">
        <f t="shared" si="52"/>
        <v>0</v>
      </c>
      <c r="CH62" s="15">
        <f t="shared" si="53"/>
        <v>0</v>
      </c>
      <c r="CI62" s="18"/>
      <c r="CJ62" s="13">
        <f t="shared" si="54"/>
        <v>0</v>
      </c>
      <c r="CK62" s="15">
        <f t="shared" si="55"/>
        <v>0</v>
      </c>
      <c r="CL62" s="18"/>
      <c r="CM62" s="13">
        <f t="shared" si="56"/>
        <v>0</v>
      </c>
      <c r="CN62" s="15">
        <f t="shared" si="57"/>
        <v>0</v>
      </c>
      <c r="CO62" s="18"/>
      <c r="CP62" s="13">
        <f t="shared" si="58"/>
        <v>0</v>
      </c>
      <c r="CQ62" s="15">
        <f t="shared" si="59"/>
        <v>0</v>
      </c>
      <c r="CR62" s="26"/>
      <c r="CS62" s="16">
        <f t="shared" si="60"/>
        <v>0</v>
      </c>
      <c r="CV62"/>
    </row>
    <row r="63" spans="1:100" x14ac:dyDescent="0.25">
      <c r="A63" s="1">
        <v>173135000</v>
      </c>
      <c r="B63" t="s">
        <v>32</v>
      </c>
      <c r="C63" t="s">
        <v>33</v>
      </c>
      <c r="D63" s="2">
        <v>0.13346613545816732</v>
      </c>
      <c r="E63" s="18">
        <v>20</v>
      </c>
      <c r="F63" s="6">
        <v>19.205640000000002</v>
      </c>
      <c r="G63" s="1">
        <v>324003</v>
      </c>
      <c r="H63" s="1" t="s">
        <v>18</v>
      </c>
      <c r="I63" s="4">
        <v>0</v>
      </c>
      <c r="J63" s="11">
        <f t="shared" si="61"/>
        <v>0</v>
      </c>
      <c r="K63" s="12">
        <f t="shared" si="3"/>
        <v>0</v>
      </c>
      <c r="L63" s="4"/>
      <c r="M63" s="13">
        <f t="shared" si="4"/>
        <v>0</v>
      </c>
      <c r="N63" s="12">
        <f t="shared" si="5"/>
        <v>0</v>
      </c>
      <c r="O63" s="4"/>
      <c r="P63" s="13">
        <f t="shared" si="6"/>
        <v>0</v>
      </c>
      <c r="Q63" s="12">
        <f t="shared" si="7"/>
        <v>0</v>
      </c>
      <c r="R63" s="4"/>
      <c r="S63" s="13">
        <f t="shared" si="8"/>
        <v>0</v>
      </c>
      <c r="T63" s="12">
        <f t="shared" si="9"/>
        <v>0</v>
      </c>
      <c r="U63" s="4">
        <v>0</v>
      </c>
      <c r="V63" s="13">
        <f t="shared" si="10"/>
        <v>0</v>
      </c>
      <c r="W63" s="12">
        <f t="shared" si="11"/>
        <v>0</v>
      </c>
      <c r="X63" s="4">
        <v>0</v>
      </c>
      <c r="Y63" s="13">
        <f t="shared" si="12"/>
        <v>0</v>
      </c>
      <c r="Z63" s="12">
        <f t="shared" si="13"/>
        <v>0</v>
      </c>
      <c r="AA63" s="4"/>
      <c r="AB63" s="13">
        <f t="shared" si="14"/>
        <v>0</v>
      </c>
      <c r="AC63" s="12">
        <f t="shared" si="15"/>
        <v>0</v>
      </c>
      <c r="AD63" s="4"/>
      <c r="AE63" s="13">
        <f t="shared" si="16"/>
        <v>0</v>
      </c>
      <c r="AF63" s="12">
        <f t="shared" si="17"/>
        <v>0</v>
      </c>
      <c r="AG63" s="4"/>
      <c r="AH63" s="13">
        <f t="shared" si="18"/>
        <v>0</v>
      </c>
      <c r="AI63" s="12">
        <f t="shared" si="19"/>
        <v>0</v>
      </c>
      <c r="AJ63" s="4">
        <v>0</v>
      </c>
      <c r="AK63" s="13">
        <f t="shared" si="20"/>
        <v>0</v>
      </c>
      <c r="AL63" s="12">
        <f t="shared" si="21"/>
        <v>0</v>
      </c>
      <c r="AM63" s="4"/>
      <c r="AN63" s="13">
        <f t="shared" si="22"/>
        <v>0</v>
      </c>
      <c r="AO63" s="12">
        <f t="shared" si="23"/>
        <v>0</v>
      </c>
      <c r="AP63" s="4"/>
      <c r="AQ63" s="13">
        <f t="shared" si="24"/>
        <v>0</v>
      </c>
      <c r="AR63" s="12">
        <f t="shared" si="25"/>
        <v>0</v>
      </c>
      <c r="AS63" s="4">
        <v>0</v>
      </c>
      <c r="AT63" s="13">
        <f t="shared" si="26"/>
        <v>0</v>
      </c>
      <c r="AU63" s="12">
        <f t="shared" si="27"/>
        <v>0</v>
      </c>
      <c r="AV63" s="4"/>
      <c r="AW63" s="13">
        <f t="shared" si="28"/>
        <v>0</v>
      </c>
      <c r="AX63" s="12">
        <f t="shared" si="29"/>
        <v>0</v>
      </c>
      <c r="AY63" s="18"/>
      <c r="AZ63" s="13">
        <f t="shared" si="30"/>
        <v>0</v>
      </c>
      <c r="BA63" s="12">
        <f t="shared" si="31"/>
        <v>0</v>
      </c>
      <c r="BB63" s="18"/>
      <c r="BC63" s="13">
        <f t="shared" si="32"/>
        <v>0</v>
      </c>
      <c r="BD63" s="12">
        <f t="shared" si="33"/>
        <v>0</v>
      </c>
      <c r="BE63" s="28"/>
      <c r="BF63" s="13">
        <f t="shared" si="34"/>
        <v>0</v>
      </c>
      <c r="BG63" s="12">
        <f t="shared" si="35"/>
        <v>0</v>
      </c>
      <c r="BH63" s="18"/>
      <c r="BI63" s="13">
        <f t="shared" si="36"/>
        <v>0</v>
      </c>
      <c r="BJ63" s="12">
        <f t="shared" si="37"/>
        <v>0</v>
      </c>
      <c r="BK63" s="18"/>
      <c r="BL63" s="13">
        <f t="shared" si="38"/>
        <v>0</v>
      </c>
      <c r="BM63" s="12">
        <f t="shared" si="39"/>
        <v>0</v>
      </c>
      <c r="BN63" s="18"/>
      <c r="BO63" s="13">
        <f t="shared" si="40"/>
        <v>0</v>
      </c>
      <c r="BP63" s="12">
        <f t="shared" si="41"/>
        <v>0</v>
      </c>
      <c r="BQ63" s="18"/>
      <c r="BR63" s="13">
        <f t="shared" si="42"/>
        <v>0</v>
      </c>
      <c r="BS63" s="12">
        <f t="shared" si="43"/>
        <v>0</v>
      </c>
      <c r="BT63" s="18"/>
      <c r="BU63" s="13">
        <f t="shared" si="44"/>
        <v>0</v>
      </c>
      <c r="BV63" s="12">
        <f t="shared" si="45"/>
        <v>0</v>
      </c>
      <c r="BW63" s="18"/>
      <c r="BX63" s="13">
        <f t="shared" si="46"/>
        <v>0</v>
      </c>
      <c r="BY63" s="12">
        <f t="shared" si="47"/>
        <v>0</v>
      </c>
      <c r="BZ63" s="18"/>
      <c r="CA63" s="13">
        <f t="shared" si="48"/>
        <v>0</v>
      </c>
      <c r="CB63" s="12">
        <f t="shared" si="49"/>
        <v>0</v>
      </c>
      <c r="CC63" s="18"/>
      <c r="CD63" s="13">
        <f t="shared" si="50"/>
        <v>0</v>
      </c>
      <c r="CE63" s="12">
        <f t="shared" si="51"/>
        <v>0</v>
      </c>
      <c r="CF63" s="18"/>
      <c r="CG63" s="13">
        <f t="shared" si="52"/>
        <v>0</v>
      </c>
      <c r="CH63" s="12">
        <f t="shared" si="53"/>
        <v>0</v>
      </c>
      <c r="CI63" s="18"/>
      <c r="CJ63" s="13">
        <f t="shared" si="54"/>
        <v>0</v>
      </c>
      <c r="CK63" s="12">
        <f t="shared" si="55"/>
        <v>0</v>
      </c>
      <c r="CL63" s="18"/>
      <c r="CM63" s="13">
        <f t="shared" si="56"/>
        <v>0</v>
      </c>
      <c r="CN63" s="12">
        <f t="shared" si="57"/>
        <v>0</v>
      </c>
      <c r="CO63" s="18"/>
      <c r="CP63" s="13">
        <f t="shared" si="58"/>
        <v>0</v>
      </c>
      <c r="CQ63" s="12">
        <f t="shared" si="59"/>
        <v>0</v>
      </c>
      <c r="CR63" s="18"/>
      <c r="CS63" s="16">
        <f t="shared" si="60"/>
        <v>0</v>
      </c>
    </row>
    <row r="64" spans="1:100" x14ac:dyDescent="0.25">
      <c r="A64" s="1">
        <v>173135000</v>
      </c>
      <c r="B64" t="s">
        <v>30</v>
      </c>
      <c r="C64" t="s">
        <v>31</v>
      </c>
      <c r="D64" s="2">
        <v>0.35657370517928288</v>
      </c>
      <c r="E64" s="18">
        <v>20</v>
      </c>
      <c r="F64" s="6">
        <v>19.205640000000002</v>
      </c>
      <c r="G64" s="1">
        <v>324003</v>
      </c>
      <c r="H64" s="1" t="s">
        <v>18</v>
      </c>
      <c r="I64" s="4">
        <v>0</v>
      </c>
      <c r="J64" s="11">
        <f t="shared" si="61"/>
        <v>0</v>
      </c>
      <c r="K64" s="12">
        <f t="shared" si="3"/>
        <v>0</v>
      </c>
      <c r="L64" s="4"/>
      <c r="M64" s="13">
        <f t="shared" si="4"/>
        <v>0</v>
      </c>
      <c r="N64" s="12">
        <f t="shared" si="5"/>
        <v>0</v>
      </c>
      <c r="O64" s="4"/>
      <c r="P64" s="13">
        <f t="shared" si="6"/>
        <v>0</v>
      </c>
      <c r="Q64" s="12">
        <f t="shared" si="7"/>
        <v>0</v>
      </c>
      <c r="R64" s="4"/>
      <c r="S64" s="13">
        <f t="shared" si="8"/>
        <v>0</v>
      </c>
      <c r="T64" s="12">
        <f t="shared" si="9"/>
        <v>0</v>
      </c>
      <c r="U64" s="4">
        <v>0</v>
      </c>
      <c r="V64" s="13">
        <f t="shared" si="10"/>
        <v>0</v>
      </c>
      <c r="W64" s="12">
        <f t="shared" si="11"/>
        <v>0</v>
      </c>
      <c r="X64" s="4">
        <v>0</v>
      </c>
      <c r="Y64" s="13">
        <f t="shared" si="12"/>
        <v>0</v>
      </c>
      <c r="Z64" s="12">
        <f t="shared" si="13"/>
        <v>0</v>
      </c>
      <c r="AA64" s="4"/>
      <c r="AB64" s="13">
        <f t="shared" si="14"/>
        <v>0</v>
      </c>
      <c r="AC64" s="12">
        <f t="shared" si="15"/>
        <v>0</v>
      </c>
      <c r="AD64" s="4"/>
      <c r="AE64" s="13">
        <f t="shared" si="16"/>
        <v>0</v>
      </c>
      <c r="AF64" s="12">
        <f t="shared" si="17"/>
        <v>0</v>
      </c>
      <c r="AG64" s="4"/>
      <c r="AH64" s="13">
        <f t="shared" si="18"/>
        <v>0</v>
      </c>
      <c r="AI64" s="12">
        <f t="shared" si="19"/>
        <v>0</v>
      </c>
      <c r="AJ64" s="4">
        <v>0</v>
      </c>
      <c r="AK64" s="13">
        <f t="shared" si="20"/>
        <v>0</v>
      </c>
      <c r="AL64" s="12">
        <f t="shared" si="21"/>
        <v>0</v>
      </c>
      <c r="AM64" s="4"/>
      <c r="AN64" s="13">
        <f t="shared" si="22"/>
        <v>0</v>
      </c>
      <c r="AO64" s="12">
        <f t="shared" si="23"/>
        <v>0</v>
      </c>
      <c r="AP64" s="4"/>
      <c r="AQ64" s="13">
        <f t="shared" si="24"/>
        <v>0</v>
      </c>
      <c r="AR64" s="12">
        <f t="shared" si="25"/>
        <v>0</v>
      </c>
      <c r="AS64" s="4">
        <v>0</v>
      </c>
      <c r="AT64" s="13">
        <f t="shared" si="26"/>
        <v>0</v>
      </c>
      <c r="AU64" s="12">
        <f t="shared" si="27"/>
        <v>0</v>
      </c>
      <c r="AV64" s="4"/>
      <c r="AW64" s="13">
        <f t="shared" si="28"/>
        <v>0</v>
      </c>
      <c r="AX64" s="12">
        <f t="shared" si="29"/>
        <v>0</v>
      </c>
      <c r="AY64" s="18"/>
      <c r="AZ64" s="13">
        <f t="shared" si="30"/>
        <v>0</v>
      </c>
      <c r="BA64" s="12">
        <f t="shared" si="31"/>
        <v>0</v>
      </c>
      <c r="BB64" s="18"/>
      <c r="BC64" s="13">
        <f t="shared" si="32"/>
        <v>0</v>
      </c>
      <c r="BD64" s="12">
        <f t="shared" si="33"/>
        <v>0</v>
      </c>
      <c r="BE64" s="28"/>
      <c r="BF64" s="13">
        <f t="shared" si="34"/>
        <v>0</v>
      </c>
      <c r="BG64" s="12">
        <f t="shared" si="35"/>
        <v>0</v>
      </c>
      <c r="BH64" s="18"/>
      <c r="BI64" s="13">
        <f t="shared" si="36"/>
        <v>0</v>
      </c>
      <c r="BJ64" s="12">
        <f t="shared" si="37"/>
        <v>0</v>
      </c>
      <c r="BK64" s="18"/>
      <c r="BL64" s="13">
        <f t="shared" si="38"/>
        <v>0</v>
      </c>
      <c r="BM64" s="12">
        <f t="shared" si="39"/>
        <v>0</v>
      </c>
      <c r="BN64" s="18"/>
      <c r="BO64" s="13">
        <f t="shared" si="40"/>
        <v>0</v>
      </c>
      <c r="BP64" s="12">
        <f t="shared" si="41"/>
        <v>0</v>
      </c>
      <c r="BQ64" s="18"/>
      <c r="BR64" s="13">
        <f t="shared" si="42"/>
        <v>0</v>
      </c>
      <c r="BS64" s="12">
        <f t="shared" si="43"/>
        <v>0</v>
      </c>
      <c r="BT64" s="18"/>
      <c r="BU64" s="13">
        <f t="shared" si="44"/>
        <v>0</v>
      </c>
      <c r="BV64" s="12">
        <f t="shared" si="45"/>
        <v>0</v>
      </c>
      <c r="BW64" s="18"/>
      <c r="BX64" s="13">
        <f t="shared" si="46"/>
        <v>0</v>
      </c>
      <c r="BY64" s="12">
        <f t="shared" si="47"/>
        <v>0</v>
      </c>
      <c r="BZ64" s="18"/>
      <c r="CA64" s="13">
        <f t="shared" si="48"/>
        <v>0</v>
      </c>
      <c r="CB64" s="12">
        <f t="shared" si="49"/>
        <v>0</v>
      </c>
      <c r="CC64" s="18"/>
      <c r="CD64" s="13">
        <f t="shared" si="50"/>
        <v>0</v>
      </c>
      <c r="CE64" s="12">
        <f t="shared" si="51"/>
        <v>0</v>
      </c>
      <c r="CF64" s="18"/>
      <c r="CG64" s="13">
        <f t="shared" si="52"/>
        <v>0</v>
      </c>
      <c r="CH64" s="12">
        <f t="shared" si="53"/>
        <v>0</v>
      </c>
      <c r="CI64" s="18"/>
      <c r="CJ64" s="13">
        <f t="shared" si="54"/>
        <v>0</v>
      </c>
      <c r="CK64" s="12">
        <f t="shared" si="55"/>
        <v>0</v>
      </c>
      <c r="CL64" s="18"/>
      <c r="CM64" s="13">
        <f t="shared" si="56"/>
        <v>0</v>
      </c>
      <c r="CN64" s="12">
        <f t="shared" si="57"/>
        <v>0</v>
      </c>
      <c r="CO64" s="18"/>
      <c r="CP64" s="13">
        <f t="shared" si="58"/>
        <v>0</v>
      </c>
      <c r="CQ64" s="12">
        <f t="shared" si="59"/>
        <v>0</v>
      </c>
      <c r="CR64" s="18"/>
      <c r="CS64" s="16">
        <f t="shared" si="60"/>
        <v>0</v>
      </c>
    </row>
    <row r="65" spans="1:97" x14ac:dyDescent="0.25">
      <c r="A65" s="1">
        <v>173135000</v>
      </c>
      <c r="B65" t="s">
        <v>8</v>
      </c>
      <c r="C65" t="s">
        <v>9</v>
      </c>
      <c r="D65" s="2">
        <v>0.28286852589641437</v>
      </c>
      <c r="E65" s="18">
        <v>20</v>
      </c>
      <c r="F65" s="6">
        <v>19.205640000000002</v>
      </c>
      <c r="G65" s="1">
        <v>324003</v>
      </c>
      <c r="H65" s="1" t="s">
        <v>18</v>
      </c>
      <c r="I65" s="4">
        <v>0</v>
      </c>
      <c r="J65" s="11">
        <f t="shared" si="61"/>
        <v>0</v>
      </c>
      <c r="K65" s="12">
        <f t="shared" si="3"/>
        <v>0</v>
      </c>
      <c r="L65" s="4"/>
      <c r="M65" s="13">
        <f t="shared" si="4"/>
        <v>0</v>
      </c>
      <c r="N65" s="12">
        <f t="shared" si="5"/>
        <v>0</v>
      </c>
      <c r="O65" s="4"/>
      <c r="P65" s="13">
        <f t="shared" si="6"/>
        <v>0</v>
      </c>
      <c r="Q65" s="12">
        <f t="shared" si="7"/>
        <v>0</v>
      </c>
      <c r="R65" s="4"/>
      <c r="S65" s="13">
        <f t="shared" si="8"/>
        <v>0</v>
      </c>
      <c r="T65" s="12">
        <f t="shared" si="9"/>
        <v>0</v>
      </c>
      <c r="U65" s="4">
        <v>0</v>
      </c>
      <c r="V65" s="13">
        <f t="shared" si="10"/>
        <v>0</v>
      </c>
      <c r="W65" s="12">
        <f t="shared" si="11"/>
        <v>0</v>
      </c>
      <c r="X65" s="4">
        <v>0</v>
      </c>
      <c r="Y65" s="13">
        <f t="shared" si="12"/>
        <v>0</v>
      </c>
      <c r="Z65" s="12">
        <f t="shared" si="13"/>
        <v>0</v>
      </c>
      <c r="AA65" s="4"/>
      <c r="AB65" s="13">
        <f t="shared" si="14"/>
        <v>0</v>
      </c>
      <c r="AC65" s="12">
        <f t="shared" si="15"/>
        <v>0</v>
      </c>
      <c r="AD65" s="4"/>
      <c r="AE65" s="13">
        <f t="shared" si="16"/>
        <v>0</v>
      </c>
      <c r="AF65" s="12">
        <f t="shared" si="17"/>
        <v>0</v>
      </c>
      <c r="AG65" s="4"/>
      <c r="AH65" s="13">
        <f t="shared" si="18"/>
        <v>0</v>
      </c>
      <c r="AI65" s="12">
        <f t="shared" si="19"/>
        <v>0</v>
      </c>
      <c r="AJ65" s="4">
        <v>0</v>
      </c>
      <c r="AK65" s="13">
        <f t="shared" si="20"/>
        <v>0</v>
      </c>
      <c r="AL65" s="12">
        <f t="shared" si="21"/>
        <v>0</v>
      </c>
      <c r="AM65" s="4"/>
      <c r="AN65" s="13">
        <f t="shared" si="22"/>
        <v>0</v>
      </c>
      <c r="AO65" s="12">
        <f t="shared" si="23"/>
        <v>0</v>
      </c>
      <c r="AP65" s="4"/>
      <c r="AQ65" s="13">
        <f t="shared" si="24"/>
        <v>0</v>
      </c>
      <c r="AR65" s="12">
        <f t="shared" si="25"/>
        <v>0</v>
      </c>
      <c r="AS65" s="4">
        <v>0</v>
      </c>
      <c r="AT65" s="13">
        <f t="shared" si="26"/>
        <v>0</v>
      </c>
      <c r="AU65" s="12">
        <f t="shared" si="27"/>
        <v>0</v>
      </c>
      <c r="AV65" s="4"/>
      <c r="AW65" s="13">
        <f t="shared" si="28"/>
        <v>0</v>
      </c>
      <c r="AX65" s="12">
        <f t="shared" si="29"/>
        <v>0</v>
      </c>
      <c r="AY65" s="18"/>
      <c r="AZ65" s="13">
        <f t="shared" si="30"/>
        <v>0</v>
      </c>
      <c r="BA65" s="12">
        <f t="shared" si="31"/>
        <v>0</v>
      </c>
      <c r="BB65" s="18"/>
      <c r="BC65" s="13">
        <f t="shared" si="32"/>
        <v>0</v>
      </c>
      <c r="BD65" s="12">
        <f t="shared" si="33"/>
        <v>0</v>
      </c>
      <c r="BE65" s="28"/>
      <c r="BF65" s="13">
        <f t="shared" si="34"/>
        <v>0</v>
      </c>
      <c r="BG65" s="12">
        <f t="shared" si="35"/>
        <v>0</v>
      </c>
      <c r="BH65" s="18"/>
      <c r="BI65" s="13">
        <f t="shared" si="36"/>
        <v>0</v>
      </c>
      <c r="BJ65" s="12">
        <f t="shared" si="37"/>
        <v>0</v>
      </c>
      <c r="BK65" s="18"/>
      <c r="BL65" s="13">
        <f t="shared" si="38"/>
        <v>0</v>
      </c>
      <c r="BM65" s="12">
        <f t="shared" si="39"/>
        <v>0</v>
      </c>
      <c r="BN65" s="18"/>
      <c r="BO65" s="13">
        <f t="shared" si="40"/>
        <v>0</v>
      </c>
      <c r="BP65" s="12">
        <f t="shared" si="41"/>
        <v>0</v>
      </c>
      <c r="BQ65" s="18"/>
      <c r="BR65" s="13">
        <f t="shared" si="42"/>
        <v>0</v>
      </c>
      <c r="BS65" s="12">
        <f t="shared" si="43"/>
        <v>0</v>
      </c>
      <c r="BT65" s="18"/>
      <c r="BU65" s="13">
        <f t="shared" si="44"/>
        <v>0</v>
      </c>
      <c r="BV65" s="12">
        <f t="shared" si="45"/>
        <v>0</v>
      </c>
      <c r="BW65" s="18"/>
      <c r="BX65" s="13">
        <f t="shared" si="46"/>
        <v>0</v>
      </c>
      <c r="BY65" s="12">
        <f t="shared" si="47"/>
        <v>0</v>
      </c>
      <c r="BZ65" s="18"/>
      <c r="CA65" s="13">
        <f t="shared" si="48"/>
        <v>0</v>
      </c>
      <c r="CB65" s="12">
        <f t="shared" si="49"/>
        <v>0</v>
      </c>
      <c r="CC65" s="18"/>
      <c r="CD65" s="13">
        <f t="shared" si="50"/>
        <v>0</v>
      </c>
      <c r="CE65" s="12">
        <f t="shared" si="51"/>
        <v>0</v>
      </c>
      <c r="CF65" s="18"/>
      <c r="CG65" s="13">
        <f t="shared" si="52"/>
        <v>0</v>
      </c>
      <c r="CH65" s="12">
        <f t="shared" si="53"/>
        <v>0</v>
      </c>
      <c r="CI65" s="18"/>
      <c r="CJ65" s="13">
        <f t="shared" si="54"/>
        <v>0</v>
      </c>
      <c r="CK65" s="12">
        <f t="shared" si="55"/>
        <v>0</v>
      </c>
      <c r="CL65" s="18"/>
      <c r="CM65" s="13">
        <f t="shared" si="56"/>
        <v>0</v>
      </c>
      <c r="CN65" s="12">
        <f t="shared" si="57"/>
        <v>0</v>
      </c>
      <c r="CO65" s="18"/>
      <c r="CP65" s="13">
        <f t="shared" si="58"/>
        <v>0</v>
      </c>
      <c r="CQ65" s="12">
        <f t="shared" si="59"/>
        <v>0</v>
      </c>
      <c r="CR65" s="18"/>
      <c r="CS65" s="16">
        <f t="shared" si="60"/>
        <v>0</v>
      </c>
    </row>
    <row r="66" spans="1:97" x14ac:dyDescent="0.25">
      <c r="A66" s="1">
        <v>173135000</v>
      </c>
      <c r="B66" t="s">
        <v>46</v>
      </c>
      <c r="C66" t="s">
        <v>45</v>
      </c>
      <c r="D66" s="2">
        <v>7.9681274900398405E-3</v>
      </c>
      <c r="E66" s="18">
        <v>20</v>
      </c>
      <c r="F66" s="6">
        <v>19.205640000000002</v>
      </c>
      <c r="G66" s="1">
        <v>324003</v>
      </c>
      <c r="H66" s="1" t="s">
        <v>18</v>
      </c>
      <c r="I66" s="4">
        <v>0</v>
      </c>
      <c r="J66" s="11">
        <f t="shared" si="61"/>
        <v>0</v>
      </c>
      <c r="K66" s="12">
        <f t="shared" si="3"/>
        <v>0</v>
      </c>
      <c r="L66" s="4"/>
      <c r="M66" s="13">
        <f t="shared" si="4"/>
        <v>0</v>
      </c>
      <c r="N66" s="12">
        <f t="shared" si="5"/>
        <v>0</v>
      </c>
      <c r="O66" s="4"/>
      <c r="P66" s="13">
        <f t="shared" si="6"/>
        <v>0</v>
      </c>
      <c r="Q66" s="12">
        <f t="shared" si="7"/>
        <v>0</v>
      </c>
      <c r="R66" s="4"/>
      <c r="S66" s="13">
        <f t="shared" si="8"/>
        <v>0</v>
      </c>
      <c r="T66" s="12">
        <f t="shared" si="9"/>
        <v>0</v>
      </c>
      <c r="U66" s="4">
        <v>0</v>
      </c>
      <c r="V66" s="13">
        <f t="shared" si="10"/>
        <v>0</v>
      </c>
      <c r="W66" s="12">
        <f t="shared" si="11"/>
        <v>0</v>
      </c>
      <c r="X66" s="4">
        <v>0</v>
      </c>
      <c r="Y66" s="13">
        <f t="shared" si="12"/>
        <v>0</v>
      </c>
      <c r="Z66" s="12">
        <f t="shared" si="13"/>
        <v>0</v>
      </c>
      <c r="AA66" s="4"/>
      <c r="AB66" s="13">
        <f t="shared" si="14"/>
        <v>0</v>
      </c>
      <c r="AC66" s="12">
        <f t="shared" si="15"/>
        <v>0</v>
      </c>
      <c r="AD66" s="4"/>
      <c r="AE66" s="13">
        <f t="shared" si="16"/>
        <v>0</v>
      </c>
      <c r="AF66" s="12">
        <f t="shared" si="17"/>
        <v>0</v>
      </c>
      <c r="AG66" s="4"/>
      <c r="AH66" s="13">
        <f t="shared" si="18"/>
        <v>0</v>
      </c>
      <c r="AI66" s="12">
        <f t="shared" si="19"/>
        <v>0</v>
      </c>
      <c r="AJ66" s="4">
        <v>0</v>
      </c>
      <c r="AK66" s="13">
        <f t="shared" si="20"/>
        <v>0</v>
      </c>
      <c r="AL66" s="12">
        <f t="shared" si="21"/>
        <v>0</v>
      </c>
      <c r="AM66" s="4"/>
      <c r="AN66" s="13">
        <f t="shared" si="22"/>
        <v>0</v>
      </c>
      <c r="AO66" s="12">
        <f t="shared" si="23"/>
        <v>0</v>
      </c>
      <c r="AP66" s="4"/>
      <c r="AQ66" s="13">
        <f t="shared" si="24"/>
        <v>0</v>
      </c>
      <c r="AR66" s="12">
        <f t="shared" si="25"/>
        <v>0</v>
      </c>
      <c r="AS66" s="4">
        <v>0</v>
      </c>
      <c r="AT66" s="13">
        <f t="shared" si="26"/>
        <v>0</v>
      </c>
      <c r="AU66" s="12">
        <f t="shared" si="27"/>
        <v>0</v>
      </c>
      <c r="AV66" s="4"/>
      <c r="AW66" s="13">
        <f t="shared" si="28"/>
        <v>0</v>
      </c>
      <c r="AX66" s="12">
        <f t="shared" si="29"/>
        <v>0</v>
      </c>
      <c r="AY66" s="18"/>
      <c r="AZ66" s="13">
        <f t="shared" si="30"/>
        <v>0</v>
      </c>
      <c r="BA66" s="12">
        <f t="shared" si="31"/>
        <v>0</v>
      </c>
      <c r="BB66" s="18"/>
      <c r="BC66" s="13">
        <f t="shared" si="32"/>
        <v>0</v>
      </c>
      <c r="BD66" s="12">
        <f t="shared" si="33"/>
        <v>0</v>
      </c>
      <c r="BE66" s="28"/>
      <c r="BF66" s="13">
        <f t="shared" si="34"/>
        <v>0</v>
      </c>
      <c r="BG66" s="12">
        <f t="shared" si="35"/>
        <v>0</v>
      </c>
      <c r="BH66" s="18"/>
      <c r="BI66" s="13">
        <f t="shared" si="36"/>
        <v>0</v>
      </c>
      <c r="BJ66" s="12">
        <f t="shared" si="37"/>
        <v>0</v>
      </c>
      <c r="BK66" s="18"/>
      <c r="BL66" s="13">
        <f t="shared" si="38"/>
        <v>0</v>
      </c>
      <c r="BM66" s="12">
        <f t="shared" si="39"/>
        <v>0</v>
      </c>
      <c r="BN66" s="18"/>
      <c r="BO66" s="13">
        <f t="shared" si="40"/>
        <v>0</v>
      </c>
      <c r="BP66" s="12">
        <f t="shared" si="41"/>
        <v>0</v>
      </c>
      <c r="BQ66" s="18"/>
      <c r="BR66" s="13">
        <f t="shared" si="42"/>
        <v>0</v>
      </c>
      <c r="BS66" s="12">
        <f t="shared" si="43"/>
        <v>0</v>
      </c>
      <c r="BT66" s="18"/>
      <c r="BU66" s="13">
        <f t="shared" si="44"/>
        <v>0</v>
      </c>
      <c r="BV66" s="12">
        <f t="shared" si="45"/>
        <v>0</v>
      </c>
      <c r="BW66" s="18"/>
      <c r="BX66" s="13">
        <f t="shared" si="46"/>
        <v>0</v>
      </c>
      <c r="BY66" s="12">
        <f t="shared" si="47"/>
        <v>0</v>
      </c>
      <c r="BZ66" s="18"/>
      <c r="CA66" s="13">
        <f t="shared" si="48"/>
        <v>0</v>
      </c>
      <c r="CB66" s="12">
        <f t="shared" si="49"/>
        <v>0</v>
      </c>
      <c r="CC66" s="18"/>
      <c r="CD66" s="13">
        <f t="shared" si="50"/>
        <v>0</v>
      </c>
      <c r="CE66" s="12">
        <f t="shared" si="51"/>
        <v>0</v>
      </c>
      <c r="CF66" s="18"/>
      <c r="CG66" s="13">
        <f t="shared" si="52"/>
        <v>0</v>
      </c>
      <c r="CH66" s="12">
        <f t="shared" si="53"/>
        <v>0</v>
      </c>
      <c r="CI66" s="18"/>
      <c r="CJ66" s="13">
        <f t="shared" si="54"/>
        <v>0</v>
      </c>
      <c r="CK66" s="12">
        <f t="shared" si="55"/>
        <v>0</v>
      </c>
      <c r="CL66" s="18"/>
      <c r="CM66" s="13">
        <f t="shared" si="56"/>
        <v>0</v>
      </c>
      <c r="CN66" s="12">
        <f t="shared" si="57"/>
        <v>0</v>
      </c>
      <c r="CO66" s="18"/>
      <c r="CP66" s="13">
        <f t="shared" si="58"/>
        <v>0</v>
      </c>
      <c r="CQ66" s="12">
        <f t="shared" si="59"/>
        <v>0</v>
      </c>
      <c r="CR66" s="18"/>
      <c r="CS66" s="16">
        <f t="shared" si="60"/>
        <v>0</v>
      </c>
    </row>
    <row r="67" spans="1:97" x14ac:dyDescent="0.25">
      <c r="A67" s="1">
        <v>173135000</v>
      </c>
      <c r="D67" s="2"/>
      <c r="E67" s="18">
        <v>20</v>
      </c>
      <c r="F67" s="6">
        <v>19.205640000000002</v>
      </c>
      <c r="G67" s="1">
        <v>324003</v>
      </c>
      <c r="H67" s="1" t="s">
        <v>18</v>
      </c>
      <c r="I67" s="4">
        <v>0</v>
      </c>
      <c r="J67" s="11">
        <f t="shared" si="61"/>
        <v>0</v>
      </c>
      <c r="K67" s="12">
        <f t="shared" si="3"/>
        <v>0</v>
      </c>
      <c r="L67" s="4"/>
      <c r="M67" s="13">
        <f t="shared" ref="M67:M77" si="62">+IFERROR(L67/$E67,0)</f>
        <v>0</v>
      </c>
      <c r="N67" s="12">
        <f t="shared" ref="N67:N77" si="63">+L67*$F67</f>
        <v>0</v>
      </c>
      <c r="O67" s="4"/>
      <c r="P67" s="13">
        <f t="shared" ref="P67:P77" si="64">+IFERROR(O67/$E67,0)</f>
        <v>0</v>
      </c>
      <c r="Q67" s="12">
        <f t="shared" ref="Q67:Q77" si="65">+O67*$F67</f>
        <v>0</v>
      </c>
      <c r="R67" s="4">
        <v>0</v>
      </c>
      <c r="S67" s="13">
        <f t="shared" ref="S67:S77" si="66">+IFERROR(R67/$E67,0)</f>
        <v>0</v>
      </c>
      <c r="T67" s="12">
        <f t="shared" ref="T67:T77" si="67">+R67*$F67</f>
        <v>0</v>
      </c>
      <c r="U67" s="4">
        <v>0</v>
      </c>
      <c r="V67" s="13">
        <f t="shared" si="10"/>
        <v>0</v>
      </c>
      <c r="W67" s="12">
        <f t="shared" si="11"/>
        <v>0</v>
      </c>
      <c r="X67" s="4">
        <v>0</v>
      </c>
      <c r="Y67" s="13">
        <f t="shared" si="12"/>
        <v>0</v>
      </c>
      <c r="Z67" s="12">
        <f t="shared" si="13"/>
        <v>0</v>
      </c>
      <c r="AA67" s="4">
        <v>0</v>
      </c>
      <c r="AB67" s="13">
        <f t="shared" si="14"/>
        <v>0</v>
      </c>
      <c r="AC67" s="12">
        <f t="shared" si="15"/>
        <v>0</v>
      </c>
      <c r="AD67" s="4"/>
      <c r="AE67" s="13">
        <f t="shared" si="16"/>
        <v>0</v>
      </c>
      <c r="AF67" s="12">
        <f t="shared" si="17"/>
        <v>0</v>
      </c>
      <c r="AG67" s="4">
        <v>0</v>
      </c>
      <c r="AH67" s="13">
        <f t="shared" si="18"/>
        <v>0</v>
      </c>
      <c r="AI67" s="12">
        <f t="shared" si="19"/>
        <v>0</v>
      </c>
      <c r="AJ67" s="4">
        <v>0</v>
      </c>
      <c r="AK67" s="13">
        <f t="shared" si="20"/>
        <v>0</v>
      </c>
      <c r="AL67" s="12">
        <f t="shared" si="21"/>
        <v>0</v>
      </c>
      <c r="AM67" s="4">
        <v>0</v>
      </c>
      <c r="AN67" s="13">
        <f t="shared" si="22"/>
        <v>0</v>
      </c>
      <c r="AO67" s="12">
        <f t="shared" si="23"/>
        <v>0</v>
      </c>
      <c r="AP67" s="4"/>
      <c r="AQ67" s="13"/>
      <c r="AR67" s="12"/>
      <c r="AS67" s="4">
        <v>0</v>
      </c>
      <c r="AT67" s="13">
        <f t="shared" si="26"/>
        <v>0</v>
      </c>
      <c r="AU67" s="12">
        <f t="shared" si="27"/>
        <v>0</v>
      </c>
      <c r="AV67" s="4"/>
      <c r="AW67" s="13">
        <f t="shared" si="28"/>
        <v>0</v>
      </c>
      <c r="AX67" s="12">
        <f t="shared" si="29"/>
        <v>0</v>
      </c>
      <c r="AY67" s="18"/>
      <c r="AZ67" s="13">
        <f t="shared" si="30"/>
        <v>0</v>
      </c>
      <c r="BA67" s="12">
        <f t="shared" si="31"/>
        <v>0</v>
      </c>
      <c r="BB67" s="18">
        <v>0</v>
      </c>
      <c r="BC67" s="13">
        <f t="shared" si="32"/>
        <v>0</v>
      </c>
      <c r="BD67" s="12">
        <f t="shared" si="33"/>
        <v>0</v>
      </c>
      <c r="BE67" s="28"/>
      <c r="BF67" s="13">
        <f t="shared" si="34"/>
        <v>0</v>
      </c>
      <c r="BG67" s="12">
        <f t="shared" si="35"/>
        <v>0</v>
      </c>
      <c r="BH67" s="18"/>
      <c r="BI67" s="13">
        <f t="shared" si="36"/>
        <v>0</v>
      </c>
      <c r="BJ67" s="12">
        <f t="shared" si="37"/>
        <v>0</v>
      </c>
      <c r="BK67" s="18"/>
      <c r="BL67" s="13">
        <f t="shared" si="38"/>
        <v>0</v>
      </c>
      <c r="BM67" s="12">
        <f t="shared" si="39"/>
        <v>0</v>
      </c>
      <c r="BN67" s="18"/>
      <c r="BO67" s="13">
        <f t="shared" si="40"/>
        <v>0</v>
      </c>
      <c r="BP67" s="12">
        <f t="shared" si="41"/>
        <v>0</v>
      </c>
      <c r="BQ67" s="18"/>
      <c r="BR67" s="13">
        <f t="shared" si="42"/>
        <v>0</v>
      </c>
      <c r="BS67" s="12">
        <f t="shared" si="43"/>
        <v>0</v>
      </c>
      <c r="BT67" s="18"/>
      <c r="BU67" s="13">
        <f t="shared" si="44"/>
        <v>0</v>
      </c>
      <c r="BV67" s="12">
        <f t="shared" si="45"/>
        <v>0</v>
      </c>
      <c r="BW67" s="18"/>
      <c r="BX67" s="13">
        <f t="shared" si="46"/>
        <v>0</v>
      </c>
      <c r="BY67" s="12">
        <f t="shared" si="47"/>
        <v>0</v>
      </c>
      <c r="BZ67" s="18"/>
      <c r="CA67" s="13">
        <f t="shared" si="48"/>
        <v>0</v>
      </c>
      <c r="CB67" s="12">
        <f t="shared" si="49"/>
        <v>0</v>
      </c>
      <c r="CC67" s="18"/>
      <c r="CD67" s="13">
        <f t="shared" si="50"/>
        <v>0</v>
      </c>
      <c r="CE67" s="12">
        <f t="shared" si="51"/>
        <v>0</v>
      </c>
      <c r="CF67" s="18"/>
      <c r="CG67" s="13">
        <f t="shared" si="52"/>
        <v>0</v>
      </c>
      <c r="CH67" s="12">
        <f t="shared" si="53"/>
        <v>0</v>
      </c>
      <c r="CI67" s="18"/>
      <c r="CJ67" s="13">
        <f t="shared" si="54"/>
        <v>0</v>
      </c>
      <c r="CK67" s="12">
        <f t="shared" si="55"/>
        <v>0</v>
      </c>
      <c r="CL67" s="18"/>
      <c r="CM67" s="13">
        <f t="shared" si="56"/>
        <v>0</v>
      </c>
      <c r="CN67" s="12">
        <f t="shared" si="57"/>
        <v>0</v>
      </c>
      <c r="CO67" s="18"/>
      <c r="CP67" s="13">
        <f t="shared" si="58"/>
        <v>0</v>
      </c>
      <c r="CQ67" s="12">
        <f t="shared" si="59"/>
        <v>0</v>
      </c>
      <c r="CR67" s="18"/>
      <c r="CS67" s="16">
        <f t="shared" si="60"/>
        <v>0</v>
      </c>
    </row>
    <row r="68" spans="1:97" x14ac:dyDescent="0.25">
      <c r="A68" s="1">
        <v>173135000</v>
      </c>
      <c r="D68" s="2"/>
      <c r="E68" s="18">
        <v>20</v>
      </c>
      <c r="F68" s="6">
        <v>19.205640000000002</v>
      </c>
      <c r="G68" s="1">
        <v>324003</v>
      </c>
      <c r="H68" s="1" t="s">
        <v>18</v>
      </c>
      <c r="I68" s="4">
        <v>0</v>
      </c>
      <c r="J68" s="11">
        <f t="shared" si="61"/>
        <v>0</v>
      </c>
      <c r="K68" s="12">
        <f t="shared" ref="K68:K77" si="68">+$I68*$F68</f>
        <v>0</v>
      </c>
      <c r="L68" s="4"/>
      <c r="M68" s="13">
        <f t="shared" si="62"/>
        <v>0</v>
      </c>
      <c r="N68" s="12">
        <f t="shared" si="63"/>
        <v>0</v>
      </c>
      <c r="O68" s="4">
        <v>0</v>
      </c>
      <c r="P68" s="13">
        <f t="shared" si="64"/>
        <v>0</v>
      </c>
      <c r="Q68" s="12">
        <f t="shared" si="65"/>
        <v>0</v>
      </c>
      <c r="R68" s="4">
        <v>0</v>
      </c>
      <c r="S68" s="13">
        <f t="shared" si="66"/>
        <v>0</v>
      </c>
      <c r="T68" s="12">
        <f t="shared" si="67"/>
        <v>0</v>
      </c>
      <c r="U68" s="4">
        <v>0</v>
      </c>
      <c r="V68" s="13">
        <f t="shared" si="10"/>
        <v>0</v>
      </c>
      <c r="W68" s="12">
        <f t="shared" si="11"/>
        <v>0</v>
      </c>
      <c r="X68" s="4">
        <v>0</v>
      </c>
      <c r="Y68" s="13">
        <f t="shared" si="12"/>
        <v>0</v>
      </c>
      <c r="Z68" s="12">
        <f t="shared" si="13"/>
        <v>0</v>
      </c>
      <c r="AA68" s="4">
        <v>0</v>
      </c>
      <c r="AB68" s="13">
        <f t="shared" si="14"/>
        <v>0</v>
      </c>
      <c r="AC68" s="12">
        <f t="shared" si="15"/>
        <v>0</v>
      </c>
      <c r="AD68" s="4">
        <v>0</v>
      </c>
      <c r="AE68" s="13">
        <f t="shared" si="16"/>
        <v>0</v>
      </c>
      <c r="AF68" s="12">
        <f t="shared" si="17"/>
        <v>0</v>
      </c>
      <c r="AG68" s="4">
        <v>0</v>
      </c>
      <c r="AH68" s="13">
        <f t="shared" si="18"/>
        <v>0</v>
      </c>
      <c r="AI68" s="12">
        <f t="shared" si="19"/>
        <v>0</v>
      </c>
      <c r="AJ68" s="4">
        <v>0</v>
      </c>
      <c r="AK68" s="13">
        <f t="shared" si="20"/>
        <v>0</v>
      </c>
      <c r="AL68" s="12">
        <f t="shared" si="21"/>
        <v>0</v>
      </c>
      <c r="AM68" s="4">
        <v>0</v>
      </c>
      <c r="AN68" s="13">
        <f t="shared" si="22"/>
        <v>0</v>
      </c>
      <c r="AO68" s="12">
        <f t="shared" si="23"/>
        <v>0</v>
      </c>
      <c r="AP68" s="4"/>
      <c r="AQ68" s="13"/>
      <c r="AR68" s="12"/>
      <c r="AS68" s="4">
        <v>0</v>
      </c>
      <c r="AT68" s="13">
        <f t="shared" si="26"/>
        <v>0</v>
      </c>
      <c r="AU68" s="12">
        <f t="shared" si="27"/>
        <v>0</v>
      </c>
      <c r="AV68" s="4">
        <v>0</v>
      </c>
      <c r="AW68" s="13">
        <f t="shared" si="28"/>
        <v>0</v>
      </c>
      <c r="AX68" s="12">
        <f t="shared" si="29"/>
        <v>0</v>
      </c>
      <c r="AY68" s="18">
        <v>0</v>
      </c>
      <c r="AZ68" s="13">
        <f t="shared" si="30"/>
        <v>0</v>
      </c>
      <c r="BA68" s="12">
        <f t="shared" si="31"/>
        <v>0</v>
      </c>
      <c r="BB68" s="18">
        <v>0</v>
      </c>
      <c r="BC68" s="13">
        <f t="shared" si="32"/>
        <v>0</v>
      </c>
      <c r="BD68" s="12">
        <f t="shared" si="33"/>
        <v>0</v>
      </c>
      <c r="BE68" s="28">
        <v>0</v>
      </c>
      <c r="BF68" s="13">
        <f t="shared" si="34"/>
        <v>0</v>
      </c>
      <c r="BG68" s="12">
        <f t="shared" si="35"/>
        <v>0</v>
      </c>
      <c r="BH68" s="18"/>
      <c r="BI68" s="13">
        <f t="shared" si="36"/>
        <v>0</v>
      </c>
      <c r="BJ68" s="12">
        <f t="shared" si="37"/>
        <v>0</v>
      </c>
      <c r="BK68" s="18"/>
      <c r="BL68" s="13">
        <f t="shared" si="38"/>
        <v>0</v>
      </c>
      <c r="BM68" s="12">
        <f t="shared" si="39"/>
        <v>0</v>
      </c>
      <c r="BN68" s="18"/>
      <c r="BO68" s="13">
        <f t="shared" si="40"/>
        <v>0</v>
      </c>
      <c r="BP68" s="12">
        <f t="shared" si="41"/>
        <v>0</v>
      </c>
      <c r="BQ68" s="18"/>
      <c r="BR68" s="13">
        <f t="shared" si="42"/>
        <v>0</v>
      </c>
      <c r="BS68" s="12">
        <f t="shared" si="43"/>
        <v>0</v>
      </c>
      <c r="BT68" s="18"/>
      <c r="BU68" s="13">
        <f t="shared" si="44"/>
        <v>0</v>
      </c>
      <c r="BV68" s="12">
        <f t="shared" si="45"/>
        <v>0</v>
      </c>
      <c r="BW68" s="18"/>
      <c r="BX68" s="13">
        <f t="shared" si="46"/>
        <v>0</v>
      </c>
      <c r="BY68" s="12">
        <f t="shared" si="47"/>
        <v>0</v>
      </c>
      <c r="BZ68" s="18"/>
      <c r="CA68" s="13">
        <f t="shared" si="48"/>
        <v>0</v>
      </c>
      <c r="CB68" s="12">
        <f t="shared" si="49"/>
        <v>0</v>
      </c>
      <c r="CC68" s="18"/>
      <c r="CD68" s="13">
        <f t="shared" si="50"/>
        <v>0</v>
      </c>
      <c r="CE68" s="12">
        <f t="shared" si="51"/>
        <v>0</v>
      </c>
      <c r="CF68" s="18"/>
      <c r="CG68" s="13">
        <f t="shared" si="52"/>
        <v>0</v>
      </c>
      <c r="CH68" s="12">
        <f t="shared" si="53"/>
        <v>0</v>
      </c>
      <c r="CI68" s="18"/>
      <c r="CJ68" s="13">
        <f t="shared" si="54"/>
        <v>0</v>
      </c>
      <c r="CK68" s="12">
        <f t="shared" si="55"/>
        <v>0</v>
      </c>
      <c r="CL68" s="18"/>
      <c r="CM68" s="13">
        <f t="shared" si="56"/>
        <v>0</v>
      </c>
      <c r="CN68" s="12">
        <f t="shared" si="57"/>
        <v>0</v>
      </c>
      <c r="CO68" s="18"/>
      <c r="CP68" s="13">
        <f t="shared" si="58"/>
        <v>0</v>
      </c>
      <c r="CQ68" s="12">
        <f t="shared" si="59"/>
        <v>0</v>
      </c>
      <c r="CR68" s="18"/>
      <c r="CS68" s="16">
        <f t="shared" si="60"/>
        <v>0</v>
      </c>
    </row>
    <row r="69" spans="1:97" x14ac:dyDescent="0.25">
      <c r="I69" s="4">
        <v>0</v>
      </c>
      <c r="J69" s="11">
        <f t="shared" ref="J69:J77" si="69">+IFERROR(I69/$E69,0)</f>
        <v>0</v>
      </c>
      <c r="K69" s="12">
        <f t="shared" si="68"/>
        <v>0</v>
      </c>
      <c r="L69" s="4">
        <v>0</v>
      </c>
      <c r="M69" s="13">
        <f t="shared" si="62"/>
        <v>0</v>
      </c>
      <c r="N69" s="12">
        <f t="shared" si="63"/>
        <v>0</v>
      </c>
      <c r="O69" s="4">
        <v>0</v>
      </c>
      <c r="P69" s="13">
        <f t="shared" si="64"/>
        <v>0</v>
      </c>
      <c r="Q69" s="12">
        <f t="shared" si="65"/>
        <v>0</v>
      </c>
      <c r="R69" s="4">
        <v>0</v>
      </c>
      <c r="S69" s="13">
        <f t="shared" si="66"/>
        <v>0</v>
      </c>
      <c r="T69" s="12">
        <f t="shared" si="67"/>
        <v>0</v>
      </c>
      <c r="U69" s="4">
        <v>0</v>
      </c>
      <c r="V69" s="13">
        <f t="shared" si="10"/>
        <v>0</v>
      </c>
      <c r="W69" s="12">
        <f t="shared" si="11"/>
        <v>0</v>
      </c>
      <c r="X69" s="4">
        <v>0</v>
      </c>
      <c r="Y69" s="13">
        <f t="shared" si="12"/>
        <v>0</v>
      </c>
      <c r="Z69" s="12">
        <f t="shared" si="13"/>
        <v>0</v>
      </c>
      <c r="AA69" s="4">
        <v>0</v>
      </c>
      <c r="AB69" s="13">
        <f t="shared" si="14"/>
        <v>0</v>
      </c>
      <c r="AC69" s="12">
        <f t="shared" si="15"/>
        <v>0</v>
      </c>
      <c r="AD69" s="4">
        <v>0</v>
      </c>
      <c r="AE69" s="13">
        <f t="shared" si="16"/>
        <v>0</v>
      </c>
      <c r="AF69" s="12">
        <f t="shared" si="17"/>
        <v>0</v>
      </c>
      <c r="AG69" s="4">
        <v>0</v>
      </c>
      <c r="AH69" s="13">
        <f t="shared" si="18"/>
        <v>0</v>
      </c>
      <c r="AI69" s="12">
        <f t="shared" si="19"/>
        <v>0</v>
      </c>
      <c r="AJ69" s="4">
        <v>0</v>
      </c>
      <c r="AK69" s="13">
        <f t="shared" si="20"/>
        <v>0</v>
      </c>
      <c r="AL69" s="12">
        <f t="shared" si="21"/>
        <v>0</v>
      </c>
      <c r="AM69" s="4">
        <v>0</v>
      </c>
      <c r="AN69" s="13">
        <f t="shared" si="22"/>
        <v>0</v>
      </c>
      <c r="AO69" s="12">
        <f t="shared" si="23"/>
        <v>0</v>
      </c>
      <c r="AP69" s="4">
        <v>0</v>
      </c>
      <c r="AQ69" s="13">
        <f t="shared" si="24"/>
        <v>0</v>
      </c>
      <c r="AR69" s="12">
        <f t="shared" si="25"/>
        <v>0</v>
      </c>
      <c r="AS69" s="4">
        <v>0</v>
      </c>
      <c r="AT69" s="13">
        <f t="shared" si="26"/>
        <v>0</v>
      </c>
      <c r="AU69" s="12">
        <f t="shared" si="27"/>
        <v>0</v>
      </c>
      <c r="AV69" s="4">
        <v>0</v>
      </c>
      <c r="AW69" s="13">
        <f t="shared" si="28"/>
        <v>0</v>
      </c>
      <c r="AX69" s="12">
        <f t="shared" si="29"/>
        <v>0</v>
      </c>
      <c r="AY69" s="18">
        <v>0</v>
      </c>
      <c r="AZ69" s="13">
        <f t="shared" si="30"/>
        <v>0</v>
      </c>
      <c r="BA69" s="12">
        <f t="shared" si="31"/>
        <v>0</v>
      </c>
      <c r="BB69" s="18">
        <v>0</v>
      </c>
      <c r="BC69" s="13">
        <f t="shared" si="32"/>
        <v>0</v>
      </c>
      <c r="BD69" s="12">
        <f t="shared" si="33"/>
        <v>0</v>
      </c>
      <c r="BE69" s="28">
        <v>0</v>
      </c>
      <c r="BF69" s="13">
        <f t="shared" si="34"/>
        <v>0</v>
      </c>
      <c r="BG69" s="12">
        <f t="shared" si="35"/>
        <v>0</v>
      </c>
      <c r="BH69" s="18"/>
      <c r="BI69" s="13">
        <f t="shared" si="36"/>
        <v>0</v>
      </c>
      <c r="BJ69" s="12">
        <f t="shared" si="37"/>
        <v>0</v>
      </c>
      <c r="BK69" s="18"/>
      <c r="BL69" s="13">
        <f t="shared" si="38"/>
        <v>0</v>
      </c>
      <c r="BM69" s="12">
        <f t="shared" si="39"/>
        <v>0</v>
      </c>
      <c r="BN69" s="18"/>
      <c r="BO69" s="13">
        <f t="shared" si="40"/>
        <v>0</v>
      </c>
      <c r="BP69" s="12">
        <f t="shared" si="41"/>
        <v>0</v>
      </c>
      <c r="BQ69" s="18"/>
      <c r="BR69" s="13">
        <f t="shared" si="42"/>
        <v>0</v>
      </c>
      <c r="BS69" s="12">
        <f t="shared" si="43"/>
        <v>0</v>
      </c>
      <c r="BT69" s="18"/>
      <c r="BU69" s="13">
        <f t="shared" si="44"/>
        <v>0</v>
      </c>
      <c r="BV69" s="12">
        <f t="shared" si="45"/>
        <v>0</v>
      </c>
      <c r="BW69" s="18"/>
      <c r="BX69" s="13">
        <f t="shared" si="46"/>
        <v>0</v>
      </c>
      <c r="BY69" s="12">
        <f t="shared" si="47"/>
        <v>0</v>
      </c>
      <c r="BZ69" s="18"/>
      <c r="CA69" s="13">
        <f t="shared" si="48"/>
        <v>0</v>
      </c>
      <c r="CB69" s="12">
        <f t="shared" si="49"/>
        <v>0</v>
      </c>
      <c r="CC69" s="18"/>
      <c r="CD69" s="13">
        <f t="shared" si="50"/>
        <v>0</v>
      </c>
      <c r="CE69" s="12">
        <f t="shared" si="51"/>
        <v>0</v>
      </c>
      <c r="CF69" s="18"/>
      <c r="CG69" s="13">
        <f t="shared" si="52"/>
        <v>0</v>
      </c>
      <c r="CH69" s="12">
        <f t="shared" si="53"/>
        <v>0</v>
      </c>
      <c r="CI69" s="18"/>
      <c r="CJ69" s="13">
        <f t="shared" si="54"/>
        <v>0</v>
      </c>
      <c r="CK69" s="12">
        <f t="shared" si="55"/>
        <v>0</v>
      </c>
      <c r="CL69" s="18"/>
      <c r="CM69" s="13">
        <f t="shared" si="56"/>
        <v>0</v>
      </c>
      <c r="CN69" s="12">
        <f t="shared" si="57"/>
        <v>0</v>
      </c>
      <c r="CO69" s="18"/>
      <c r="CP69" s="13">
        <f t="shared" si="58"/>
        <v>0</v>
      </c>
      <c r="CQ69" s="12">
        <f t="shared" si="59"/>
        <v>0</v>
      </c>
      <c r="CR69" s="18"/>
      <c r="CS69" s="16">
        <f t="shared" si="60"/>
        <v>0</v>
      </c>
    </row>
    <row r="70" spans="1:97" x14ac:dyDescent="0.25">
      <c r="I70" s="4">
        <v>0</v>
      </c>
      <c r="J70" s="11">
        <f t="shared" si="69"/>
        <v>0</v>
      </c>
      <c r="K70" s="12">
        <f t="shared" si="68"/>
        <v>0</v>
      </c>
      <c r="L70" s="4">
        <v>0</v>
      </c>
      <c r="M70" s="13">
        <f t="shared" si="62"/>
        <v>0</v>
      </c>
      <c r="N70" s="12">
        <f t="shared" si="63"/>
        <v>0</v>
      </c>
      <c r="O70" s="4">
        <v>0</v>
      </c>
      <c r="P70" s="13">
        <f t="shared" si="64"/>
        <v>0</v>
      </c>
      <c r="Q70" s="12">
        <f t="shared" si="65"/>
        <v>0</v>
      </c>
      <c r="R70" s="4">
        <v>0</v>
      </c>
      <c r="S70" s="13">
        <f t="shared" si="66"/>
        <v>0</v>
      </c>
      <c r="T70" s="12">
        <f t="shared" si="67"/>
        <v>0</v>
      </c>
      <c r="U70" s="4">
        <v>0</v>
      </c>
      <c r="V70" s="13">
        <f t="shared" si="10"/>
        <v>0</v>
      </c>
      <c r="W70" s="12">
        <f t="shared" si="11"/>
        <v>0</v>
      </c>
      <c r="X70" s="4">
        <v>0</v>
      </c>
      <c r="Y70" s="13">
        <f t="shared" si="12"/>
        <v>0</v>
      </c>
      <c r="Z70" s="12">
        <f t="shared" si="13"/>
        <v>0</v>
      </c>
      <c r="AA70" s="4">
        <v>0</v>
      </c>
      <c r="AB70" s="13">
        <f t="shared" si="14"/>
        <v>0</v>
      </c>
      <c r="AC70" s="12">
        <f t="shared" si="15"/>
        <v>0</v>
      </c>
      <c r="AD70" s="4">
        <v>0</v>
      </c>
      <c r="AE70" s="13">
        <f t="shared" si="16"/>
        <v>0</v>
      </c>
      <c r="AF70" s="12">
        <f t="shared" si="17"/>
        <v>0</v>
      </c>
      <c r="AG70" s="4">
        <v>0</v>
      </c>
      <c r="AH70" s="13">
        <f t="shared" si="18"/>
        <v>0</v>
      </c>
      <c r="AI70" s="12">
        <f t="shared" si="19"/>
        <v>0</v>
      </c>
      <c r="AJ70" s="4">
        <v>0</v>
      </c>
      <c r="AK70" s="13">
        <f t="shared" si="20"/>
        <v>0</v>
      </c>
      <c r="AL70" s="12">
        <f t="shared" si="21"/>
        <v>0</v>
      </c>
      <c r="AM70" s="4">
        <v>0</v>
      </c>
      <c r="AN70" s="13">
        <f t="shared" si="22"/>
        <v>0</v>
      </c>
      <c r="AO70" s="12">
        <f t="shared" si="23"/>
        <v>0</v>
      </c>
      <c r="AP70" s="4">
        <v>0</v>
      </c>
      <c r="AQ70" s="13">
        <f t="shared" si="24"/>
        <v>0</v>
      </c>
      <c r="AR70" s="12">
        <f t="shared" si="25"/>
        <v>0</v>
      </c>
      <c r="AS70" s="4">
        <v>0</v>
      </c>
      <c r="AT70" s="13">
        <f t="shared" si="26"/>
        <v>0</v>
      </c>
      <c r="AU70" s="12">
        <f t="shared" si="27"/>
        <v>0</v>
      </c>
      <c r="AV70" s="4">
        <v>0</v>
      </c>
      <c r="AW70" s="13">
        <f t="shared" si="28"/>
        <v>0</v>
      </c>
      <c r="AX70" s="12">
        <f t="shared" si="29"/>
        <v>0</v>
      </c>
      <c r="AY70" s="18">
        <v>0</v>
      </c>
      <c r="AZ70" s="13">
        <f t="shared" si="30"/>
        <v>0</v>
      </c>
      <c r="BA70" s="12">
        <f t="shared" si="31"/>
        <v>0</v>
      </c>
      <c r="BB70" s="18">
        <v>0</v>
      </c>
      <c r="BC70" s="13">
        <f t="shared" si="32"/>
        <v>0</v>
      </c>
      <c r="BD70" s="12">
        <f t="shared" si="33"/>
        <v>0</v>
      </c>
      <c r="BE70" s="28">
        <v>0</v>
      </c>
      <c r="BF70" s="13">
        <f t="shared" si="34"/>
        <v>0</v>
      </c>
      <c r="BG70" s="12">
        <f t="shared" si="35"/>
        <v>0</v>
      </c>
      <c r="BH70" s="18"/>
      <c r="BI70" s="13">
        <f t="shared" si="36"/>
        <v>0</v>
      </c>
      <c r="BJ70" s="12">
        <f t="shared" si="37"/>
        <v>0</v>
      </c>
      <c r="BK70" s="18"/>
      <c r="BL70" s="13">
        <f t="shared" si="38"/>
        <v>0</v>
      </c>
      <c r="BM70" s="12">
        <f t="shared" si="39"/>
        <v>0</v>
      </c>
      <c r="BN70" s="18"/>
      <c r="BO70" s="13">
        <f t="shared" si="40"/>
        <v>0</v>
      </c>
      <c r="BP70" s="12">
        <f t="shared" si="41"/>
        <v>0</v>
      </c>
      <c r="BQ70" s="18"/>
      <c r="BR70" s="13">
        <f t="shared" si="42"/>
        <v>0</v>
      </c>
      <c r="BS70" s="12">
        <f t="shared" si="43"/>
        <v>0</v>
      </c>
      <c r="BT70" s="18"/>
      <c r="BU70" s="13">
        <f t="shared" si="44"/>
        <v>0</v>
      </c>
      <c r="BV70" s="12">
        <f t="shared" si="45"/>
        <v>0</v>
      </c>
      <c r="BW70" s="18"/>
      <c r="BX70" s="13">
        <f t="shared" si="46"/>
        <v>0</v>
      </c>
      <c r="BY70" s="12">
        <f t="shared" si="47"/>
        <v>0</v>
      </c>
      <c r="BZ70" s="18"/>
      <c r="CA70" s="13">
        <f t="shared" si="48"/>
        <v>0</v>
      </c>
      <c r="CB70" s="12">
        <f t="shared" si="49"/>
        <v>0</v>
      </c>
      <c r="CC70" s="18"/>
      <c r="CD70" s="13">
        <f t="shared" si="50"/>
        <v>0</v>
      </c>
      <c r="CE70" s="12">
        <f t="shared" si="51"/>
        <v>0</v>
      </c>
      <c r="CF70" s="18"/>
      <c r="CG70" s="13">
        <f t="shared" si="52"/>
        <v>0</v>
      </c>
      <c r="CH70" s="12">
        <f t="shared" si="53"/>
        <v>0</v>
      </c>
      <c r="CI70" s="18"/>
      <c r="CJ70" s="13">
        <f t="shared" si="54"/>
        <v>0</v>
      </c>
      <c r="CK70" s="12">
        <f t="shared" si="55"/>
        <v>0</v>
      </c>
      <c r="CL70" s="18"/>
      <c r="CM70" s="13">
        <f t="shared" si="56"/>
        <v>0</v>
      </c>
      <c r="CN70" s="12">
        <f t="shared" si="57"/>
        <v>0</v>
      </c>
      <c r="CO70" s="18"/>
      <c r="CP70" s="13">
        <f t="shared" si="58"/>
        <v>0</v>
      </c>
      <c r="CQ70" s="12">
        <f t="shared" si="59"/>
        <v>0</v>
      </c>
      <c r="CR70" s="18"/>
      <c r="CS70" s="16">
        <f t="shared" si="60"/>
        <v>0</v>
      </c>
    </row>
    <row r="71" spans="1:97" x14ac:dyDescent="0.25">
      <c r="A71" s="1">
        <v>173147000</v>
      </c>
      <c r="B71" t="s">
        <v>28</v>
      </c>
      <c r="C71" t="s">
        <v>29</v>
      </c>
      <c r="D71" s="2">
        <v>0.21912350597609562</v>
      </c>
      <c r="E71" s="18">
        <v>6</v>
      </c>
      <c r="F71" s="4">
        <v>23.176800000000004</v>
      </c>
      <c r="G71" s="1">
        <v>320028</v>
      </c>
      <c r="H71" s="1" t="s">
        <v>26</v>
      </c>
      <c r="I71" s="4">
        <v>0</v>
      </c>
      <c r="J71" s="11">
        <f t="shared" si="69"/>
        <v>0</v>
      </c>
      <c r="K71" s="12">
        <f t="shared" si="68"/>
        <v>0</v>
      </c>
      <c r="L71" s="4">
        <v>51</v>
      </c>
      <c r="M71" s="13">
        <f t="shared" si="62"/>
        <v>8.5</v>
      </c>
      <c r="N71" s="12">
        <f t="shared" si="63"/>
        <v>1182.0168000000001</v>
      </c>
      <c r="O71" s="4">
        <v>28</v>
      </c>
      <c r="P71" s="13">
        <f t="shared" si="64"/>
        <v>4.666666666666667</v>
      </c>
      <c r="Q71" s="12">
        <f t="shared" si="65"/>
        <v>648.95040000000006</v>
      </c>
      <c r="R71" s="4">
        <v>117</v>
      </c>
      <c r="S71" s="13">
        <f t="shared" si="66"/>
        <v>19.5</v>
      </c>
      <c r="T71" s="12">
        <f t="shared" si="67"/>
        <v>2711.6856000000002</v>
      </c>
      <c r="U71" s="4">
        <v>0</v>
      </c>
      <c r="V71" s="13">
        <f t="shared" si="10"/>
        <v>0</v>
      </c>
      <c r="W71" s="12">
        <f t="shared" si="11"/>
        <v>0</v>
      </c>
      <c r="X71" s="4">
        <v>0</v>
      </c>
      <c r="Y71" s="13">
        <f t="shared" si="12"/>
        <v>0</v>
      </c>
      <c r="Z71" s="12">
        <f t="shared" si="13"/>
        <v>0</v>
      </c>
      <c r="AA71" s="4">
        <v>30</v>
      </c>
      <c r="AB71" s="13">
        <f t="shared" si="14"/>
        <v>5</v>
      </c>
      <c r="AC71" s="12">
        <f t="shared" si="15"/>
        <v>695.30400000000009</v>
      </c>
      <c r="AD71" s="4">
        <v>29</v>
      </c>
      <c r="AE71" s="13">
        <f t="shared" si="16"/>
        <v>4.833333333333333</v>
      </c>
      <c r="AF71" s="12">
        <f t="shared" si="17"/>
        <v>672.12720000000013</v>
      </c>
      <c r="AG71" s="4">
        <v>49</v>
      </c>
      <c r="AH71" s="13">
        <f t="shared" si="18"/>
        <v>8.1666666666666661</v>
      </c>
      <c r="AI71" s="12">
        <f t="shared" si="19"/>
        <v>1135.6632000000002</v>
      </c>
      <c r="AJ71" s="4">
        <v>25</v>
      </c>
      <c r="AK71" s="13">
        <f t="shared" si="20"/>
        <v>4.166666666666667</v>
      </c>
      <c r="AL71" s="12">
        <f t="shared" si="21"/>
        <v>579.42000000000007</v>
      </c>
      <c r="AM71" s="4">
        <v>47</v>
      </c>
      <c r="AN71" s="13">
        <f t="shared" si="22"/>
        <v>7.833333333333333</v>
      </c>
      <c r="AO71" s="12">
        <f t="shared" si="23"/>
        <v>1089.3096000000003</v>
      </c>
      <c r="AP71" s="4">
        <v>33</v>
      </c>
      <c r="AQ71" s="13">
        <f t="shared" si="24"/>
        <v>5.5</v>
      </c>
      <c r="AR71" s="12">
        <f t="shared" si="25"/>
        <v>764.83440000000007</v>
      </c>
      <c r="AS71" s="4">
        <v>0</v>
      </c>
      <c r="AT71" s="13">
        <f t="shared" ref="AT71:AT77" si="70">+IFERROR(AS71/$E71,0)</f>
        <v>0</v>
      </c>
      <c r="AU71" s="12">
        <f t="shared" ref="AU71:AU77" si="71">+AS71*$F71</f>
        <v>0</v>
      </c>
      <c r="AV71" s="4">
        <v>29</v>
      </c>
      <c r="AW71" s="13">
        <f t="shared" si="28"/>
        <v>4.833333333333333</v>
      </c>
      <c r="AX71" s="12">
        <f t="shared" si="29"/>
        <v>672.12720000000013</v>
      </c>
      <c r="AY71" s="18">
        <v>12</v>
      </c>
      <c r="AZ71" s="13">
        <f t="shared" si="30"/>
        <v>2</v>
      </c>
      <c r="BA71" s="12">
        <f t="shared" si="31"/>
        <v>278.12160000000006</v>
      </c>
      <c r="BB71" s="18">
        <v>20</v>
      </c>
      <c r="BC71" s="13">
        <f t="shared" si="32"/>
        <v>3.3333333333333335</v>
      </c>
      <c r="BD71" s="12">
        <f t="shared" si="33"/>
        <v>463.53600000000006</v>
      </c>
      <c r="BE71" s="28">
        <v>18</v>
      </c>
      <c r="BF71" s="13">
        <f t="shared" si="34"/>
        <v>3</v>
      </c>
      <c r="BG71" s="12">
        <f t="shared" si="35"/>
        <v>417.18240000000009</v>
      </c>
      <c r="BH71" s="18"/>
      <c r="BI71" s="13">
        <f t="shared" si="36"/>
        <v>0</v>
      </c>
      <c r="BJ71" s="12">
        <f t="shared" si="37"/>
        <v>0</v>
      </c>
      <c r="BK71" s="18"/>
      <c r="BL71" s="13">
        <f t="shared" si="38"/>
        <v>0</v>
      </c>
      <c r="BM71" s="12">
        <f t="shared" si="39"/>
        <v>0</v>
      </c>
      <c r="BN71" s="18"/>
      <c r="BO71" s="13">
        <f t="shared" si="40"/>
        <v>0</v>
      </c>
      <c r="BP71" s="12">
        <f t="shared" si="41"/>
        <v>0</v>
      </c>
      <c r="BQ71" s="18"/>
      <c r="BR71" s="13">
        <f t="shared" si="42"/>
        <v>0</v>
      </c>
      <c r="BS71" s="12">
        <f t="shared" si="43"/>
        <v>0</v>
      </c>
      <c r="BT71" s="18"/>
      <c r="BU71" s="13">
        <f t="shared" si="44"/>
        <v>0</v>
      </c>
      <c r="BV71" s="12">
        <f t="shared" si="45"/>
        <v>0</v>
      </c>
      <c r="BW71" s="18"/>
      <c r="BX71" s="13">
        <f t="shared" si="46"/>
        <v>0</v>
      </c>
      <c r="BY71" s="12">
        <f t="shared" si="47"/>
        <v>0</v>
      </c>
      <c r="BZ71" s="18"/>
      <c r="CA71" s="13">
        <f t="shared" si="48"/>
        <v>0</v>
      </c>
      <c r="CB71" s="12">
        <f t="shared" si="49"/>
        <v>0</v>
      </c>
      <c r="CC71" s="18"/>
      <c r="CD71" s="13">
        <f t="shared" si="50"/>
        <v>0</v>
      </c>
      <c r="CE71" s="12">
        <f t="shared" si="51"/>
        <v>0</v>
      </c>
      <c r="CF71" s="18"/>
      <c r="CG71" s="13">
        <f t="shared" si="52"/>
        <v>0</v>
      </c>
      <c r="CH71" s="12">
        <f t="shared" si="53"/>
        <v>0</v>
      </c>
      <c r="CI71" s="18"/>
      <c r="CJ71" s="13">
        <f t="shared" si="54"/>
        <v>0</v>
      </c>
      <c r="CK71" s="12">
        <f t="shared" si="55"/>
        <v>0</v>
      </c>
      <c r="CL71" s="18"/>
      <c r="CM71" s="13">
        <f t="shared" si="56"/>
        <v>0</v>
      </c>
      <c r="CN71" s="12">
        <f t="shared" si="57"/>
        <v>0</v>
      </c>
      <c r="CO71" s="18"/>
      <c r="CP71" s="13">
        <f t="shared" si="58"/>
        <v>0</v>
      </c>
      <c r="CQ71" s="12">
        <f t="shared" si="59"/>
        <v>0</v>
      </c>
      <c r="CR71" s="18"/>
      <c r="CS71" s="16">
        <f t="shared" si="60"/>
        <v>11310.278400000001</v>
      </c>
    </row>
    <row r="72" spans="1:97" x14ac:dyDescent="0.25">
      <c r="A72" s="1">
        <v>173147000</v>
      </c>
      <c r="B72" t="s">
        <v>32</v>
      </c>
      <c r="C72" t="s">
        <v>33</v>
      </c>
      <c r="D72" s="2">
        <v>0.13346613545816732</v>
      </c>
      <c r="E72" s="18">
        <v>6</v>
      </c>
      <c r="F72" s="4">
        <v>23.176800000000004</v>
      </c>
      <c r="G72" s="1">
        <v>320028</v>
      </c>
      <c r="H72" s="1" t="s">
        <v>26</v>
      </c>
      <c r="I72" s="4">
        <v>0</v>
      </c>
      <c r="J72" s="11">
        <f t="shared" si="69"/>
        <v>0</v>
      </c>
      <c r="K72" s="12">
        <f t="shared" si="68"/>
        <v>0</v>
      </c>
      <c r="L72" s="4">
        <v>31</v>
      </c>
      <c r="M72" s="13">
        <f t="shared" si="62"/>
        <v>5.166666666666667</v>
      </c>
      <c r="N72" s="12">
        <f t="shared" si="63"/>
        <v>718.48080000000016</v>
      </c>
      <c r="O72" s="4">
        <v>17</v>
      </c>
      <c r="P72" s="13">
        <f t="shared" si="64"/>
        <v>2.8333333333333335</v>
      </c>
      <c r="Q72" s="12">
        <f t="shared" si="65"/>
        <v>394.00560000000007</v>
      </c>
      <c r="R72" s="4">
        <v>72</v>
      </c>
      <c r="S72" s="13">
        <f t="shared" si="66"/>
        <v>12</v>
      </c>
      <c r="T72" s="12">
        <f t="shared" si="67"/>
        <v>1668.7296000000003</v>
      </c>
      <c r="U72" s="4">
        <v>0</v>
      </c>
      <c r="V72" s="13">
        <f t="shared" si="10"/>
        <v>0</v>
      </c>
      <c r="W72" s="12">
        <f t="shared" si="11"/>
        <v>0</v>
      </c>
      <c r="X72" s="4">
        <v>0</v>
      </c>
      <c r="Y72" s="13">
        <f t="shared" si="12"/>
        <v>0</v>
      </c>
      <c r="Z72" s="12">
        <f t="shared" si="13"/>
        <v>0</v>
      </c>
      <c r="AA72" s="4">
        <v>19</v>
      </c>
      <c r="AB72" s="13">
        <f t="shared" si="14"/>
        <v>3.1666666666666665</v>
      </c>
      <c r="AC72" s="12">
        <f t="shared" si="15"/>
        <v>440.35920000000004</v>
      </c>
      <c r="AD72" s="4">
        <v>18</v>
      </c>
      <c r="AE72" s="13">
        <f t="shared" si="16"/>
        <v>3</v>
      </c>
      <c r="AF72" s="12">
        <f t="shared" si="17"/>
        <v>417.18240000000009</v>
      </c>
      <c r="AG72" s="4">
        <v>30</v>
      </c>
      <c r="AH72" s="13">
        <f t="shared" si="18"/>
        <v>5</v>
      </c>
      <c r="AI72" s="12">
        <f t="shared" si="19"/>
        <v>695.30400000000009</v>
      </c>
      <c r="AJ72" s="4">
        <v>15</v>
      </c>
      <c r="AK72" s="13">
        <f t="shared" si="20"/>
        <v>2.5</v>
      </c>
      <c r="AL72" s="12">
        <f t="shared" si="21"/>
        <v>347.65200000000004</v>
      </c>
      <c r="AM72" s="4">
        <v>30</v>
      </c>
      <c r="AN72" s="13">
        <f t="shared" si="22"/>
        <v>5</v>
      </c>
      <c r="AO72" s="12">
        <f t="shared" si="23"/>
        <v>695.30400000000009</v>
      </c>
      <c r="AP72" s="4">
        <v>20</v>
      </c>
      <c r="AQ72" s="13">
        <f t="shared" si="24"/>
        <v>3.3333333333333335</v>
      </c>
      <c r="AR72" s="12">
        <f t="shared" si="25"/>
        <v>463.53600000000006</v>
      </c>
      <c r="AS72" s="4">
        <v>0</v>
      </c>
      <c r="AT72" s="13">
        <f t="shared" si="70"/>
        <v>0</v>
      </c>
      <c r="AU72" s="12">
        <f t="shared" si="71"/>
        <v>0</v>
      </c>
      <c r="AV72" s="4">
        <v>18</v>
      </c>
      <c r="AW72" s="13">
        <f t="shared" si="28"/>
        <v>3</v>
      </c>
      <c r="AX72" s="12">
        <f t="shared" si="29"/>
        <v>417.18240000000009</v>
      </c>
      <c r="AY72" s="18">
        <v>7</v>
      </c>
      <c r="AZ72" s="13">
        <f t="shared" si="30"/>
        <v>1.1666666666666667</v>
      </c>
      <c r="BA72" s="12">
        <f t="shared" si="31"/>
        <v>162.23760000000001</v>
      </c>
      <c r="BB72" s="18">
        <v>13</v>
      </c>
      <c r="BC72" s="13">
        <f t="shared" si="32"/>
        <v>2.1666666666666665</v>
      </c>
      <c r="BD72" s="12">
        <f t="shared" si="33"/>
        <v>301.29840000000007</v>
      </c>
      <c r="BE72" s="28">
        <v>11</v>
      </c>
      <c r="BF72" s="13">
        <f t="shared" si="34"/>
        <v>1.8333333333333333</v>
      </c>
      <c r="BG72" s="12">
        <f t="shared" si="35"/>
        <v>254.94480000000004</v>
      </c>
      <c r="BH72" s="18"/>
      <c r="BI72" s="13">
        <f t="shared" si="36"/>
        <v>0</v>
      </c>
      <c r="BJ72" s="12">
        <f t="shared" si="37"/>
        <v>0</v>
      </c>
      <c r="BK72" s="18"/>
      <c r="BL72" s="13">
        <f t="shared" si="38"/>
        <v>0</v>
      </c>
      <c r="BM72" s="12">
        <f t="shared" si="39"/>
        <v>0</v>
      </c>
      <c r="BN72" s="18"/>
      <c r="BO72" s="13">
        <f t="shared" si="40"/>
        <v>0</v>
      </c>
      <c r="BP72" s="12">
        <f t="shared" si="41"/>
        <v>0</v>
      </c>
      <c r="BQ72" s="18"/>
      <c r="BR72" s="13">
        <f t="shared" si="42"/>
        <v>0</v>
      </c>
      <c r="BS72" s="12">
        <f t="shared" si="43"/>
        <v>0</v>
      </c>
      <c r="BT72" s="18"/>
      <c r="BU72" s="13">
        <f t="shared" si="44"/>
        <v>0</v>
      </c>
      <c r="BV72" s="12">
        <f t="shared" si="45"/>
        <v>0</v>
      </c>
      <c r="BW72" s="18"/>
      <c r="BX72" s="13">
        <f t="shared" si="46"/>
        <v>0</v>
      </c>
      <c r="BY72" s="12">
        <f t="shared" si="47"/>
        <v>0</v>
      </c>
      <c r="BZ72" s="18"/>
      <c r="CA72" s="13">
        <f t="shared" si="48"/>
        <v>0</v>
      </c>
      <c r="CB72" s="12">
        <f t="shared" si="49"/>
        <v>0</v>
      </c>
      <c r="CC72" s="18"/>
      <c r="CD72" s="13">
        <f t="shared" si="50"/>
        <v>0</v>
      </c>
      <c r="CE72" s="12">
        <f t="shared" si="51"/>
        <v>0</v>
      </c>
      <c r="CF72" s="18"/>
      <c r="CG72" s="13">
        <f t="shared" si="52"/>
        <v>0</v>
      </c>
      <c r="CH72" s="12">
        <f t="shared" si="53"/>
        <v>0</v>
      </c>
      <c r="CI72" s="18"/>
      <c r="CJ72" s="13">
        <f t="shared" si="54"/>
        <v>0</v>
      </c>
      <c r="CK72" s="12">
        <f t="shared" si="55"/>
        <v>0</v>
      </c>
      <c r="CL72" s="18"/>
      <c r="CM72" s="13">
        <f t="shared" si="56"/>
        <v>0</v>
      </c>
      <c r="CN72" s="12">
        <f t="shared" si="57"/>
        <v>0</v>
      </c>
      <c r="CO72" s="18"/>
      <c r="CP72" s="13">
        <f t="shared" si="58"/>
        <v>0</v>
      </c>
      <c r="CQ72" s="12">
        <f t="shared" si="59"/>
        <v>0</v>
      </c>
      <c r="CR72" s="18"/>
      <c r="CS72" s="16">
        <f t="shared" si="60"/>
        <v>6976.2168000000011</v>
      </c>
    </row>
    <row r="73" spans="1:97" x14ac:dyDescent="0.25">
      <c r="A73" s="1">
        <v>173147000</v>
      </c>
      <c r="B73" t="s">
        <v>30</v>
      </c>
      <c r="C73" t="s">
        <v>31</v>
      </c>
      <c r="D73" s="2">
        <v>0.35657370517928288</v>
      </c>
      <c r="E73" s="18">
        <v>6</v>
      </c>
      <c r="F73" s="4">
        <v>23.176800000000004</v>
      </c>
      <c r="G73" s="1">
        <v>320028</v>
      </c>
      <c r="H73" s="1" t="s">
        <v>26</v>
      </c>
      <c r="I73" s="4">
        <v>0</v>
      </c>
      <c r="J73" s="11">
        <f t="shared" si="69"/>
        <v>0</v>
      </c>
      <c r="K73" s="12">
        <f t="shared" si="68"/>
        <v>0</v>
      </c>
      <c r="L73" s="4">
        <v>84</v>
      </c>
      <c r="M73" s="13">
        <f t="shared" si="62"/>
        <v>14</v>
      </c>
      <c r="N73" s="12">
        <f t="shared" si="63"/>
        <v>1946.8512000000003</v>
      </c>
      <c r="O73" s="4">
        <v>45</v>
      </c>
      <c r="P73" s="13">
        <f t="shared" si="64"/>
        <v>7.5</v>
      </c>
      <c r="Q73" s="12">
        <f t="shared" si="65"/>
        <v>1042.9560000000001</v>
      </c>
      <c r="R73" s="4">
        <v>190</v>
      </c>
      <c r="S73" s="13">
        <f t="shared" si="66"/>
        <v>31.666666666666668</v>
      </c>
      <c r="T73" s="12">
        <f t="shared" si="67"/>
        <v>4403.5920000000006</v>
      </c>
      <c r="U73" s="4">
        <v>0</v>
      </c>
      <c r="V73" s="13">
        <f>+IFERROR(U73/$E73,0)</f>
        <v>0</v>
      </c>
      <c r="W73" s="12">
        <f>+U73*$F73</f>
        <v>0</v>
      </c>
      <c r="X73" s="4">
        <v>0</v>
      </c>
      <c r="Y73" s="13">
        <f t="shared" ref="Y73:Y86" si="72">+IFERROR(X73/$E73,0)</f>
        <v>0</v>
      </c>
      <c r="Z73" s="12">
        <f t="shared" ref="Z73:Z86" si="73">+X73*$F73</f>
        <v>0</v>
      </c>
      <c r="AA73" s="4">
        <v>49</v>
      </c>
      <c r="AB73" s="13">
        <f t="shared" ref="AB73:AB86" si="74">+IFERROR(AA73/$E73,0)</f>
        <v>8.1666666666666661</v>
      </c>
      <c r="AC73" s="12">
        <f t="shared" ref="AC73:AC86" si="75">+AA73*$F73</f>
        <v>1135.6632000000002</v>
      </c>
      <c r="AD73" s="4">
        <v>47</v>
      </c>
      <c r="AE73" s="13">
        <f t="shared" ref="AE73:AE86" si="76">+IFERROR(AD73/$E73,0)</f>
        <v>7.833333333333333</v>
      </c>
      <c r="AF73" s="12">
        <f t="shared" ref="AF73:AF86" si="77">+AD73*$F73</f>
        <v>1089.3096000000003</v>
      </c>
      <c r="AG73" s="4">
        <v>79</v>
      </c>
      <c r="AH73" s="13">
        <f t="shared" ref="AH73:AH86" si="78">+IFERROR(AG73/$E73,0)</f>
        <v>13.166666666666666</v>
      </c>
      <c r="AI73" s="12">
        <f t="shared" ref="AI73:AI86" si="79">+AG73*$F73</f>
        <v>1830.9672000000003</v>
      </c>
      <c r="AJ73" s="4">
        <v>41</v>
      </c>
      <c r="AK73" s="13">
        <f t="shared" ref="AK73:AK86" si="80">+IFERROR(AJ73/$E73,0)</f>
        <v>6.833333333333333</v>
      </c>
      <c r="AL73" s="12">
        <f t="shared" ref="AL73:AL86" si="81">+AJ73*$F73</f>
        <v>950.24880000000019</v>
      </c>
      <c r="AM73" s="4">
        <v>77</v>
      </c>
      <c r="AN73" s="13">
        <f t="shared" ref="AN73:AN86" si="82">+IFERROR(AM73/$E73,0)</f>
        <v>12.833333333333334</v>
      </c>
      <c r="AO73" s="12">
        <f t="shared" ref="AO73:AO86" si="83">+AM73*$F73</f>
        <v>1784.6136000000004</v>
      </c>
      <c r="AP73" s="4">
        <v>53</v>
      </c>
      <c r="AQ73" s="13">
        <f t="shared" ref="AQ73:AQ86" si="84">+IFERROR(AP73/$E73,0)</f>
        <v>8.8333333333333339</v>
      </c>
      <c r="AR73" s="12">
        <f t="shared" ref="AR73:AR86" si="85">+AP73*$F73</f>
        <v>1228.3704000000002</v>
      </c>
      <c r="AS73" s="4">
        <v>0</v>
      </c>
      <c r="AT73" s="13">
        <f t="shared" si="70"/>
        <v>0</v>
      </c>
      <c r="AU73" s="12">
        <f t="shared" si="71"/>
        <v>0</v>
      </c>
      <c r="AV73" s="4">
        <v>47</v>
      </c>
      <c r="AW73" s="13">
        <f t="shared" ref="AW73:AW86" si="86">+IFERROR(AV73/$E73,0)</f>
        <v>7.833333333333333</v>
      </c>
      <c r="AX73" s="12">
        <f t="shared" ref="AX73:AX86" si="87">+AV73*$F73</f>
        <v>1089.3096000000003</v>
      </c>
      <c r="AY73" s="18">
        <v>20</v>
      </c>
      <c r="AZ73" s="13">
        <f t="shared" ref="AZ73:AZ86" si="88">+IFERROR(AY73/$E73,0)</f>
        <v>3.3333333333333335</v>
      </c>
      <c r="BA73" s="12">
        <f t="shared" ref="BA73:BA86" si="89">+AY73*$F73</f>
        <v>463.53600000000006</v>
      </c>
      <c r="BB73" s="18">
        <v>32</v>
      </c>
      <c r="BC73" s="13">
        <f t="shared" ref="BC73:BC86" si="90">+IFERROR(BB73/$E73,0)</f>
        <v>5.333333333333333</v>
      </c>
      <c r="BD73" s="12">
        <f t="shared" ref="BD73:BD86" si="91">+BB73*$F73</f>
        <v>741.65760000000012</v>
      </c>
      <c r="BE73" s="28">
        <v>30</v>
      </c>
      <c r="BF73" s="13">
        <f t="shared" ref="BF73:BF86" si="92">+IFERROR(BE73/$E73,0)</f>
        <v>5</v>
      </c>
      <c r="BG73" s="12">
        <f t="shared" ref="BG73:BG86" si="93">+BE73*$F73</f>
        <v>695.30400000000009</v>
      </c>
      <c r="BH73" s="18"/>
      <c r="BI73" s="13">
        <f t="shared" ref="BI73:BI86" si="94">+IFERROR(BH73/$E73,0)</f>
        <v>0</v>
      </c>
      <c r="BJ73" s="12">
        <f t="shared" ref="BJ73:BJ86" si="95">+BH73*$F73</f>
        <v>0</v>
      </c>
      <c r="BK73" s="18"/>
      <c r="BL73" s="13">
        <f t="shared" ref="BL73:BL86" si="96">+IFERROR(BK73/$E73,0)</f>
        <v>0</v>
      </c>
      <c r="BM73" s="12">
        <f t="shared" ref="BM73:BM86" si="97">+BK73*$F73</f>
        <v>0</v>
      </c>
      <c r="BN73" s="18"/>
      <c r="BO73" s="13">
        <f t="shared" ref="BO73:BO86" si="98">+IFERROR(BN73/$E73,0)</f>
        <v>0</v>
      </c>
      <c r="BP73" s="12">
        <f t="shared" ref="BP73:BP86" si="99">+BN73*$F73</f>
        <v>0</v>
      </c>
      <c r="BQ73" s="18"/>
      <c r="BR73" s="13">
        <f t="shared" ref="BR73:BR86" si="100">+IFERROR(BQ73/$E73,0)</f>
        <v>0</v>
      </c>
      <c r="BS73" s="12">
        <f t="shared" ref="BS73:BS86" si="101">+BQ73*$F73</f>
        <v>0</v>
      </c>
      <c r="BT73" s="18"/>
      <c r="BU73" s="13">
        <f t="shared" ref="BU73:BU86" si="102">+IFERROR(BT73/$E73,0)</f>
        <v>0</v>
      </c>
      <c r="BV73" s="12">
        <f t="shared" ref="BV73:BV86" si="103">+BT73*$F73</f>
        <v>0</v>
      </c>
      <c r="BW73" s="18"/>
      <c r="BX73" s="13">
        <f t="shared" ref="BX73:BX86" si="104">+IFERROR(BW73/$E73,0)</f>
        <v>0</v>
      </c>
      <c r="BY73" s="12">
        <f t="shared" ref="BY73:BY86" si="105">+BW73*$F73</f>
        <v>0</v>
      </c>
      <c r="BZ73" s="18"/>
      <c r="CA73" s="13">
        <f t="shared" ref="CA73:CA86" si="106">+IFERROR(BZ73/$E73,0)</f>
        <v>0</v>
      </c>
      <c r="CB73" s="12">
        <f t="shared" ref="CB73:CB86" si="107">+BZ73*$F73</f>
        <v>0</v>
      </c>
      <c r="CC73" s="18"/>
      <c r="CD73" s="13">
        <f t="shared" ref="CD73:CD86" si="108">+IFERROR(CC73/$E73,0)</f>
        <v>0</v>
      </c>
      <c r="CE73" s="12">
        <f t="shared" ref="CE73:CE86" si="109">+CC73*$F73</f>
        <v>0</v>
      </c>
      <c r="CF73" s="18"/>
      <c r="CG73" s="13">
        <f t="shared" ref="CG73:CG86" si="110">+IFERROR(CF73/$E73,0)</f>
        <v>0</v>
      </c>
      <c r="CH73" s="12">
        <f t="shared" ref="CH73:CH86" si="111">+CF73*$F73</f>
        <v>0</v>
      </c>
      <c r="CI73" s="18"/>
      <c r="CJ73" s="13">
        <f t="shared" ref="CJ73:CJ86" si="112">+IFERROR(CI73/$E73,0)</f>
        <v>0</v>
      </c>
      <c r="CK73" s="12">
        <f t="shared" ref="CK73:CK86" si="113">+CI73*$F73</f>
        <v>0</v>
      </c>
      <c r="CL73" s="18"/>
      <c r="CM73" s="13">
        <f t="shared" ref="CM73:CM86" si="114">+IFERROR(CL73/$E73,0)</f>
        <v>0</v>
      </c>
      <c r="CN73" s="12">
        <f t="shared" ref="CN73:CN86" si="115">+CL73*$F73</f>
        <v>0</v>
      </c>
      <c r="CO73" s="18"/>
      <c r="CP73" s="13">
        <f t="shared" ref="CP73:CP86" si="116">+IFERROR(CO73/$E73,0)</f>
        <v>0</v>
      </c>
      <c r="CQ73" s="12">
        <f t="shared" ref="CQ73:CQ86" si="117">+CO73*$F73</f>
        <v>0</v>
      </c>
      <c r="CR73" s="18"/>
      <c r="CS73" s="16">
        <f t="shared" ref="CS73:CS136" si="118">+SUMIFS($I73:$CQ73,$I$1:$CQ$1,$K$1)</f>
        <v>18402.379199999999</v>
      </c>
    </row>
    <row r="74" spans="1:97" x14ac:dyDescent="0.25">
      <c r="A74" s="1">
        <v>173147000</v>
      </c>
      <c r="B74" t="s">
        <v>8</v>
      </c>
      <c r="C74" t="s">
        <v>9</v>
      </c>
      <c r="D74" s="2">
        <v>0.28286852589641437</v>
      </c>
      <c r="E74" s="18">
        <v>6</v>
      </c>
      <c r="F74" s="4">
        <v>23.176800000000004</v>
      </c>
      <c r="G74" s="1">
        <v>320028</v>
      </c>
      <c r="H74" s="1" t="s">
        <v>26</v>
      </c>
      <c r="I74" s="4">
        <v>0</v>
      </c>
      <c r="J74" s="11">
        <f t="shared" si="69"/>
        <v>0</v>
      </c>
      <c r="K74" s="12">
        <f t="shared" si="68"/>
        <v>0</v>
      </c>
      <c r="L74" s="4">
        <v>67</v>
      </c>
      <c r="M74" s="13">
        <f t="shared" si="62"/>
        <v>11.166666666666666</v>
      </c>
      <c r="N74" s="12">
        <f t="shared" si="63"/>
        <v>1552.8456000000003</v>
      </c>
      <c r="O74" s="4">
        <v>36</v>
      </c>
      <c r="P74" s="13">
        <f t="shared" si="64"/>
        <v>6</v>
      </c>
      <c r="Q74" s="12">
        <f t="shared" si="65"/>
        <v>834.36480000000017</v>
      </c>
      <c r="R74" s="4">
        <v>151</v>
      </c>
      <c r="S74" s="13">
        <f t="shared" si="66"/>
        <v>25.166666666666668</v>
      </c>
      <c r="T74" s="12">
        <f t="shared" si="67"/>
        <v>3499.6968000000006</v>
      </c>
      <c r="U74" s="4">
        <v>0</v>
      </c>
      <c r="V74" s="13">
        <f>+IFERROR(U74/$E74,0)</f>
        <v>0</v>
      </c>
      <c r="W74" s="12">
        <f>+U74*$F74</f>
        <v>0</v>
      </c>
      <c r="X74" s="4">
        <v>0</v>
      </c>
      <c r="Y74" s="13">
        <f t="shared" si="72"/>
        <v>0</v>
      </c>
      <c r="Z74" s="12">
        <f t="shared" si="73"/>
        <v>0</v>
      </c>
      <c r="AA74" s="4">
        <v>39</v>
      </c>
      <c r="AB74" s="13">
        <f t="shared" si="74"/>
        <v>6.5</v>
      </c>
      <c r="AC74" s="12">
        <f t="shared" si="75"/>
        <v>903.89520000000016</v>
      </c>
      <c r="AD74" s="4">
        <v>37</v>
      </c>
      <c r="AE74" s="13">
        <f t="shared" si="76"/>
        <v>6.166666666666667</v>
      </c>
      <c r="AF74" s="12">
        <f t="shared" si="77"/>
        <v>857.54160000000013</v>
      </c>
      <c r="AG74" s="4">
        <v>63</v>
      </c>
      <c r="AH74" s="13">
        <f t="shared" si="78"/>
        <v>10.5</v>
      </c>
      <c r="AI74" s="12">
        <f t="shared" si="79"/>
        <v>1460.1384000000003</v>
      </c>
      <c r="AJ74" s="4">
        <v>32</v>
      </c>
      <c r="AK74" s="13">
        <f t="shared" si="80"/>
        <v>5.333333333333333</v>
      </c>
      <c r="AL74" s="12">
        <f t="shared" si="81"/>
        <v>741.65760000000012</v>
      </c>
      <c r="AM74" s="4">
        <v>61</v>
      </c>
      <c r="AN74" s="13">
        <f t="shared" si="82"/>
        <v>10.166666666666666</v>
      </c>
      <c r="AO74" s="12">
        <f t="shared" si="83"/>
        <v>1413.7848000000001</v>
      </c>
      <c r="AP74" s="4">
        <v>42</v>
      </c>
      <c r="AQ74" s="13">
        <f t="shared" si="84"/>
        <v>7</v>
      </c>
      <c r="AR74" s="12">
        <f t="shared" si="85"/>
        <v>973.42560000000014</v>
      </c>
      <c r="AS74" s="4">
        <v>0</v>
      </c>
      <c r="AT74" s="13">
        <f t="shared" si="70"/>
        <v>0</v>
      </c>
      <c r="AU74" s="12">
        <f t="shared" si="71"/>
        <v>0</v>
      </c>
      <c r="AV74" s="4">
        <v>37</v>
      </c>
      <c r="AW74" s="13">
        <f t="shared" si="86"/>
        <v>6.166666666666667</v>
      </c>
      <c r="AX74" s="12">
        <f t="shared" si="87"/>
        <v>857.54160000000013</v>
      </c>
      <c r="AY74" s="18">
        <v>15</v>
      </c>
      <c r="AZ74" s="13">
        <f t="shared" si="88"/>
        <v>2.5</v>
      </c>
      <c r="BA74" s="12">
        <f t="shared" si="89"/>
        <v>347.65200000000004</v>
      </c>
      <c r="BB74" s="18">
        <v>25</v>
      </c>
      <c r="BC74" s="13">
        <f t="shared" si="90"/>
        <v>4.166666666666667</v>
      </c>
      <c r="BD74" s="12">
        <f t="shared" si="91"/>
        <v>579.42000000000007</v>
      </c>
      <c r="BE74" s="28">
        <v>24</v>
      </c>
      <c r="BF74" s="13">
        <f t="shared" si="92"/>
        <v>4</v>
      </c>
      <c r="BG74" s="12">
        <f t="shared" si="93"/>
        <v>556.24320000000012</v>
      </c>
      <c r="BH74" s="18"/>
      <c r="BI74" s="13">
        <f t="shared" si="94"/>
        <v>0</v>
      </c>
      <c r="BJ74" s="12">
        <f t="shared" si="95"/>
        <v>0</v>
      </c>
      <c r="BK74" s="18"/>
      <c r="BL74" s="13">
        <f t="shared" si="96"/>
        <v>0</v>
      </c>
      <c r="BM74" s="12">
        <f t="shared" si="97"/>
        <v>0</v>
      </c>
      <c r="BN74" s="18"/>
      <c r="BO74" s="13">
        <f t="shared" si="98"/>
        <v>0</v>
      </c>
      <c r="BP74" s="12">
        <f t="shared" si="99"/>
        <v>0</v>
      </c>
      <c r="BQ74" s="18"/>
      <c r="BR74" s="13">
        <f t="shared" si="100"/>
        <v>0</v>
      </c>
      <c r="BS74" s="12">
        <f t="shared" si="101"/>
        <v>0</v>
      </c>
      <c r="BT74" s="18"/>
      <c r="BU74" s="13">
        <f t="shared" si="102"/>
        <v>0</v>
      </c>
      <c r="BV74" s="12">
        <f t="shared" si="103"/>
        <v>0</v>
      </c>
      <c r="BW74" s="18"/>
      <c r="BX74" s="13">
        <f t="shared" si="104"/>
        <v>0</v>
      </c>
      <c r="BY74" s="12">
        <f t="shared" si="105"/>
        <v>0</v>
      </c>
      <c r="BZ74" s="18"/>
      <c r="CA74" s="13">
        <f t="shared" si="106"/>
        <v>0</v>
      </c>
      <c r="CB74" s="12">
        <f t="shared" si="107"/>
        <v>0</v>
      </c>
      <c r="CC74" s="18"/>
      <c r="CD74" s="13">
        <f t="shared" si="108"/>
        <v>0</v>
      </c>
      <c r="CE74" s="12">
        <f t="shared" si="109"/>
        <v>0</v>
      </c>
      <c r="CF74" s="18"/>
      <c r="CG74" s="13">
        <f t="shared" si="110"/>
        <v>0</v>
      </c>
      <c r="CH74" s="12">
        <f t="shared" si="111"/>
        <v>0</v>
      </c>
      <c r="CI74" s="18"/>
      <c r="CJ74" s="13">
        <f t="shared" si="112"/>
        <v>0</v>
      </c>
      <c r="CK74" s="12">
        <f t="shared" si="113"/>
        <v>0</v>
      </c>
      <c r="CL74" s="18"/>
      <c r="CM74" s="13">
        <f t="shared" si="114"/>
        <v>0</v>
      </c>
      <c r="CN74" s="12">
        <f t="shared" si="115"/>
        <v>0</v>
      </c>
      <c r="CO74" s="18"/>
      <c r="CP74" s="13">
        <f t="shared" si="116"/>
        <v>0</v>
      </c>
      <c r="CQ74" s="12">
        <f t="shared" si="117"/>
        <v>0</v>
      </c>
      <c r="CR74" s="18"/>
      <c r="CS74" s="16">
        <f t="shared" si="118"/>
        <v>14578.207200000004</v>
      </c>
    </row>
    <row r="75" spans="1:97" x14ac:dyDescent="0.25">
      <c r="A75" s="1">
        <v>173147000</v>
      </c>
      <c r="B75" t="s">
        <v>46</v>
      </c>
      <c r="C75" t="s">
        <v>45</v>
      </c>
      <c r="D75" s="2">
        <v>7.9681274900398405E-3</v>
      </c>
      <c r="E75" s="18">
        <v>6</v>
      </c>
      <c r="F75" s="4">
        <v>23.176800000000004</v>
      </c>
      <c r="G75" s="1">
        <v>320028</v>
      </c>
      <c r="H75" s="1" t="s">
        <v>26</v>
      </c>
      <c r="I75" s="4">
        <v>0</v>
      </c>
      <c r="J75" s="11">
        <f t="shared" si="69"/>
        <v>0</v>
      </c>
      <c r="K75" s="12">
        <f t="shared" si="68"/>
        <v>0</v>
      </c>
      <c r="L75" s="4">
        <v>1</v>
      </c>
      <c r="M75" s="13">
        <f t="shared" si="62"/>
        <v>0.16666666666666666</v>
      </c>
      <c r="N75" s="12">
        <f t="shared" si="63"/>
        <v>23.176800000000004</v>
      </c>
      <c r="O75" s="4">
        <v>0</v>
      </c>
      <c r="P75" s="13">
        <f t="shared" si="64"/>
        <v>0</v>
      </c>
      <c r="Q75" s="12">
        <f t="shared" si="65"/>
        <v>0</v>
      </c>
      <c r="R75" s="4">
        <v>4</v>
      </c>
      <c r="S75" s="13">
        <f t="shared" si="66"/>
        <v>0.66666666666666663</v>
      </c>
      <c r="T75" s="12">
        <f t="shared" si="67"/>
        <v>92.707200000000014</v>
      </c>
      <c r="U75" s="4">
        <v>0</v>
      </c>
      <c r="V75" s="13">
        <f>+IFERROR(U75/$E75,0)</f>
        <v>0</v>
      </c>
      <c r="W75" s="12">
        <f>+U75*$F75</f>
        <v>0</v>
      </c>
      <c r="X75" s="4">
        <v>0</v>
      </c>
      <c r="Y75" s="13">
        <f t="shared" si="72"/>
        <v>0</v>
      </c>
      <c r="Z75" s="12">
        <f t="shared" si="73"/>
        <v>0</v>
      </c>
      <c r="AA75" s="4">
        <v>1</v>
      </c>
      <c r="AB75" s="13">
        <f t="shared" si="74"/>
        <v>0.16666666666666666</v>
      </c>
      <c r="AC75" s="12">
        <f t="shared" si="75"/>
        <v>23.176800000000004</v>
      </c>
      <c r="AD75" s="4">
        <v>1</v>
      </c>
      <c r="AE75" s="13">
        <f t="shared" si="76"/>
        <v>0.16666666666666666</v>
      </c>
      <c r="AF75" s="12">
        <f t="shared" si="77"/>
        <v>23.176800000000004</v>
      </c>
      <c r="AG75" s="4">
        <v>1</v>
      </c>
      <c r="AH75" s="13">
        <f t="shared" si="78"/>
        <v>0.16666666666666666</v>
      </c>
      <c r="AI75" s="12">
        <f t="shared" si="79"/>
        <v>23.176800000000004</v>
      </c>
      <c r="AJ75" s="4">
        <v>1</v>
      </c>
      <c r="AK75" s="13">
        <f t="shared" si="80"/>
        <v>0.16666666666666666</v>
      </c>
      <c r="AL75" s="12">
        <f t="shared" si="81"/>
        <v>23.176800000000004</v>
      </c>
      <c r="AM75" s="4">
        <v>1</v>
      </c>
      <c r="AN75" s="13">
        <f t="shared" si="82"/>
        <v>0.16666666666666666</v>
      </c>
      <c r="AO75" s="12">
        <f t="shared" si="83"/>
        <v>23.176800000000004</v>
      </c>
      <c r="AP75" s="4">
        <v>2</v>
      </c>
      <c r="AQ75" s="13">
        <f t="shared" si="84"/>
        <v>0.33333333333333331</v>
      </c>
      <c r="AR75" s="12">
        <f t="shared" si="85"/>
        <v>46.353600000000007</v>
      </c>
      <c r="AS75" s="4">
        <v>0</v>
      </c>
      <c r="AT75" s="13">
        <f t="shared" si="70"/>
        <v>0</v>
      </c>
      <c r="AU75" s="12">
        <f t="shared" si="71"/>
        <v>0</v>
      </c>
      <c r="AV75" s="4">
        <v>1</v>
      </c>
      <c r="AW75" s="13">
        <f t="shared" si="86"/>
        <v>0.16666666666666666</v>
      </c>
      <c r="AX75" s="12">
        <f t="shared" si="87"/>
        <v>23.176800000000004</v>
      </c>
      <c r="AY75" s="18">
        <v>0</v>
      </c>
      <c r="AZ75" s="13">
        <f t="shared" si="88"/>
        <v>0</v>
      </c>
      <c r="BA75" s="12">
        <f t="shared" si="89"/>
        <v>0</v>
      </c>
      <c r="BB75" s="18">
        <v>0</v>
      </c>
      <c r="BC75" s="13">
        <f t="shared" si="90"/>
        <v>0</v>
      </c>
      <c r="BD75" s="12">
        <f t="shared" si="91"/>
        <v>0</v>
      </c>
      <c r="BE75" s="28">
        <v>1</v>
      </c>
      <c r="BF75" s="13">
        <f t="shared" si="92"/>
        <v>0.16666666666666666</v>
      </c>
      <c r="BG75" s="12">
        <f t="shared" si="93"/>
        <v>23.176800000000004</v>
      </c>
      <c r="BH75" s="18"/>
      <c r="BI75" s="13">
        <f t="shared" si="94"/>
        <v>0</v>
      </c>
      <c r="BJ75" s="12">
        <f t="shared" si="95"/>
        <v>0</v>
      </c>
      <c r="BK75" s="18"/>
      <c r="BL75" s="13">
        <f t="shared" si="96"/>
        <v>0</v>
      </c>
      <c r="BM75" s="12">
        <f t="shared" si="97"/>
        <v>0</v>
      </c>
      <c r="BN75" s="18"/>
      <c r="BO75" s="13">
        <f t="shared" si="98"/>
        <v>0</v>
      </c>
      <c r="BP75" s="12">
        <f t="shared" si="99"/>
        <v>0</v>
      </c>
      <c r="BQ75" s="18"/>
      <c r="BR75" s="13">
        <f t="shared" si="100"/>
        <v>0</v>
      </c>
      <c r="BS75" s="12">
        <f t="shared" si="101"/>
        <v>0</v>
      </c>
      <c r="BT75" s="18"/>
      <c r="BU75" s="13">
        <f t="shared" si="102"/>
        <v>0</v>
      </c>
      <c r="BV75" s="12">
        <f t="shared" si="103"/>
        <v>0</v>
      </c>
      <c r="BW75" s="18"/>
      <c r="BX75" s="13">
        <f t="shared" si="104"/>
        <v>0</v>
      </c>
      <c r="BY75" s="12">
        <f t="shared" si="105"/>
        <v>0</v>
      </c>
      <c r="BZ75" s="18"/>
      <c r="CA75" s="13">
        <f t="shared" si="106"/>
        <v>0</v>
      </c>
      <c r="CB75" s="12">
        <f t="shared" si="107"/>
        <v>0</v>
      </c>
      <c r="CC75" s="18"/>
      <c r="CD75" s="13">
        <f t="shared" si="108"/>
        <v>0</v>
      </c>
      <c r="CE75" s="12">
        <f t="shared" si="109"/>
        <v>0</v>
      </c>
      <c r="CF75" s="18"/>
      <c r="CG75" s="13">
        <f t="shared" si="110"/>
        <v>0</v>
      </c>
      <c r="CH75" s="12">
        <f t="shared" si="111"/>
        <v>0</v>
      </c>
      <c r="CI75" s="18"/>
      <c r="CJ75" s="13">
        <f t="shared" si="112"/>
        <v>0</v>
      </c>
      <c r="CK75" s="12">
        <f t="shared" si="113"/>
        <v>0</v>
      </c>
      <c r="CL75" s="18"/>
      <c r="CM75" s="13">
        <f t="shared" si="114"/>
        <v>0</v>
      </c>
      <c r="CN75" s="12">
        <f t="shared" si="115"/>
        <v>0</v>
      </c>
      <c r="CO75" s="18"/>
      <c r="CP75" s="13">
        <f t="shared" si="116"/>
        <v>0</v>
      </c>
      <c r="CQ75" s="12">
        <f t="shared" si="117"/>
        <v>0</v>
      </c>
      <c r="CR75" s="18"/>
      <c r="CS75" s="16">
        <f t="shared" si="118"/>
        <v>324.47520000000014</v>
      </c>
    </row>
    <row r="76" spans="1:97" x14ac:dyDescent="0.25">
      <c r="A76" s="1">
        <v>173147000</v>
      </c>
      <c r="D76" s="2"/>
      <c r="E76" s="18">
        <v>6</v>
      </c>
      <c r="F76" s="4">
        <v>23.176800000000004</v>
      </c>
      <c r="G76" s="1">
        <v>320028</v>
      </c>
      <c r="H76" s="1" t="s">
        <v>26</v>
      </c>
      <c r="I76" s="4">
        <v>0</v>
      </c>
      <c r="J76" s="11">
        <f t="shared" si="69"/>
        <v>0</v>
      </c>
      <c r="K76" s="12">
        <f t="shared" si="68"/>
        <v>0</v>
      </c>
      <c r="L76" s="4">
        <v>0</v>
      </c>
      <c r="M76" s="13">
        <f t="shared" si="62"/>
        <v>0</v>
      </c>
      <c r="N76" s="12">
        <f t="shared" si="63"/>
        <v>0</v>
      </c>
      <c r="O76" s="4">
        <v>0</v>
      </c>
      <c r="P76" s="13">
        <f t="shared" si="64"/>
        <v>0</v>
      </c>
      <c r="Q76" s="12">
        <f t="shared" si="65"/>
        <v>0</v>
      </c>
      <c r="R76" s="4">
        <v>0</v>
      </c>
      <c r="S76" s="13">
        <f t="shared" si="66"/>
        <v>0</v>
      </c>
      <c r="T76" s="12">
        <f t="shared" si="67"/>
        <v>0</v>
      </c>
      <c r="U76" s="4">
        <v>0</v>
      </c>
      <c r="V76" s="13">
        <f>+IFERROR(U76/$E76,0)</f>
        <v>0</v>
      </c>
      <c r="W76" s="12">
        <f>+U76*$F76</f>
        <v>0</v>
      </c>
      <c r="X76" s="4">
        <v>0</v>
      </c>
      <c r="Y76" s="13">
        <f t="shared" si="72"/>
        <v>0</v>
      </c>
      <c r="Z76" s="12">
        <f t="shared" si="73"/>
        <v>0</v>
      </c>
      <c r="AA76" s="4">
        <v>0</v>
      </c>
      <c r="AB76" s="13">
        <f t="shared" si="74"/>
        <v>0</v>
      </c>
      <c r="AC76" s="12">
        <f t="shared" si="75"/>
        <v>0</v>
      </c>
      <c r="AD76" s="4">
        <v>0</v>
      </c>
      <c r="AE76" s="13">
        <f t="shared" si="76"/>
        <v>0</v>
      </c>
      <c r="AF76" s="12">
        <f t="shared" si="77"/>
        <v>0</v>
      </c>
      <c r="AG76" s="4">
        <v>0</v>
      </c>
      <c r="AH76" s="13">
        <f t="shared" si="78"/>
        <v>0</v>
      </c>
      <c r="AI76" s="12">
        <f t="shared" si="79"/>
        <v>0</v>
      </c>
      <c r="AJ76" s="4">
        <v>0</v>
      </c>
      <c r="AK76" s="13">
        <f t="shared" si="80"/>
        <v>0</v>
      </c>
      <c r="AL76" s="12">
        <f t="shared" si="81"/>
        <v>0</v>
      </c>
      <c r="AM76" s="4">
        <v>0</v>
      </c>
      <c r="AN76" s="13">
        <f t="shared" si="82"/>
        <v>0</v>
      </c>
      <c r="AO76" s="12">
        <f t="shared" si="83"/>
        <v>0</v>
      </c>
      <c r="AP76" s="4">
        <v>0</v>
      </c>
      <c r="AQ76" s="13">
        <f t="shared" si="84"/>
        <v>0</v>
      </c>
      <c r="AR76" s="12">
        <f t="shared" si="85"/>
        <v>0</v>
      </c>
      <c r="AS76" s="4">
        <v>0</v>
      </c>
      <c r="AT76" s="13">
        <f t="shared" si="70"/>
        <v>0</v>
      </c>
      <c r="AU76" s="12">
        <f t="shared" si="71"/>
        <v>0</v>
      </c>
      <c r="AV76" s="4">
        <v>0</v>
      </c>
      <c r="AW76" s="13">
        <f t="shared" si="86"/>
        <v>0</v>
      </c>
      <c r="AX76" s="12">
        <f t="shared" si="87"/>
        <v>0</v>
      </c>
      <c r="AY76" s="18">
        <v>0</v>
      </c>
      <c r="AZ76" s="13">
        <f t="shared" si="88"/>
        <v>0</v>
      </c>
      <c r="BA76" s="12">
        <f t="shared" si="89"/>
        <v>0</v>
      </c>
      <c r="BB76" s="18">
        <v>0</v>
      </c>
      <c r="BC76" s="13">
        <f t="shared" si="90"/>
        <v>0</v>
      </c>
      <c r="BD76" s="12">
        <f t="shared" si="91"/>
        <v>0</v>
      </c>
      <c r="BE76" s="28">
        <v>0</v>
      </c>
      <c r="BF76" s="13">
        <f t="shared" si="92"/>
        <v>0</v>
      </c>
      <c r="BG76" s="12">
        <f t="shared" si="93"/>
        <v>0</v>
      </c>
      <c r="BH76" s="18"/>
      <c r="BI76" s="13">
        <f t="shared" si="94"/>
        <v>0</v>
      </c>
      <c r="BJ76" s="12">
        <f t="shared" si="95"/>
        <v>0</v>
      </c>
      <c r="BK76" s="18"/>
      <c r="BL76" s="13">
        <f t="shared" si="96"/>
        <v>0</v>
      </c>
      <c r="BM76" s="12">
        <f t="shared" si="97"/>
        <v>0</v>
      </c>
      <c r="BN76" s="18"/>
      <c r="BO76" s="13">
        <f t="shared" si="98"/>
        <v>0</v>
      </c>
      <c r="BP76" s="12">
        <f t="shared" si="99"/>
        <v>0</v>
      </c>
      <c r="BQ76" s="18"/>
      <c r="BR76" s="13">
        <f t="shared" si="100"/>
        <v>0</v>
      </c>
      <c r="BS76" s="12">
        <f t="shared" si="101"/>
        <v>0</v>
      </c>
      <c r="BT76" s="18"/>
      <c r="BU76" s="13">
        <f t="shared" si="102"/>
        <v>0</v>
      </c>
      <c r="BV76" s="12">
        <f t="shared" si="103"/>
        <v>0</v>
      </c>
      <c r="BW76" s="18"/>
      <c r="BX76" s="13">
        <f t="shared" si="104"/>
        <v>0</v>
      </c>
      <c r="BY76" s="12">
        <f t="shared" si="105"/>
        <v>0</v>
      </c>
      <c r="BZ76" s="18"/>
      <c r="CA76" s="13">
        <f t="shared" si="106"/>
        <v>0</v>
      </c>
      <c r="CB76" s="12">
        <f t="shared" si="107"/>
        <v>0</v>
      </c>
      <c r="CC76" s="18"/>
      <c r="CD76" s="13">
        <f t="shared" si="108"/>
        <v>0</v>
      </c>
      <c r="CE76" s="12">
        <f t="shared" si="109"/>
        <v>0</v>
      </c>
      <c r="CF76" s="18"/>
      <c r="CG76" s="13">
        <f t="shared" si="110"/>
        <v>0</v>
      </c>
      <c r="CH76" s="12">
        <f t="shared" si="111"/>
        <v>0</v>
      </c>
      <c r="CI76" s="18"/>
      <c r="CJ76" s="13">
        <f t="shared" si="112"/>
        <v>0</v>
      </c>
      <c r="CK76" s="12">
        <f t="shared" si="113"/>
        <v>0</v>
      </c>
      <c r="CL76" s="18"/>
      <c r="CM76" s="13">
        <f t="shared" si="114"/>
        <v>0</v>
      </c>
      <c r="CN76" s="12">
        <f t="shared" si="115"/>
        <v>0</v>
      </c>
      <c r="CO76" s="18"/>
      <c r="CP76" s="13">
        <f t="shared" si="116"/>
        <v>0</v>
      </c>
      <c r="CQ76" s="12">
        <f t="shared" si="117"/>
        <v>0</v>
      </c>
      <c r="CR76" s="18"/>
      <c r="CS76" s="16">
        <f t="shared" si="118"/>
        <v>0</v>
      </c>
    </row>
    <row r="77" spans="1:97" x14ac:dyDescent="0.25">
      <c r="A77" s="1">
        <v>173147000</v>
      </c>
      <c r="D77" s="2"/>
      <c r="E77" s="18">
        <v>6</v>
      </c>
      <c r="F77" s="4">
        <v>23.176800000000004</v>
      </c>
      <c r="G77" s="1">
        <v>320028</v>
      </c>
      <c r="H77" s="1" t="s">
        <v>26</v>
      </c>
      <c r="I77" s="4">
        <v>0</v>
      </c>
      <c r="J77" s="11">
        <f t="shared" si="69"/>
        <v>0</v>
      </c>
      <c r="K77" s="12">
        <f t="shared" si="68"/>
        <v>0</v>
      </c>
      <c r="L77" s="4">
        <v>0</v>
      </c>
      <c r="M77" s="13">
        <f t="shared" si="62"/>
        <v>0</v>
      </c>
      <c r="N77" s="12">
        <f t="shared" si="63"/>
        <v>0</v>
      </c>
      <c r="O77" s="4">
        <v>0</v>
      </c>
      <c r="P77" s="13">
        <f t="shared" si="64"/>
        <v>0</v>
      </c>
      <c r="Q77" s="12">
        <f t="shared" si="65"/>
        <v>0</v>
      </c>
      <c r="R77" s="4">
        <v>0</v>
      </c>
      <c r="S77" s="13">
        <f t="shared" si="66"/>
        <v>0</v>
      </c>
      <c r="T77" s="12">
        <f t="shared" si="67"/>
        <v>0</v>
      </c>
      <c r="U77" s="4">
        <v>0</v>
      </c>
      <c r="V77" s="13">
        <f>+IFERROR(U77/$E77,0)</f>
        <v>0</v>
      </c>
      <c r="W77" s="12">
        <f>+U77*$F77</f>
        <v>0</v>
      </c>
      <c r="X77" s="4">
        <v>0</v>
      </c>
      <c r="Y77" s="13">
        <f t="shared" si="72"/>
        <v>0</v>
      </c>
      <c r="Z77" s="12">
        <f t="shared" si="73"/>
        <v>0</v>
      </c>
      <c r="AA77" s="4">
        <v>0</v>
      </c>
      <c r="AB77" s="13">
        <f t="shared" si="74"/>
        <v>0</v>
      </c>
      <c r="AC77" s="12">
        <f t="shared" si="75"/>
        <v>0</v>
      </c>
      <c r="AD77" s="4">
        <v>0</v>
      </c>
      <c r="AE77" s="13">
        <f t="shared" si="76"/>
        <v>0</v>
      </c>
      <c r="AF77" s="12">
        <f t="shared" si="77"/>
        <v>0</v>
      </c>
      <c r="AG77" s="4">
        <v>0</v>
      </c>
      <c r="AH77" s="13">
        <f t="shared" si="78"/>
        <v>0</v>
      </c>
      <c r="AI77" s="12">
        <f t="shared" si="79"/>
        <v>0</v>
      </c>
      <c r="AJ77" s="4">
        <v>0</v>
      </c>
      <c r="AK77" s="13">
        <f t="shared" si="80"/>
        <v>0</v>
      </c>
      <c r="AL77" s="12">
        <f t="shared" si="81"/>
        <v>0</v>
      </c>
      <c r="AM77" s="4">
        <v>0</v>
      </c>
      <c r="AN77" s="13">
        <f t="shared" si="82"/>
        <v>0</v>
      </c>
      <c r="AO77" s="12">
        <f t="shared" si="83"/>
        <v>0</v>
      </c>
      <c r="AP77" s="4">
        <v>0</v>
      </c>
      <c r="AQ77" s="13">
        <f t="shared" si="84"/>
        <v>0</v>
      </c>
      <c r="AR77" s="12">
        <f t="shared" si="85"/>
        <v>0</v>
      </c>
      <c r="AS77" s="4">
        <v>0</v>
      </c>
      <c r="AT77" s="13">
        <f t="shared" si="70"/>
        <v>0</v>
      </c>
      <c r="AU77" s="12">
        <f t="shared" si="71"/>
        <v>0</v>
      </c>
      <c r="AV77" s="4">
        <v>0</v>
      </c>
      <c r="AW77" s="13">
        <f t="shared" si="86"/>
        <v>0</v>
      </c>
      <c r="AX77" s="12">
        <f t="shared" si="87"/>
        <v>0</v>
      </c>
      <c r="AY77" s="18">
        <v>0</v>
      </c>
      <c r="AZ77" s="13">
        <f t="shared" si="88"/>
        <v>0</v>
      </c>
      <c r="BA77" s="12">
        <f t="shared" si="89"/>
        <v>0</v>
      </c>
      <c r="BB77" s="18">
        <v>0</v>
      </c>
      <c r="BC77" s="13">
        <f t="shared" si="90"/>
        <v>0</v>
      </c>
      <c r="BD77" s="12">
        <f t="shared" si="91"/>
        <v>0</v>
      </c>
      <c r="BE77" s="28">
        <v>0</v>
      </c>
      <c r="BF77" s="13">
        <f t="shared" si="92"/>
        <v>0</v>
      </c>
      <c r="BG77" s="12">
        <f t="shared" si="93"/>
        <v>0</v>
      </c>
      <c r="BH77" s="18"/>
      <c r="BI77" s="13">
        <f t="shared" si="94"/>
        <v>0</v>
      </c>
      <c r="BJ77" s="12">
        <f t="shared" si="95"/>
        <v>0</v>
      </c>
      <c r="BK77" s="18"/>
      <c r="BL77" s="13">
        <f t="shared" si="96"/>
        <v>0</v>
      </c>
      <c r="BM77" s="12">
        <f t="shared" si="97"/>
        <v>0</v>
      </c>
      <c r="BN77" s="18"/>
      <c r="BO77" s="13">
        <f t="shared" si="98"/>
        <v>0</v>
      </c>
      <c r="BP77" s="12">
        <f t="shared" si="99"/>
        <v>0</v>
      </c>
      <c r="BQ77" s="18"/>
      <c r="BR77" s="13">
        <f t="shared" si="100"/>
        <v>0</v>
      </c>
      <c r="BS77" s="12">
        <f t="shared" si="101"/>
        <v>0</v>
      </c>
      <c r="BT77" s="18"/>
      <c r="BU77" s="13">
        <f t="shared" si="102"/>
        <v>0</v>
      </c>
      <c r="BV77" s="12">
        <f t="shared" si="103"/>
        <v>0</v>
      </c>
      <c r="BW77" s="18"/>
      <c r="BX77" s="13">
        <f t="shared" si="104"/>
        <v>0</v>
      </c>
      <c r="BY77" s="12">
        <f t="shared" si="105"/>
        <v>0</v>
      </c>
      <c r="BZ77" s="18"/>
      <c r="CA77" s="13">
        <f t="shared" si="106"/>
        <v>0</v>
      </c>
      <c r="CB77" s="12">
        <f t="shared" si="107"/>
        <v>0</v>
      </c>
      <c r="CC77" s="18"/>
      <c r="CD77" s="13">
        <f t="shared" si="108"/>
        <v>0</v>
      </c>
      <c r="CE77" s="12">
        <f t="shared" si="109"/>
        <v>0</v>
      </c>
      <c r="CF77" s="18"/>
      <c r="CG77" s="13">
        <f t="shared" si="110"/>
        <v>0</v>
      </c>
      <c r="CH77" s="12">
        <f t="shared" si="111"/>
        <v>0</v>
      </c>
      <c r="CI77" s="18"/>
      <c r="CJ77" s="13">
        <f t="shared" si="112"/>
        <v>0</v>
      </c>
      <c r="CK77" s="12">
        <f t="shared" si="113"/>
        <v>0</v>
      </c>
      <c r="CL77" s="18"/>
      <c r="CM77" s="13">
        <f t="shared" si="114"/>
        <v>0</v>
      </c>
      <c r="CN77" s="12">
        <f t="shared" si="115"/>
        <v>0</v>
      </c>
      <c r="CO77" s="18"/>
      <c r="CP77" s="13">
        <f t="shared" si="116"/>
        <v>0</v>
      </c>
      <c r="CQ77" s="12">
        <f t="shared" si="117"/>
        <v>0</v>
      </c>
      <c r="CR77" s="18"/>
      <c r="CS77" s="16">
        <f t="shared" si="118"/>
        <v>0</v>
      </c>
    </row>
    <row r="78" spans="1:97" x14ac:dyDescent="0.25">
      <c r="I78" s="4">
        <v>0</v>
      </c>
      <c r="L78" s="4">
        <v>0</v>
      </c>
      <c r="O78" s="4">
        <v>0</v>
      </c>
      <c r="R78" s="4">
        <v>0</v>
      </c>
      <c r="U78" s="4">
        <v>0</v>
      </c>
      <c r="V78" s="13">
        <f t="shared" ref="V78:V94" si="119">+IFERROR(U78/$E78,0)</f>
        <v>0</v>
      </c>
      <c r="W78" s="12">
        <f t="shared" ref="W78:W94" si="120">+U78*$F78</f>
        <v>0</v>
      </c>
      <c r="X78" s="4">
        <v>0</v>
      </c>
      <c r="Y78" s="13">
        <f t="shared" si="72"/>
        <v>0</v>
      </c>
      <c r="Z78" s="12">
        <f t="shared" si="73"/>
        <v>0</v>
      </c>
      <c r="AA78" s="4">
        <v>0</v>
      </c>
      <c r="AB78" s="13">
        <f t="shared" si="74"/>
        <v>0</v>
      </c>
      <c r="AC78" s="12">
        <f t="shared" si="75"/>
        <v>0</v>
      </c>
      <c r="AD78" s="4">
        <v>0</v>
      </c>
      <c r="AE78" s="13">
        <f t="shared" si="76"/>
        <v>0</v>
      </c>
      <c r="AF78" s="12">
        <f t="shared" si="77"/>
        <v>0</v>
      </c>
      <c r="AG78" s="4">
        <v>0</v>
      </c>
      <c r="AH78" s="13">
        <f t="shared" si="78"/>
        <v>0</v>
      </c>
      <c r="AI78" s="12">
        <f t="shared" si="79"/>
        <v>0</v>
      </c>
      <c r="AJ78" s="4">
        <v>0</v>
      </c>
      <c r="AK78" s="13">
        <f t="shared" si="80"/>
        <v>0</v>
      </c>
      <c r="AL78" s="12">
        <f t="shared" si="81"/>
        <v>0</v>
      </c>
      <c r="AM78" s="4">
        <v>0</v>
      </c>
      <c r="AN78" s="13">
        <f t="shared" si="82"/>
        <v>0</v>
      </c>
      <c r="AO78" s="12">
        <f t="shared" si="83"/>
        <v>0</v>
      </c>
      <c r="AP78" s="4">
        <v>0</v>
      </c>
      <c r="AQ78" s="13">
        <f t="shared" si="84"/>
        <v>0</v>
      </c>
      <c r="AR78" s="12">
        <f t="shared" si="85"/>
        <v>0</v>
      </c>
      <c r="AS78" s="4">
        <v>0</v>
      </c>
      <c r="AT78" s="13">
        <f t="shared" ref="AT78:AT86" si="121">+IFERROR(AS78/$E78,0)</f>
        <v>0</v>
      </c>
      <c r="AU78" s="12">
        <f t="shared" ref="AU78:AU86" si="122">+AS78*$F78</f>
        <v>0</v>
      </c>
      <c r="AV78" s="4">
        <v>0</v>
      </c>
      <c r="AW78" s="13">
        <f t="shared" si="86"/>
        <v>0</v>
      </c>
      <c r="AX78" s="12">
        <f t="shared" si="87"/>
        <v>0</v>
      </c>
      <c r="AY78" s="18">
        <v>0</v>
      </c>
      <c r="AZ78" s="13">
        <f t="shared" si="88"/>
        <v>0</v>
      </c>
      <c r="BA78" s="12">
        <f t="shared" si="89"/>
        <v>0</v>
      </c>
      <c r="BB78" s="18">
        <v>0</v>
      </c>
      <c r="BC78" s="13">
        <f t="shared" si="90"/>
        <v>0</v>
      </c>
      <c r="BD78" s="12">
        <f t="shared" si="91"/>
        <v>0</v>
      </c>
      <c r="BE78" s="28">
        <v>0</v>
      </c>
      <c r="BF78" s="13">
        <f t="shared" si="92"/>
        <v>0</v>
      </c>
      <c r="BG78" s="12">
        <f t="shared" si="93"/>
        <v>0</v>
      </c>
      <c r="BH78" s="18"/>
      <c r="BI78" s="13">
        <f t="shared" si="94"/>
        <v>0</v>
      </c>
      <c r="BJ78" s="12">
        <f t="shared" si="95"/>
        <v>0</v>
      </c>
      <c r="BK78" s="18"/>
      <c r="BL78" s="13">
        <f t="shared" si="96"/>
        <v>0</v>
      </c>
      <c r="BM78" s="12">
        <f t="shared" si="97"/>
        <v>0</v>
      </c>
      <c r="BN78" s="18"/>
      <c r="BO78" s="13">
        <f t="shared" si="98"/>
        <v>0</v>
      </c>
      <c r="BP78" s="12">
        <f t="shared" si="99"/>
        <v>0</v>
      </c>
      <c r="BQ78" s="18"/>
      <c r="BR78" s="13">
        <f t="shared" si="100"/>
        <v>0</v>
      </c>
      <c r="BS78" s="12">
        <f t="shared" si="101"/>
        <v>0</v>
      </c>
      <c r="BT78" s="18"/>
      <c r="BU78" s="13">
        <f t="shared" si="102"/>
        <v>0</v>
      </c>
      <c r="BV78" s="12">
        <f t="shared" si="103"/>
        <v>0</v>
      </c>
      <c r="BW78" s="18"/>
      <c r="BX78" s="13">
        <f t="shared" si="104"/>
        <v>0</v>
      </c>
      <c r="BY78" s="12">
        <f t="shared" si="105"/>
        <v>0</v>
      </c>
      <c r="BZ78" s="18"/>
      <c r="CA78" s="13">
        <f t="shared" si="106"/>
        <v>0</v>
      </c>
      <c r="CB78" s="12">
        <f t="shared" si="107"/>
        <v>0</v>
      </c>
      <c r="CC78" s="18"/>
      <c r="CD78" s="13">
        <f t="shared" si="108"/>
        <v>0</v>
      </c>
      <c r="CE78" s="12">
        <f t="shared" si="109"/>
        <v>0</v>
      </c>
      <c r="CF78" s="18"/>
      <c r="CG78" s="13">
        <f t="shared" si="110"/>
        <v>0</v>
      </c>
      <c r="CH78" s="12">
        <f t="shared" si="111"/>
        <v>0</v>
      </c>
      <c r="CI78" s="18"/>
      <c r="CJ78" s="13">
        <f t="shared" si="112"/>
        <v>0</v>
      </c>
      <c r="CK78" s="12">
        <f t="shared" si="113"/>
        <v>0</v>
      </c>
      <c r="CL78" s="18"/>
      <c r="CM78" s="13">
        <f t="shared" si="114"/>
        <v>0</v>
      </c>
      <c r="CN78" s="12">
        <f t="shared" si="115"/>
        <v>0</v>
      </c>
      <c r="CO78" s="18"/>
      <c r="CP78" s="13">
        <f t="shared" si="116"/>
        <v>0</v>
      </c>
      <c r="CQ78" s="12">
        <f t="shared" si="117"/>
        <v>0</v>
      </c>
      <c r="CR78" s="18"/>
      <c r="CS78" s="16">
        <f t="shared" si="118"/>
        <v>0</v>
      </c>
    </row>
    <row r="79" spans="1:97" x14ac:dyDescent="0.25">
      <c r="A79" s="1">
        <v>173076000</v>
      </c>
      <c r="B79" t="s">
        <v>28</v>
      </c>
      <c r="C79" t="s">
        <v>29</v>
      </c>
      <c r="D79" s="2">
        <v>0.21912350597609562</v>
      </c>
      <c r="E79" s="6">
        <v>60</v>
      </c>
      <c r="F79" s="6">
        <v>4.3534800000000002</v>
      </c>
      <c r="G79" s="1">
        <v>320015</v>
      </c>
      <c r="H79" s="1" t="s">
        <v>0</v>
      </c>
      <c r="I79" s="4">
        <v>0</v>
      </c>
      <c r="J79" s="11">
        <f t="shared" ref="J79:J85" si="123">+IFERROR(I79/$E79,0)</f>
        <v>0</v>
      </c>
      <c r="K79" s="12">
        <f t="shared" ref="K79:K85" si="124">+$I79*$F79</f>
        <v>0</v>
      </c>
      <c r="L79" s="4">
        <v>474</v>
      </c>
      <c r="M79" s="13">
        <f t="shared" ref="M79:M85" si="125">+IFERROR(L79/$E79,0)</f>
        <v>7.9</v>
      </c>
      <c r="N79" s="12">
        <f t="shared" ref="N79:N85" si="126">+L79*$F79</f>
        <v>2063.54952</v>
      </c>
      <c r="O79" s="4">
        <v>671</v>
      </c>
      <c r="P79" s="13">
        <f t="shared" ref="P79:P85" si="127">+IFERROR(O79/$E79,0)</f>
        <v>11.183333333333334</v>
      </c>
      <c r="Q79" s="12">
        <f t="shared" ref="Q79:Q85" si="128">+O79*$F79</f>
        <v>2921.1850800000002</v>
      </c>
      <c r="R79" s="4">
        <v>250</v>
      </c>
      <c r="S79" s="13">
        <f t="shared" ref="S79:S85" si="129">+IFERROR(R79/$E79,0)</f>
        <v>4.166666666666667</v>
      </c>
      <c r="T79" s="12">
        <f t="shared" ref="T79:T85" si="130">+R79*$F79</f>
        <v>1088.3700000000001</v>
      </c>
      <c r="U79" s="4">
        <v>0</v>
      </c>
      <c r="V79" s="13">
        <f t="shared" si="119"/>
        <v>0</v>
      </c>
      <c r="W79" s="12">
        <f t="shared" si="120"/>
        <v>0</v>
      </c>
      <c r="X79" s="4">
        <v>0</v>
      </c>
      <c r="Y79" s="13">
        <f t="shared" si="72"/>
        <v>0</v>
      </c>
      <c r="Z79" s="12">
        <f t="shared" si="73"/>
        <v>0</v>
      </c>
      <c r="AA79" s="4">
        <v>289</v>
      </c>
      <c r="AB79" s="13">
        <f t="shared" si="74"/>
        <v>4.8166666666666664</v>
      </c>
      <c r="AC79" s="12">
        <f t="shared" si="75"/>
        <v>1258.15572</v>
      </c>
      <c r="AD79" s="4">
        <v>355</v>
      </c>
      <c r="AE79" s="13">
        <f t="shared" si="76"/>
        <v>5.916666666666667</v>
      </c>
      <c r="AF79" s="12">
        <f t="shared" si="77"/>
        <v>1545.4854</v>
      </c>
      <c r="AG79" s="4">
        <v>814</v>
      </c>
      <c r="AH79" s="13">
        <f t="shared" si="78"/>
        <v>13.566666666666666</v>
      </c>
      <c r="AI79" s="12">
        <f t="shared" si="79"/>
        <v>3543.73272</v>
      </c>
      <c r="AJ79" s="4">
        <v>316</v>
      </c>
      <c r="AK79" s="13">
        <f t="shared" si="80"/>
        <v>5.2666666666666666</v>
      </c>
      <c r="AL79" s="12">
        <f t="shared" si="81"/>
        <v>1375.6996800000002</v>
      </c>
      <c r="AM79" s="4">
        <v>1591</v>
      </c>
      <c r="AN79" s="13">
        <f t="shared" si="82"/>
        <v>26.516666666666666</v>
      </c>
      <c r="AO79" s="12">
        <f t="shared" si="83"/>
        <v>6926.3866800000005</v>
      </c>
      <c r="AP79" s="4">
        <v>960</v>
      </c>
      <c r="AQ79" s="13">
        <f t="shared" si="84"/>
        <v>16</v>
      </c>
      <c r="AR79" s="12">
        <f t="shared" si="85"/>
        <v>4179.3407999999999</v>
      </c>
      <c r="AS79" s="4">
        <v>0</v>
      </c>
      <c r="AT79" s="13">
        <f t="shared" si="121"/>
        <v>0</v>
      </c>
      <c r="AU79" s="12">
        <f t="shared" si="122"/>
        <v>0</v>
      </c>
      <c r="AV79" s="4">
        <v>1526</v>
      </c>
      <c r="AW79" s="13">
        <f t="shared" si="86"/>
        <v>25.433333333333334</v>
      </c>
      <c r="AX79" s="12">
        <f t="shared" si="87"/>
        <v>6643.4104800000005</v>
      </c>
      <c r="AY79" s="18">
        <v>1039</v>
      </c>
      <c r="AZ79" s="13">
        <f t="shared" si="88"/>
        <v>17.316666666666666</v>
      </c>
      <c r="BA79" s="12">
        <f t="shared" si="89"/>
        <v>4523.2657200000003</v>
      </c>
      <c r="BB79" s="18">
        <v>1196</v>
      </c>
      <c r="BC79" s="13">
        <f t="shared" si="90"/>
        <v>19.933333333333334</v>
      </c>
      <c r="BD79" s="12">
        <f t="shared" si="91"/>
        <v>5206.7620800000004</v>
      </c>
      <c r="BE79" s="28">
        <v>710</v>
      </c>
      <c r="BF79" s="13">
        <f t="shared" si="92"/>
        <v>11.833333333333334</v>
      </c>
      <c r="BG79" s="12">
        <f t="shared" si="93"/>
        <v>3090.9708000000001</v>
      </c>
      <c r="BH79" s="18"/>
      <c r="BI79" s="13">
        <f t="shared" si="94"/>
        <v>0</v>
      </c>
      <c r="BJ79" s="12">
        <f t="shared" si="95"/>
        <v>0</v>
      </c>
      <c r="BK79" s="18"/>
      <c r="BL79" s="13">
        <f t="shared" si="96"/>
        <v>0</v>
      </c>
      <c r="BM79" s="12">
        <f t="shared" si="97"/>
        <v>0</v>
      </c>
      <c r="BN79" s="18"/>
      <c r="BO79" s="13">
        <f t="shared" si="98"/>
        <v>0</v>
      </c>
      <c r="BP79" s="12">
        <f t="shared" si="99"/>
        <v>0</v>
      </c>
      <c r="BQ79" s="18"/>
      <c r="BR79" s="13">
        <f t="shared" si="100"/>
        <v>0</v>
      </c>
      <c r="BS79" s="12">
        <f t="shared" si="101"/>
        <v>0</v>
      </c>
      <c r="BT79" s="18"/>
      <c r="BU79" s="13">
        <f t="shared" si="102"/>
        <v>0</v>
      </c>
      <c r="BV79" s="12">
        <f t="shared" si="103"/>
        <v>0</v>
      </c>
      <c r="BW79" s="18"/>
      <c r="BX79" s="13">
        <f t="shared" si="104"/>
        <v>0</v>
      </c>
      <c r="BY79" s="12">
        <f t="shared" si="105"/>
        <v>0</v>
      </c>
      <c r="BZ79" s="18"/>
      <c r="CA79" s="13">
        <f t="shared" si="106"/>
        <v>0</v>
      </c>
      <c r="CB79" s="12">
        <f t="shared" si="107"/>
        <v>0</v>
      </c>
      <c r="CC79" s="18"/>
      <c r="CD79" s="13">
        <f t="shared" si="108"/>
        <v>0</v>
      </c>
      <c r="CE79" s="12">
        <f t="shared" si="109"/>
        <v>0</v>
      </c>
      <c r="CF79" s="18"/>
      <c r="CG79" s="13">
        <f t="shared" si="110"/>
        <v>0</v>
      </c>
      <c r="CH79" s="12">
        <f t="shared" si="111"/>
        <v>0</v>
      </c>
      <c r="CI79" s="18"/>
      <c r="CJ79" s="13">
        <f t="shared" si="112"/>
        <v>0</v>
      </c>
      <c r="CK79" s="12">
        <f t="shared" si="113"/>
        <v>0</v>
      </c>
      <c r="CL79" s="18"/>
      <c r="CM79" s="13">
        <f t="shared" si="114"/>
        <v>0</v>
      </c>
      <c r="CN79" s="12">
        <f t="shared" si="115"/>
        <v>0</v>
      </c>
      <c r="CO79" s="18"/>
      <c r="CP79" s="13">
        <f t="shared" si="116"/>
        <v>0</v>
      </c>
      <c r="CQ79" s="12">
        <f t="shared" si="117"/>
        <v>0</v>
      </c>
      <c r="CR79" s="18"/>
      <c r="CS79" s="16">
        <f t="shared" si="118"/>
        <v>44366.314680000003</v>
      </c>
    </row>
    <row r="80" spans="1:97" x14ac:dyDescent="0.25">
      <c r="A80" s="1">
        <v>173076000</v>
      </c>
      <c r="B80" t="s">
        <v>32</v>
      </c>
      <c r="C80" t="s">
        <v>33</v>
      </c>
      <c r="D80" s="2">
        <v>0.13346613545816732</v>
      </c>
      <c r="E80" s="6">
        <v>60</v>
      </c>
      <c r="F80" s="6">
        <v>4.3534800000000002</v>
      </c>
      <c r="G80" s="1">
        <v>320015</v>
      </c>
      <c r="H80" s="1" t="s">
        <v>0</v>
      </c>
      <c r="I80" s="4">
        <v>0</v>
      </c>
      <c r="J80" s="11">
        <f t="shared" si="123"/>
        <v>0</v>
      </c>
      <c r="K80" s="12">
        <f t="shared" si="124"/>
        <v>0</v>
      </c>
      <c r="L80" s="4">
        <v>288</v>
      </c>
      <c r="M80" s="13">
        <f t="shared" si="125"/>
        <v>4.8</v>
      </c>
      <c r="N80" s="12">
        <f t="shared" si="126"/>
        <v>1253.80224</v>
      </c>
      <c r="O80" s="4">
        <v>409</v>
      </c>
      <c r="P80" s="13">
        <f t="shared" si="127"/>
        <v>6.8166666666666664</v>
      </c>
      <c r="Q80" s="12">
        <f t="shared" si="128"/>
        <v>1780.5733200000002</v>
      </c>
      <c r="R80" s="4">
        <v>152</v>
      </c>
      <c r="S80" s="13">
        <f t="shared" si="129"/>
        <v>2.5333333333333332</v>
      </c>
      <c r="T80" s="12">
        <f t="shared" si="130"/>
        <v>661.72896000000003</v>
      </c>
      <c r="U80" s="4">
        <v>0</v>
      </c>
      <c r="V80" s="13">
        <f t="shared" si="119"/>
        <v>0</v>
      </c>
      <c r="W80" s="12">
        <f t="shared" si="120"/>
        <v>0</v>
      </c>
      <c r="X80" s="4">
        <v>0</v>
      </c>
      <c r="Y80" s="13">
        <f t="shared" si="72"/>
        <v>0</v>
      </c>
      <c r="Z80" s="12">
        <f t="shared" si="73"/>
        <v>0</v>
      </c>
      <c r="AA80" s="4">
        <v>176</v>
      </c>
      <c r="AB80" s="13">
        <f t="shared" si="74"/>
        <v>2.9333333333333331</v>
      </c>
      <c r="AC80" s="12">
        <f t="shared" si="75"/>
        <v>766.21248000000003</v>
      </c>
      <c r="AD80" s="4">
        <v>216</v>
      </c>
      <c r="AE80" s="13">
        <f t="shared" si="76"/>
        <v>3.6</v>
      </c>
      <c r="AF80" s="12">
        <f t="shared" si="77"/>
        <v>940.3516800000001</v>
      </c>
      <c r="AG80" s="4">
        <v>497</v>
      </c>
      <c r="AH80" s="13">
        <f t="shared" si="78"/>
        <v>8.2833333333333332</v>
      </c>
      <c r="AI80" s="12">
        <f t="shared" si="79"/>
        <v>2163.67956</v>
      </c>
      <c r="AJ80" s="4">
        <v>193</v>
      </c>
      <c r="AK80" s="13">
        <f t="shared" si="80"/>
        <v>3.2166666666666668</v>
      </c>
      <c r="AL80" s="12">
        <f t="shared" si="81"/>
        <v>840.22164000000009</v>
      </c>
      <c r="AM80" s="4">
        <v>969</v>
      </c>
      <c r="AN80" s="13">
        <f t="shared" si="82"/>
        <v>16.149999999999999</v>
      </c>
      <c r="AO80" s="12">
        <f t="shared" si="83"/>
        <v>4218.5221200000005</v>
      </c>
      <c r="AP80" s="4">
        <v>585</v>
      </c>
      <c r="AQ80" s="13">
        <f t="shared" si="84"/>
        <v>9.75</v>
      </c>
      <c r="AR80" s="12">
        <f t="shared" si="85"/>
        <v>2546.7858000000001</v>
      </c>
      <c r="AS80" s="4">
        <v>0</v>
      </c>
      <c r="AT80" s="13">
        <f t="shared" si="121"/>
        <v>0</v>
      </c>
      <c r="AU80" s="12">
        <f t="shared" si="122"/>
        <v>0</v>
      </c>
      <c r="AV80" s="4">
        <v>929</v>
      </c>
      <c r="AW80" s="13">
        <f t="shared" si="86"/>
        <v>15.483333333333333</v>
      </c>
      <c r="AX80" s="12">
        <f t="shared" si="87"/>
        <v>4044.38292</v>
      </c>
      <c r="AY80" s="18">
        <v>633</v>
      </c>
      <c r="AZ80" s="13">
        <f t="shared" si="88"/>
        <v>10.55</v>
      </c>
      <c r="BA80" s="12">
        <f t="shared" si="89"/>
        <v>2755.7528400000001</v>
      </c>
      <c r="BB80" s="18">
        <v>728</v>
      </c>
      <c r="BC80" s="13">
        <f t="shared" si="90"/>
        <v>12.133333333333333</v>
      </c>
      <c r="BD80" s="12">
        <f t="shared" si="91"/>
        <v>3169.3334400000003</v>
      </c>
      <c r="BE80" s="28">
        <v>432</v>
      </c>
      <c r="BF80" s="13">
        <f t="shared" si="92"/>
        <v>7.2</v>
      </c>
      <c r="BG80" s="12">
        <f t="shared" si="93"/>
        <v>1880.7033600000002</v>
      </c>
      <c r="BH80" s="18"/>
      <c r="BI80" s="13">
        <f t="shared" si="94"/>
        <v>0</v>
      </c>
      <c r="BJ80" s="12">
        <f t="shared" si="95"/>
        <v>0</v>
      </c>
      <c r="BK80" s="18"/>
      <c r="BL80" s="13">
        <f t="shared" si="96"/>
        <v>0</v>
      </c>
      <c r="BM80" s="12">
        <f t="shared" si="97"/>
        <v>0</v>
      </c>
      <c r="BN80" s="18"/>
      <c r="BO80" s="13">
        <f t="shared" si="98"/>
        <v>0</v>
      </c>
      <c r="BP80" s="12">
        <f t="shared" si="99"/>
        <v>0</v>
      </c>
      <c r="BQ80" s="18"/>
      <c r="BR80" s="13">
        <f t="shared" si="100"/>
        <v>0</v>
      </c>
      <c r="BS80" s="12">
        <f t="shared" si="101"/>
        <v>0</v>
      </c>
      <c r="BT80" s="18"/>
      <c r="BU80" s="13">
        <f t="shared" si="102"/>
        <v>0</v>
      </c>
      <c r="BV80" s="12">
        <f t="shared" si="103"/>
        <v>0</v>
      </c>
      <c r="BW80" s="18"/>
      <c r="BX80" s="13">
        <f t="shared" si="104"/>
        <v>0</v>
      </c>
      <c r="BY80" s="12">
        <f t="shared" si="105"/>
        <v>0</v>
      </c>
      <c r="BZ80" s="18"/>
      <c r="CA80" s="13">
        <f t="shared" si="106"/>
        <v>0</v>
      </c>
      <c r="CB80" s="12">
        <f t="shared" si="107"/>
        <v>0</v>
      </c>
      <c r="CC80" s="18"/>
      <c r="CD80" s="13">
        <f t="shared" si="108"/>
        <v>0</v>
      </c>
      <c r="CE80" s="12">
        <f t="shared" si="109"/>
        <v>0</v>
      </c>
      <c r="CF80" s="18"/>
      <c r="CG80" s="13">
        <f t="shared" si="110"/>
        <v>0</v>
      </c>
      <c r="CH80" s="12">
        <f t="shared" si="111"/>
        <v>0</v>
      </c>
      <c r="CI80" s="18"/>
      <c r="CJ80" s="13">
        <f t="shared" si="112"/>
        <v>0</v>
      </c>
      <c r="CK80" s="12">
        <f t="shared" si="113"/>
        <v>0</v>
      </c>
      <c r="CL80" s="18"/>
      <c r="CM80" s="13">
        <f t="shared" si="114"/>
        <v>0</v>
      </c>
      <c r="CN80" s="12">
        <f t="shared" si="115"/>
        <v>0</v>
      </c>
      <c r="CO80" s="18"/>
      <c r="CP80" s="13">
        <f t="shared" si="116"/>
        <v>0</v>
      </c>
      <c r="CQ80" s="12">
        <f t="shared" si="117"/>
        <v>0</v>
      </c>
      <c r="CR80" s="18"/>
      <c r="CS80" s="16">
        <f t="shared" si="118"/>
        <v>27022.050360000001</v>
      </c>
    </row>
    <row r="81" spans="1:97" x14ac:dyDescent="0.25">
      <c r="A81" s="1">
        <v>173076000</v>
      </c>
      <c r="B81" t="s">
        <v>30</v>
      </c>
      <c r="C81" t="s">
        <v>31</v>
      </c>
      <c r="D81" s="2">
        <v>0.35657370517928288</v>
      </c>
      <c r="E81" s="6">
        <v>60</v>
      </c>
      <c r="F81" s="6">
        <v>4.3534800000000002</v>
      </c>
      <c r="G81" s="1">
        <v>320015</v>
      </c>
      <c r="H81" s="1" t="s">
        <v>0</v>
      </c>
      <c r="I81" s="4">
        <v>0</v>
      </c>
      <c r="J81" s="11">
        <f t="shared" si="123"/>
        <v>0</v>
      </c>
      <c r="K81" s="12">
        <f t="shared" si="124"/>
        <v>0</v>
      </c>
      <c r="L81" s="4">
        <v>770</v>
      </c>
      <c r="M81" s="13">
        <f t="shared" si="125"/>
        <v>12.833333333333334</v>
      </c>
      <c r="N81" s="12">
        <f t="shared" si="126"/>
        <v>3352.1796000000004</v>
      </c>
      <c r="O81" s="4">
        <v>1091</v>
      </c>
      <c r="P81" s="13">
        <f t="shared" si="127"/>
        <v>18.183333333333334</v>
      </c>
      <c r="Q81" s="12">
        <f t="shared" si="128"/>
        <v>4749.6466799999998</v>
      </c>
      <c r="R81" s="4">
        <v>407</v>
      </c>
      <c r="S81" s="13">
        <f t="shared" si="129"/>
        <v>6.7833333333333332</v>
      </c>
      <c r="T81" s="12">
        <f t="shared" si="130"/>
        <v>1771.86636</v>
      </c>
      <c r="U81" s="4">
        <v>0</v>
      </c>
      <c r="V81" s="13">
        <f t="shared" si="119"/>
        <v>0</v>
      </c>
      <c r="W81" s="12">
        <f t="shared" si="120"/>
        <v>0</v>
      </c>
      <c r="X81" s="4">
        <v>0</v>
      </c>
      <c r="Y81" s="13">
        <f t="shared" si="72"/>
        <v>0</v>
      </c>
      <c r="Z81" s="12">
        <f t="shared" si="73"/>
        <v>0</v>
      </c>
      <c r="AA81" s="4">
        <v>471</v>
      </c>
      <c r="AB81" s="13">
        <f t="shared" si="74"/>
        <v>7.85</v>
      </c>
      <c r="AC81" s="12">
        <f t="shared" si="75"/>
        <v>2050.4890800000003</v>
      </c>
      <c r="AD81" s="4">
        <v>578</v>
      </c>
      <c r="AE81" s="13">
        <f t="shared" si="76"/>
        <v>9.6333333333333329</v>
      </c>
      <c r="AF81" s="12">
        <f t="shared" si="77"/>
        <v>2516.3114399999999</v>
      </c>
      <c r="AG81" s="4">
        <v>1326</v>
      </c>
      <c r="AH81" s="13">
        <f t="shared" si="78"/>
        <v>22.1</v>
      </c>
      <c r="AI81" s="12">
        <f t="shared" si="79"/>
        <v>5772.7144800000005</v>
      </c>
      <c r="AJ81" s="4">
        <v>513</v>
      </c>
      <c r="AK81" s="13">
        <f t="shared" si="80"/>
        <v>8.5500000000000007</v>
      </c>
      <c r="AL81" s="12">
        <f t="shared" si="81"/>
        <v>2233.3352400000003</v>
      </c>
      <c r="AM81" s="4">
        <v>2589</v>
      </c>
      <c r="AN81" s="13">
        <f t="shared" si="82"/>
        <v>43.15</v>
      </c>
      <c r="AO81" s="12">
        <f t="shared" si="83"/>
        <v>11271.159720000001</v>
      </c>
      <c r="AP81" s="4">
        <v>1562</v>
      </c>
      <c r="AQ81" s="13">
        <f t="shared" si="84"/>
        <v>26.033333333333335</v>
      </c>
      <c r="AR81" s="12">
        <f t="shared" si="85"/>
        <v>6800.1357600000001</v>
      </c>
      <c r="AS81" s="4">
        <v>0</v>
      </c>
      <c r="AT81" s="13">
        <f t="shared" si="121"/>
        <v>0</v>
      </c>
      <c r="AU81" s="12">
        <f t="shared" si="122"/>
        <v>0</v>
      </c>
      <c r="AV81" s="4">
        <v>2482</v>
      </c>
      <c r="AW81" s="13">
        <f t="shared" si="86"/>
        <v>41.366666666666667</v>
      </c>
      <c r="AX81" s="12">
        <f t="shared" si="87"/>
        <v>10805.337360000001</v>
      </c>
      <c r="AY81" s="18">
        <v>1690</v>
      </c>
      <c r="AZ81" s="13">
        <f t="shared" si="88"/>
        <v>28.166666666666668</v>
      </c>
      <c r="BA81" s="12">
        <f t="shared" si="89"/>
        <v>7357.3812000000007</v>
      </c>
      <c r="BB81" s="18">
        <v>1947</v>
      </c>
      <c r="BC81" s="13">
        <f t="shared" si="90"/>
        <v>32.450000000000003</v>
      </c>
      <c r="BD81" s="12">
        <f t="shared" si="91"/>
        <v>8476.2255600000008</v>
      </c>
      <c r="BE81" s="28">
        <v>1155</v>
      </c>
      <c r="BF81" s="13">
        <f t="shared" si="92"/>
        <v>19.25</v>
      </c>
      <c r="BG81" s="12">
        <f t="shared" si="93"/>
        <v>5028.2694000000001</v>
      </c>
      <c r="BH81" s="18"/>
      <c r="BI81" s="13">
        <f t="shared" si="94"/>
        <v>0</v>
      </c>
      <c r="BJ81" s="12">
        <f t="shared" si="95"/>
        <v>0</v>
      </c>
      <c r="BK81" s="18"/>
      <c r="BL81" s="13">
        <f t="shared" si="96"/>
        <v>0</v>
      </c>
      <c r="BM81" s="12">
        <f t="shared" si="97"/>
        <v>0</v>
      </c>
      <c r="BN81" s="18"/>
      <c r="BO81" s="13">
        <f t="shared" si="98"/>
        <v>0</v>
      </c>
      <c r="BP81" s="12">
        <f t="shared" si="99"/>
        <v>0</v>
      </c>
      <c r="BQ81" s="18"/>
      <c r="BR81" s="13">
        <f t="shared" si="100"/>
        <v>0</v>
      </c>
      <c r="BS81" s="12">
        <f t="shared" si="101"/>
        <v>0</v>
      </c>
      <c r="BT81" s="18"/>
      <c r="BU81" s="13">
        <f t="shared" si="102"/>
        <v>0</v>
      </c>
      <c r="BV81" s="12">
        <f t="shared" si="103"/>
        <v>0</v>
      </c>
      <c r="BW81" s="18"/>
      <c r="BX81" s="13">
        <f t="shared" si="104"/>
        <v>0</v>
      </c>
      <c r="BY81" s="12">
        <f t="shared" si="105"/>
        <v>0</v>
      </c>
      <c r="BZ81" s="18"/>
      <c r="CA81" s="13">
        <f t="shared" si="106"/>
        <v>0</v>
      </c>
      <c r="CB81" s="12">
        <f t="shared" si="107"/>
        <v>0</v>
      </c>
      <c r="CC81" s="18"/>
      <c r="CD81" s="13">
        <f t="shared" si="108"/>
        <v>0</v>
      </c>
      <c r="CE81" s="12">
        <f t="shared" si="109"/>
        <v>0</v>
      </c>
      <c r="CF81" s="18"/>
      <c r="CG81" s="13">
        <f t="shared" si="110"/>
        <v>0</v>
      </c>
      <c r="CH81" s="12">
        <f t="shared" si="111"/>
        <v>0</v>
      </c>
      <c r="CI81" s="18"/>
      <c r="CJ81" s="13">
        <f t="shared" si="112"/>
        <v>0</v>
      </c>
      <c r="CK81" s="12">
        <f t="shared" si="113"/>
        <v>0</v>
      </c>
      <c r="CL81" s="18"/>
      <c r="CM81" s="13">
        <f t="shared" si="114"/>
        <v>0</v>
      </c>
      <c r="CN81" s="12">
        <f t="shared" si="115"/>
        <v>0</v>
      </c>
      <c r="CO81" s="18"/>
      <c r="CP81" s="13">
        <f t="shared" si="116"/>
        <v>0</v>
      </c>
      <c r="CQ81" s="12">
        <f t="shared" si="117"/>
        <v>0</v>
      </c>
      <c r="CR81" s="18"/>
      <c r="CS81" s="16">
        <f t="shared" si="118"/>
        <v>72185.051880000014</v>
      </c>
    </row>
    <row r="82" spans="1:97" x14ac:dyDescent="0.25">
      <c r="A82" s="1">
        <v>173076000</v>
      </c>
      <c r="B82" t="s">
        <v>8</v>
      </c>
      <c r="C82" t="s">
        <v>9</v>
      </c>
      <c r="D82" s="2">
        <v>0.28286852589641437</v>
      </c>
      <c r="E82" s="6">
        <v>60</v>
      </c>
      <c r="F82" s="6">
        <v>4.3534800000000002</v>
      </c>
      <c r="G82" s="1">
        <v>320015</v>
      </c>
      <c r="H82" s="1" t="s">
        <v>0</v>
      </c>
      <c r="I82" s="4">
        <v>0</v>
      </c>
      <c r="J82" s="11">
        <f t="shared" si="123"/>
        <v>0</v>
      </c>
      <c r="K82" s="12">
        <f t="shared" si="124"/>
        <v>0</v>
      </c>
      <c r="L82" s="4">
        <v>611</v>
      </c>
      <c r="M82" s="13">
        <f t="shared" si="125"/>
        <v>10.183333333333334</v>
      </c>
      <c r="N82" s="12">
        <f t="shared" si="126"/>
        <v>2659.9762800000003</v>
      </c>
      <c r="O82" s="4">
        <v>865</v>
      </c>
      <c r="P82" s="13">
        <f t="shared" si="127"/>
        <v>14.416666666666666</v>
      </c>
      <c r="Q82" s="12">
        <f t="shared" si="128"/>
        <v>3765.7602000000002</v>
      </c>
      <c r="R82" s="4">
        <v>323</v>
      </c>
      <c r="S82" s="13">
        <f t="shared" si="129"/>
        <v>5.3833333333333337</v>
      </c>
      <c r="T82" s="12">
        <f t="shared" si="130"/>
        <v>1406.1740400000001</v>
      </c>
      <c r="U82" s="4">
        <v>0</v>
      </c>
      <c r="V82" s="13">
        <f t="shared" si="119"/>
        <v>0</v>
      </c>
      <c r="W82" s="12">
        <f t="shared" si="120"/>
        <v>0</v>
      </c>
      <c r="X82" s="4">
        <v>0</v>
      </c>
      <c r="Y82" s="13">
        <f t="shared" si="72"/>
        <v>0</v>
      </c>
      <c r="Z82" s="12">
        <f t="shared" si="73"/>
        <v>0</v>
      </c>
      <c r="AA82" s="4">
        <v>374</v>
      </c>
      <c r="AB82" s="13">
        <f t="shared" si="74"/>
        <v>6.2333333333333334</v>
      </c>
      <c r="AC82" s="12">
        <f t="shared" si="75"/>
        <v>1628.2015200000001</v>
      </c>
      <c r="AD82" s="4">
        <v>458</v>
      </c>
      <c r="AE82" s="13">
        <f t="shared" si="76"/>
        <v>7.6333333333333337</v>
      </c>
      <c r="AF82" s="12">
        <f t="shared" si="77"/>
        <v>1993.8938400000002</v>
      </c>
      <c r="AG82" s="4">
        <v>1053</v>
      </c>
      <c r="AH82" s="13">
        <f t="shared" si="78"/>
        <v>17.55</v>
      </c>
      <c r="AI82" s="12">
        <f t="shared" si="79"/>
        <v>4584.2144400000006</v>
      </c>
      <c r="AJ82" s="4">
        <v>407</v>
      </c>
      <c r="AK82" s="13">
        <f t="shared" si="80"/>
        <v>6.7833333333333332</v>
      </c>
      <c r="AL82" s="12">
        <f t="shared" si="81"/>
        <v>1771.86636</v>
      </c>
      <c r="AM82" s="4">
        <v>2054</v>
      </c>
      <c r="AN82" s="13">
        <f t="shared" si="82"/>
        <v>34.233333333333334</v>
      </c>
      <c r="AO82" s="12">
        <f t="shared" si="83"/>
        <v>8942.0479200000009</v>
      </c>
      <c r="AP82" s="4">
        <v>1239</v>
      </c>
      <c r="AQ82" s="13">
        <f t="shared" si="84"/>
        <v>20.65</v>
      </c>
      <c r="AR82" s="12">
        <f t="shared" si="85"/>
        <v>5393.9617200000002</v>
      </c>
      <c r="AS82" s="4">
        <v>0</v>
      </c>
      <c r="AT82" s="13">
        <f t="shared" si="121"/>
        <v>0</v>
      </c>
      <c r="AU82" s="12">
        <f t="shared" si="122"/>
        <v>0</v>
      </c>
      <c r="AV82" s="4">
        <v>1969</v>
      </c>
      <c r="AW82" s="13">
        <f t="shared" si="86"/>
        <v>32.81666666666667</v>
      </c>
      <c r="AX82" s="12">
        <f t="shared" si="87"/>
        <v>8572.002120000001</v>
      </c>
      <c r="AY82" s="18">
        <v>1341</v>
      </c>
      <c r="AZ82" s="13">
        <f t="shared" si="88"/>
        <v>22.35</v>
      </c>
      <c r="BA82" s="12">
        <f t="shared" si="89"/>
        <v>5838.0166800000006</v>
      </c>
      <c r="BB82" s="18">
        <v>1545</v>
      </c>
      <c r="BC82" s="13">
        <f t="shared" si="90"/>
        <v>25.75</v>
      </c>
      <c r="BD82" s="12">
        <f t="shared" si="91"/>
        <v>6726.1266000000005</v>
      </c>
      <c r="BE82" s="28">
        <v>916</v>
      </c>
      <c r="BF82" s="13">
        <f t="shared" si="92"/>
        <v>15.266666666666667</v>
      </c>
      <c r="BG82" s="12">
        <f t="shared" si="93"/>
        <v>3987.7876800000004</v>
      </c>
      <c r="BH82" s="18"/>
      <c r="BI82" s="13">
        <f t="shared" si="94"/>
        <v>0</v>
      </c>
      <c r="BJ82" s="12">
        <f t="shared" si="95"/>
        <v>0</v>
      </c>
      <c r="BK82" s="18"/>
      <c r="BL82" s="13">
        <f t="shared" si="96"/>
        <v>0</v>
      </c>
      <c r="BM82" s="12">
        <f t="shared" si="97"/>
        <v>0</v>
      </c>
      <c r="BN82" s="18"/>
      <c r="BO82" s="13">
        <f t="shared" si="98"/>
        <v>0</v>
      </c>
      <c r="BP82" s="12">
        <f t="shared" si="99"/>
        <v>0</v>
      </c>
      <c r="BQ82" s="18"/>
      <c r="BR82" s="13">
        <f t="shared" si="100"/>
        <v>0</v>
      </c>
      <c r="BS82" s="12">
        <f t="shared" si="101"/>
        <v>0</v>
      </c>
      <c r="BT82" s="18"/>
      <c r="BU82" s="13">
        <f t="shared" si="102"/>
        <v>0</v>
      </c>
      <c r="BV82" s="12">
        <f t="shared" si="103"/>
        <v>0</v>
      </c>
      <c r="BW82" s="18"/>
      <c r="BX82" s="13">
        <f t="shared" si="104"/>
        <v>0</v>
      </c>
      <c r="BY82" s="12">
        <f t="shared" si="105"/>
        <v>0</v>
      </c>
      <c r="BZ82" s="18"/>
      <c r="CA82" s="13">
        <f t="shared" si="106"/>
        <v>0</v>
      </c>
      <c r="CB82" s="12">
        <f t="shared" si="107"/>
        <v>0</v>
      </c>
      <c r="CC82" s="18"/>
      <c r="CD82" s="13">
        <f t="shared" si="108"/>
        <v>0</v>
      </c>
      <c r="CE82" s="12">
        <f t="shared" si="109"/>
        <v>0</v>
      </c>
      <c r="CF82" s="18"/>
      <c r="CG82" s="13">
        <f t="shared" si="110"/>
        <v>0</v>
      </c>
      <c r="CH82" s="12">
        <f t="shared" si="111"/>
        <v>0</v>
      </c>
      <c r="CI82" s="18"/>
      <c r="CJ82" s="13">
        <f t="shared" si="112"/>
        <v>0</v>
      </c>
      <c r="CK82" s="12">
        <f t="shared" si="113"/>
        <v>0</v>
      </c>
      <c r="CL82" s="18"/>
      <c r="CM82" s="13">
        <f t="shared" si="114"/>
        <v>0</v>
      </c>
      <c r="CN82" s="12">
        <f t="shared" si="115"/>
        <v>0</v>
      </c>
      <c r="CO82" s="18"/>
      <c r="CP82" s="13">
        <f t="shared" si="116"/>
        <v>0</v>
      </c>
      <c r="CQ82" s="12">
        <f t="shared" si="117"/>
        <v>0</v>
      </c>
      <c r="CR82" s="18"/>
      <c r="CS82" s="16">
        <f t="shared" si="118"/>
        <v>57270.029400000007</v>
      </c>
    </row>
    <row r="83" spans="1:97" x14ac:dyDescent="0.25">
      <c r="A83" s="1">
        <v>173076000</v>
      </c>
      <c r="B83" t="s">
        <v>46</v>
      </c>
      <c r="C83" t="s">
        <v>45</v>
      </c>
      <c r="D83" s="2">
        <v>7.9681274900398405E-3</v>
      </c>
      <c r="E83" s="6">
        <v>60</v>
      </c>
      <c r="F83" s="6">
        <v>4.3534800000000002</v>
      </c>
      <c r="G83" s="1">
        <v>320015</v>
      </c>
      <c r="H83" s="1" t="s">
        <v>0</v>
      </c>
      <c r="I83" s="4">
        <v>0</v>
      </c>
      <c r="J83" s="11">
        <f t="shared" si="123"/>
        <v>0</v>
      </c>
      <c r="K83" s="12">
        <f t="shared" si="124"/>
        <v>0</v>
      </c>
      <c r="L83" s="4">
        <v>17</v>
      </c>
      <c r="M83" s="13">
        <f t="shared" si="125"/>
        <v>0.28333333333333333</v>
      </c>
      <c r="N83" s="12">
        <f t="shared" si="126"/>
        <v>74.009160000000008</v>
      </c>
      <c r="O83" s="4">
        <v>24</v>
      </c>
      <c r="P83" s="13">
        <f t="shared" si="127"/>
        <v>0.4</v>
      </c>
      <c r="Q83" s="12">
        <f t="shared" si="128"/>
        <v>104.48352</v>
      </c>
      <c r="R83" s="4">
        <v>8</v>
      </c>
      <c r="S83" s="13">
        <f t="shared" si="129"/>
        <v>0.13333333333333333</v>
      </c>
      <c r="T83" s="12">
        <f t="shared" si="130"/>
        <v>34.827840000000002</v>
      </c>
      <c r="U83" s="4">
        <v>0</v>
      </c>
      <c r="V83" s="13">
        <f t="shared" si="119"/>
        <v>0</v>
      </c>
      <c r="W83" s="12">
        <f t="shared" si="120"/>
        <v>0</v>
      </c>
      <c r="X83" s="4">
        <v>0</v>
      </c>
      <c r="Y83" s="13">
        <f t="shared" si="72"/>
        <v>0</v>
      </c>
      <c r="Z83" s="12">
        <f t="shared" si="73"/>
        <v>0</v>
      </c>
      <c r="AA83" s="4">
        <v>10</v>
      </c>
      <c r="AB83" s="13">
        <f t="shared" si="74"/>
        <v>0.16666666666666666</v>
      </c>
      <c r="AC83" s="12">
        <f t="shared" si="75"/>
        <v>43.534800000000004</v>
      </c>
      <c r="AD83" s="4">
        <v>13</v>
      </c>
      <c r="AE83" s="13">
        <f t="shared" si="76"/>
        <v>0.21666666666666667</v>
      </c>
      <c r="AF83" s="12">
        <f t="shared" si="77"/>
        <v>56.595240000000004</v>
      </c>
      <c r="AG83" s="4">
        <v>30</v>
      </c>
      <c r="AH83" s="13">
        <f t="shared" si="78"/>
        <v>0.5</v>
      </c>
      <c r="AI83" s="12">
        <f t="shared" si="79"/>
        <v>130.6044</v>
      </c>
      <c r="AJ83" s="4">
        <v>11</v>
      </c>
      <c r="AK83" s="13">
        <f t="shared" si="80"/>
        <v>0.18333333333333332</v>
      </c>
      <c r="AL83" s="12">
        <f t="shared" si="81"/>
        <v>47.888280000000002</v>
      </c>
      <c r="AM83" s="4">
        <v>57</v>
      </c>
      <c r="AN83" s="13">
        <f t="shared" si="82"/>
        <v>0.95</v>
      </c>
      <c r="AO83" s="12">
        <f t="shared" si="83"/>
        <v>248.14836000000003</v>
      </c>
      <c r="AP83" s="4">
        <v>34</v>
      </c>
      <c r="AQ83" s="13">
        <f t="shared" si="84"/>
        <v>0.56666666666666665</v>
      </c>
      <c r="AR83" s="12">
        <f t="shared" si="85"/>
        <v>148.01832000000002</v>
      </c>
      <c r="AS83" s="4">
        <v>0</v>
      </c>
      <c r="AT83" s="13">
        <f t="shared" si="121"/>
        <v>0</v>
      </c>
      <c r="AU83" s="12">
        <f t="shared" si="122"/>
        <v>0</v>
      </c>
      <c r="AV83" s="4">
        <v>54</v>
      </c>
      <c r="AW83" s="13">
        <f t="shared" si="86"/>
        <v>0.9</v>
      </c>
      <c r="AX83" s="12">
        <f t="shared" si="87"/>
        <v>235.08792000000003</v>
      </c>
      <c r="AY83" s="18">
        <v>37</v>
      </c>
      <c r="AZ83" s="13">
        <f t="shared" si="88"/>
        <v>0.6166666666666667</v>
      </c>
      <c r="BA83" s="12">
        <f t="shared" si="89"/>
        <v>161.07876000000002</v>
      </c>
      <c r="BB83" s="18">
        <v>44</v>
      </c>
      <c r="BC83" s="13">
        <f t="shared" si="90"/>
        <v>0.73333333333333328</v>
      </c>
      <c r="BD83" s="12">
        <f t="shared" si="91"/>
        <v>191.55312000000001</v>
      </c>
      <c r="BE83" s="28">
        <v>27</v>
      </c>
      <c r="BF83" s="13">
        <f t="shared" si="92"/>
        <v>0.45</v>
      </c>
      <c r="BG83" s="12">
        <f t="shared" si="93"/>
        <v>117.54396000000001</v>
      </c>
      <c r="BH83" s="18"/>
      <c r="BI83" s="13">
        <f t="shared" si="94"/>
        <v>0</v>
      </c>
      <c r="BJ83" s="12">
        <f t="shared" si="95"/>
        <v>0</v>
      </c>
      <c r="BK83" s="18"/>
      <c r="BL83" s="13">
        <f t="shared" si="96"/>
        <v>0</v>
      </c>
      <c r="BM83" s="12">
        <f t="shared" si="97"/>
        <v>0</v>
      </c>
      <c r="BN83" s="18"/>
      <c r="BO83" s="13">
        <f t="shared" si="98"/>
        <v>0</v>
      </c>
      <c r="BP83" s="12">
        <f t="shared" si="99"/>
        <v>0</v>
      </c>
      <c r="BQ83" s="18"/>
      <c r="BR83" s="13">
        <f t="shared" si="100"/>
        <v>0</v>
      </c>
      <c r="BS83" s="12">
        <f t="shared" si="101"/>
        <v>0</v>
      </c>
      <c r="BT83" s="18"/>
      <c r="BU83" s="13">
        <f t="shared" si="102"/>
        <v>0</v>
      </c>
      <c r="BV83" s="12">
        <f t="shared" si="103"/>
        <v>0</v>
      </c>
      <c r="BW83" s="18"/>
      <c r="BX83" s="13">
        <f t="shared" si="104"/>
        <v>0</v>
      </c>
      <c r="BY83" s="12">
        <f t="shared" si="105"/>
        <v>0</v>
      </c>
      <c r="BZ83" s="18"/>
      <c r="CA83" s="13">
        <f t="shared" si="106"/>
        <v>0</v>
      </c>
      <c r="CB83" s="12">
        <f t="shared" si="107"/>
        <v>0</v>
      </c>
      <c r="CC83" s="18"/>
      <c r="CD83" s="13">
        <f t="shared" si="108"/>
        <v>0</v>
      </c>
      <c r="CE83" s="12">
        <f t="shared" si="109"/>
        <v>0</v>
      </c>
      <c r="CF83" s="18"/>
      <c r="CG83" s="13">
        <f t="shared" si="110"/>
        <v>0</v>
      </c>
      <c r="CH83" s="12">
        <f t="shared" si="111"/>
        <v>0</v>
      </c>
      <c r="CI83" s="18"/>
      <c r="CJ83" s="13">
        <f t="shared" si="112"/>
        <v>0</v>
      </c>
      <c r="CK83" s="12">
        <f t="shared" si="113"/>
        <v>0</v>
      </c>
      <c r="CL83" s="18"/>
      <c r="CM83" s="13">
        <f t="shared" si="114"/>
        <v>0</v>
      </c>
      <c r="CN83" s="12">
        <f t="shared" si="115"/>
        <v>0</v>
      </c>
      <c r="CO83" s="18"/>
      <c r="CP83" s="13">
        <f t="shared" si="116"/>
        <v>0</v>
      </c>
      <c r="CQ83" s="12">
        <f t="shared" si="117"/>
        <v>0</v>
      </c>
      <c r="CR83" s="18"/>
      <c r="CS83" s="16">
        <f t="shared" si="118"/>
        <v>1593.3736800000001</v>
      </c>
    </row>
    <row r="84" spans="1:97" x14ac:dyDescent="0.25">
      <c r="A84" s="1">
        <v>173076000</v>
      </c>
      <c r="D84" s="2"/>
      <c r="E84" s="6">
        <v>60</v>
      </c>
      <c r="F84" s="6">
        <v>4.3534800000000002</v>
      </c>
      <c r="G84" s="1">
        <v>320015</v>
      </c>
      <c r="H84" s="1" t="s">
        <v>0</v>
      </c>
      <c r="I84" s="4">
        <v>0</v>
      </c>
      <c r="J84" s="11">
        <f t="shared" si="123"/>
        <v>0</v>
      </c>
      <c r="K84" s="12">
        <f t="shared" si="124"/>
        <v>0</v>
      </c>
      <c r="L84" s="4">
        <v>0</v>
      </c>
      <c r="M84" s="13">
        <f t="shared" si="125"/>
        <v>0</v>
      </c>
      <c r="N84" s="12">
        <f t="shared" si="126"/>
        <v>0</v>
      </c>
      <c r="O84" s="4">
        <v>0</v>
      </c>
      <c r="P84" s="13">
        <f t="shared" si="127"/>
        <v>0</v>
      </c>
      <c r="Q84" s="12">
        <f t="shared" si="128"/>
        <v>0</v>
      </c>
      <c r="R84" s="4">
        <v>0</v>
      </c>
      <c r="S84" s="13">
        <f t="shared" si="129"/>
        <v>0</v>
      </c>
      <c r="T84" s="12">
        <f t="shared" si="130"/>
        <v>0</v>
      </c>
      <c r="U84" s="4">
        <v>0</v>
      </c>
      <c r="V84" s="13">
        <f t="shared" si="119"/>
        <v>0</v>
      </c>
      <c r="W84" s="12">
        <f t="shared" si="120"/>
        <v>0</v>
      </c>
      <c r="X84" s="4">
        <v>0</v>
      </c>
      <c r="Y84" s="13">
        <f t="shared" si="72"/>
        <v>0</v>
      </c>
      <c r="Z84" s="12">
        <f t="shared" si="73"/>
        <v>0</v>
      </c>
      <c r="AA84" s="4">
        <v>0</v>
      </c>
      <c r="AB84" s="13">
        <f t="shared" si="74"/>
        <v>0</v>
      </c>
      <c r="AC84" s="12">
        <f t="shared" si="75"/>
        <v>0</v>
      </c>
      <c r="AD84" s="4">
        <v>0</v>
      </c>
      <c r="AE84" s="13">
        <f t="shared" si="76"/>
        <v>0</v>
      </c>
      <c r="AF84" s="12">
        <f t="shared" si="77"/>
        <v>0</v>
      </c>
      <c r="AG84" s="4">
        <v>0</v>
      </c>
      <c r="AH84" s="13">
        <f t="shared" si="78"/>
        <v>0</v>
      </c>
      <c r="AI84" s="12">
        <f t="shared" si="79"/>
        <v>0</v>
      </c>
      <c r="AJ84" s="4">
        <v>0</v>
      </c>
      <c r="AK84" s="13">
        <f t="shared" si="80"/>
        <v>0</v>
      </c>
      <c r="AL84" s="12">
        <f t="shared" si="81"/>
        <v>0</v>
      </c>
      <c r="AM84" s="4">
        <v>0</v>
      </c>
      <c r="AN84" s="13">
        <f t="shared" si="82"/>
        <v>0</v>
      </c>
      <c r="AO84" s="12">
        <f t="shared" si="83"/>
        <v>0</v>
      </c>
      <c r="AP84" s="4">
        <v>0</v>
      </c>
      <c r="AQ84" s="13">
        <f t="shared" si="84"/>
        <v>0</v>
      </c>
      <c r="AR84" s="12">
        <f t="shared" si="85"/>
        <v>0</v>
      </c>
      <c r="AS84" s="4">
        <v>0</v>
      </c>
      <c r="AT84" s="13">
        <f t="shared" si="121"/>
        <v>0</v>
      </c>
      <c r="AU84" s="12">
        <f t="shared" si="122"/>
        <v>0</v>
      </c>
      <c r="AV84" s="4">
        <v>0</v>
      </c>
      <c r="AW84" s="13">
        <f t="shared" si="86"/>
        <v>0</v>
      </c>
      <c r="AX84" s="12">
        <f t="shared" si="87"/>
        <v>0</v>
      </c>
      <c r="AY84" s="18">
        <v>0</v>
      </c>
      <c r="AZ84" s="13">
        <f t="shared" si="88"/>
        <v>0</v>
      </c>
      <c r="BA84" s="12">
        <f t="shared" si="89"/>
        <v>0</v>
      </c>
      <c r="BB84" s="18">
        <v>0</v>
      </c>
      <c r="BC84" s="13">
        <f t="shared" si="90"/>
        <v>0</v>
      </c>
      <c r="BD84" s="12">
        <f t="shared" si="91"/>
        <v>0</v>
      </c>
      <c r="BE84" s="28">
        <v>0</v>
      </c>
      <c r="BF84" s="13">
        <f t="shared" si="92"/>
        <v>0</v>
      </c>
      <c r="BG84" s="12">
        <f t="shared" si="93"/>
        <v>0</v>
      </c>
      <c r="BH84" s="18"/>
      <c r="BI84" s="13">
        <f t="shared" si="94"/>
        <v>0</v>
      </c>
      <c r="BJ84" s="12">
        <f t="shared" si="95"/>
        <v>0</v>
      </c>
      <c r="BK84" s="18"/>
      <c r="BL84" s="13">
        <f t="shared" si="96"/>
        <v>0</v>
      </c>
      <c r="BM84" s="12">
        <f t="shared" si="97"/>
        <v>0</v>
      </c>
      <c r="BN84" s="18"/>
      <c r="BO84" s="13">
        <f t="shared" si="98"/>
        <v>0</v>
      </c>
      <c r="BP84" s="12">
        <f t="shared" si="99"/>
        <v>0</v>
      </c>
      <c r="BQ84" s="18"/>
      <c r="BR84" s="13">
        <f t="shared" si="100"/>
        <v>0</v>
      </c>
      <c r="BS84" s="12">
        <f t="shared" si="101"/>
        <v>0</v>
      </c>
      <c r="BT84" s="18"/>
      <c r="BU84" s="13">
        <f t="shared" si="102"/>
        <v>0</v>
      </c>
      <c r="BV84" s="12">
        <f t="shared" si="103"/>
        <v>0</v>
      </c>
      <c r="BW84" s="18"/>
      <c r="BX84" s="13">
        <f t="shared" si="104"/>
        <v>0</v>
      </c>
      <c r="BY84" s="12">
        <f t="shared" si="105"/>
        <v>0</v>
      </c>
      <c r="BZ84" s="18"/>
      <c r="CA84" s="13">
        <f t="shared" si="106"/>
        <v>0</v>
      </c>
      <c r="CB84" s="12">
        <f t="shared" si="107"/>
        <v>0</v>
      </c>
      <c r="CC84" s="18"/>
      <c r="CD84" s="13">
        <f t="shared" si="108"/>
        <v>0</v>
      </c>
      <c r="CE84" s="12">
        <f t="shared" si="109"/>
        <v>0</v>
      </c>
      <c r="CF84" s="18"/>
      <c r="CG84" s="13">
        <f t="shared" si="110"/>
        <v>0</v>
      </c>
      <c r="CH84" s="12">
        <f t="shared" si="111"/>
        <v>0</v>
      </c>
      <c r="CI84" s="18"/>
      <c r="CJ84" s="13">
        <f t="shared" si="112"/>
        <v>0</v>
      </c>
      <c r="CK84" s="12">
        <f t="shared" si="113"/>
        <v>0</v>
      </c>
      <c r="CL84" s="18"/>
      <c r="CM84" s="13">
        <f t="shared" si="114"/>
        <v>0</v>
      </c>
      <c r="CN84" s="12">
        <f t="shared" si="115"/>
        <v>0</v>
      </c>
      <c r="CO84" s="18"/>
      <c r="CP84" s="13">
        <f t="shared" si="116"/>
        <v>0</v>
      </c>
      <c r="CQ84" s="12">
        <f t="shared" si="117"/>
        <v>0</v>
      </c>
      <c r="CR84" s="18"/>
      <c r="CS84" s="16">
        <f t="shared" si="118"/>
        <v>0</v>
      </c>
    </row>
    <row r="85" spans="1:97" x14ac:dyDescent="0.25">
      <c r="A85" s="1">
        <v>173076000</v>
      </c>
      <c r="D85" s="2"/>
      <c r="E85" s="6">
        <v>60</v>
      </c>
      <c r="F85" s="6">
        <v>4.3534800000000002</v>
      </c>
      <c r="G85" s="1">
        <v>320015</v>
      </c>
      <c r="H85" s="1" t="s">
        <v>0</v>
      </c>
      <c r="I85" s="4">
        <v>0</v>
      </c>
      <c r="J85" s="11">
        <f t="shared" si="123"/>
        <v>0</v>
      </c>
      <c r="K85" s="12">
        <f t="shared" si="124"/>
        <v>0</v>
      </c>
      <c r="L85" s="4">
        <v>0</v>
      </c>
      <c r="M85" s="13">
        <f t="shared" si="125"/>
        <v>0</v>
      </c>
      <c r="N85" s="12">
        <f t="shared" si="126"/>
        <v>0</v>
      </c>
      <c r="O85" s="4">
        <v>0</v>
      </c>
      <c r="P85" s="13">
        <f t="shared" si="127"/>
        <v>0</v>
      </c>
      <c r="Q85" s="12">
        <f t="shared" si="128"/>
        <v>0</v>
      </c>
      <c r="R85" s="4">
        <v>0</v>
      </c>
      <c r="S85" s="13">
        <f t="shared" si="129"/>
        <v>0</v>
      </c>
      <c r="T85" s="12">
        <f t="shared" si="130"/>
        <v>0</v>
      </c>
      <c r="U85" s="4">
        <v>0</v>
      </c>
      <c r="V85" s="13">
        <f t="shared" si="119"/>
        <v>0</v>
      </c>
      <c r="W85" s="12">
        <f t="shared" si="120"/>
        <v>0</v>
      </c>
      <c r="X85" s="4">
        <v>0</v>
      </c>
      <c r="Y85" s="13">
        <f t="shared" si="72"/>
        <v>0</v>
      </c>
      <c r="Z85" s="12">
        <f t="shared" si="73"/>
        <v>0</v>
      </c>
      <c r="AA85" s="4">
        <v>0</v>
      </c>
      <c r="AB85" s="13">
        <f t="shared" si="74"/>
        <v>0</v>
      </c>
      <c r="AC85" s="12">
        <f t="shared" si="75"/>
        <v>0</v>
      </c>
      <c r="AD85" s="4">
        <v>0</v>
      </c>
      <c r="AE85" s="13">
        <f t="shared" si="76"/>
        <v>0</v>
      </c>
      <c r="AF85" s="12">
        <f t="shared" si="77"/>
        <v>0</v>
      </c>
      <c r="AG85" s="4">
        <v>0</v>
      </c>
      <c r="AH85" s="13">
        <f t="shared" si="78"/>
        <v>0</v>
      </c>
      <c r="AI85" s="12">
        <f t="shared" si="79"/>
        <v>0</v>
      </c>
      <c r="AJ85" s="4">
        <v>0</v>
      </c>
      <c r="AK85" s="13">
        <f t="shared" si="80"/>
        <v>0</v>
      </c>
      <c r="AL85" s="12">
        <f t="shared" si="81"/>
        <v>0</v>
      </c>
      <c r="AM85" s="4">
        <v>0</v>
      </c>
      <c r="AN85" s="13">
        <f t="shared" si="82"/>
        <v>0</v>
      </c>
      <c r="AO85" s="12">
        <f t="shared" si="83"/>
        <v>0</v>
      </c>
      <c r="AP85" s="4">
        <v>0</v>
      </c>
      <c r="AQ85" s="13">
        <f t="shared" si="84"/>
        <v>0</v>
      </c>
      <c r="AR85" s="12">
        <f t="shared" si="85"/>
        <v>0</v>
      </c>
      <c r="AS85" s="4">
        <v>0</v>
      </c>
      <c r="AT85" s="13">
        <f t="shared" si="121"/>
        <v>0</v>
      </c>
      <c r="AU85" s="12">
        <f t="shared" si="122"/>
        <v>0</v>
      </c>
      <c r="AV85" s="4">
        <v>0</v>
      </c>
      <c r="AW85" s="13">
        <f t="shared" si="86"/>
        <v>0</v>
      </c>
      <c r="AX85" s="12">
        <f t="shared" si="87"/>
        <v>0</v>
      </c>
      <c r="AY85" s="18">
        <v>0</v>
      </c>
      <c r="AZ85" s="13">
        <f t="shared" si="88"/>
        <v>0</v>
      </c>
      <c r="BA85" s="12">
        <f t="shared" si="89"/>
        <v>0</v>
      </c>
      <c r="BB85" s="18">
        <v>0</v>
      </c>
      <c r="BC85" s="13">
        <f t="shared" si="90"/>
        <v>0</v>
      </c>
      <c r="BD85" s="12">
        <f t="shared" si="91"/>
        <v>0</v>
      </c>
      <c r="BE85" s="28">
        <v>0</v>
      </c>
      <c r="BF85" s="13">
        <f t="shared" si="92"/>
        <v>0</v>
      </c>
      <c r="BG85" s="12">
        <f t="shared" si="93"/>
        <v>0</v>
      </c>
      <c r="BH85" s="18"/>
      <c r="BI85" s="13">
        <f t="shared" si="94"/>
        <v>0</v>
      </c>
      <c r="BJ85" s="12">
        <f t="shared" si="95"/>
        <v>0</v>
      </c>
      <c r="BK85" s="18"/>
      <c r="BL85" s="13">
        <f t="shared" si="96"/>
        <v>0</v>
      </c>
      <c r="BM85" s="12">
        <f t="shared" si="97"/>
        <v>0</v>
      </c>
      <c r="BN85" s="18"/>
      <c r="BO85" s="13">
        <f t="shared" si="98"/>
        <v>0</v>
      </c>
      <c r="BP85" s="12">
        <f t="shared" si="99"/>
        <v>0</v>
      </c>
      <c r="BQ85" s="18"/>
      <c r="BR85" s="13">
        <f t="shared" si="100"/>
        <v>0</v>
      </c>
      <c r="BS85" s="12">
        <f t="shared" si="101"/>
        <v>0</v>
      </c>
      <c r="BT85" s="18"/>
      <c r="BU85" s="13">
        <f t="shared" si="102"/>
        <v>0</v>
      </c>
      <c r="BV85" s="12">
        <f t="shared" si="103"/>
        <v>0</v>
      </c>
      <c r="BW85" s="18"/>
      <c r="BX85" s="13">
        <f t="shared" si="104"/>
        <v>0</v>
      </c>
      <c r="BY85" s="12">
        <f t="shared" si="105"/>
        <v>0</v>
      </c>
      <c r="BZ85" s="18"/>
      <c r="CA85" s="13">
        <f t="shared" si="106"/>
        <v>0</v>
      </c>
      <c r="CB85" s="12">
        <f t="shared" si="107"/>
        <v>0</v>
      </c>
      <c r="CC85" s="18"/>
      <c r="CD85" s="13">
        <f t="shared" si="108"/>
        <v>0</v>
      </c>
      <c r="CE85" s="12">
        <f t="shared" si="109"/>
        <v>0</v>
      </c>
      <c r="CF85" s="18"/>
      <c r="CG85" s="13">
        <f t="shared" si="110"/>
        <v>0</v>
      </c>
      <c r="CH85" s="12">
        <f t="shared" si="111"/>
        <v>0</v>
      </c>
      <c r="CI85" s="18"/>
      <c r="CJ85" s="13">
        <f t="shared" si="112"/>
        <v>0</v>
      </c>
      <c r="CK85" s="12">
        <f t="shared" si="113"/>
        <v>0</v>
      </c>
      <c r="CL85" s="18"/>
      <c r="CM85" s="13">
        <f t="shared" si="114"/>
        <v>0</v>
      </c>
      <c r="CN85" s="12">
        <f t="shared" si="115"/>
        <v>0</v>
      </c>
      <c r="CO85" s="18"/>
      <c r="CP85" s="13">
        <f t="shared" si="116"/>
        <v>0</v>
      </c>
      <c r="CQ85" s="12">
        <f t="shared" si="117"/>
        <v>0</v>
      </c>
      <c r="CR85" s="18"/>
      <c r="CS85" s="16">
        <f t="shared" si="118"/>
        <v>0</v>
      </c>
    </row>
    <row r="86" spans="1:97" x14ac:dyDescent="0.25">
      <c r="D86" s="2"/>
      <c r="E86" s="6"/>
      <c r="F86" s="6"/>
      <c r="I86" s="4">
        <v>0</v>
      </c>
      <c r="J86" s="11"/>
      <c r="K86" s="12"/>
      <c r="L86" s="4">
        <v>0</v>
      </c>
      <c r="M86" s="13"/>
      <c r="N86" s="12"/>
      <c r="O86" s="4">
        <v>0</v>
      </c>
      <c r="P86" s="13"/>
      <c r="Q86" s="12"/>
      <c r="R86" s="4">
        <v>0</v>
      </c>
      <c r="S86" s="13"/>
      <c r="T86" s="12"/>
      <c r="U86" s="4">
        <v>0</v>
      </c>
      <c r="V86" s="13">
        <f t="shared" si="119"/>
        <v>0</v>
      </c>
      <c r="W86" s="12">
        <f t="shared" si="120"/>
        <v>0</v>
      </c>
      <c r="X86" s="4">
        <v>0</v>
      </c>
      <c r="Y86" s="13">
        <f t="shared" si="72"/>
        <v>0</v>
      </c>
      <c r="Z86" s="12">
        <f t="shared" si="73"/>
        <v>0</v>
      </c>
      <c r="AA86" s="4">
        <v>0</v>
      </c>
      <c r="AB86" s="13">
        <f t="shared" si="74"/>
        <v>0</v>
      </c>
      <c r="AC86" s="12">
        <f t="shared" si="75"/>
        <v>0</v>
      </c>
      <c r="AD86" s="4">
        <v>0</v>
      </c>
      <c r="AE86" s="13">
        <f t="shared" si="76"/>
        <v>0</v>
      </c>
      <c r="AF86" s="12">
        <f t="shared" si="77"/>
        <v>0</v>
      </c>
      <c r="AG86" s="4">
        <v>0</v>
      </c>
      <c r="AH86" s="13">
        <f t="shared" si="78"/>
        <v>0</v>
      </c>
      <c r="AI86" s="12">
        <f t="shared" si="79"/>
        <v>0</v>
      </c>
      <c r="AJ86" s="4">
        <v>0</v>
      </c>
      <c r="AK86" s="13">
        <f t="shared" si="80"/>
        <v>0</v>
      </c>
      <c r="AL86" s="12">
        <f t="shared" si="81"/>
        <v>0</v>
      </c>
      <c r="AM86" s="4">
        <v>0</v>
      </c>
      <c r="AN86" s="13">
        <f t="shared" si="82"/>
        <v>0</v>
      </c>
      <c r="AO86" s="12">
        <f t="shared" si="83"/>
        <v>0</v>
      </c>
      <c r="AP86" s="4">
        <v>0</v>
      </c>
      <c r="AQ86" s="13">
        <f t="shared" si="84"/>
        <v>0</v>
      </c>
      <c r="AR86" s="12">
        <f t="shared" si="85"/>
        <v>0</v>
      </c>
      <c r="AS86" s="4">
        <v>0</v>
      </c>
      <c r="AT86" s="13">
        <f t="shared" si="121"/>
        <v>0</v>
      </c>
      <c r="AU86" s="12">
        <f t="shared" si="122"/>
        <v>0</v>
      </c>
      <c r="AV86" s="4">
        <v>0</v>
      </c>
      <c r="AW86" s="13">
        <f t="shared" si="86"/>
        <v>0</v>
      </c>
      <c r="AX86" s="12">
        <f t="shared" si="87"/>
        <v>0</v>
      </c>
      <c r="AY86" s="18">
        <v>0</v>
      </c>
      <c r="AZ86" s="13">
        <f t="shared" si="88"/>
        <v>0</v>
      </c>
      <c r="BA86" s="12">
        <f t="shared" si="89"/>
        <v>0</v>
      </c>
      <c r="BB86" s="18">
        <v>0</v>
      </c>
      <c r="BC86" s="13">
        <f t="shared" si="90"/>
        <v>0</v>
      </c>
      <c r="BD86" s="12">
        <f t="shared" si="91"/>
        <v>0</v>
      </c>
      <c r="BE86" s="28">
        <v>0</v>
      </c>
      <c r="BF86" s="13">
        <f t="shared" si="92"/>
        <v>0</v>
      </c>
      <c r="BG86" s="12">
        <f t="shared" si="93"/>
        <v>0</v>
      </c>
      <c r="BH86" s="18"/>
      <c r="BI86" s="13">
        <f t="shared" si="94"/>
        <v>0</v>
      </c>
      <c r="BJ86" s="12">
        <f t="shared" si="95"/>
        <v>0</v>
      </c>
      <c r="BK86" s="18"/>
      <c r="BL86" s="13">
        <f t="shared" si="96"/>
        <v>0</v>
      </c>
      <c r="BM86" s="12">
        <f t="shared" si="97"/>
        <v>0</v>
      </c>
      <c r="BN86" s="18"/>
      <c r="BO86" s="13">
        <f t="shared" si="98"/>
        <v>0</v>
      </c>
      <c r="BP86" s="12">
        <f t="shared" si="99"/>
        <v>0</v>
      </c>
      <c r="BQ86" s="18"/>
      <c r="BR86" s="13">
        <f t="shared" si="100"/>
        <v>0</v>
      </c>
      <c r="BS86" s="12">
        <f t="shared" si="101"/>
        <v>0</v>
      </c>
      <c r="BT86" s="18"/>
      <c r="BU86" s="13">
        <f t="shared" si="102"/>
        <v>0</v>
      </c>
      <c r="BV86" s="12">
        <f t="shared" si="103"/>
        <v>0</v>
      </c>
      <c r="BW86" s="18"/>
      <c r="BX86" s="13">
        <f t="shared" si="104"/>
        <v>0</v>
      </c>
      <c r="BY86" s="12">
        <f t="shared" si="105"/>
        <v>0</v>
      </c>
      <c r="BZ86" s="18"/>
      <c r="CA86" s="13">
        <f t="shared" si="106"/>
        <v>0</v>
      </c>
      <c r="CB86" s="12">
        <f t="shared" si="107"/>
        <v>0</v>
      </c>
      <c r="CC86" s="18"/>
      <c r="CD86" s="13">
        <f t="shared" si="108"/>
        <v>0</v>
      </c>
      <c r="CE86" s="12">
        <f t="shared" si="109"/>
        <v>0</v>
      </c>
      <c r="CF86" s="18"/>
      <c r="CG86" s="13">
        <f t="shared" si="110"/>
        <v>0</v>
      </c>
      <c r="CH86" s="12">
        <f t="shared" si="111"/>
        <v>0</v>
      </c>
      <c r="CI86" s="18"/>
      <c r="CJ86" s="13">
        <f t="shared" si="112"/>
        <v>0</v>
      </c>
      <c r="CK86" s="12">
        <f t="shared" si="113"/>
        <v>0</v>
      </c>
      <c r="CL86" s="18"/>
      <c r="CM86" s="13">
        <f t="shared" si="114"/>
        <v>0</v>
      </c>
      <c r="CN86" s="12">
        <f t="shared" si="115"/>
        <v>0</v>
      </c>
      <c r="CO86" s="18"/>
      <c r="CP86" s="13">
        <f t="shared" si="116"/>
        <v>0</v>
      </c>
      <c r="CQ86" s="12">
        <f t="shared" si="117"/>
        <v>0</v>
      </c>
      <c r="CR86" s="18"/>
      <c r="CS86" s="16">
        <f t="shared" si="118"/>
        <v>0</v>
      </c>
    </row>
    <row r="87" spans="1:97" x14ac:dyDescent="0.25">
      <c r="I87" s="4">
        <v>0</v>
      </c>
      <c r="L87" s="4">
        <v>0</v>
      </c>
      <c r="O87" s="4">
        <v>0</v>
      </c>
      <c r="R87" s="4">
        <v>0</v>
      </c>
      <c r="U87" s="4">
        <v>0</v>
      </c>
      <c r="X87" s="4">
        <v>0</v>
      </c>
      <c r="AA87" s="4">
        <v>0</v>
      </c>
      <c r="AD87" s="4">
        <v>0</v>
      </c>
      <c r="AG87" s="4">
        <v>0</v>
      </c>
      <c r="AJ87" s="4">
        <v>0</v>
      </c>
      <c r="AM87" s="4">
        <v>0</v>
      </c>
      <c r="AP87" s="4">
        <v>0</v>
      </c>
      <c r="AS87" s="4">
        <v>0</v>
      </c>
      <c r="AV87" s="4">
        <v>0</v>
      </c>
      <c r="AY87" s="18">
        <v>0</v>
      </c>
      <c r="BB87" s="18">
        <v>0</v>
      </c>
      <c r="BE87" s="28">
        <v>0</v>
      </c>
      <c r="BH87" s="18"/>
      <c r="BK87" s="18"/>
      <c r="BN87" s="18"/>
      <c r="BQ87" s="18"/>
      <c r="BT87" s="18"/>
      <c r="BW87" s="18"/>
      <c r="BZ87" s="18"/>
      <c r="CC87" s="18"/>
      <c r="CF87" s="18"/>
      <c r="CI87" s="18"/>
      <c r="CL87" s="18"/>
      <c r="CO87" s="18"/>
      <c r="CS87" s="6">
        <f t="shared" si="118"/>
        <v>0</v>
      </c>
    </row>
    <row r="88" spans="1:97" x14ac:dyDescent="0.25">
      <c r="A88" s="1">
        <v>173103000</v>
      </c>
      <c r="B88" t="s">
        <v>28</v>
      </c>
      <c r="C88" t="s">
        <v>29</v>
      </c>
      <c r="D88" s="2">
        <v>0.21912350597609562</v>
      </c>
      <c r="E88" s="6">
        <v>60</v>
      </c>
      <c r="F88" s="6">
        <v>4.1612400000000003</v>
      </c>
      <c r="G88" s="1">
        <v>320107</v>
      </c>
      <c r="H88" s="1" t="s">
        <v>1</v>
      </c>
      <c r="I88" s="4">
        <v>0</v>
      </c>
      <c r="J88" s="11">
        <f t="shared" ref="J88:J94" si="131">+IFERROR(I88/$E88,0)</f>
        <v>0</v>
      </c>
      <c r="K88" s="12">
        <f t="shared" ref="K88:K94" si="132">+$I88*$F88</f>
        <v>0</v>
      </c>
      <c r="L88" s="4">
        <v>315</v>
      </c>
      <c r="M88" s="13">
        <f t="shared" ref="M88:M94" si="133">+IFERROR(L88/$E88,0)</f>
        <v>5.25</v>
      </c>
      <c r="N88" s="12">
        <f t="shared" ref="N88:N94" si="134">+L88*$F88</f>
        <v>1310.7906</v>
      </c>
      <c r="O88" s="4">
        <v>315</v>
      </c>
      <c r="P88" s="13">
        <f t="shared" ref="P88:P94" si="135">+IFERROR(O88/$E88,0)</f>
        <v>5.25</v>
      </c>
      <c r="Q88" s="12">
        <f t="shared" ref="Q88:Q94" si="136">+O88*$F88</f>
        <v>1310.7906</v>
      </c>
      <c r="R88" s="4">
        <v>237</v>
      </c>
      <c r="S88" s="13">
        <f t="shared" ref="S88:S94" si="137">+IFERROR(R88/$E88,0)</f>
        <v>3.95</v>
      </c>
      <c r="T88" s="12">
        <f t="shared" ref="T88:T94" si="138">+R88*$F88</f>
        <v>986.21388000000002</v>
      </c>
      <c r="U88" s="4">
        <v>0</v>
      </c>
      <c r="V88" s="13">
        <f t="shared" si="119"/>
        <v>0</v>
      </c>
      <c r="W88" s="12">
        <f t="shared" si="120"/>
        <v>0</v>
      </c>
      <c r="X88" s="4">
        <v>0</v>
      </c>
      <c r="Y88" s="13">
        <f>+IFERROR(X88/$E88,0)</f>
        <v>0</v>
      </c>
      <c r="Z88" s="12">
        <f>+X88*$F88</f>
        <v>0</v>
      </c>
      <c r="AA88" s="4">
        <v>369</v>
      </c>
      <c r="AB88" s="13">
        <f>+IFERROR(AA88/$E88,0)</f>
        <v>6.15</v>
      </c>
      <c r="AC88" s="12">
        <f>+AA88*$F88</f>
        <v>1535.49756</v>
      </c>
      <c r="AD88" s="4">
        <v>250</v>
      </c>
      <c r="AE88" s="13">
        <f t="shared" ref="AE88:AE94" si="139">+IFERROR(AD88/$E88,0)</f>
        <v>4.166666666666667</v>
      </c>
      <c r="AF88" s="12">
        <f t="shared" ref="AF88:AF94" si="140">+AD88*$F88</f>
        <v>1040.3100000000002</v>
      </c>
      <c r="AG88" s="4">
        <v>1026</v>
      </c>
      <c r="AH88" s="13">
        <f>+IFERROR(AG88/$E88,0)</f>
        <v>17.100000000000001</v>
      </c>
      <c r="AI88" s="12">
        <f>+AG88*$F88</f>
        <v>4269.4322400000001</v>
      </c>
      <c r="AJ88" s="4">
        <v>276</v>
      </c>
      <c r="AK88" s="13">
        <f t="shared" ref="AK88:AK94" si="141">+IFERROR(AJ88/$E88,0)</f>
        <v>4.5999999999999996</v>
      </c>
      <c r="AL88" s="12">
        <f t="shared" ref="AL88:AL94" si="142">+AJ88*$F88</f>
        <v>1148.50224</v>
      </c>
      <c r="AM88" s="4">
        <v>526</v>
      </c>
      <c r="AN88" s="13">
        <f t="shared" ref="AN88:AN94" si="143">+IFERROR(AM88/$E88,0)</f>
        <v>8.7666666666666675</v>
      </c>
      <c r="AO88" s="12">
        <f t="shared" ref="AO88:AO94" si="144">+AM88*$F88</f>
        <v>2188.8122400000002</v>
      </c>
      <c r="AP88" s="4">
        <v>434</v>
      </c>
      <c r="AQ88" s="13">
        <f t="shared" ref="AQ88:AQ94" si="145">+IFERROR(AP88/$E88,0)</f>
        <v>7.2333333333333334</v>
      </c>
      <c r="AR88" s="12">
        <f t="shared" ref="AR88:AR94" si="146">+AP88*$F88</f>
        <v>1805.9781600000001</v>
      </c>
      <c r="AS88" s="4">
        <v>0</v>
      </c>
      <c r="AT88" s="13">
        <f t="shared" ref="AT88:AT94" si="147">+IFERROR(AS88/$E88,0)</f>
        <v>0</v>
      </c>
      <c r="AU88" s="12">
        <f t="shared" ref="AU88:AU94" si="148">+AS88*$F88</f>
        <v>0</v>
      </c>
      <c r="AV88" s="4">
        <v>867</v>
      </c>
      <c r="AW88" s="13">
        <f t="shared" ref="AW88:AW94" si="149">+IFERROR(AV88/$E88,0)</f>
        <v>14.45</v>
      </c>
      <c r="AX88" s="12">
        <f t="shared" ref="AX88:AX94" si="150">+AV88*$F88</f>
        <v>3607.7950800000003</v>
      </c>
      <c r="AY88" s="18">
        <v>145</v>
      </c>
      <c r="AZ88" s="13">
        <f t="shared" ref="AZ88:AZ94" si="151">+IFERROR(AY88/$E88,0)</f>
        <v>2.4166666666666665</v>
      </c>
      <c r="BA88" s="12">
        <f t="shared" ref="BA88:BA94" si="152">+AY88*$F88</f>
        <v>603.37980000000005</v>
      </c>
      <c r="BB88" s="18">
        <v>0</v>
      </c>
      <c r="BC88" s="13">
        <f t="shared" ref="BC88:BC94" si="153">+IFERROR(BB88/$E88,0)</f>
        <v>0</v>
      </c>
      <c r="BD88" s="12">
        <f t="shared" ref="BD88:BD94" si="154">+BB88*$F88</f>
        <v>0</v>
      </c>
      <c r="BE88" s="28">
        <v>329</v>
      </c>
      <c r="BF88" s="13">
        <f t="shared" ref="BF88:BF94" si="155">+IFERROR(BE88/$E88,0)</f>
        <v>5.4833333333333334</v>
      </c>
      <c r="BG88" s="12">
        <f t="shared" ref="BG88:BG94" si="156">+BE88*$F88</f>
        <v>1369.0479600000001</v>
      </c>
      <c r="BH88" s="18"/>
      <c r="BI88" s="13">
        <f t="shared" ref="BI88:BI94" si="157">+IFERROR(BH88/$E88,0)</f>
        <v>0</v>
      </c>
      <c r="BJ88" s="12">
        <f t="shared" ref="BJ88:BJ94" si="158">+BH88*$F88</f>
        <v>0</v>
      </c>
      <c r="BK88" s="18"/>
      <c r="BL88" s="13">
        <f t="shared" ref="BL88:BL94" si="159">+IFERROR(BK88/$E88,0)</f>
        <v>0</v>
      </c>
      <c r="BM88" s="12">
        <f t="shared" ref="BM88:BM94" si="160">+BK88*$F88</f>
        <v>0</v>
      </c>
      <c r="BN88" s="18"/>
      <c r="BO88" s="13">
        <f t="shared" ref="BO88:BO94" si="161">+IFERROR(BN88/$E88,0)</f>
        <v>0</v>
      </c>
      <c r="BP88" s="12">
        <f t="shared" ref="BP88:BP94" si="162">+BN88*$F88</f>
        <v>0</v>
      </c>
      <c r="BQ88" s="18"/>
      <c r="BR88" s="13">
        <f t="shared" ref="BR88:BR94" si="163">+IFERROR(BQ88/$E88,0)</f>
        <v>0</v>
      </c>
      <c r="BS88" s="12">
        <f t="shared" ref="BS88:BS94" si="164">+BQ88*$F88</f>
        <v>0</v>
      </c>
      <c r="BT88" s="18"/>
      <c r="BU88" s="13">
        <f t="shared" ref="BU88:BU94" si="165">+IFERROR(BT88/$E88,0)</f>
        <v>0</v>
      </c>
      <c r="BV88" s="12">
        <f t="shared" ref="BV88:BV94" si="166">+BT88*$F88</f>
        <v>0</v>
      </c>
      <c r="BW88" s="18"/>
      <c r="BX88" s="13">
        <f t="shared" ref="BX88:BX94" si="167">+IFERROR(BW88/$E88,0)</f>
        <v>0</v>
      </c>
      <c r="BY88" s="12">
        <f t="shared" ref="BY88:BY94" si="168">+BW88*$F88</f>
        <v>0</v>
      </c>
      <c r="BZ88" s="18"/>
      <c r="CA88" s="13">
        <f t="shared" ref="CA88:CA94" si="169">+IFERROR(BZ88/$E88,0)</f>
        <v>0</v>
      </c>
      <c r="CB88" s="12">
        <f t="shared" ref="CB88:CB94" si="170">+BZ88*$F88</f>
        <v>0</v>
      </c>
      <c r="CC88" s="18"/>
      <c r="CD88" s="13">
        <f t="shared" ref="CD88:CD94" si="171">+IFERROR(CC88/$E88,0)</f>
        <v>0</v>
      </c>
      <c r="CE88" s="12">
        <f t="shared" ref="CE88:CE94" si="172">+CC88*$F88</f>
        <v>0</v>
      </c>
      <c r="CF88" s="18"/>
      <c r="CG88" s="13">
        <f t="shared" ref="CG88:CG94" si="173">+IFERROR(CF88/$E88,0)</f>
        <v>0</v>
      </c>
      <c r="CH88" s="12">
        <f t="shared" ref="CH88:CH94" si="174">+CF88*$F88</f>
        <v>0</v>
      </c>
      <c r="CI88" s="18"/>
      <c r="CJ88" s="13">
        <f t="shared" ref="CJ88:CJ94" si="175">+IFERROR(CI88/$E88,0)</f>
        <v>0</v>
      </c>
      <c r="CK88" s="12">
        <f t="shared" ref="CK88:CK94" si="176">+CI88*$F88</f>
        <v>0</v>
      </c>
      <c r="CL88" s="18"/>
      <c r="CM88" s="13">
        <f t="shared" ref="CM88:CM94" si="177">+IFERROR(CL88/$E88,0)</f>
        <v>0</v>
      </c>
      <c r="CN88" s="12">
        <f t="shared" ref="CN88:CN94" si="178">+CL88*$F88</f>
        <v>0</v>
      </c>
      <c r="CO88" s="18"/>
      <c r="CP88" s="13">
        <f t="shared" ref="CP88:CP94" si="179">+IFERROR(CO88/$E88,0)</f>
        <v>0</v>
      </c>
      <c r="CQ88" s="12">
        <f t="shared" ref="CQ88:CQ94" si="180">+CO88*$F88</f>
        <v>0</v>
      </c>
      <c r="CR88" s="18"/>
      <c r="CS88" s="16">
        <f t="shared" si="118"/>
        <v>21176.550360000001</v>
      </c>
    </row>
    <row r="89" spans="1:97" x14ac:dyDescent="0.25">
      <c r="A89" s="1">
        <v>173103000</v>
      </c>
      <c r="B89" t="s">
        <v>32</v>
      </c>
      <c r="C89" t="s">
        <v>33</v>
      </c>
      <c r="D89" s="2">
        <v>0.13346613545816732</v>
      </c>
      <c r="E89" s="6">
        <v>60</v>
      </c>
      <c r="F89" s="6">
        <v>4.1612400000000003</v>
      </c>
      <c r="G89" s="1">
        <v>320107</v>
      </c>
      <c r="H89" s="1" t="s">
        <v>1</v>
      </c>
      <c r="I89" s="4">
        <v>0</v>
      </c>
      <c r="J89" s="11">
        <f t="shared" si="131"/>
        <v>0</v>
      </c>
      <c r="K89" s="12">
        <f t="shared" si="132"/>
        <v>0</v>
      </c>
      <c r="L89" s="4">
        <v>192</v>
      </c>
      <c r="M89" s="13">
        <f t="shared" si="133"/>
        <v>3.2</v>
      </c>
      <c r="N89" s="12">
        <f t="shared" si="134"/>
        <v>798.95808000000011</v>
      </c>
      <c r="O89" s="4">
        <v>192</v>
      </c>
      <c r="P89" s="13">
        <f t="shared" si="135"/>
        <v>3.2</v>
      </c>
      <c r="Q89" s="12">
        <f t="shared" si="136"/>
        <v>798.95808000000011</v>
      </c>
      <c r="R89" s="4">
        <v>144</v>
      </c>
      <c r="S89" s="13">
        <f t="shared" si="137"/>
        <v>2.4</v>
      </c>
      <c r="T89" s="12">
        <f t="shared" si="138"/>
        <v>599.21856000000002</v>
      </c>
      <c r="U89" s="4">
        <v>0</v>
      </c>
      <c r="V89" s="13">
        <f t="shared" si="119"/>
        <v>0</v>
      </c>
      <c r="W89" s="12">
        <f t="shared" si="120"/>
        <v>0</v>
      </c>
      <c r="X89" s="4">
        <v>0</v>
      </c>
      <c r="Y89" s="13">
        <f t="shared" ref="Y89:Y94" si="181">+IFERROR(X89/$E89,0)</f>
        <v>0</v>
      </c>
      <c r="Z89" s="12">
        <f t="shared" ref="Z89:Z94" si="182">+X89*$F89</f>
        <v>0</v>
      </c>
      <c r="AA89" s="4">
        <v>224</v>
      </c>
      <c r="AB89" s="13">
        <f t="shared" ref="AB89:AB94" si="183">+IFERROR(AA89/$E89,0)</f>
        <v>3.7333333333333334</v>
      </c>
      <c r="AC89" s="12">
        <f t="shared" ref="AC89:AC94" si="184">+AA89*$F89</f>
        <v>932.11776000000009</v>
      </c>
      <c r="AD89" s="4">
        <v>153</v>
      </c>
      <c r="AE89" s="13">
        <f t="shared" si="139"/>
        <v>2.5499999999999998</v>
      </c>
      <c r="AF89" s="12">
        <f t="shared" si="140"/>
        <v>636.6697200000001</v>
      </c>
      <c r="AG89" s="4">
        <v>625</v>
      </c>
      <c r="AH89" s="13">
        <f t="shared" ref="AH89:AH94" si="185">+IFERROR(AG89/$E89,0)</f>
        <v>10.416666666666666</v>
      </c>
      <c r="AI89" s="12">
        <f t="shared" ref="AI89:AI94" si="186">+AG89*$F89</f>
        <v>2600.7750000000001</v>
      </c>
      <c r="AJ89" s="4">
        <v>169</v>
      </c>
      <c r="AK89" s="13">
        <f t="shared" si="141"/>
        <v>2.8166666666666669</v>
      </c>
      <c r="AL89" s="12">
        <f t="shared" si="142"/>
        <v>703.24956000000009</v>
      </c>
      <c r="AM89" s="4">
        <v>320</v>
      </c>
      <c r="AN89" s="13">
        <f t="shared" si="143"/>
        <v>5.333333333333333</v>
      </c>
      <c r="AO89" s="12">
        <f t="shared" si="144"/>
        <v>1331.5968</v>
      </c>
      <c r="AP89" s="4">
        <v>264</v>
      </c>
      <c r="AQ89" s="13">
        <f t="shared" si="145"/>
        <v>4.4000000000000004</v>
      </c>
      <c r="AR89" s="12">
        <f t="shared" si="146"/>
        <v>1098.56736</v>
      </c>
      <c r="AS89" s="4">
        <v>0</v>
      </c>
      <c r="AT89" s="13">
        <f t="shared" si="147"/>
        <v>0</v>
      </c>
      <c r="AU89" s="12">
        <f t="shared" si="148"/>
        <v>0</v>
      </c>
      <c r="AV89" s="4">
        <v>529</v>
      </c>
      <c r="AW89" s="13">
        <f t="shared" si="149"/>
        <v>8.8166666666666664</v>
      </c>
      <c r="AX89" s="12">
        <f t="shared" si="150"/>
        <v>2201.2959599999999</v>
      </c>
      <c r="AY89" s="18">
        <v>88</v>
      </c>
      <c r="AZ89" s="13">
        <f t="shared" si="151"/>
        <v>1.4666666666666666</v>
      </c>
      <c r="BA89" s="12">
        <f t="shared" si="152"/>
        <v>366.18912</v>
      </c>
      <c r="BB89" s="18">
        <v>0</v>
      </c>
      <c r="BC89" s="13">
        <f t="shared" si="153"/>
        <v>0</v>
      </c>
      <c r="BD89" s="12">
        <f t="shared" si="154"/>
        <v>0</v>
      </c>
      <c r="BE89" s="28">
        <v>200</v>
      </c>
      <c r="BF89" s="13">
        <f t="shared" si="155"/>
        <v>3.3333333333333335</v>
      </c>
      <c r="BG89" s="12">
        <f t="shared" si="156"/>
        <v>832.24800000000005</v>
      </c>
      <c r="BH89" s="18"/>
      <c r="BI89" s="13">
        <f t="shared" si="157"/>
        <v>0</v>
      </c>
      <c r="BJ89" s="12">
        <f t="shared" si="158"/>
        <v>0</v>
      </c>
      <c r="BK89" s="18"/>
      <c r="BL89" s="13">
        <f t="shared" si="159"/>
        <v>0</v>
      </c>
      <c r="BM89" s="12">
        <f t="shared" si="160"/>
        <v>0</v>
      </c>
      <c r="BN89" s="18"/>
      <c r="BO89" s="13">
        <f t="shared" si="161"/>
        <v>0</v>
      </c>
      <c r="BP89" s="12">
        <f t="shared" si="162"/>
        <v>0</v>
      </c>
      <c r="BQ89" s="18"/>
      <c r="BR89" s="13">
        <f t="shared" si="163"/>
        <v>0</v>
      </c>
      <c r="BS89" s="12">
        <f t="shared" si="164"/>
        <v>0</v>
      </c>
      <c r="BT89" s="18"/>
      <c r="BU89" s="13">
        <f t="shared" si="165"/>
        <v>0</v>
      </c>
      <c r="BV89" s="12">
        <f t="shared" si="166"/>
        <v>0</v>
      </c>
      <c r="BW89" s="18"/>
      <c r="BX89" s="13">
        <f t="shared" si="167"/>
        <v>0</v>
      </c>
      <c r="BY89" s="12">
        <f t="shared" si="168"/>
        <v>0</v>
      </c>
      <c r="BZ89" s="18"/>
      <c r="CA89" s="13">
        <f t="shared" si="169"/>
        <v>0</v>
      </c>
      <c r="CB89" s="12">
        <f t="shared" si="170"/>
        <v>0</v>
      </c>
      <c r="CC89" s="18"/>
      <c r="CD89" s="13">
        <f t="shared" si="171"/>
        <v>0</v>
      </c>
      <c r="CE89" s="12">
        <f t="shared" si="172"/>
        <v>0</v>
      </c>
      <c r="CF89" s="18"/>
      <c r="CG89" s="13">
        <f t="shared" si="173"/>
        <v>0</v>
      </c>
      <c r="CH89" s="12">
        <f t="shared" si="174"/>
        <v>0</v>
      </c>
      <c r="CI89" s="18"/>
      <c r="CJ89" s="13">
        <f t="shared" si="175"/>
        <v>0</v>
      </c>
      <c r="CK89" s="12">
        <f t="shared" si="176"/>
        <v>0</v>
      </c>
      <c r="CL89" s="18"/>
      <c r="CM89" s="13">
        <f t="shared" si="177"/>
        <v>0</v>
      </c>
      <c r="CN89" s="12">
        <f t="shared" si="178"/>
        <v>0</v>
      </c>
      <c r="CO89" s="18"/>
      <c r="CP89" s="13">
        <f t="shared" si="179"/>
        <v>0</v>
      </c>
      <c r="CQ89" s="12">
        <f t="shared" si="180"/>
        <v>0</v>
      </c>
      <c r="CR89" s="18"/>
      <c r="CS89" s="16">
        <f t="shared" si="118"/>
        <v>12899.843999999997</v>
      </c>
    </row>
    <row r="90" spans="1:97" x14ac:dyDescent="0.25">
      <c r="A90" s="1">
        <v>173103000</v>
      </c>
      <c r="B90" t="s">
        <v>30</v>
      </c>
      <c r="C90" t="s">
        <v>31</v>
      </c>
      <c r="D90" s="2">
        <v>0.35657370517928288</v>
      </c>
      <c r="E90" s="6">
        <v>60</v>
      </c>
      <c r="F90" s="6">
        <v>4.1612400000000003</v>
      </c>
      <c r="G90" s="1">
        <v>320107</v>
      </c>
      <c r="H90" s="1" t="s">
        <v>1</v>
      </c>
      <c r="I90" s="4">
        <v>0</v>
      </c>
      <c r="J90" s="11">
        <f t="shared" si="131"/>
        <v>0</v>
      </c>
      <c r="K90" s="12">
        <f t="shared" si="132"/>
        <v>0</v>
      </c>
      <c r="L90" s="4">
        <v>513</v>
      </c>
      <c r="M90" s="13">
        <f t="shared" si="133"/>
        <v>8.5500000000000007</v>
      </c>
      <c r="N90" s="12">
        <f t="shared" si="134"/>
        <v>2134.71612</v>
      </c>
      <c r="O90" s="4">
        <v>514</v>
      </c>
      <c r="P90" s="13">
        <f t="shared" si="135"/>
        <v>8.5666666666666664</v>
      </c>
      <c r="Q90" s="12">
        <f t="shared" si="136"/>
        <v>2138.87736</v>
      </c>
      <c r="R90" s="4">
        <v>385</v>
      </c>
      <c r="S90" s="13">
        <f t="shared" si="137"/>
        <v>6.416666666666667</v>
      </c>
      <c r="T90" s="12">
        <f t="shared" si="138"/>
        <v>1602.0774000000001</v>
      </c>
      <c r="U90" s="4">
        <v>0</v>
      </c>
      <c r="V90" s="13">
        <f t="shared" si="119"/>
        <v>0</v>
      </c>
      <c r="W90" s="12">
        <f t="shared" si="120"/>
        <v>0</v>
      </c>
      <c r="X90" s="4">
        <v>0</v>
      </c>
      <c r="Y90" s="13">
        <f t="shared" si="181"/>
        <v>0</v>
      </c>
      <c r="Z90" s="12">
        <f t="shared" si="182"/>
        <v>0</v>
      </c>
      <c r="AA90" s="4">
        <v>599</v>
      </c>
      <c r="AB90" s="13">
        <f t="shared" si="183"/>
        <v>9.9833333333333325</v>
      </c>
      <c r="AC90" s="12">
        <f t="shared" si="184"/>
        <v>2492.5827600000002</v>
      </c>
      <c r="AD90" s="4">
        <v>406</v>
      </c>
      <c r="AE90" s="13">
        <f t="shared" si="139"/>
        <v>6.7666666666666666</v>
      </c>
      <c r="AF90" s="12">
        <f t="shared" si="140"/>
        <v>1689.4634400000002</v>
      </c>
      <c r="AG90" s="4">
        <v>1668</v>
      </c>
      <c r="AH90" s="13">
        <f t="shared" si="185"/>
        <v>27.8</v>
      </c>
      <c r="AI90" s="12">
        <f t="shared" si="186"/>
        <v>6940.9483200000004</v>
      </c>
      <c r="AJ90" s="4">
        <v>449</v>
      </c>
      <c r="AK90" s="13">
        <f t="shared" si="141"/>
        <v>7.4833333333333334</v>
      </c>
      <c r="AL90" s="12">
        <f t="shared" si="142"/>
        <v>1868.3967600000001</v>
      </c>
      <c r="AM90" s="4">
        <v>856</v>
      </c>
      <c r="AN90" s="13">
        <f t="shared" si="143"/>
        <v>14.266666666666667</v>
      </c>
      <c r="AO90" s="12">
        <f t="shared" si="144"/>
        <v>3562.0214400000004</v>
      </c>
      <c r="AP90" s="4">
        <v>706</v>
      </c>
      <c r="AQ90" s="13">
        <f t="shared" si="145"/>
        <v>11.766666666666667</v>
      </c>
      <c r="AR90" s="12">
        <f t="shared" si="146"/>
        <v>2937.8354400000003</v>
      </c>
      <c r="AS90" s="4">
        <v>0</v>
      </c>
      <c r="AT90" s="13">
        <f t="shared" si="147"/>
        <v>0</v>
      </c>
      <c r="AU90" s="12">
        <f t="shared" si="148"/>
        <v>0</v>
      </c>
      <c r="AV90" s="4">
        <v>1412</v>
      </c>
      <c r="AW90" s="13">
        <f t="shared" si="149"/>
        <v>23.533333333333335</v>
      </c>
      <c r="AX90" s="12">
        <f t="shared" si="150"/>
        <v>5875.6708800000006</v>
      </c>
      <c r="AY90" s="18">
        <v>235</v>
      </c>
      <c r="AZ90" s="13">
        <f t="shared" si="151"/>
        <v>3.9166666666666665</v>
      </c>
      <c r="BA90" s="12">
        <f t="shared" si="152"/>
        <v>977.89140000000009</v>
      </c>
      <c r="BB90" s="18">
        <v>0</v>
      </c>
      <c r="BC90" s="13">
        <f t="shared" si="153"/>
        <v>0</v>
      </c>
      <c r="BD90" s="12">
        <f t="shared" si="154"/>
        <v>0</v>
      </c>
      <c r="BE90" s="28">
        <v>535</v>
      </c>
      <c r="BF90" s="13">
        <f t="shared" si="155"/>
        <v>8.9166666666666661</v>
      </c>
      <c r="BG90" s="12">
        <f t="shared" si="156"/>
        <v>2226.2634000000003</v>
      </c>
      <c r="BH90" s="18"/>
      <c r="BI90" s="13">
        <f t="shared" si="157"/>
        <v>0</v>
      </c>
      <c r="BJ90" s="12">
        <f t="shared" si="158"/>
        <v>0</v>
      </c>
      <c r="BK90" s="18"/>
      <c r="BL90" s="13">
        <f t="shared" si="159"/>
        <v>0</v>
      </c>
      <c r="BM90" s="12">
        <f t="shared" si="160"/>
        <v>0</v>
      </c>
      <c r="BN90" s="18"/>
      <c r="BO90" s="13">
        <f t="shared" si="161"/>
        <v>0</v>
      </c>
      <c r="BP90" s="12">
        <f t="shared" si="162"/>
        <v>0</v>
      </c>
      <c r="BQ90" s="18"/>
      <c r="BR90" s="13">
        <f t="shared" si="163"/>
        <v>0</v>
      </c>
      <c r="BS90" s="12">
        <f t="shared" si="164"/>
        <v>0</v>
      </c>
      <c r="BT90" s="18"/>
      <c r="BU90" s="13">
        <f t="shared" si="165"/>
        <v>0</v>
      </c>
      <c r="BV90" s="12">
        <f t="shared" si="166"/>
        <v>0</v>
      </c>
      <c r="BW90" s="18"/>
      <c r="BX90" s="13">
        <f t="shared" si="167"/>
        <v>0</v>
      </c>
      <c r="BY90" s="12">
        <f t="shared" si="168"/>
        <v>0</v>
      </c>
      <c r="BZ90" s="18"/>
      <c r="CA90" s="13">
        <f t="shared" si="169"/>
        <v>0</v>
      </c>
      <c r="CB90" s="12">
        <f t="shared" si="170"/>
        <v>0</v>
      </c>
      <c r="CC90" s="18"/>
      <c r="CD90" s="13">
        <f t="shared" si="171"/>
        <v>0</v>
      </c>
      <c r="CE90" s="12">
        <f t="shared" si="172"/>
        <v>0</v>
      </c>
      <c r="CF90" s="18"/>
      <c r="CG90" s="13">
        <f t="shared" si="173"/>
        <v>0</v>
      </c>
      <c r="CH90" s="12">
        <f t="shared" si="174"/>
        <v>0</v>
      </c>
      <c r="CI90" s="18"/>
      <c r="CJ90" s="13">
        <f t="shared" si="175"/>
        <v>0</v>
      </c>
      <c r="CK90" s="12">
        <f t="shared" si="176"/>
        <v>0</v>
      </c>
      <c r="CL90" s="18"/>
      <c r="CM90" s="13">
        <f t="shared" si="177"/>
        <v>0</v>
      </c>
      <c r="CN90" s="12">
        <f t="shared" si="178"/>
        <v>0</v>
      </c>
      <c r="CO90" s="18"/>
      <c r="CP90" s="13">
        <f t="shared" si="179"/>
        <v>0</v>
      </c>
      <c r="CQ90" s="12">
        <f t="shared" si="180"/>
        <v>0</v>
      </c>
      <c r="CR90" s="18"/>
      <c r="CS90" s="16">
        <f t="shared" si="118"/>
        <v>34446.744720000002</v>
      </c>
    </row>
    <row r="91" spans="1:97" x14ac:dyDescent="0.25">
      <c r="A91" s="1">
        <v>173103000</v>
      </c>
      <c r="B91" t="s">
        <v>8</v>
      </c>
      <c r="C91" t="s">
        <v>9</v>
      </c>
      <c r="D91" s="2">
        <v>0.28286852589641437</v>
      </c>
      <c r="E91" s="6">
        <v>60</v>
      </c>
      <c r="F91" s="6">
        <v>4.1612400000000003</v>
      </c>
      <c r="G91" s="1">
        <v>320107</v>
      </c>
      <c r="H91" s="1" t="s">
        <v>1</v>
      </c>
      <c r="I91" s="4">
        <v>0</v>
      </c>
      <c r="J91" s="11">
        <f t="shared" si="131"/>
        <v>0</v>
      </c>
      <c r="K91" s="12">
        <f t="shared" si="132"/>
        <v>0</v>
      </c>
      <c r="L91" s="4">
        <v>408</v>
      </c>
      <c r="M91" s="13">
        <f t="shared" si="133"/>
        <v>6.8</v>
      </c>
      <c r="N91" s="12">
        <f t="shared" si="134"/>
        <v>1697.78592</v>
      </c>
      <c r="O91" s="4">
        <v>408</v>
      </c>
      <c r="P91" s="13">
        <f t="shared" si="135"/>
        <v>6.8</v>
      </c>
      <c r="Q91" s="12">
        <f t="shared" si="136"/>
        <v>1697.78592</v>
      </c>
      <c r="R91" s="4">
        <v>306</v>
      </c>
      <c r="S91" s="13">
        <f t="shared" si="137"/>
        <v>5.0999999999999996</v>
      </c>
      <c r="T91" s="12">
        <f t="shared" si="138"/>
        <v>1273.3394400000002</v>
      </c>
      <c r="U91" s="4">
        <v>0</v>
      </c>
      <c r="V91" s="13">
        <f t="shared" si="119"/>
        <v>0</v>
      </c>
      <c r="W91" s="12">
        <f t="shared" si="120"/>
        <v>0</v>
      </c>
      <c r="X91" s="4">
        <v>0</v>
      </c>
      <c r="Y91" s="13">
        <f t="shared" si="181"/>
        <v>0</v>
      </c>
      <c r="Z91" s="12">
        <f t="shared" si="182"/>
        <v>0</v>
      </c>
      <c r="AA91" s="4">
        <v>476</v>
      </c>
      <c r="AB91" s="13">
        <f t="shared" si="183"/>
        <v>7.9333333333333336</v>
      </c>
      <c r="AC91" s="12">
        <f t="shared" si="184"/>
        <v>1980.7502400000001</v>
      </c>
      <c r="AD91" s="4">
        <v>322</v>
      </c>
      <c r="AE91" s="13">
        <f t="shared" si="139"/>
        <v>5.3666666666666663</v>
      </c>
      <c r="AF91" s="12">
        <f t="shared" si="140"/>
        <v>1339.9192800000001</v>
      </c>
      <c r="AG91" s="4">
        <v>1324</v>
      </c>
      <c r="AH91" s="13">
        <f t="shared" si="185"/>
        <v>22.066666666666666</v>
      </c>
      <c r="AI91" s="12">
        <f t="shared" si="186"/>
        <v>5509.4817600000006</v>
      </c>
      <c r="AJ91" s="4">
        <v>356</v>
      </c>
      <c r="AK91" s="13">
        <f t="shared" si="141"/>
        <v>5.9333333333333336</v>
      </c>
      <c r="AL91" s="12">
        <f t="shared" si="142"/>
        <v>1481.4014400000001</v>
      </c>
      <c r="AM91" s="4">
        <v>679</v>
      </c>
      <c r="AN91" s="13">
        <f t="shared" si="143"/>
        <v>11.316666666666666</v>
      </c>
      <c r="AO91" s="12">
        <f t="shared" si="144"/>
        <v>2825.4819600000001</v>
      </c>
      <c r="AP91" s="4">
        <v>560</v>
      </c>
      <c r="AQ91" s="13">
        <f t="shared" si="145"/>
        <v>9.3333333333333339</v>
      </c>
      <c r="AR91" s="12">
        <f t="shared" si="146"/>
        <v>2330.2944000000002</v>
      </c>
      <c r="AS91" s="4">
        <v>0</v>
      </c>
      <c r="AT91" s="13">
        <f t="shared" si="147"/>
        <v>0</v>
      </c>
      <c r="AU91" s="12">
        <f t="shared" si="148"/>
        <v>0</v>
      </c>
      <c r="AV91" s="4">
        <v>1120</v>
      </c>
      <c r="AW91" s="13">
        <f t="shared" si="149"/>
        <v>18.666666666666668</v>
      </c>
      <c r="AX91" s="12">
        <f t="shared" si="150"/>
        <v>4660.5888000000004</v>
      </c>
      <c r="AY91" s="18">
        <v>187</v>
      </c>
      <c r="AZ91" s="13">
        <f t="shared" si="151"/>
        <v>3.1166666666666667</v>
      </c>
      <c r="BA91" s="12">
        <f t="shared" si="152"/>
        <v>778.15188000000001</v>
      </c>
      <c r="BB91" s="18">
        <v>0</v>
      </c>
      <c r="BC91" s="13">
        <f t="shared" si="153"/>
        <v>0</v>
      </c>
      <c r="BD91" s="12">
        <f t="shared" si="154"/>
        <v>0</v>
      </c>
      <c r="BE91" s="28">
        <v>424</v>
      </c>
      <c r="BF91" s="13">
        <f t="shared" si="155"/>
        <v>7.0666666666666664</v>
      </c>
      <c r="BG91" s="12">
        <f t="shared" si="156"/>
        <v>1764.3657600000001</v>
      </c>
      <c r="BH91" s="18"/>
      <c r="BI91" s="13">
        <f t="shared" si="157"/>
        <v>0</v>
      </c>
      <c r="BJ91" s="12">
        <f t="shared" si="158"/>
        <v>0</v>
      </c>
      <c r="BK91" s="18"/>
      <c r="BL91" s="13">
        <f t="shared" si="159"/>
        <v>0</v>
      </c>
      <c r="BM91" s="12">
        <f t="shared" si="160"/>
        <v>0</v>
      </c>
      <c r="BN91" s="18"/>
      <c r="BO91" s="13">
        <f t="shared" si="161"/>
        <v>0</v>
      </c>
      <c r="BP91" s="12">
        <f t="shared" si="162"/>
        <v>0</v>
      </c>
      <c r="BQ91" s="18"/>
      <c r="BR91" s="13">
        <f t="shared" si="163"/>
        <v>0</v>
      </c>
      <c r="BS91" s="12">
        <f t="shared" si="164"/>
        <v>0</v>
      </c>
      <c r="BT91" s="18"/>
      <c r="BU91" s="13">
        <f t="shared" si="165"/>
        <v>0</v>
      </c>
      <c r="BV91" s="12">
        <f t="shared" si="166"/>
        <v>0</v>
      </c>
      <c r="BW91" s="18"/>
      <c r="BX91" s="13">
        <f t="shared" si="167"/>
        <v>0</v>
      </c>
      <c r="BY91" s="12">
        <f t="shared" si="168"/>
        <v>0</v>
      </c>
      <c r="BZ91" s="18"/>
      <c r="CA91" s="13">
        <f t="shared" si="169"/>
        <v>0</v>
      </c>
      <c r="CB91" s="12">
        <f t="shared" si="170"/>
        <v>0</v>
      </c>
      <c r="CC91" s="18"/>
      <c r="CD91" s="13">
        <f t="shared" si="171"/>
        <v>0</v>
      </c>
      <c r="CE91" s="12">
        <f t="shared" si="172"/>
        <v>0</v>
      </c>
      <c r="CF91" s="18"/>
      <c r="CG91" s="13">
        <f t="shared" si="173"/>
        <v>0</v>
      </c>
      <c r="CH91" s="12">
        <f t="shared" si="174"/>
        <v>0</v>
      </c>
      <c r="CI91" s="18"/>
      <c r="CJ91" s="13">
        <f t="shared" si="175"/>
        <v>0</v>
      </c>
      <c r="CK91" s="12">
        <f t="shared" si="176"/>
        <v>0</v>
      </c>
      <c r="CL91" s="18"/>
      <c r="CM91" s="13">
        <f t="shared" si="177"/>
        <v>0</v>
      </c>
      <c r="CN91" s="12">
        <f t="shared" si="178"/>
        <v>0</v>
      </c>
      <c r="CO91" s="18"/>
      <c r="CP91" s="13">
        <f t="shared" si="179"/>
        <v>0</v>
      </c>
      <c r="CQ91" s="12">
        <f t="shared" si="180"/>
        <v>0</v>
      </c>
      <c r="CR91" s="18"/>
      <c r="CS91" s="16">
        <f t="shared" si="118"/>
        <v>27339.346800000003</v>
      </c>
    </row>
    <row r="92" spans="1:97" x14ac:dyDescent="0.25">
      <c r="A92" s="1">
        <v>173103000</v>
      </c>
      <c r="B92" t="s">
        <v>46</v>
      </c>
      <c r="C92" t="s">
        <v>45</v>
      </c>
      <c r="D92" s="2">
        <v>7.9681274900398405E-3</v>
      </c>
      <c r="E92" s="6">
        <v>60</v>
      </c>
      <c r="F92" s="6">
        <v>4.1612400000000003</v>
      </c>
      <c r="G92" s="1">
        <v>320107</v>
      </c>
      <c r="H92" s="1" t="s">
        <v>1</v>
      </c>
      <c r="I92" s="4">
        <v>0</v>
      </c>
      <c r="J92" s="11">
        <f t="shared" si="131"/>
        <v>0</v>
      </c>
      <c r="K92" s="12">
        <f t="shared" si="132"/>
        <v>0</v>
      </c>
      <c r="L92" s="4">
        <v>12</v>
      </c>
      <c r="M92" s="13">
        <f t="shared" si="133"/>
        <v>0.2</v>
      </c>
      <c r="N92" s="12">
        <f t="shared" si="134"/>
        <v>49.934880000000007</v>
      </c>
      <c r="O92" s="4">
        <v>11</v>
      </c>
      <c r="P92" s="13">
        <f t="shared" si="135"/>
        <v>0.18333333333333332</v>
      </c>
      <c r="Q92" s="12">
        <f t="shared" si="136"/>
        <v>45.77364</v>
      </c>
      <c r="R92" s="4">
        <v>8</v>
      </c>
      <c r="S92" s="13">
        <f t="shared" si="137"/>
        <v>0.13333333333333333</v>
      </c>
      <c r="T92" s="12">
        <f t="shared" si="138"/>
        <v>33.289920000000002</v>
      </c>
      <c r="U92" s="4">
        <v>0</v>
      </c>
      <c r="V92" s="13">
        <f t="shared" si="119"/>
        <v>0</v>
      </c>
      <c r="W92" s="12">
        <f t="shared" si="120"/>
        <v>0</v>
      </c>
      <c r="X92" s="4">
        <v>0</v>
      </c>
      <c r="Y92" s="13">
        <f t="shared" si="181"/>
        <v>0</v>
      </c>
      <c r="Z92" s="12">
        <f t="shared" si="182"/>
        <v>0</v>
      </c>
      <c r="AA92" s="4">
        <v>12</v>
      </c>
      <c r="AB92" s="13">
        <f t="shared" si="183"/>
        <v>0.2</v>
      </c>
      <c r="AC92" s="12">
        <f t="shared" si="184"/>
        <v>49.934880000000007</v>
      </c>
      <c r="AD92" s="4">
        <v>9</v>
      </c>
      <c r="AE92" s="13">
        <f t="shared" si="139"/>
        <v>0.15</v>
      </c>
      <c r="AF92" s="12">
        <f t="shared" si="140"/>
        <v>37.451160000000002</v>
      </c>
      <c r="AG92" s="4">
        <v>37</v>
      </c>
      <c r="AH92" s="13">
        <f t="shared" si="185"/>
        <v>0.6166666666666667</v>
      </c>
      <c r="AI92" s="12">
        <f t="shared" si="186"/>
        <v>153.96588</v>
      </c>
      <c r="AJ92" s="4">
        <v>10</v>
      </c>
      <c r="AK92" s="13">
        <f t="shared" si="141"/>
        <v>0.16666666666666666</v>
      </c>
      <c r="AL92" s="12">
        <f t="shared" si="142"/>
        <v>41.612400000000001</v>
      </c>
      <c r="AM92" s="4">
        <v>19</v>
      </c>
      <c r="AN92" s="13">
        <f t="shared" si="143"/>
        <v>0.31666666666666665</v>
      </c>
      <c r="AO92" s="12">
        <f t="shared" si="144"/>
        <v>79.06356000000001</v>
      </c>
      <c r="AP92" s="4">
        <v>16</v>
      </c>
      <c r="AQ92" s="13">
        <f t="shared" si="145"/>
        <v>0.26666666666666666</v>
      </c>
      <c r="AR92" s="12">
        <f t="shared" si="146"/>
        <v>66.579840000000004</v>
      </c>
      <c r="AS92" s="4">
        <v>0</v>
      </c>
      <c r="AT92" s="13">
        <f t="shared" si="147"/>
        <v>0</v>
      </c>
      <c r="AU92" s="12">
        <f t="shared" si="148"/>
        <v>0</v>
      </c>
      <c r="AV92" s="4">
        <v>32</v>
      </c>
      <c r="AW92" s="13">
        <f t="shared" si="149"/>
        <v>0.53333333333333333</v>
      </c>
      <c r="AX92" s="12">
        <f t="shared" si="150"/>
        <v>133.15968000000001</v>
      </c>
      <c r="AY92" s="18">
        <v>5</v>
      </c>
      <c r="AZ92" s="13">
        <f t="shared" si="151"/>
        <v>8.3333333333333329E-2</v>
      </c>
      <c r="BA92" s="12">
        <f t="shared" si="152"/>
        <v>20.8062</v>
      </c>
      <c r="BB92" s="18">
        <v>0</v>
      </c>
      <c r="BC92" s="13">
        <f t="shared" si="153"/>
        <v>0</v>
      </c>
      <c r="BD92" s="12">
        <f t="shared" si="154"/>
        <v>0</v>
      </c>
      <c r="BE92" s="28">
        <v>12</v>
      </c>
      <c r="BF92" s="13">
        <f t="shared" si="155"/>
        <v>0.2</v>
      </c>
      <c r="BG92" s="12">
        <f t="shared" si="156"/>
        <v>49.934880000000007</v>
      </c>
      <c r="BH92" s="18"/>
      <c r="BI92" s="13">
        <f t="shared" si="157"/>
        <v>0</v>
      </c>
      <c r="BJ92" s="12">
        <f t="shared" si="158"/>
        <v>0</v>
      </c>
      <c r="BK92" s="18"/>
      <c r="BL92" s="13">
        <f t="shared" si="159"/>
        <v>0</v>
      </c>
      <c r="BM92" s="12">
        <f t="shared" si="160"/>
        <v>0</v>
      </c>
      <c r="BN92" s="18"/>
      <c r="BO92" s="13">
        <f t="shared" si="161"/>
        <v>0</v>
      </c>
      <c r="BP92" s="12">
        <f t="shared" si="162"/>
        <v>0</v>
      </c>
      <c r="BQ92" s="18"/>
      <c r="BR92" s="13">
        <f t="shared" si="163"/>
        <v>0</v>
      </c>
      <c r="BS92" s="12">
        <f t="shared" si="164"/>
        <v>0</v>
      </c>
      <c r="BT92" s="18"/>
      <c r="BU92" s="13">
        <f t="shared" si="165"/>
        <v>0</v>
      </c>
      <c r="BV92" s="12">
        <f t="shared" si="166"/>
        <v>0</v>
      </c>
      <c r="BW92" s="18"/>
      <c r="BX92" s="13">
        <f t="shared" si="167"/>
        <v>0</v>
      </c>
      <c r="BY92" s="12">
        <f t="shared" si="168"/>
        <v>0</v>
      </c>
      <c r="BZ92" s="18"/>
      <c r="CA92" s="13">
        <f t="shared" si="169"/>
        <v>0</v>
      </c>
      <c r="CB92" s="12">
        <f t="shared" si="170"/>
        <v>0</v>
      </c>
      <c r="CC92" s="18"/>
      <c r="CD92" s="13">
        <f t="shared" si="171"/>
        <v>0</v>
      </c>
      <c r="CE92" s="12">
        <f t="shared" si="172"/>
        <v>0</v>
      </c>
      <c r="CF92" s="18"/>
      <c r="CG92" s="13">
        <f t="shared" si="173"/>
        <v>0</v>
      </c>
      <c r="CH92" s="12">
        <f t="shared" si="174"/>
        <v>0</v>
      </c>
      <c r="CI92" s="18"/>
      <c r="CJ92" s="13">
        <f t="shared" si="175"/>
        <v>0</v>
      </c>
      <c r="CK92" s="12">
        <f t="shared" si="176"/>
        <v>0</v>
      </c>
      <c r="CL92" s="18"/>
      <c r="CM92" s="13">
        <f t="shared" si="177"/>
        <v>0</v>
      </c>
      <c r="CN92" s="12">
        <f t="shared" si="178"/>
        <v>0</v>
      </c>
      <c r="CO92" s="18"/>
      <c r="CP92" s="13">
        <f t="shared" si="179"/>
        <v>0</v>
      </c>
      <c r="CQ92" s="12">
        <f t="shared" si="180"/>
        <v>0</v>
      </c>
      <c r="CR92" s="18"/>
      <c r="CS92" s="16">
        <f t="shared" si="118"/>
        <v>761.50692000000004</v>
      </c>
    </row>
    <row r="93" spans="1:97" x14ac:dyDescent="0.25">
      <c r="A93" s="1">
        <v>173103000</v>
      </c>
      <c r="D93" s="2"/>
      <c r="E93" s="6">
        <v>60</v>
      </c>
      <c r="F93" s="6">
        <v>4.1612400000000003</v>
      </c>
      <c r="G93" s="1">
        <v>320107</v>
      </c>
      <c r="H93" s="1" t="s">
        <v>1</v>
      </c>
      <c r="I93" s="4">
        <v>0</v>
      </c>
      <c r="J93" s="11">
        <f t="shared" si="131"/>
        <v>0</v>
      </c>
      <c r="K93" s="12">
        <f t="shared" si="132"/>
        <v>0</v>
      </c>
      <c r="L93" s="4">
        <v>0</v>
      </c>
      <c r="M93" s="13">
        <f t="shared" si="133"/>
        <v>0</v>
      </c>
      <c r="N93" s="12">
        <f t="shared" si="134"/>
        <v>0</v>
      </c>
      <c r="O93" s="4">
        <v>0</v>
      </c>
      <c r="P93" s="13">
        <f t="shared" si="135"/>
        <v>0</v>
      </c>
      <c r="Q93" s="12">
        <f t="shared" si="136"/>
        <v>0</v>
      </c>
      <c r="R93" s="4">
        <v>0</v>
      </c>
      <c r="S93" s="13">
        <f t="shared" si="137"/>
        <v>0</v>
      </c>
      <c r="T93" s="12">
        <f t="shared" si="138"/>
        <v>0</v>
      </c>
      <c r="U93" s="4">
        <v>0</v>
      </c>
      <c r="V93" s="13">
        <f t="shared" si="119"/>
        <v>0</v>
      </c>
      <c r="W93" s="12">
        <f t="shared" si="120"/>
        <v>0</v>
      </c>
      <c r="X93" s="4">
        <v>0</v>
      </c>
      <c r="Y93" s="13">
        <f t="shared" si="181"/>
        <v>0</v>
      </c>
      <c r="Z93" s="12">
        <f t="shared" si="182"/>
        <v>0</v>
      </c>
      <c r="AA93" s="4">
        <v>0</v>
      </c>
      <c r="AB93" s="13">
        <f t="shared" si="183"/>
        <v>0</v>
      </c>
      <c r="AC93" s="12">
        <f t="shared" si="184"/>
        <v>0</v>
      </c>
      <c r="AD93" s="4">
        <v>0</v>
      </c>
      <c r="AE93" s="13">
        <f t="shared" si="139"/>
        <v>0</v>
      </c>
      <c r="AF93" s="12">
        <f t="shared" si="140"/>
        <v>0</v>
      </c>
      <c r="AG93" s="4">
        <v>0</v>
      </c>
      <c r="AH93" s="13">
        <f t="shared" si="185"/>
        <v>0</v>
      </c>
      <c r="AI93" s="12">
        <f t="shared" si="186"/>
        <v>0</v>
      </c>
      <c r="AJ93" s="4">
        <v>0</v>
      </c>
      <c r="AK93" s="13">
        <f t="shared" si="141"/>
        <v>0</v>
      </c>
      <c r="AL93" s="12">
        <f t="shared" si="142"/>
        <v>0</v>
      </c>
      <c r="AM93" s="4">
        <v>0</v>
      </c>
      <c r="AN93" s="13">
        <f t="shared" si="143"/>
        <v>0</v>
      </c>
      <c r="AO93" s="12">
        <f t="shared" si="144"/>
        <v>0</v>
      </c>
      <c r="AP93" s="4">
        <v>0</v>
      </c>
      <c r="AQ93" s="13">
        <f t="shared" si="145"/>
        <v>0</v>
      </c>
      <c r="AR93" s="12">
        <f t="shared" si="146"/>
        <v>0</v>
      </c>
      <c r="AS93" s="4">
        <v>0</v>
      </c>
      <c r="AT93" s="13">
        <f t="shared" si="147"/>
        <v>0</v>
      </c>
      <c r="AU93" s="12">
        <f t="shared" si="148"/>
        <v>0</v>
      </c>
      <c r="AV93" s="4">
        <v>0</v>
      </c>
      <c r="AW93" s="13">
        <f t="shared" si="149"/>
        <v>0</v>
      </c>
      <c r="AX93" s="12">
        <f t="shared" si="150"/>
        <v>0</v>
      </c>
      <c r="AY93" s="18">
        <v>0</v>
      </c>
      <c r="AZ93" s="13">
        <f t="shared" si="151"/>
        <v>0</v>
      </c>
      <c r="BA93" s="12">
        <f t="shared" si="152"/>
        <v>0</v>
      </c>
      <c r="BB93" s="18">
        <v>0</v>
      </c>
      <c r="BC93" s="13">
        <f t="shared" si="153"/>
        <v>0</v>
      </c>
      <c r="BD93" s="12">
        <f t="shared" si="154"/>
        <v>0</v>
      </c>
      <c r="BE93" s="28">
        <v>0</v>
      </c>
      <c r="BF93" s="13">
        <f t="shared" si="155"/>
        <v>0</v>
      </c>
      <c r="BG93" s="12">
        <f t="shared" si="156"/>
        <v>0</v>
      </c>
      <c r="BH93" s="18"/>
      <c r="BI93" s="13">
        <f t="shared" si="157"/>
        <v>0</v>
      </c>
      <c r="BJ93" s="12">
        <f t="shared" si="158"/>
        <v>0</v>
      </c>
      <c r="BK93" s="18"/>
      <c r="BL93" s="13">
        <f t="shared" si="159"/>
        <v>0</v>
      </c>
      <c r="BM93" s="12">
        <f t="shared" si="160"/>
        <v>0</v>
      </c>
      <c r="BN93" s="18"/>
      <c r="BO93" s="13">
        <f t="shared" si="161"/>
        <v>0</v>
      </c>
      <c r="BP93" s="12">
        <f t="shared" si="162"/>
        <v>0</v>
      </c>
      <c r="BQ93" s="18"/>
      <c r="BR93" s="13">
        <f t="shared" si="163"/>
        <v>0</v>
      </c>
      <c r="BS93" s="12">
        <f t="shared" si="164"/>
        <v>0</v>
      </c>
      <c r="BT93" s="18"/>
      <c r="BU93" s="13">
        <f t="shared" si="165"/>
        <v>0</v>
      </c>
      <c r="BV93" s="12">
        <f t="shared" si="166"/>
        <v>0</v>
      </c>
      <c r="BW93" s="18"/>
      <c r="BX93" s="13">
        <f t="shared" si="167"/>
        <v>0</v>
      </c>
      <c r="BY93" s="12">
        <f t="shared" si="168"/>
        <v>0</v>
      </c>
      <c r="BZ93" s="18"/>
      <c r="CA93" s="13">
        <f t="shared" si="169"/>
        <v>0</v>
      </c>
      <c r="CB93" s="12">
        <f t="shared" si="170"/>
        <v>0</v>
      </c>
      <c r="CC93" s="18"/>
      <c r="CD93" s="13">
        <f t="shared" si="171"/>
        <v>0</v>
      </c>
      <c r="CE93" s="12">
        <f t="shared" si="172"/>
        <v>0</v>
      </c>
      <c r="CF93" s="18"/>
      <c r="CG93" s="13">
        <f t="shared" si="173"/>
        <v>0</v>
      </c>
      <c r="CH93" s="12">
        <f t="shared" si="174"/>
        <v>0</v>
      </c>
      <c r="CI93" s="18"/>
      <c r="CJ93" s="13">
        <f t="shared" si="175"/>
        <v>0</v>
      </c>
      <c r="CK93" s="12">
        <f t="shared" si="176"/>
        <v>0</v>
      </c>
      <c r="CL93" s="18"/>
      <c r="CM93" s="13">
        <f t="shared" si="177"/>
        <v>0</v>
      </c>
      <c r="CN93" s="12">
        <f t="shared" si="178"/>
        <v>0</v>
      </c>
      <c r="CO93" s="18"/>
      <c r="CP93" s="13">
        <f t="shared" si="179"/>
        <v>0</v>
      </c>
      <c r="CQ93" s="12">
        <f t="shared" si="180"/>
        <v>0</v>
      </c>
      <c r="CR93" s="18"/>
      <c r="CS93" s="16">
        <f t="shared" si="118"/>
        <v>0</v>
      </c>
    </row>
    <row r="94" spans="1:97" x14ac:dyDescent="0.25">
      <c r="A94" s="1">
        <v>173103000</v>
      </c>
      <c r="D94" s="2"/>
      <c r="E94" s="6">
        <v>60</v>
      </c>
      <c r="F94" s="6">
        <v>4.1612400000000003</v>
      </c>
      <c r="G94" s="1">
        <v>320107</v>
      </c>
      <c r="H94" s="1" t="s">
        <v>1</v>
      </c>
      <c r="I94" s="4">
        <v>0</v>
      </c>
      <c r="J94" s="11">
        <f t="shared" si="131"/>
        <v>0</v>
      </c>
      <c r="K94" s="12">
        <f t="shared" si="132"/>
        <v>0</v>
      </c>
      <c r="L94" s="4">
        <v>0</v>
      </c>
      <c r="M94" s="13">
        <f t="shared" si="133"/>
        <v>0</v>
      </c>
      <c r="N94" s="12">
        <f t="shared" si="134"/>
        <v>0</v>
      </c>
      <c r="O94" s="4">
        <v>0</v>
      </c>
      <c r="P94" s="13">
        <f t="shared" si="135"/>
        <v>0</v>
      </c>
      <c r="Q94" s="12">
        <f t="shared" si="136"/>
        <v>0</v>
      </c>
      <c r="R94" s="4">
        <v>0</v>
      </c>
      <c r="S94" s="13">
        <f t="shared" si="137"/>
        <v>0</v>
      </c>
      <c r="T94" s="12">
        <f t="shared" si="138"/>
        <v>0</v>
      </c>
      <c r="U94" s="4">
        <v>0</v>
      </c>
      <c r="V94" s="13">
        <f t="shared" si="119"/>
        <v>0</v>
      </c>
      <c r="W94" s="12">
        <f t="shared" si="120"/>
        <v>0</v>
      </c>
      <c r="X94" s="4">
        <v>0</v>
      </c>
      <c r="Y94" s="13">
        <f t="shared" si="181"/>
        <v>0</v>
      </c>
      <c r="Z94" s="12">
        <f t="shared" si="182"/>
        <v>0</v>
      </c>
      <c r="AA94" s="4">
        <v>0</v>
      </c>
      <c r="AB94" s="13">
        <f t="shared" si="183"/>
        <v>0</v>
      </c>
      <c r="AC94" s="12">
        <f t="shared" si="184"/>
        <v>0</v>
      </c>
      <c r="AD94" s="4">
        <v>0</v>
      </c>
      <c r="AE94" s="13">
        <f t="shared" si="139"/>
        <v>0</v>
      </c>
      <c r="AF94" s="12">
        <f t="shared" si="140"/>
        <v>0</v>
      </c>
      <c r="AG94" s="4">
        <v>0</v>
      </c>
      <c r="AH94" s="13">
        <f t="shared" si="185"/>
        <v>0</v>
      </c>
      <c r="AI94" s="12">
        <f t="shared" si="186"/>
        <v>0</v>
      </c>
      <c r="AJ94" s="4">
        <v>0</v>
      </c>
      <c r="AK94" s="13">
        <f t="shared" si="141"/>
        <v>0</v>
      </c>
      <c r="AL94" s="12">
        <f t="shared" si="142"/>
        <v>0</v>
      </c>
      <c r="AM94" s="4">
        <v>0</v>
      </c>
      <c r="AN94" s="13">
        <f t="shared" si="143"/>
        <v>0</v>
      </c>
      <c r="AO94" s="12">
        <f t="shared" si="144"/>
        <v>0</v>
      </c>
      <c r="AP94" s="4">
        <v>0</v>
      </c>
      <c r="AQ94" s="13">
        <f t="shared" si="145"/>
        <v>0</v>
      </c>
      <c r="AR94" s="12">
        <f t="shared" si="146"/>
        <v>0</v>
      </c>
      <c r="AS94" s="4">
        <v>0</v>
      </c>
      <c r="AT94" s="13">
        <f t="shared" si="147"/>
        <v>0</v>
      </c>
      <c r="AU94" s="12">
        <f t="shared" si="148"/>
        <v>0</v>
      </c>
      <c r="AV94" s="4">
        <v>0</v>
      </c>
      <c r="AW94" s="13">
        <f t="shared" si="149"/>
        <v>0</v>
      </c>
      <c r="AX94" s="12">
        <f t="shared" si="150"/>
        <v>0</v>
      </c>
      <c r="AY94" s="18">
        <v>0</v>
      </c>
      <c r="AZ94" s="13">
        <f t="shared" si="151"/>
        <v>0</v>
      </c>
      <c r="BA94" s="12">
        <f t="shared" si="152"/>
        <v>0</v>
      </c>
      <c r="BB94" s="18">
        <v>0</v>
      </c>
      <c r="BC94" s="13">
        <f t="shared" si="153"/>
        <v>0</v>
      </c>
      <c r="BD94" s="12">
        <f t="shared" si="154"/>
        <v>0</v>
      </c>
      <c r="BE94" s="28">
        <v>0</v>
      </c>
      <c r="BF94" s="13">
        <f t="shared" si="155"/>
        <v>0</v>
      </c>
      <c r="BG94" s="12">
        <f t="shared" si="156"/>
        <v>0</v>
      </c>
      <c r="BH94" s="18"/>
      <c r="BI94" s="13">
        <f t="shared" si="157"/>
        <v>0</v>
      </c>
      <c r="BJ94" s="12">
        <f t="shared" si="158"/>
        <v>0</v>
      </c>
      <c r="BK94" s="18"/>
      <c r="BL94" s="13">
        <f t="shared" si="159"/>
        <v>0</v>
      </c>
      <c r="BM94" s="12">
        <f t="shared" si="160"/>
        <v>0</v>
      </c>
      <c r="BN94" s="18"/>
      <c r="BO94" s="13">
        <f t="shared" si="161"/>
        <v>0</v>
      </c>
      <c r="BP94" s="12">
        <f t="shared" si="162"/>
        <v>0</v>
      </c>
      <c r="BQ94" s="18"/>
      <c r="BR94" s="13">
        <f t="shared" si="163"/>
        <v>0</v>
      </c>
      <c r="BS94" s="12">
        <f t="shared" si="164"/>
        <v>0</v>
      </c>
      <c r="BT94" s="18"/>
      <c r="BU94" s="13">
        <f t="shared" si="165"/>
        <v>0</v>
      </c>
      <c r="BV94" s="12">
        <f t="shared" si="166"/>
        <v>0</v>
      </c>
      <c r="BW94" s="18"/>
      <c r="BX94" s="13">
        <f t="shared" si="167"/>
        <v>0</v>
      </c>
      <c r="BY94" s="12">
        <f t="shared" si="168"/>
        <v>0</v>
      </c>
      <c r="BZ94" s="18"/>
      <c r="CA94" s="13">
        <f t="shared" si="169"/>
        <v>0</v>
      </c>
      <c r="CB94" s="12">
        <f t="shared" si="170"/>
        <v>0</v>
      </c>
      <c r="CC94" s="18"/>
      <c r="CD94" s="13">
        <f t="shared" si="171"/>
        <v>0</v>
      </c>
      <c r="CE94" s="12">
        <f t="shared" si="172"/>
        <v>0</v>
      </c>
      <c r="CF94" s="18"/>
      <c r="CG94" s="13">
        <f t="shared" si="173"/>
        <v>0</v>
      </c>
      <c r="CH94" s="12">
        <f t="shared" si="174"/>
        <v>0</v>
      </c>
      <c r="CI94" s="18"/>
      <c r="CJ94" s="13">
        <f t="shared" si="175"/>
        <v>0</v>
      </c>
      <c r="CK94" s="12">
        <f t="shared" si="176"/>
        <v>0</v>
      </c>
      <c r="CL94" s="18"/>
      <c r="CM94" s="13">
        <f t="shared" si="177"/>
        <v>0</v>
      </c>
      <c r="CN94" s="12">
        <f t="shared" si="178"/>
        <v>0</v>
      </c>
      <c r="CO94" s="18"/>
      <c r="CP94" s="13">
        <f t="shared" si="179"/>
        <v>0</v>
      </c>
      <c r="CQ94" s="12">
        <f t="shared" si="180"/>
        <v>0</v>
      </c>
      <c r="CR94" s="18"/>
      <c r="CS94" s="16">
        <f t="shared" si="118"/>
        <v>0</v>
      </c>
    </row>
    <row r="95" spans="1:97" x14ac:dyDescent="0.25">
      <c r="I95" s="4">
        <v>0</v>
      </c>
      <c r="L95" s="4">
        <v>0</v>
      </c>
      <c r="O95" s="4">
        <v>0</v>
      </c>
      <c r="R95" s="4">
        <v>0</v>
      </c>
      <c r="U95" s="4">
        <v>0</v>
      </c>
      <c r="X95" s="4">
        <v>0</v>
      </c>
      <c r="AA95" s="4">
        <v>0</v>
      </c>
      <c r="AD95" s="4">
        <v>0</v>
      </c>
      <c r="AG95" s="4">
        <v>0</v>
      </c>
      <c r="AJ95" s="4">
        <v>0</v>
      </c>
      <c r="AM95" s="4">
        <v>0</v>
      </c>
      <c r="AP95" s="4">
        <v>0</v>
      </c>
      <c r="AS95" s="4">
        <v>0</v>
      </c>
      <c r="AV95" s="4">
        <v>0</v>
      </c>
      <c r="AY95" s="18">
        <v>0</v>
      </c>
      <c r="BB95" s="18">
        <v>0</v>
      </c>
      <c r="BE95" s="28">
        <v>0</v>
      </c>
      <c r="BH95" s="18"/>
      <c r="BK95" s="18"/>
      <c r="BN95" s="18"/>
      <c r="BQ95" s="18"/>
      <c r="BT95" s="18"/>
      <c r="BW95" s="18"/>
      <c r="BZ95" s="18"/>
      <c r="CC95" s="18"/>
      <c r="CF95" s="18"/>
      <c r="CI95" s="18"/>
      <c r="CL95" s="18"/>
      <c r="CO95" s="18"/>
      <c r="CS95" s="6">
        <f t="shared" si="118"/>
        <v>0</v>
      </c>
    </row>
    <row r="96" spans="1:97" x14ac:dyDescent="0.25">
      <c r="I96" s="4">
        <v>0</v>
      </c>
      <c r="L96" s="4">
        <v>0</v>
      </c>
      <c r="O96" s="4">
        <v>0</v>
      </c>
      <c r="R96" s="4">
        <v>0</v>
      </c>
      <c r="U96" s="4">
        <v>0</v>
      </c>
      <c r="X96" s="4">
        <v>0</v>
      </c>
      <c r="AA96" s="4">
        <v>0</v>
      </c>
      <c r="AD96" s="4">
        <v>0</v>
      </c>
      <c r="AG96" s="4">
        <v>0</v>
      </c>
      <c r="AJ96" s="4">
        <v>0</v>
      </c>
      <c r="AM96" s="4">
        <v>0</v>
      </c>
      <c r="AP96" s="4">
        <v>0</v>
      </c>
      <c r="AS96" s="4">
        <v>0</v>
      </c>
      <c r="AV96" s="4">
        <v>0</v>
      </c>
      <c r="AY96" s="18">
        <v>0</v>
      </c>
      <c r="BB96" s="18">
        <v>0</v>
      </c>
      <c r="BE96" s="28">
        <v>0</v>
      </c>
      <c r="BH96" s="18"/>
      <c r="BK96" s="18"/>
      <c r="BN96" s="18"/>
      <c r="BQ96" s="18"/>
      <c r="BT96" s="18"/>
      <c r="BW96" s="18"/>
      <c r="BZ96" s="18"/>
      <c r="CC96" s="18"/>
      <c r="CF96" s="18"/>
      <c r="CI96" s="18"/>
      <c r="CL96" s="18"/>
      <c r="CO96" s="18"/>
      <c r="CS96" s="6">
        <f t="shared" si="118"/>
        <v>0</v>
      </c>
    </row>
    <row r="97" spans="1:100" x14ac:dyDescent="0.25">
      <c r="A97" s="1">
        <v>173129000</v>
      </c>
      <c r="B97" t="s">
        <v>28</v>
      </c>
      <c r="C97" t="s">
        <v>29</v>
      </c>
      <c r="D97" s="2">
        <v>0.21912350597609562</v>
      </c>
      <c r="E97" s="6">
        <v>6</v>
      </c>
      <c r="F97" s="6">
        <v>38.551679999999998</v>
      </c>
      <c r="G97" s="1">
        <v>320023</v>
      </c>
      <c r="H97" s="1" t="s">
        <v>2</v>
      </c>
      <c r="I97" s="4">
        <v>0</v>
      </c>
      <c r="L97" s="4"/>
      <c r="M97" s="13">
        <f t="shared" ref="M97" si="187">+IFERROR(L97/$E97,0)</f>
        <v>0</v>
      </c>
      <c r="N97" s="12">
        <f t="shared" ref="N97" si="188">+L97*$F97</f>
        <v>0</v>
      </c>
      <c r="O97" s="4"/>
      <c r="P97" s="13">
        <f t="shared" ref="P97:P103" si="189">+IFERROR(O97/$E97,0)</f>
        <v>0</v>
      </c>
      <c r="Q97" s="12">
        <f t="shared" ref="Q97:Q103" si="190">+O97*$F97</f>
        <v>0</v>
      </c>
      <c r="R97" s="4"/>
      <c r="S97" s="13">
        <f t="shared" ref="S97" si="191">+IFERROR(R97/$E97,0)</f>
        <v>0</v>
      </c>
      <c r="T97" s="12">
        <f t="shared" ref="T97" si="192">+R97*$F97</f>
        <v>0</v>
      </c>
      <c r="U97" s="4">
        <v>0</v>
      </c>
      <c r="V97" s="13">
        <f t="shared" ref="V97:V103" si="193">+IFERROR(U97/$E97,0)</f>
        <v>0</v>
      </c>
      <c r="W97" s="12">
        <f t="shared" ref="W97:W103" si="194">+U97*$F97</f>
        <v>0</v>
      </c>
      <c r="X97" s="4">
        <v>0</v>
      </c>
      <c r="Y97" s="13">
        <f t="shared" ref="Y97:Y103" si="195">+IFERROR(X97/$E97,0)</f>
        <v>0</v>
      </c>
      <c r="Z97" s="12">
        <f t="shared" ref="Z97:Z103" si="196">+X97*$F97</f>
        <v>0</v>
      </c>
      <c r="AA97" s="4"/>
      <c r="AB97" s="13">
        <f t="shared" ref="AB97:AB103" si="197">+IFERROR(AA97/$E97,0)</f>
        <v>0</v>
      </c>
      <c r="AC97" s="12">
        <f t="shared" ref="AC97:AC103" si="198">+AA97*$F97</f>
        <v>0</v>
      </c>
      <c r="AD97" s="4"/>
      <c r="AE97" s="13">
        <f t="shared" ref="AE97:AE103" si="199">+IFERROR(AD97/$E97,0)</f>
        <v>0</v>
      </c>
      <c r="AF97" s="12">
        <f t="shared" ref="AF97:AF103" si="200">+AD97*$F97</f>
        <v>0</v>
      </c>
      <c r="AG97" s="4"/>
      <c r="AH97" s="13">
        <f t="shared" ref="AH97:AH103" si="201">+IFERROR(AG97/$E97,0)</f>
        <v>0</v>
      </c>
      <c r="AI97" s="12">
        <f t="shared" ref="AI97:AI103" si="202">+AG97*$F97</f>
        <v>0</v>
      </c>
      <c r="AJ97" s="4">
        <v>0</v>
      </c>
      <c r="AK97" s="13">
        <f t="shared" ref="AK97:AK103" si="203">+IFERROR(AJ97/$E97,0)</f>
        <v>0</v>
      </c>
      <c r="AL97" s="12">
        <f t="shared" ref="AL97:AL103" si="204">+AJ97*$F97</f>
        <v>0</v>
      </c>
      <c r="AM97" s="4"/>
      <c r="AN97" s="13">
        <f t="shared" ref="AN97:AN103" si="205">+IFERROR(AM97/$E97,0)</f>
        <v>0</v>
      </c>
      <c r="AO97" s="12">
        <f t="shared" ref="AO97:AO103" si="206">+AM97*$F97</f>
        <v>0</v>
      </c>
      <c r="AP97" s="4"/>
      <c r="AQ97" s="13">
        <f t="shared" ref="AQ97:AQ103" si="207">+IFERROR(AP97/$E97,0)</f>
        <v>0</v>
      </c>
      <c r="AR97" s="12">
        <f t="shared" ref="AR97:AR103" si="208">+AP97*$F97</f>
        <v>0</v>
      </c>
      <c r="AS97" s="4">
        <v>0</v>
      </c>
      <c r="AT97" s="13">
        <f t="shared" ref="AT97:AT103" si="209">+IFERROR(AS97/$E97,0)</f>
        <v>0</v>
      </c>
      <c r="AU97" s="12">
        <f t="shared" ref="AU97:AU103" si="210">+AS97*$F97</f>
        <v>0</v>
      </c>
      <c r="AV97" s="4">
        <v>0</v>
      </c>
      <c r="AW97" s="13">
        <f t="shared" ref="AW97:AW103" si="211">+IFERROR(AV97/$E97,0)</f>
        <v>0</v>
      </c>
      <c r="AX97" s="12">
        <f t="shared" ref="AX97:AX103" si="212">+AV97*$F97</f>
        <v>0</v>
      </c>
      <c r="AY97" s="18">
        <v>0</v>
      </c>
      <c r="AZ97" s="13">
        <f t="shared" ref="AZ97:AZ103" si="213">+IFERROR(AY97/$E97,0)</f>
        <v>0</v>
      </c>
      <c r="BA97" s="12">
        <f t="shared" ref="BA97:BA103" si="214">+AY97*$F97</f>
        <v>0</v>
      </c>
      <c r="BB97" s="18">
        <v>0</v>
      </c>
      <c r="BC97" s="13">
        <f t="shared" ref="BC97:BC103" si="215">+IFERROR(BB97/$E97,0)</f>
        <v>0</v>
      </c>
      <c r="BD97" s="12">
        <f t="shared" ref="BD97:BD103" si="216">+BB97*$F97</f>
        <v>0</v>
      </c>
      <c r="BE97" s="28">
        <v>0</v>
      </c>
      <c r="BF97" s="13">
        <f t="shared" ref="BF97:BF103" si="217">+IFERROR(BE97/$E97,0)</f>
        <v>0</v>
      </c>
      <c r="BG97" s="12">
        <f t="shared" ref="BG97:BG103" si="218">+BE97*$F97</f>
        <v>0</v>
      </c>
      <c r="BH97" s="18"/>
      <c r="BI97" s="13">
        <f>+IFERROR(BH97/$E97,0)</f>
        <v>0</v>
      </c>
      <c r="BJ97" s="12">
        <f>+BH97*$F97</f>
        <v>0</v>
      </c>
      <c r="BK97" s="18"/>
      <c r="BL97" s="13">
        <f>+IFERROR(BK97/$E97,0)</f>
        <v>0</v>
      </c>
      <c r="BM97" s="12">
        <f>+BK97*$F97</f>
        <v>0</v>
      </c>
      <c r="BN97" s="18"/>
      <c r="BO97" s="13">
        <f>+IFERROR(BN97/$E97,0)</f>
        <v>0</v>
      </c>
      <c r="BP97" s="12">
        <f>+BN97*$F97</f>
        <v>0</v>
      </c>
      <c r="BQ97" s="18"/>
      <c r="BR97" s="13">
        <f>+IFERROR(BQ97/$E97,0)</f>
        <v>0</v>
      </c>
      <c r="BS97" s="12">
        <f>+BQ97*$F97</f>
        <v>0</v>
      </c>
      <c r="BT97" s="18"/>
      <c r="BU97" s="13">
        <f>+IFERROR(BT97/$E97,0)</f>
        <v>0</v>
      </c>
      <c r="BV97" s="12">
        <f>+BT97*$F97</f>
        <v>0</v>
      </c>
      <c r="BW97" s="18"/>
      <c r="BX97" s="13">
        <f>+IFERROR(BW97/$E97,0)</f>
        <v>0</v>
      </c>
      <c r="BY97" s="12">
        <f>+BW97*$F97</f>
        <v>0</v>
      </c>
      <c r="BZ97" s="18"/>
      <c r="CA97" s="13">
        <f>+IFERROR(BZ97/$E97,0)</f>
        <v>0</v>
      </c>
      <c r="CB97" s="12">
        <f>+BZ97*$F97</f>
        <v>0</v>
      </c>
      <c r="CC97" s="18"/>
      <c r="CD97" s="13">
        <f>+IFERROR(CC97/$E97,0)</f>
        <v>0</v>
      </c>
      <c r="CE97" s="12">
        <f>+CC97*$F97</f>
        <v>0</v>
      </c>
      <c r="CF97" s="18"/>
      <c r="CG97" s="13">
        <f>+IFERROR(CF97/$E97,0)</f>
        <v>0</v>
      </c>
      <c r="CH97" s="12">
        <f>+CF97*$F97</f>
        <v>0</v>
      </c>
      <c r="CI97" s="18"/>
      <c r="CJ97" s="13">
        <f>+IFERROR(CI97/$E97,0)</f>
        <v>0</v>
      </c>
      <c r="CK97" s="12">
        <f>+CI97*$F97</f>
        <v>0</v>
      </c>
      <c r="CL97" s="18"/>
      <c r="CM97" s="13">
        <f>+IFERROR(CL97/$E97,0)</f>
        <v>0</v>
      </c>
      <c r="CN97" s="12">
        <f>+CL97*$F97</f>
        <v>0</v>
      </c>
      <c r="CO97" s="18"/>
      <c r="CP97" s="13">
        <f>+IFERROR(CO97/$E97,0)</f>
        <v>0</v>
      </c>
      <c r="CQ97" s="12">
        <f>+CO97*$F97</f>
        <v>0</v>
      </c>
      <c r="CS97" s="6">
        <f t="shared" si="118"/>
        <v>0</v>
      </c>
    </row>
    <row r="98" spans="1:100" x14ac:dyDescent="0.25">
      <c r="A98" s="1">
        <v>173129000</v>
      </c>
      <c r="B98" t="s">
        <v>32</v>
      </c>
      <c r="C98" t="s">
        <v>33</v>
      </c>
      <c r="D98" s="2">
        <v>0.13346613545816732</v>
      </c>
      <c r="E98" s="6">
        <v>6</v>
      </c>
      <c r="F98" s="6">
        <v>38.551679999999998</v>
      </c>
      <c r="G98" s="1">
        <v>320023</v>
      </c>
      <c r="H98" s="1" t="s">
        <v>2</v>
      </c>
      <c r="I98" s="4">
        <v>0</v>
      </c>
      <c r="L98" s="4"/>
      <c r="M98" s="13">
        <f t="shared" ref="M98:M103" si="219">+IFERROR(L98/$E98,0)</f>
        <v>0</v>
      </c>
      <c r="N98" s="12">
        <f t="shared" ref="N98:N103" si="220">+L98*$F98</f>
        <v>0</v>
      </c>
      <c r="O98" s="4"/>
      <c r="P98" s="13">
        <f t="shared" si="189"/>
        <v>0</v>
      </c>
      <c r="Q98" s="12">
        <f t="shared" si="190"/>
        <v>0</v>
      </c>
      <c r="R98" s="4"/>
      <c r="S98" s="13">
        <f t="shared" ref="S98:S103" si="221">+IFERROR(R98/$E98,0)</f>
        <v>0</v>
      </c>
      <c r="T98" s="12">
        <f t="shared" ref="T98:T103" si="222">+R98*$F98</f>
        <v>0</v>
      </c>
      <c r="U98" s="4">
        <v>0</v>
      </c>
      <c r="V98" s="13">
        <f t="shared" si="193"/>
        <v>0</v>
      </c>
      <c r="W98" s="12">
        <f t="shared" si="194"/>
        <v>0</v>
      </c>
      <c r="X98" s="4">
        <v>0</v>
      </c>
      <c r="Y98" s="13">
        <f t="shared" si="195"/>
        <v>0</v>
      </c>
      <c r="Z98" s="12">
        <f t="shared" si="196"/>
        <v>0</v>
      </c>
      <c r="AA98" s="4"/>
      <c r="AB98" s="13">
        <f t="shared" si="197"/>
        <v>0</v>
      </c>
      <c r="AC98" s="12">
        <f t="shared" si="198"/>
        <v>0</v>
      </c>
      <c r="AD98" s="4"/>
      <c r="AE98" s="13">
        <f t="shared" si="199"/>
        <v>0</v>
      </c>
      <c r="AF98" s="12">
        <f t="shared" si="200"/>
        <v>0</v>
      </c>
      <c r="AG98" s="4"/>
      <c r="AH98" s="13">
        <f t="shared" si="201"/>
        <v>0</v>
      </c>
      <c r="AI98" s="12">
        <f t="shared" si="202"/>
        <v>0</v>
      </c>
      <c r="AJ98" s="4">
        <v>0</v>
      </c>
      <c r="AK98" s="13">
        <f t="shared" si="203"/>
        <v>0</v>
      </c>
      <c r="AL98" s="12">
        <f t="shared" si="204"/>
        <v>0</v>
      </c>
      <c r="AM98" s="4"/>
      <c r="AN98" s="13">
        <f t="shared" si="205"/>
        <v>0</v>
      </c>
      <c r="AO98" s="12">
        <f t="shared" si="206"/>
        <v>0</v>
      </c>
      <c r="AP98" s="4"/>
      <c r="AQ98" s="13">
        <f t="shared" si="207"/>
        <v>0</v>
      </c>
      <c r="AR98" s="12">
        <f t="shared" si="208"/>
        <v>0</v>
      </c>
      <c r="AS98" s="4">
        <v>0</v>
      </c>
      <c r="AT98" s="13">
        <f t="shared" si="209"/>
        <v>0</v>
      </c>
      <c r="AU98" s="12">
        <f t="shared" si="210"/>
        <v>0</v>
      </c>
      <c r="AV98" s="4">
        <v>0</v>
      </c>
      <c r="AW98" s="13">
        <f t="shared" si="211"/>
        <v>0</v>
      </c>
      <c r="AX98" s="12">
        <f t="shared" si="212"/>
        <v>0</v>
      </c>
      <c r="AY98" s="18">
        <v>0</v>
      </c>
      <c r="AZ98" s="13">
        <f t="shared" si="213"/>
        <v>0</v>
      </c>
      <c r="BA98" s="12">
        <f t="shared" si="214"/>
        <v>0</v>
      </c>
      <c r="BB98" s="18">
        <v>0</v>
      </c>
      <c r="BC98" s="13">
        <f t="shared" si="215"/>
        <v>0</v>
      </c>
      <c r="BD98" s="12">
        <f t="shared" si="216"/>
        <v>0</v>
      </c>
      <c r="BE98" s="28">
        <v>0</v>
      </c>
      <c r="BF98" s="13">
        <f t="shared" si="217"/>
        <v>0</v>
      </c>
      <c r="BG98" s="12">
        <f t="shared" si="218"/>
        <v>0</v>
      </c>
      <c r="BH98" s="18"/>
      <c r="BI98" s="13">
        <f t="shared" ref="BI98:BI103" si="223">+IFERROR(BH98/$E98,0)</f>
        <v>0</v>
      </c>
      <c r="BJ98" s="12">
        <f t="shared" ref="BJ98:BJ103" si="224">+BH98*$F98</f>
        <v>0</v>
      </c>
      <c r="BK98" s="18"/>
      <c r="BL98" s="13">
        <f t="shared" ref="BL98:BL103" si="225">+IFERROR(BK98/$E98,0)</f>
        <v>0</v>
      </c>
      <c r="BM98" s="12">
        <f t="shared" ref="BM98:BM103" si="226">+BK98*$F98</f>
        <v>0</v>
      </c>
      <c r="BN98" s="18"/>
      <c r="BO98" s="13">
        <f t="shared" ref="BO98:BO103" si="227">+IFERROR(BN98/$E98,0)</f>
        <v>0</v>
      </c>
      <c r="BP98" s="12">
        <f t="shared" ref="BP98:BP103" si="228">+BN98*$F98</f>
        <v>0</v>
      </c>
      <c r="BQ98" s="18"/>
      <c r="BR98" s="13">
        <f t="shared" ref="BR98:BR103" si="229">+IFERROR(BQ98/$E98,0)</f>
        <v>0</v>
      </c>
      <c r="BS98" s="12">
        <f t="shared" ref="BS98:BS103" si="230">+BQ98*$F98</f>
        <v>0</v>
      </c>
      <c r="BT98" s="18"/>
      <c r="BU98" s="13">
        <f t="shared" ref="BU98:BU103" si="231">+IFERROR(BT98/$E98,0)</f>
        <v>0</v>
      </c>
      <c r="BV98" s="12">
        <f t="shared" ref="BV98:BV103" si="232">+BT98*$F98</f>
        <v>0</v>
      </c>
      <c r="BW98" s="18"/>
      <c r="BX98" s="13">
        <f t="shared" ref="BX98:BX103" si="233">+IFERROR(BW98/$E98,0)</f>
        <v>0</v>
      </c>
      <c r="BY98" s="12">
        <f t="shared" ref="BY98:BY103" si="234">+BW98*$F98</f>
        <v>0</v>
      </c>
      <c r="BZ98" s="18"/>
      <c r="CA98" s="13">
        <f t="shared" ref="CA98:CA103" si="235">+IFERROR(BZ98/$E98,0)</f>
        <v>0</v>
      </c>
      <c r="CB98" s="12">
        <f t="shared" ref="CB98:CB103" si="236">+BZ98*$F98</f>
        <v>0</v>
      </c>
      <c r="CC98" s="18"/>
      <c r="CD98" s="13">
        <f t="shared" ref="CD98:CD103" si="237">+IFERROR(CC98/$E98,0)</f>
        <v>0</v>
      </c>
      <c r="CE98" s="12">
        <f t="shared" ref="CE98:CE103" si="238">+CC98*$F98</f>
        <v>0</v>
      </c>
      <c r="CF98" s="18"/>
      <c r="CG98" s="13">
        <f t="shared" ref="CG98:CG103" si="239">+IFERROR(CF98/$E98,0)</f>
        <v>0</v>
      </c>
      <c r="CH98" s="12">
        <f t="shared" ref="CH98:CH103" si="240">+CF98*$F98</f>
        <v>0</v>
      </c>
      <c r="CI98" s="18"/>
      <c r="CJ98" s="13">
        <f t="shared" ref="CJ98:CJ103" si="241">+IFERROR(CI98/$E98,0)</f>
        <v>0</v>
      </c>
      <c r="CK98" s="12">
        <f t="shared" ref="CK98:CK103" si="242">+CI98*$F98</f>
        <v>0</v>
      </c>
      <c r="CL98" s="18"/>
      <c r="CM98" s="13">
        <f t="shared" ref="CM98:CM103" si="243">+IFERROR(CL98/$E98,0)</f>
        <v>0</v>
      </c>
      <c r="CN98" s="12">
        <f t="shared" ref="CN98:CN103" si="244">+CL98*$F98</f>
        <v>0</v>
      </c>
      <c r="CO98" s="18"/>
      <c r="CP98" s="13">
        <f t="shared" ref="CP98:CP103" si="245">+IFERROR(CO98/$E98,0)</f>
        <v>0</v>
      </c>
      <c r="CQ98" s="12">
        <f t="shared" ref="CQ98:CQ103" si="246">+CO98*$F98</f>
        <v>0</v>
      </c>
      <c r="CS98" s="6">
        <f t="shared" si="118"/>
        <v>0</v>
      </c>
    </row>
    <row r="99" spans="1:100" x14ac:dyDescent="0.25">
      <c r="A99" s="1">
        <v>173129000</v>
      </c>
      <c r="B99" t="s">
        <v>30</v>
      </c>
      <c r="C99" t="s">
        <v>31</v>
      </c>
      <c r="D99" s="2">
        <v>0.35657370517928288</v>
      </c>
      <c r="E99" s="6">
        <v>6</v>
      </c>
      <c r="F99" s="6">
        <v>38.551679999999998</v>
      </c>
      <c r="G99" s="1">
        <v>320023</v>
      </c>
      <c r="H99" s="1" t="s">
        <v>2</v>
      </c>
      <c r="I99" s="4">
        <v>0</v>
      </c>
      <c r="L99" s="4"/>
      <c r="M99" s="13">
        <f t="shared" si="219"/>
        <v>0</v>
      </c>
      <c r="N99" s="12">
        <f t="shared" si="220"/>
        <v>0</v>
      </c>
      <c r="O99" s="4"/>
      <c r="P99" s="13">
        <f t="shared" si="189"/>
        <v>0</v>
      </c>
      <c r="Q99" s="12">
        <f t="shared" si="190"/>
        <v>0</v>
      </c>
      <c r="R99" s="4"/>
      <c r="S99" s="13">
        <f t="shared" si="221"/>
        <v>0</v>
      </c>
      <c r="T99" s="12">
        <f t="shared" si="222"/>
        <v>0</v>
      </c>
      <c r="U99" s="4">
        <v>0</v>
      </c>
      <c r="V99" s="13">
        <f t="shared" si="193"/>
        <v>0</v>
      </c>
      <c r="W99" s="12">
        <f t="shared" si="194"/>
        <v>0</v>
      </c>
      <c r="X99" s="4">
        <v>0</v>
      </c>
      <c r="Y99" s="13">
        <f t="shared" si="195"/>
        <v>0</v>
      </c>
      <c r="Z99" s="12">
        <f t="shared" si="196"/>
        <v>0</v>
      </c>
      <c r="AA99" s="4"/>
      <c r="AB99" s="13">
        <f t="shared" si="197"/>
        <v>0</v>
      </c>
      <c r="AC99" s="12">
        <f t="shared" si="198"/>
        <v>0</v>
      </c>
      <c r="AD99" s="4"/>
      <c r="AE99" s="13">
        <f t="shared" si="199"/>
        <v>0</v>
      </c>
      <c r="AF99" s="12">
        <f t="shared" si="200"/>
        <v>0</v>
      </c>
      <c r="AG99" s="4"/>
      <c r="AH99" s="13">
        <f t="shared" si="201"/>
        <v>0</v>
      </c>
      <c r="AI99" s="12">
        <f t="shared" si="202"/>
        <v>0</v>
      </c>
      <c r="AJ99" s="4">
        <v>0</v>
      </c>
      <c r="AK99" s="13">
        <f t="shared" si="203"/>
        <v>0</v>
      </c>
      <c r="AL99" s="12">
        <f t="shared" si="204"/>
        <v>0</v>
      </c>
      <c r="AM99" s="4"/>
      <c r="AN99" s="13">
        <f t="shared" si="205"/>
        <v>0</v>
      </c>
      <c r="AO99" s="12">
        <f t="shared" si="206"/>
        <v>0</v>
      </c>
      <c r="AP99" s="4"/>
      <c r="AQ99" s="13">
        <f t="shared" si="207"/>
        <v>0</v>
      </c>
      <c r="AR99" s="12">
        <f t="shared" si="208"/>
        <v>0</v>
      </c>
      <c r="AS99" s="4">
        <v>0</v>
      </c>
      <c r="AT99" s="13">
        <f t="shared" si="209"/>
        <v>0</v>
      </c>
      <c r="AU99" s="12">
        <f t="shared" si="210"/>
        <v>0</v>
      </c>
      <c r="AV99" s="4">
        <v>0</v>
      </c>
      <c r="AW99" s="13">
        <f t="shared" si="211"/>
        <v>0</v>
      </c>
      <c r="AX99" s="12">
        <f t="shared" si="212"/>
        <v>0</v>
      </c>
      <c r="AY99" s="18">
        <v>0</v>
      </c>
      <c r="AZ99" s="13">
        <f t="shared" si="213"/>
        <v>0</v>
      </c>
      <c r="BA99" s="12">
        <f t="shared" si="214"/>
        <v>0</v>
      </c>
      <c r="BB99" s="18">
        <v>0</v>
      </c>
      <c r="BC99" s="13">
        <f t="shared" si="215"/>
        <v>0</v>
      </c>
      <c r="BD99" s="12">
        <f t="shared" si="216"/>
        <v>0</v>
      </c>
      <c r="BE99" s="28">
        <v>0</v>
      </c>
      <c r="BF99" s="13">
        <f t="shared" si="217"/>
        <v>0</v>
      </c>
      <c r="BG99" s="12">
        <f t="shared" si="218"/>
        <v>0</v>
      </c>
      <c r="BH99" s="18"/>
      <c r="BI99" s="13">
        <f t="shared" si="223"/>
        <v>0</v>
      </c>
      <c r="BJ99" s="12">
        <f t="shared" si="224"/>
        <v>0</v>
      </c>
      <c r="BK99" s="18"/>
      <c r="BL99" s="13">
        <f t="shared" si="225"/>
        <v>0</v>
      </c>
      <c r="BM99" s="12">
        <f t="shared" si="226"/>
        <v>0</v>
      </c>
      <c r="BN99" s="18"/>
      <c r="BO99" s="13">
        <f t="shared" si="227"/>
        <v>0</v>
      </c>
      <c r="BP99" s="12">
        <f t="shared" si="228"/>
        <v>0</v>
      </c>
      <c r="BQ99" s="18"/>
      <c r="BR99" s="13">
        <f t="shared" si="229"/>
        <v>0</v>
      </c>
      <c r="BS99" s="12">
        <f t="shared" si="230"/>
        <v>0</v>
      </c>
      <c r="BT99" s="18"/>
      <c r="BU99" s="13">
        <f t="shared" si="231"/>
        <v>0</v>
      </c>
      <c r="BV99" s="12">
        <f t="shared" si="232"/>
        <v>0</v>
      </c>
      <c r="BW99" s="18"/>
      <c r="BX99" s="13">
        <f t="shared" si="233"/>
        <v>0</v>
      </c>
      <c r="BY99" s="12">
        <f t="shared" si="234"/>
        <v>0</v>
      </c>
      <c r="BZ99" s="18"/>
      <c r="CA99" s="13">
        <f t="shared" si="235"/>
        <v>0</v>
      </c>
      <c r="CB99" s="12">
        <f t="shared" si="236"/>
        <v>0</v>
      </c>
      <c r="CC99" s="18"/>
      <c r="CD99" s="13">
        <f t="shared" si="237"/>
        <v>0</v>
      </c>
      <c r="CE99" s="12">
        <f t="shared" si="238"/>
        <v>0</v>
      </c>
      <c r="CF99" s="18"/>
      <c r="CG99" s="13">
        <f t="shared" si="239"/>
        <v>0</v>
      </c>
      <c r="CH99" s="12">
        <f t="shared" si="240"/>
        <v>0</v>
      </c>
      <c r="CI99" s="18"/>
      <c r="CJ99" s="13">
        <f t="shared" si="241"/>
        <v>0</v>
      </c>
      <c r="CK99" s="12">
        <f t="shared" si="242"/>
        <v>0</v>
      </c>
      <c r="CL99" s="18"/>
      <c r="CM99" s="13">
        <f t="shared" si="243"/>
        <v>0</v>
      </c>
      <c r="CN99" s="12">
        <f t="shared" si="244"/>
        <v>0</v>
      </c>
      <c r="CO99" s="18"/>
      <c r="CP99" s="13">
        <f t="shared" si="245"/>
        <v>0</v>
      </c>
      <c r="CQ99" s="12">
        <f t="shared" si="246"/>
        <v>0</v>
      </c>
      <c r="CS99" s="6">
        <f t="shared" si="118"/>
        <v>0</v>
      </c>
    </row>
    <row r="100" spans="1:100" x14ac:dyDescent="0.25">
      <c r="A100" s="1">
        <v>173129000</v>
      </c>
      <c r="B100" t="s">
        <v>8</v>
      </c>
      <c r="C100" t="s">
        <v>9</v>
      </c>
      <c r="D100" s="2">
        <v>0.28286852589641437</v>
      </c>
      <c r="E100" s="6">
        <v>6</v>
      </c>
      <c r="F100" s="6">
        <v>38.551679999999998</v>
      </c>
      <c r="G100" s="1">
        <v>320023</v>
      </c>
      <c r="H100" s="1" t="s">
        <v>2</v>
      </c>
      <c r="I100" s="4">
        <v>0</v>
      </c>
      <c r="L100" s="4"/>
      <c r="M100" s="13">
        <f t="shared" si="219"/>
        <v>0</v>
      </c>
      <c r="N100" s="12">
        <f t="shared" si="220"/>
        <v>0</v>
      </c>
      <c r="O100" s="4"/>
      <c r="P100" s="13">
        <f t="shared" si="189"/>
        <v>0</v>
      </c>
      <c r="Q100" s="12">
        <f t="shared" si="190"/>
        <v>0</v>
      </c>
      <c r="R100" s="4"/>
      <c r="S100" s="13">
        <f t="shared" si="221"/>
        <v>0</v>
      </c>
      <c r="T100" s="12">
        <f t="shared" si="222"/>
        <v>0</v>
      </c>
      <c r="U100" s="4">
        <v>0</v>
      </c>
      <c r="V100" s="13">
        <f t="shared" si="193"/>
        <v>0</v>
      </c>
      <c r="W100" s="12">
        <f t="shared" si="194"/>
        <v>0</v>
      </c>
      <c r="X100" s="4">
        <v>0</v>
      </c>
      <c r="Y100" s="13">
        <f t="shared" si="195"/>
        <v>0</v>
      </c>
      <c r="Z100" s="12">
        <f t="shared" si="196"/>
        <v>0</v>
      </c>
      <c r="AA100" s="4"/>
      <c r="AB100" s="13">
        <f t="shared" si="197"/>
        <v>0</v>
      </c>
      <c r="AC100" s="12">
        <f t="shared" si="198"/>
        <v>0</v>
      </c>
      <c r="AD100" s="4"/>
      <c r="AE100" s="13">
        <f t="shared" si="199"/>
        <v>0</v>
      </c>
      <c r="AF100" s="12">
        <f t="shared" si="200"/>
        <v>0</v>
      </c>
      <c r="AG100" s="4"/>
      <c r="AH100" s="13">
        <f t="shared" si="201"/>
        <v>0</v>
      </c>
      <c r="AI100" s="12">
        <f t="shared" si="202"/>
        <v>0</v>
      </c>
      <c r="AJ100" s="4">
        <v>0</v>
      </c>
      <c r="AK100" s="13">
        <f t="shared" si="203"/>
        <v>0</v>
      </c>
      <c r="AL100" s="12">
        <f t="shared" si="204"/>
        <v>0</v>
      </c>
      <c r="AM100" s="4"/>
      <c r="AN100" s="13">
        <f t="shared" si="205"/>
        <v>0</v>
      </c>
      <c r="AO100" s="12">
        <f t="shared" si="206"/>
        <v>0</v>
      </c>
      <c r="AP100" s="4"/>
      <c r="AQ100" s="13">
        <f t="shared" si="207"/>
        <v>0</v>
      </c>
      <c r="AR100" s="12">
        <f t="shared" si="208"/>
        <v>0</v>
      </c>
      <c r="AS100" s="4">
        <v>0</v>
      </c>
      <c r="AT100" s="13">
        <f t="shared" si="209"/>
        <v>0</v>
      </c>
      <c r="AU100" s="12">
        <f t="shared" si="210"/>
        <v>0</v>
      </c>
      <c r="AV100" s="4">
        <v>0</v>
      </c>
      <c r="AW100" s="13">
        <f t="shared" si="211"/>
        <v>0</v>
      </c>
      <c r="AX100" s="12">
        <f t="shared" si="212"/>
        <v>0</v>
      </c>
      <c r="AY100" s="18">
        <v>0</v>
      </c>
      <c r="AZ100" s="13">
        <f t="shared" si="213"/>
        <v>0</v>
      </c>
      <c r="BA100" s="12">
        <f t="shared" si="214"/>
        <v>0</v>
      </c>
      <c r="BB100" s="18">
        <v>0</v>
      </c>
      <c r="BC100" s="13">
        <f t="shared" si="215"/>
        <v>0</v>
      </c>
      <c r="BD100" s="12">
        <f t="shared" si="216"/>
        <v>0</v>
      </c>
      <c r="BE100" s="28">
        <v>0</v>
      </c>
      <c r="BF100" s="13">
        <f t="shared" si="217"/>
        <v>0</v>
      </c>
      <c r="BG100" s="12">
        <f t="shared" si="218"/>
        <v>0</v>
      </c>
      <c r="BH100" s="18"/>
      <c r="BI100" s="13">
        <f t="shared" si="223"/>
        <v>0</v>
      </c>
      <c r="BJ100" s="12">
        <f t="shared" si="224"/>
        <v>0</v>
      </c>
      <c r="BK100" s="18"/>
      <c r="BL100" s="13">
        <f t="shared" si="225"/>
        <v>0</v>
      </c>
      <c r="BM100" s="12">
        <f t="shared" si="226"/>
        <v>0</v>
      </c>
      <c r="BN100" s="18"/>
      <c r="BO100" s="13">
        <f t="shared" si="227"/>
        <v>0</v>
      </c>
      <c r="BP100" s="12">
        <f t="shared" si="228"/>
        <v>0</v>
      </c>
      <c r="BQ100" s="18"/>
      <c r="BR100" s="13">
        <f t="shared" si="229"/>
        <v>0</v>
      </c>
      <c r="BS100" s="12">
        <f t="shared" si="230"/>
        <v>0</v>
      </c>
      <c r="BT100" s="18"/>
      <c r="BU100" s="13">
        <f t="shared" si="231"/>
        <v>0</v>
      </c>
      <c r="BV100" s="12">
        <f t="shared" si="232"/>
        <v>0</v>
      </c>
      <c r="BW100" s="18"/>
      <c r="BX100" s="13">
        <f t="shared" si="233"/>
        <v>0</v>
      </c>
      <c r="BY100" s="12">
        <f t="shared" si="234"/>
        <v>0</v>
      </c>
      <c r="BZ100" s="18"/>
      <c r="CA100" s="13">
        <f t="shared" si="235"/>
        <v>0</v>
      </c>
      <c r="CB100" s="12">
        <f t="shared" si="236"/>
        <v>0</v>
      </c>
      <c r="CC100" s="18"/>
      <c r="CD100" s="13">
        <f t="shared" si="237"/>
        <v>0</v>
      </c>
      <c r="CE100" s="12">
        <f t="shared" si="238"/>
        <v>0</v>
      </c>
      <c r="CF100" s="18"/>
      <c r="CG100" s="13">
        <f t="shared" si="239"/>
        <v>0</v>
      </c>
      <c r="CH100" s="12">
        <f t="shared" si="240"/>
        <v>0</v>
      </c>
      <c r="CI100" s="18"/>
      <c r="CJ100" s="13">
        <f t="shared" si="241"/>
        <v>0</v>
      </c>
      <c r="CK100" s="12">
        <f t="shared" si="242"/>
        <v>0</v>
      </c>
      <c r="CL100" s="18"/>
      <c r="CM100" s="13">
        <f t="shared" si="243"/>
        <v>0</v>
      </c>
      <c r="CN100" s="12">
        <f t="shared" si="244"/>
        <v>0</v>
      </c>
      <c r="CO100" s="18"/>
      <c r="CP100" s="13">
        <f t="shared" si="245"/>
        <v>0</v>
      </c>
      <c r="CQ100" s="12">
        <f t="shared" si="246"/>
        <v>0</v>
      </c>
      <c r="CS100" s="6">
        <f t="shared" si="118"/>
        <v>0</v>
      </c>
      <c r="CU100" t="s">
        <v>11</v>
      </c>
      <c r="CV100" t="s">
        <v>11</v>
      </c>
    </row>
    <row r="101" spans="1:100" x14ac:dyDescent="0.25">
      <c r="A101" s="1">
        <v>173129000</v>
      </c>
      <c r="B101" t="s">
        <v>46</v>
      </c>
      <c r="C101" t="s">
        <v>45</v>
      </c>
      <c r="D101" s="2">
        <v>7.9681274900398405E-3</v>
      </c>
      <c r="E101" s="6">
        <v>6</v>
      </c>
      <c r="F101" s="6">
        <v>38.551679999999998</v>
      </c>
      <c r="G101" s="1">
        <v>320023</v>
      </c>
      <c r="H101" s="1" t="s">
        <v>2</v>
      </c>
      <c r="I101" s="4">
        <v>0</v>
      </c>
      <c r="L101" s="4"/>
      <c r="M101" s="13">
        <f t="shared" si="219"/>
        <v>0</v>
      </c>
      <c r="N101" s="12">
        <f t="shared" si="220"/>
        <v>0</v>
      </c>
      <c r="O101" s="4"/>
      <c r="P101" s="13">
        <f t="shared" si="189"/>
        <v>0</v>
      </c>
      <c r="Q101" s="12">
        <f t="shared" si="190"/>
        <v>0</v>
      </c>
      <c r="R101" s="4"/>
      <c r="S101" s="13">
        <f t="shared" si="221"/>
        <v>0</v>
      </c>
      <c r="T101" s="12">
        <f t="shared" si="222"/>
        <v>0</v>
      </c>
      <c r="U101" s="4">
        <v>0</v>
      </c>
      <c r="V101" s="13">
        <f t="shared" si="193"/>
        <v>0</v>
      </c>
      <c r="W101" s="12">
        <f t="shared" si="194"/>
        <v>0</v>
      </c>
      <c r="X101" s="4">
        <v>0</v>
      </c>
      <c r="Y101" s="13">
        <f t="shared" si="195"/>
        <v>0</v>
      </c>
      <c r="Z101" s="12">
        <f t="shared" si="196"/>
        <v>0</v>
      </c>
      <c r="AA101" s="4"/>
      <c r="AB101" s="13">
        <f t="shared" si="197"/>
        <v>0</v>
      </c>
      <c r="AC101" s="12">
        <f t="shared" si="198"/>
        <v>0</v>
      </c>
      <c r="AD101" s="4"/>
      <c r="AE101" s="13">
        <f t="shared" si="199"/>
        <v>0</v>
      </c>
      <c r="AF101" s="12">
        <f t="shared" si="200"/>
        <v>0</v>
      </c>
      <c r="AG101" s="4"/>
      <c r="AH101" s="13">
        <f t="shared" si="201"/>
        <v>0</v>
      </c>
      <c r="AI101" s="12">
        <f t="shared" si="202"/>
        <v>0</v>
      </c>
      <c r="AJ101" s="4">
        <v>0</v>
      </c>
      <c r="AK101" s="13">
        <f t="shared" si="203"/>
        <v>0</v>
      </c>
      <c r="AL101" s="12">
        <f t="shared" si="204"/>
        <v>0</v>
      </c>
      <c r="AM101" s="4"/>
      <c r="AN101" s="13">
        <f t="shared" si="205"/>
        <v>0</v>
      </c>
      <c r="AO101" s="12">
        <f t="shared" si="206"/>
        <v>0</v>
      </c>
      <c r="AP101" s="4"/>
      <c r="AQ101" s="13">
        <f t="shared" si="207"/>
        <v>0</v>
      </c>
      <c r="AR101" s="12">
        <f t="shared" si="208"/>
        <v>0</v>
      </c>
      <c r="AS101" s="4">
        <v>0</v>
      </c>
      <c r="AT101" s="13">
        <f t="shared" si="209"/>
        <v>0</v>
      </c>
      <c r="AU101" s="12">
        <f t="shared" si="210"/>
        <v>0</v>
      </c>
      <c r="AV101" s="4">
        <v>0</v>
      </c>
      <c r="AW101" s="13">
        <f t="shared" si="211"/>
        <v>0</v>
      </c>
      <c r="AX101" s="12">
        <f t="shared" si="212"/>
        <v>0</v>
      </c>
      <c r="AY101" s="18">
        <v>0</v>
      </c>
      <c r="AZ101" s="13">
        <f t="shared" si="213"/>
        <v>0</v>
      </c>
      <c r="BA101" s="12">
        <f t="shared" si="214"/>
        <v>0</v>
      </c>
      <c r="BB101" s="18">
        <v>0</v>
      </c>
      <c r="BC101" s="13">
        <f t="shared" si="215"/>
        <v>0</v>
      </c>
      <c r="BD101" s="12">
        <f t="shared" si="216"/>
        <v>0</v>
      </c>
      <c r="BE101" s="28">
        <v>0</v>
      </c>
      <c r="BF101" s="13">
        <f t="shared" si="217"/>
        <v>0</v>
      </c>
      <c r="BG101" s="12">
        <f t="shared" si="218"/>
        <v>0</v>
      </c>
      <c r="BH101" s="18"/>
      <c r="BI101" s="13">
        <f t="shared" si="223"/>
        <v>0</v>
      </c>
      <c r="BJ101" s="12">
        <f t="shared" si="224"/>
        <v>0</v>
      </c>
      <c r="BK101" s="18"/>
      <c r="BL101" s="13">
        <f t="shared" si="225"/>
        <v>0</v>
      </c>
      <c r="BM101" s="12">
        <f t="shared" si="226"/>
        <v>0</v>
      </c>
      <c r="BN101" s="18"/>
      <c r="BO101" s="13">
        <f t="shared" si="227"/>
        <v>0</v>
      </c>
      <c r="BP101" s="12">
        <f t="shared" si="228"/>
        <v>0</v>
      </c>
      <c r="BQ101" s="18"/>
      <c r="BR101" s="13">
        <f t="shared" si="229"/>
        <v>0</v>
      </c>
      <c r="BS101" s="12">
        <f t="shared" si="230"/>
        <v>0</v>
      </c>
      <c r="BT101" s="18"/>
      <c r="BU101" s="13">
        <f t="shared" si="231"/>
        <v>0</v>
      </c>
      <c r="BV101" s="12">
        <f t="shared" si="232"/>
        <v>0</v>
      </c>
      <c r="BW101" s="18"/>
      <c r="BX101" s="13">
        <f t="shared" si="233"/>
        <v>0</v>
      </c>
      <c r="BY101" s="12">
        <f t="shared" si="234"/>
        <v>0</v>
      </c>
      <c r="BZ101" s="18"/>
      <c r="CA101" s="13">
        <f t="shared" si="235"/>
        <v>0</v>
      </c>
      <c r="CB101" s="12">
        <f t="shared" si="236"/>
        <v>0</v>
      </c>
      <c r="CC101" s="18"/>
      <c r="CD101" s="13">
        <f t="shared" si="237"/>
        <v>0</v>
      </c>
      <c r="CE101" s="12">
        <f t="shared" si="238"/>
        <v>0</v>
      </c>
      <c r="CF101" s="18"/>
      <c r="CG101" s="13">
        <f t="shared" si="239"/>
        <v>0</v>
      </c>
      <c r="CH101" s="12">
        <f t="shared" si="240"/>
        <v>0</v>
      </c>
      <c r="CI101" s="18"/>
      <c r="CJ101" s="13">
        <f t="shared" si="241"/>
        <v>0</v>
      </c>
      <c r="CK101" s="12">
        <f t="shared" si="242"/>
        <v>0</v>
      </c>
      <c r="CL101" s="18"/>
      <c r="CM101" s="13">
        <f t="shared" si="243"/>
        <v>0</v>
      </c>
      <c r="CN101" s="12">
        <f t="shared" si="244"/>
        <v>0</v>
      </c>
      <c r="CO101" s="18"/>
      <c r="CP101" s="13">
        <f t="shared" si="245"/>
        <v>0</v>
      </c>
      <c r="CQ101" s="12">
        <f t="shared" si="246"/>
        <v>0</v>
      </c>
      <c r="CS101" s="6">
        <f t="shared" si="118"/>
        <v>0</v>
      </c>
    </row>
    <row r="102" spans="1:100" x14ac:dyDescent="0.25">
      <c r="A102" s="1">
        <v>173129000</v>
      </c>
      <c r="D102" s="2"/>
      <c r="E102" s="6">
        <v>6</v>
      </c>
      <c r="F102" s="6">
        <v>38.551679999999998</v>
      </c>
      <c r="G102" s="1">
        <v>320023</v>
      </c>
      <c r="H102" s="1" t="s">
        <v>2</v>
      </c>
      <c r="I102" s="4">
        <v>0</v>
      </c>
      <c r="L102" s="4"/>
      <c r="M102" s="13">
        <f t="shared" si="219"/>
        <v>0</v>
      </c>
      <c r="N102" s="12">
        <f t="shared" si="220"/>
        <v>0</v>
      </c>
      <c r="O102" s="4"/>
      <c r="P102" s="13">
        <f t="shared" si="189"/>
        <v>0</v>
      </c>
      <c r="Q102" s="12">
        <f t="shared" si="190"/>
        <v>0</v>
      </c>
      <c r="R102" s="4"/>
      <c r="S102" s="13">
        <f t="shared" si="221"/>
        <v>0</v>
      </c>
      <c r="T102" s="12">
        <f t="shared" si="222"/>
        <v>0</v>
      </c>
      <c r="U102" s="4">
        <v>0</v>
      </c>
      <c r="V102" s="13">
        <f t="shared" si="193"/>
        <v>0</v>
      </c>
      <c r="W102" s="12">
        <f t="shared" si="194"/>
        <v>0</v>
      </c>
      <c r="X102" s="4">
        <v>0</v>
      </c>
      <c r="Y102" s="13">
        <f t="shared" si="195"/>
        <v>0</v>
      </c>
      <c r="Z102" s="12">
        <f t="shared" si="196"/>
        <v>0</v>
      </c>
      <c r="AA102" s="4"/>
      <c r="AB102" s="13">
        <f t="shared" si="197"/>
        <v>0</v>
      </c>
      <c r="AC102" s="12">
        <f t="shared" si="198"/>
        <v>0</v>
      </c>
      <c r="AD102" s="4"/>
      <c r="AE102" s="13">
        <f t="shared" si="199"/>
        <v>0</v>
      </c>
      <c r="AF102" s="12">
        <f t="shared" si="200"/>
        <v>0</v>
      </c>
      <c r="AG102" s="4"/>
      <c r="AH102" s="13">
        <f t="shared" si="201"/>
        <v>0</v>
      </c>
      <c r="AI102" s="12">
        <f t="shared" si="202"/>
        <v>0</v>
      </c>
      <c r="AJ102" s="4">
        <v>0</v>
      </c>
      <c r="AK102" s="13">
        <f t="shared" si="203"/>
        <v>0</v>
      </c>
      <c r="AL102" s="12">
        <f t="shared" si="204"/>
        <v>0</v>
      </c>
      <c r="AM102" s="4"/>
      <c r="AN102" s="13">
        <f t="shared" si="205"/>
        <v>0</v>
      </c>
      <c r="AO102" s="12">
        <f t="shared" si="206"/>
        <v>0</v>
      </c>
      <c r="AP102" s="4"/>
      <c r="AQ102" s="13">
        <f t="shared" si="207"/>
        <v>0</v>
      </c>
      <c r="AR102" s="12">
        <f t="shared" si="208"/>
        <v>0</v>
      </c>
      <c r="AS102" s="4">
        <v>0</v>
      </c>
      <c r="AT102" s="13">
        <f t="shared" si="209"/>
        <v>0</v>
      </c>
      <c r="AU102" s="12">
        <f t="shared" si="210"/>
        <v>0</v>
      </c>
      <c r="AV102" s="4">
        <v>0</v>
      </c>
      <c r="AW102" s="13">
        <f t="shared" si="211"/>
        <v>0</v>
      </c>
      <c r="AX102" s="12">
        <f t="shared" si="212"/>
        <v>0</v>
      </c>
      <c r="AY102" s="18">
        <v>0</v>
      </c>
      <c r="AZ102" s="13">
        <f t="shared" si="213"/>
        <v>0</v>
      </c>
      <c r="BA102" s="12">
        <f t="shared" si="214"/>
        <v>0</v>
      </c>
      <c r="BB102" s="18">
        <v>0</v>
      </c>
      <c r="BC102" s="13">
        <f t="shared" si="215"/>
        <v>0</v>
      </c>
      <c r="BD102" s="12">
        <f t="shared" si="216"/>
        <v>0</v>
      </c>
      <c r="BE102" s="28">
        <v>0</v>
      </c>
      <c r="BF102" s="13">
        <f t="shared" si="217"/>
        <v>0</v>
      </c>
      <c r="BG102" s="12">
        <f t="shared" si="218"/>
        <v>0</v>
      </c>
      <c r="BH102" s="18"/>
      <c r="BI102" s="13">
        <f t="shared" si="223"/>
        <v>0</v>
      </c>
      <c r="BJ102" s="12">
        <f t="shared" si="224"/>
        <v>0</v>
      </c>
      <c r="BK102" s="18"/>
      <c r="BL102" s="13">
        <f t="shared" si="225"/>
        <v>0</v>
      </c>
      <c r="BM102" s="12">
        <f t="shared" si="226"/>
        <v>0</v>
      </c>
      <c r="BN102" s="18"/>
      <c r="BO102" s="13">
        <f t="shared" si="227"/>
        <v>0</v>
      </c>
      <c r="BP102" s="12">
        <f t="shared" si="228"/>
        <v>0</v>
      </c>
      <c r="BQ102" s="18"/>
      <c r="BR102" s="13">
        <f t="shared" si="229"/>
        <v>0</v>
      </c>
      <c r="BS102" s="12">
        <f t="shared" si="230"/>
        <v>0</v>
      </c>
      <c r="BT102" s="18"/>
      <c r="BU102" s="13">
        <f t="shared" si="231"/>
        <v>0</v>
      </c>
      <c r="BV102" s="12">
        <f t="shared" si="232"/>
        <v>0</v>
      </c>
      <c r="BW102" s="18"/>
      <c r="BX102" s="13">
        <f t="shared" si="233"/>
        <v>0</v>
      </c>
      <c r="BY102" s="12">
        <f t="shared" si="234"/>
        <v>0</v>
      </c>
      <c r="BZ102" s="18"/>
      <c r="CA102" s="13">
        <f t="shared" si="235"/>
        <v>0</v>
      </c>
      <c r="CB102" s="12">
        <f t="shared" si="236"/>
        <v>0</v>
      </c>
      <c r="CC102" s="18"/>
      <c r="CD102" s="13">
        <f t="shared" si="237"/>
        <v>0</v>
      </c>
      <c r="CE102" s="12">
        <f t="shared" si="238"/>
        <v>0</v>
      </c>
      <c r="CF102" s="18"/>
      <c r="CG102" s="13">
        <f t="shared" si="239"/>
        <v>0</v>
      </c>
      <c r="CH102" s="12">
        <f t="shared" si="240"/>
        <v>0</v>
      </c>
      <c r="CI102" s="18"/>
      <c r="CJ102" s="13">
        <f t="shared" si="241"/>
        <v>0</v>
      </c>
      <c r="CK102" s="12">
        <f t="shared" si="242"/>
        <v>0</v>
      </c>
      <c r="CL102" s="18"/>
      <c r="CM102" s="13">
        <f t="shared" si="243"/>
        <v>0</v>
      </c>
      <c r="CN102" s="12">
        <f t="shared" si="244"/>
        <v>0</v>
      </c>
      <c r="CO102" s="18"/>
      <c r="CP102" s="13">
        <f t="shared" si="245"/>
        <v>0</v>
      </c>
      <c r="CQ102" s="12">
        <f t="shared" si="246"/>
        <v>0</v>
      </c>
      <c r="CS102" s="6">
        <f t="shared" si="118"/>
        <v>0</v>
      </c>
    </row>
    <row r="103" spans="1:100" x14ac:dyDescent="0.25">
      <c r="A103" s="1">
        <v>173129000</v>
      </c>
      <c r="D103" s="2"/>
      <c r="E103" s="6">
        <v>6</v>
      </c>
      <c r="F103" s="6">
        <v>38.551679999999998</v>
      </c>
      <c r="G103" s="1">
        <v>320023</v>
      </c>
      <c r="H103" s="1" t="s">
        <v>2</v>
      </c>
      <c r="I103" s="4">
        <v>0</v>
      </c>
      <c r="L103" s="4"/>
      <c r="M103" s="13">
        <f t="shared" si="219"/>
        <v>0</v>
      </c>
      <c r="N103" s="12">
        <f t="shared" si="220"/>
        <v>0</v>
      </c>
      <c r="O103" s="4">
        <v>0</v>
      </c>
      <c r="P103" s="13">
        <f t="shared" si="189"/>
        <v>0</v>
      </c>
      <c r="Q103" s="12">
        <f t="shared" si="190"/>
        <v>0</v>
      </c>
      <c r="R103" s="4">
        <v>0</v>
      </c>
      <c r="S103" s="13">
        <f t="shared" si="221"/>
        <v>0</v>
      </c>
      <c r="T103" s="12">
        <f t="shared" si="222"/>
        <v>0</v>
      </c>
      <c r="U103" s="4">
        <v>0</v>
      </c>
      <c r="V103" s="13">
        <f t="shared" si="193"/>
        <v>0</v>
      </c>
      <c r="W103" s="12">
        <f t="shared" si="194"/>
        <v>0</v>
      </c>
      <c r="X103" s="4">
        <v>0</v>
      </c>
      <c r="Y103" s="13">
        <f t="shared" si="195"/>
        <v>0</v>
      </c>
      <c r="Z103" s="12">
        <f t="shared" si="196"/>
        <v>0</v>
      </c>
      <c r="AA103" s="4">
        <v>0</v>
      </c>
      <c r="AB103" s="13">
        <f t="shared" si="197"/>
        <v>0</v>
      </c>
      <c r="AC103" s="12">
        <f t="shared" si="198"/>
        <v>0</v>
      </c>
      <c r="AD103" s="4">
        <v>0</v>
      </c>
      <c r="AE103" s="13">
        <f t="shared" si="199"/>
        <v>0</v>
      </c>
      <c r="AF103" s="12">
        <f t="shared" si="200"/>
        <v>0</v>
      </c>
      <c r="AG103" s="4"/>
      <c r="AH103" s="13">
        <f t="shared" si="201"/>
        <v>0</v>
      </c>
      <c r="AI103" s="12">
        <f t="shared" si="202"/>
        <v>0</v>
      </c>
      <c r="AJ103" s="4">
        <v>0</v>
      </c>
      <c r="AK103" s="13">
        <f t="shared" si="203"/>
        <v>0</v>
      </c>
      <c r="AL103" s="12">
        <f t="shared" si="204"/>
        <v>0</v>
      </c>
      <c r="AM103" s="4">
        <v>0</v>
      </c>
      <c r="AN103" s="13">
        <f t="shared" si="205"/>
        <v>0</v>
      </c>
      <c r="AO103" s="12">
        <f t="shared" si="206"/>
        <v>0</v>
      </c>
      <c r="AP103" s="4"/>
      <c r="AQ103" s="13">
        <f t="shared" si="207"/>
        <v>0</v>
      </c>
      <c r="AR103" s="12">
        <f t="shared" si="208"/>
        <v>0</v>
      </c>
      <c r="AS103" s="4">
        <v>0</v>
      </c>
      <c r="AT103" s="13">
        <f t="shared" si="209"/>
        <v>0</v>
      </c>
      <c r="AU103" s="12">
        <f t="shared" si="210"/>
        <v>0</v>
      </c>
      <c r="AV103" s="4">
        <v>0</v>
      </c>
      <c r="AW103" s="13">
        <f t="shared" si="211"/>
        <v>0</v>
      </c>
      <c r="AX103" s="12">
        <f t="shared" si="212"/>
        <v>0</v>
      </c>
      <c r="AY103" s="18">
        <v>0</v>
      </c>
      <c r="AZ103" s="13">
        <f t="shared" si="213"/>
        <v>0</v>
      </c>
      <c r="BA103" s="12">
        <f t="shared" si="214"/>
        <v>0</v>
      </c>
      <c r="BB103" s="18">
        <v>0</v>
      </c>
      <c r="BC103" s="13">
        <f t="shared" si="215"/>
        <v>0</v>
      </c>
      <c r="BD103" s="12">
        <f t="shared" si="216"/>
        <v>0</v>
      </c>
      <c r="BE103" s="28">
        <v>0</v>
      </c>
      <c r="BF103" s="13">
        <f t="shared" si="217"/>
        <v>0</v>
      </c>
      <c r="BG103" s="12">
        <f t="shared" si="218"/>
        <v>0</v>
      </c>
      <c r="BH103" s="18"/>
      <c r="BI103" s="13">
        <f t="shared" si="223"/>
        <v>0</v>
      </c>
      <c r="BJ103" s="12">
        <f t="shared" si="224"/>
        <v>0</v>
      </c>
      <c r="BK103" s="18"/>
      <c r="BL103" s="13">
        <f t="shared" si="225"/>
        <v>0</v>
      </c>
      <c r="BM103" s="12">
        <f t="shared" si="226"/>
        <v>0</v>
      </c>
      <c r="BN103" s="18"/>
      <c r="BO103" s="13">
        <f t="shared" si="227"/>
        <v>0</v>
      </c>
      <c r="BP103" s="12">
        <f t="shared" si="228"/>
        <v>0</v>
      </c>
      <c r="BQ103" s="18"/>
      <c r="BR103" s="13">
        <f t="shared" si="229"/>
        <v>0</v>
      </c>
      <c r="BS103" s="12">
        <f t="shared" si="230"/>
        <v>0</v>
      </c>
      <c r="BT103" s="18"/>
      <c r="BU103" s="13">
        <f t="shared" si="231"/>
        <v>0</v>
      </c>
      <c r="BV103" s="12">
        <f t="shared" si="232"/>
        <v>0</v>
      </c>
      <c r="BW103" s="18"/>
      <c r="BX103" s="13">
        <f t="shared" si="233"/>
        <v>0</v>
      </c>
      <c r="BY103" s="12">
        <f t="shared" si="234"/>
        <v>0</v>
      </c>
      <c r="BZ103" s="18"/>
      <c r="CA103" s="13">
        <f t="shared" si="235"/>
        <v>0</v>
      </c>
      <c r="CB103" s="12">
        <f t="shared" si="236"/>
        <v>0</v>
      </c>
      <c r="CC103" s="18"/>
      <c r="CD103" s="13">
        <f t="shared" si="237"/>
        <v>0</v>
      </c>
      <c r="CE103" s="12">
        <f t="shared" si="238"/>
        <v>0</v>
      </c>
      <c r="CF103" s="18"/>
      <c r="CG103" s="13">
        <f t="shared" si="239"/>
        <v>0</v>
      </c>
      <c r="CH103" s="12">
        <f t="shared" si="240"/>
        <v>0</v>
      </c>
      <c r="CI103" s="18"/>
      <c r="CJ103" s="13">
        <f t="shared" si="241"/>
        <v>0</v>
      </c>
      <c r="CK103" s="12">
        <f t="shared" si="242"/>
        <v>0</v>
      </c>
      <c r="CL103" s="18"/>
      <c r="CM103" s="13">
        <f t="shared" si="243"/>
        <v>0</v>
      </c>
      <c r="CN103" s="12">
        <f t="shared" si="244"/>
        <v>0</v>
      </c>
      <c r="CO103" s="18"/>
      <c r="CP103" s="13">
        <f t="shared" si="245"/>
        <v>0</v>
      </c>
      <c r="CQ103" s="12">
        <f t="shared" si="246"/>
        <v>0</v>
      </c>
      <c r="CS103" s="6">
        <f t="shared" si="118"/>
        <v>0</v>
      </c>
    </row>
    <row r="104" spans="1:100" x14ac:dyDescent="0.25">
      <c r="I104" s="4">
        <v>0</v>
      </c>
      <c r="L104" s="4"/>
      <c r="O104" s="4"/>
      <c r="R104" s="4">
        <v>0</v>
      </c>
      <c r="U104" s="4">
        <v>0</v>
      </c>
      <c r="X104" s="4">
        <v>0</v>
      </c>
      <c r="AA104" s="4">
        <v>0</v>
      </c>
      <c r="AD104" s="4">
        <v>0</v>
      </c>
      <c r="AG104" s="4">
        <v>0</v>
      </c>
      <c r="AJ104" s="4">
        <v>0</v>
      </c>
      <c r="AM104" s="4">
        <v>0</v>
      </c>
      <c r="AP104" s="4">
        <v>0</v>
      </c>
      <c r="AS104" s="4">
        <v>0</v>
      </c>
      <c r="AV104" s="4">
        <v>0</v>
      </c>
      <c r="AY104" s="18">
        <v>0</v>
      </c>
      <c r="BB104" s="18">
        <v>0</v>
      </c>
      <c r="BE104" s="28">
        <v>0</v>
      </c>
      <c r="BH104" s="18"/>
      <c r="BK104" s="18"/>
      <c r="BN104" s="18"/>
      <c r="BQ104" s="18"/>
      <c r="BT104" s="18"/>
      <c r="BW104" s="18"/>
      <c r="BZ104" s="18"/>
      <c r="CC104" s="18"/>
      <c r="CF104" s="18"/>
      <c r="CI104" s="18"/>
      <c r="CL104" s="18"/>
      <c r="CO104" s="18"/>
      <c r="CS104" s="6">
        <f t="shared" si="118"/>
        <v>0</v>
      </c>
    </row>
    <row r="105" spans="1:100" x14ac:dyDescent="0.25">
      <c r="A105" s="1">
        <v>173162000</v>
      </c>
      <c r="B105" t="s">
        <v>28</v>
      </c>
      <c r="C105" t="s">
        <v>29</v>
      </c>
      <c r="D105" s="2">
        <v>0.21912350597609562</v>
      </c>
      <c r="E105" s="6">
        <v>6</v>
      </c>
      <c r="F105" s="6">
        <v>17.523</v>
      </c>
      <c r="G105" s="1">
        <v>322002</v>
      </c>
      <c r="H105" s="1" t="s">
        <v>20</v>
      </c>
      <c r="I105" s="4">
        <v>0</v>
      </c>
      <c r="L105" s="4">
        <v>0</v>
      </c>
      <c r="O105" s="4">
        <v>0</v>
      </c>
      <c r="P105" s="13">
        <f t="shared" ref="P105:P111" si="247">+IFERROR(O105/$E105,0)</f>
        <v>0</v>
      </c>
      <c r="Q105" s="12">
        <f t="shared" ref="Q105:Q111" si="248">+O105*$F105</f>
        <v>0</v>
      </c>
      <c r="R105" s="4">
        <v>0</v>
      </c>
      <c r="S105" s="13">
        <f t="shared" ref="S105" si="249">+IFERROR(R105/$E105,0)</f>
        <v>0</v>
      </c>
      <c r="T105" s="12">
        <f t="shared" ref="T105" si="250">+R105*$F105</f>
        <v>0</v>
      </c>
      <c r="U105" s="4">
        <v>0</v>
      </c>
      <c r="V105" s="13">
        <f t="shared" ref="V105:V111" si="251">+IFERROR(U105/$E105,0)</f>
        <v>0</v>
      </c>
      <c r="W105" s="12">
        <f t="shared" ref="W105:W111" si="252">+U105*$F105</f>
        <v>0</v>
      </c>
      <c r="X105" s="4">
        <v>0</v>
      </c>
      <c r="Y105" s="13">
        <f t="shared" ref="Y105:Y111" si="253">+IFERROR(X105/$E105,0)</f>
        <v>0</v>
      </c>
      <c r="Z105" s="12">
        <f t="shared" ref="Z105:Z111" si="254">+X105*$F105</f>
        <v>0</v>
      </c>
      <c r="AA105" s="4">
        <v>0</v>
      </c>
      <c r="AB105" s="13">
        <f t="shared" ref="AB105:AB111" si="255">+IFERROR(AA105/$E105,0)</f>
        <v>0</v>
      </c>
      <c r="AC105" s="12">
        <f t="shared" ref="AC105:AC111" si="256">+AA105*$F105</f>
        <v>0</v>
      </c>
      <c r="AD105" s="4">
        <v>0</v>
      </c>
      <c r="AE105" s="13">
        <f t="shared" ref="AE105:AE111" si="257">+IFERROR(AD105/$E105,0)</f>
        <v>0</v>
      </c>
      <c r="AF105" s="12">
        <f t="shared" ref="AF105:AF111" si="258">+AD105*$F105</f>
        <v>0</v>
      </c>
      <c r="AG105" s="4">
        <v>0</v>
      </c>
      <c r="AH105" s="13">
        <f t="shared" ref="AH105:AH111" si="259">+IFERROR(AG105/$E105,0)</f>
        <v>0</v>
      </c>
      <c r="AI105" s="12">
        <f t="shared" ref="AI105:AI111" si="260">+AG105*$F105</f>
        <v>0</v>
      </c>
      <c r="AJ105" s="4">
        <v>0</v>
      </c>
      <c r="AK105" s="13">
        <f t="shared" ref="AK105:AK111" si="261">+IFERROR(AJ105/$E105,0)</f>
        <v>0</v>
      </c>
      <c r="AL105" s="12">
        <f t="shared" ref="AL105:AL111" si="262">+AJ105*$F105</f>
        <v>0</v>
      </c>
      <c r="AM105" s="4">
        <v>0</v>
      </c>
      <c r="AN105" s="13">
        <f t="shared" ref="AN105:AN111" si="263">+IFERROR(AM105/$E105,0)</f>
        <v>0</v>
      </c>
      <c r="AO105" s="12">
        <f t="shared" ref="AO105:AO111" si="264">+AM105*$F105</f>
        <v>0</v>
      </c>
      <c r="AP105" s="4">
        <v>0</v>
      </c>
      <c r="AQ105" s="13">
        <f t="shared" ref="AQ105:AQ111" si="265">+IFERROR(AP105/$E105,0)</f>
        <v>0</v>
      </c>
      <c r="AR105" s="12">
        <f t="shared" ref="AR105:AR111" si="266">+AP105*$F105</f>
        <v>0</v>
      </c>
      <c r="AS105" s="4">
        <v>0</v>
      </c>
      <c r="AT105" s="13">
        <f t="shared" ref="AT105:AT111" si="267">+IFERROR(AS105/$E105,0)</f>
        <v>0</v>
      </c>
      <c r="AU105" s="12">
        <f t="shared" ref="AU105:AU111" si="268">+AS105*$F105</f>
        <v>0</v>
      </c>
      <c r="AV105" s="4">
        <v>0</v>
      </c>
      <c r="AW105" s="13">
        <f t="shared" ref="AW105:AW111" si="269">+IFERROR(AV105/$E105,0)</f>
        <v>0</v>
      </c>
      <c r="AX105" s="12">
        <f t="shared" ref="AX105:AX111" si="270">+AV105*$F105</f>
        <v>0</v>
      </c>
      <c r="AY105" s="18">
        <v>0</v>
      </c>
      <c r="AZ105" s="13">
        <f t="shared" ref="AZ105:AZ111" si="271">+IFERROR(AY105/$E105,0)</f>
        <v>0</v>
      </c>
      <c r="BA105" s="12">
        <f t="shared" ref="BA105:BA111" si="272">+AY105*$F105</f>
        <v>0</v>
      </c>
      <c r="BB105" s="18">
        <v>0</v>
      </c>
      <c r="BC105" s="13">
        <f t="shared" ref="BC105:BC111" si="273">+IFERROR(BB105/$E105,0)</f>
        <v>0</v>
      </c>
      <c r="BD105" s="12">
        <f t="shared" ref="BD105:BD111" si="274">+BB105*$F105</f>
        <v>0</v>
      </c>
      <c r="BE105" s="28">
        <v>0</v>
      </c>
      <c r="BF105" s="13">
        <f t="shared" ref="BF105:BF111" si="275">+IFERROR(BE105/$E105,0)</f>
        <v>0</v>
      </c>
      <c r="BG105" s="12">
        <f t="shared" ref="BG105:BG111" si="276">+BE105*$F105</f>
        <v>0</v>
      </c>
      <c r="BH105" s="18"/>
      <c r="BI105" s="13">
        <f>+IFERROR(BH105/$E105,0)</f>
        <v>0</v>
      </c>
      <c r="BJ105" s="12">
        <f>+BH105*$F105</f>
        <v>0</v>
      </c>
      <c r="BK105" s="18"/>
      <c r="BL105" s="13">
        <f>+IFERROR(BK105/$E105,0)</f>
        <v>0</v>
      </c>
      <c r="BM105" s="12">
        <f>+BK105*$F105</f>
        <v>0</v>
      </c>
      <c r="BN105" s="18"/>
      <c r="BO105" s="13">
        <f>+IFERROR(BN105/$E105,0)</f>
        <v>0</v>
      </c>
      <c r="BP105" s="12">
        <f>+BN105*$F105</f>
        <v>0</v>
      </c>
      <c r="BQ105" s="18"/>
      <c r="BR105" s="13">
        <f>+IFERROR(BQ105/$E105,0)</f>
        <v>0</v>
      </c>
      <c r="BS105" s="12">
        <f>+BQ105*$F105</f>
        <v>0</v>
      </c>
      <c r="BT105" s="18"/>
      <c r="BU105" s="13">
        <f>+IFERROR(BT105/$E105,0)</f>
        <v>0</v>
      </c>
      <c r="BV105" s="12">
        <f>+BT105*$F105</f>
        <v>0</v>
      </c>
      <c r="BW105" s="18"/>
      <c r="BX105" s="13">
        <f>+IFERROR(BW105/$E105,0)</f>
        <v>0</v>
      </c>
      <c r="BY105" s="12">
        <f>+BW105*$F105</f>
        <v>0</v>
      </c>
      <c r="BZ105" s="18"/>
      <c r="CA105" s="13">
        <f>+IFERROR(BZ105/$E105,0)</f>
        <v>0</v>
      </c>
      <c r="CB105" s="12">
        <f>+BZ105*$F105</f>
        <v>0</v>
      </c>
      <c r="CC105" s="18"/>
      <c r="CD105" s="13">
        <f>+IFERROR(CC105/$E105,0)</f>
        <v>0</v>
      </c>
      <c r="CE105" s="12">
        <f>+CC105*$F105</f>
        <v>0</v>
      </c>
      <c r="CF105" s="18"/>
      <c r="CG105" s="13">
        <f>+IFERROR(CF105/$E105,0)</f>
        <v>0</v>
      </c>
      <c r="CH105" s="12">
        <f>+CF105*$F105</f>
        <v>0</v>
      </c>
      <c r="CI105" s="18"/>
      <c r="CJ105" s="13">
        <f>+IFERROR(CI105/$E105,0)</f>
        <v>0</v>
      </c>
      <c r="CK105" s="12">
        <f>+CI105*$F105</f>
        <v>0</v>
      </c>
      <c r="CL105" s="18"/>
      <c r="CM105" s="13">
        <f>+IFERROR(CL105/$E105,0)</f>
        <v>0</v>
      </c>
      <c r="CN105" s="12">
        <f>+CL105*$F105</f>
        <v>0</v>
      </c>
      <c r="CO105" s="18"/>
      <c r="CP105" s="13">
        <f>+IFERROR(CO105/$E105,0)</f>
        <v>0</v>
      </c>
      <c r="CQ105" s="12">
        <f>+CO105*$F105</f>
        <v>0</v>
      </c>
      <c r="CS105" s="6">
        <f t="shared" si="118"/>
        <v>0</v>
      </c>
    </row>
    <row r="106" spans="1:100" x14ac:dyDescent="0.25">
      <c r="A106" s="1">
        <v>173162000</v>
      </c>
      <c r="B106" t="s">
        <v>32</v>
      </c>
      <c r="C106" t="s">
        <v>33</v>
      </c>
      <c r="D106" s="2">
        <v>0.13346613545816732</v>
      </c>
      <c r="E106" s="6">
        <v>6</v>
      </c>
      <c r="F106" s="6">
        <v>17.523</v>
      </c>
      <c r="G106" s="1">
        <v>322002</v>
      </c>
      <c r="H106" s="1" t="s">
        <v>20</v>
      </c>
      <c r="I106" s="4">
        <v>0</v>
      </c>
      <c r="L106" s="4">
        <v>0</v>
      </c>
      <c r="O106" s="4">
        <v>0</v>
      </c>
      <c r="P106" s="13">
        <f t="shared" si="247"/>
        <v>0</v>
      </c>
      <c r="Q106" s="12">
        <f t="shared" si="248"/>
        <v>0</v>
      </c>
      <c r="R106" s="4">
        <v>0</v>
      </c>
      <c r="S106" s="13">
        <f t="shared" ref="S106:S111" si="277">+IFERROR(R106/$E106,0)</f>
        <v>0</v>
      </c>
      <c r="T106" s="12">
        <f t="shared" ref="T106:T111" si="278">+R106*$F106</f>
        <v>0</v>
      </c>
      <c r="U106" s="4">
        <v>0</v>
      </c>
      <c r="V106" s="13">
        <f t="shared" si="251"/>
        <v>0</v>
      </c>
      <c r="W106" s="12">
        <f t="shared" si="252"/>
        <v>0</v>
      </c>
      <c r="X106" s="4">
        <v>0</v>
      </c>
      <c r="Y106" s="13">
        <f t="shared" si="253"/>
        <v>0</v>
      </c>
      <c r="Z106" s="12">
        <f t="shared" si="254"/>
        <v>0</v>
      </c>
      <c r="AA106" s="4">
        <v>0</v>
      </c>
      <c r="AB106" s="13">
        <f t="shared" si="255"/>
        <v>0</v>
      </c>
      <c r="AC106" s="12">
        <f t="shared" si="256"/>
        <v>0</v>
      </c>
      <c r="AD106" s="4">
        <v>0</v>
      </c>
      <c r="AE106" s="13">
        <f t="shared" si="257"/>
        <v>0</v>
      </c>
      <c r="AF106" s="12">
        <f t="shared" si="258"/>
        <v>0</v>
      </c>
      <c r="AG106" s="4">
        <v>0</v>
      </c>
      <c r="AH106" s="13">
        <f t="shared" si="259"/>
        <v>0</v>
      </c>
      <c r="AI106" s="12">
        <f t="shared" si="260"/>
        <v>0</v>
      </c>
      <c r="AJ106" s="4">
        <v>0</v>
      </c>
      <c r="AK106" s="13">
        <f t="shared" si="261"/>
        <v>0</v>
      </c>
      <c r="AL106" s="12">
        <f t="shared" si="262"/>
        <v>0</v>
      </c>
      <c r="AM106" s="4">
        <v>0</v>
      </c>
      <c r="AN106" s="13">
        <f t="shared" si="263"/>
        <v>0</v>
      </c>
      <c r="AO106" s="12">
        <f t="shared" si="264"/>
        <v>0</v>
      </c>
      <c r="AP106" s="4">
        <v>0</v>
      </c>
      <c r="AQ106" s="13">
        <f t="shared" si="265"/>
        <v>0</v>
      </c>
      <c r="AR106" s="12">
        <f t="shared" si="266"/>
        <v>0</v>
      </c>
      <c r="AS106" s="4">
        <v>0</v>
      </c>
      <c r="AT106" s="13">
        <f t="shared" si="267"/>
        <v>0</v>
      </c>
      <c r="AU106" s="12">
        <f t="shared" si="268"/>
        <v>0</v>
      </c>
      <c r="AV106" s="4">
        <v>0</v>
      </c>
      <c r="AW106" s="13">
        <f t="shared" si="269"/>
        <v>0</v>
      </c>
      <c r="AX106" s="12">
        <f t="shared" si="270"/>
        <v>0</v>
      </c>
      <c r="AY106" s="18">
        <v>0</v>
      </c>
      <c r="AZ106" s="13">
        <f t="shared" si="271"/>
        <v>0</v>
      </c>
      <c r="BA106" s="12">
        <f t="shared" si="272"/>
        <v>0</v>
      </c>
      <c r="BB106" s="18">
        <v>0</v>
      </c>
      <c r="BC106" s="13">
        <f t="shared" si="273"/>
        <v>0</v>
      </c>
      <c r="BD106" s="12">
        <f t="shared" si="274"/>
        <v>0</v>
      </c>
      <c r="BE106" s="28">
        <v>0</v>
      </c>
      <c r="BF106" s="13">
        <f t="shared" si="275"/>
        <v>0</v>
      </c>
      <c r="BG106" s="12">
        <f t="shared" si="276"/>
        <v>0</v>
      </c>
      <c r="BH106" s="18"/>
      <c r="BI106" s="13">
        <f t="shared" ref="BI106:BI111" si="279">+IFERROR(BH106/$E106,0)</f>
        <v>0</v>
      </c>
      <c r="BJ106" s="12">
        <f t="shared" ref="BJ106:BJ111" si="280">+BH106*$F106</f>
        <v>0</v>
      </c>
      <c r="BK106" s="18"/>
      <c r="BL106" s="13">
        <f t="shared" ref="BL106:BL111" si="281">+IFERROR(BK106/$E106,0)</f>
        <v>0</v>
      </c>
      <c r="BM106" s="12">
        <f t="shared" ref="BM106:BM111" si="282">+BK106*$F106</f>
        <v>0</v>
      </c>
      <c r="BN106" s="18"/>
      <c r="BO106" s="13">
        <f t="shared" ref="BO106:BO111" si="283">+IFERROR(BN106/$E106,0)</f>
        <v>0</v>
      </c>
      <c r="BP106" s="12">
        <f t="shared" ref="BP106:BP111" si="284">+BN106*$F106</f>
        <v>0</v>
      </c>
      <c r="BQ106" s="18"/>
      <c r="BR106" s="13">
        <f t="shared" ref="BR106:BR111" si="285">+IFERROR(BQ106/$E106,0)</f>
        <v>0</v>
      </c>
      <c r="BS106" s="12">
        <f t="shared" ref="BS106:BS111" si="286">+BQ106*$F106</f>
        <v>0</v>
      </c>
      <c r="BT106" s="18"/>
      <c r="BU106" s="13">
        <f t="shared" ref="BU106:BU111" si="287">+IFERROR(BT106/$E106,0)</f>
        <v>0</v>
      </c>
      <c r="BV106" s="12">
        <f t="shared" ref="BV106:BV111" si="288">+BT106*$F106</f>
        <v>0</v>
      </c>
      <c r="BW106" s="18"/>
      <c r="BX106" s="13">
        <f t="shared" ref="BX106:BX111" si="289">+IFERROR(BW106/$E106,0)</f>
        <v>0</v>
      </c>
      <c r="BY106" s="12">
        <f t="shared" ref="BY106:BY111" si="290">+BW106*$F106</f>
        <v>0</v>
      </c>
      <c r="BZ106" s="18"/>
      <c r="CA106" s="13">
        <f t="shared" ref="CA106:CA111" si="291">+IFERROR(BZ106/$E106,0)</f>
        <v>0</v>
      </c>
      <c r="CB106" s="12">
        <f t="shared" ref="CB106:CB111" si="292">+BZ106*$F106</f>
        <v>0</v>
      </c>
      <c r="CC106" s="18"/>
      <c r="CD106" s="13">
        <f t="shared" ref="CD106:CD111" si="293">+IFERROR(CC106/$E106,0)</f>
        <v>0</v>
      </c>
      <c r="CE106" s="12">
        <f t="shared" ref="CE106:CE111" si="294">+CC106*$F106</f>
        <v>0</v>
      </c>
      <c r="CF106" s="18"/>
      <c r="CG106" s="13">
        <f t="shared" ref="CG106:CG111" si="295">+IFERROR(CF106/$E106,0)</f>
        <v>0</v>
      </c>
      <c r="CH106" s="12">
        <f t="shared" ref="CH106:CH111" si="296">+CF106*$F106</f>
        <v>0</v>
      </c>
      <c r="CI106" s="18"/>
      <c r="CJ106" s="13">
        <f t="shared" ref="CJ106:CJ111" si="297">+IFERROR(CI106/$E106,0)</f>
        <v>0</v>
      </c>
      <c r="CK106" s="12">
        <f t="shared" ref="CK106:CK111" si="298">+CI106*$F106</f>
        <v>0</v>
      </c>
      <c r="CL106" s="18"/>
      <c r="CM106" s="13">
        <f t="shared" ref="CM106:CM111" si="299">+IFERROR(CL106/$E106,0)</f>
        <v>0</v>
      </c>
      <c r="CN106" s="12">
        <f t="shared" ref="CN106:CN111" si="300">+CL106*$F106</f>
        <v>0</v>
      </c>
      <c r="CO106" s="18"/>
      <c r="CP106" s="13">
        <f t="shared" ref="CP106:CP111" si="301">+IFERROR(CO106/$E106,0)</f>
        <v>0</v>
      </c>
      <c r="CQ106" s="12">
        <f t="shared" ref="CQ106:CQ111" si="302">+CO106*$F106</f>
        <v>0</v>
      </c>
      <c r="CS106" s="6">
        <f t="shared" si="118"/>
        <v>0</v>
      </c>
    </row>
    <row r="107" spans="1:100" x14ac:dyDescent="0.25">
      <c r="A107" s="1">
        <v>173162000</v>
      </c>
      <c r="B107" t="s">
        <v>30</v>
      </c>
      <c r="C107" t="s">
        <v>31</v>
      </c>
      <c r="D107" s="2">
        <v>0.35657370517928288</v>
      </c>
      <c r="E107" s="6">
        <v>6</v>
      </c>
      <c r="F107" s="6">
        <v>17.523</v>
      </c>
      <c r="G107" s="1">
        <v>322002</v>
      </c>
      <c r="H107" s="1" t="s">
        <v>20</v>
      </c>
      <c r="I107" s="4">
        <v>0</v>
      </c>
      <c r="L107" s="4">
        <v>0</v>
      </c>
      <c r="O107" s="4">
        <v>0</v>
      </c>
      <c r="P107" s="13">
        <f t="shared" si="247"/>
        <v>0</v>
      </c>
      <c r="Q107" s="12">
        <f t="shared" si="248"/>
        <v>0</v>
      </c>
      <c r="R107" s="4">
        <v>0</v>
      </c>
      <c r="S107" s="13">
        <f t="shared" si="277"/>
        <v>0</v>
      </c>
      <c r="T107" s="12">
        <f t="shared" si="278"/>
        <v>0</v>
      </c>
      <c r="U107" s="4">
        <v>0</v>
      </c>
      <c r="V107" s="13">
        <f t="shared" si="251"/>
        <v>0</v>
      </c>
      <c r="W107" s="12">
        <f t="shared" si="252"/>
        <v>0</v>
      </c>
      <c r="X107" s="4">
        <v>0</v>
      </c>
      <c r="Y107" s="13">
        <f t="shared" si="253"/>
        <v>0</v>
      </c>
      <c r="Z107" s="12">
        <f t="shared" si="254"/>
        <v>0</v>
      </c>
      <c r="AA107" s="4">
        <v>0</v>
      </c>
      <c r="AB107" s="13">
        <f t="shared" si="255"/>
        <v>0</v>
      </c>
      <c r="AC107" s="12">
        <f t="shared" si="256"/>
        <v>0</v>
      </c>
      <c r="AD107" s="4">
        <v>0</v>
      </c>
      <c r="AE107" s="13">
        <f t="shared" si="257"/>
        <v>0</v>
      </c>
      <c r="AF107" s="12">
        <f t="shared" si="258"/>
        <v>0</v>
      </c>
      <c r="AG107" s="4">
        <v>0</v>
      </c>
      <c r="AH107" s="13">
        <f t="shared" si="259"/>
        <v>0</v>
      </c>
      <c r="AI107" s="12">
        <f t="shared" si="260"/>
        <v>0</v>
      </c>
      <c r="AJ107" s="4">
        <v>0</v>
      </c>
      <c r="AK107" s="13">
        <f t="shared" si="261"/>
        <v>0</v>
      </c>
      <c r="AL107" s="12">
        <f t="shared" si="262"/>
        <v>0</v>
      </c>
      <c r="AM107" s="4">
        <v>0</v>
      </c>
      <c r="AN107" s="13">
        <f t="shared" si="263"/>
        <v>0</v>
      </c>
      <c r="AO107" s="12">
        <f t="shared" si="264"/>
        <v>0</v>
      </c>
      <c r="AP107" s="4">
        <v>0</v>
      </c>
      <c r="AQ107" s="13">
        <f t="shared" si="265"/>
        <v>0</v>
      </c>
      <c r="AR107" s="12">
        <f t="shared" si="266"/>
        <v>0</v>
      </c>
      <c r="AS107" s="4">
        <v>0</v>
      </c>
      <c r="AT107" s="13">
        <f t="shared" si="267"/>
        <v>0</v>
      </c>
      <c r="AU107" s="12">
        <f t="shared" si="268"/>
        <v>0</v>
      </c>
      <c r="AV107" s="4">
        <v>0</v>
      </c>
      <c r="AW107" s="13">
        <f t="shared" si="269"/>
        <v>0</v>
      </c>
      <c r="AX107" s="12">
        <f t="shared" si="270"/>
        <v>0</v>
      </c>
      <c r="AY107" s="18">
        <v>0</v>
      </c>
      <c r="AZ107" s="13">
        <f t="shared" si="271"/>
        <v>0</v>
      </c>
      <c r="BA107" s="12">
        <f t="shared" si="272"/>
        <v>0</v>
      </c>
      <c r="BB107" s="18">
        <v>0</v>
      </c>
      <c r="BC107" s="13">
        <f t="shared" si="273"/>
        <v>0</v>
      </c>
      <c r="BD107" s="12">
        <f t="shared" si="274"/>
        <v>0</v>
      </c>
      <c r="BE107" s="28">
        <v>0</v>
      </c>
      <c r="BF107" s="13">
        <f t="shared" si="275"/>
        <v>0</v>
      </c>
      <c r="BG107" s="12">
        <f t="shared" si="276"/>
        <v>0</v>
      </c>
      <c r="BH107" s="18"/>
      <c r="BI107" s="13">
        <f t="shared" si="279"/>
        <v>0</v>
      </c>
      <c r="BJ107" s="12">
        <f t="shared" si="280"/>
        <v>0</v>
      </c>
      <c r="BK107" s="18"/>
      <c r="BL107" s="13">
        <f t="shared" si="281"/>
        <v>0</v>
      </c>
      <c r="BM107" s="12">
        <f t="shared" si="282"/>
        <v>0</v>
      </c>
      <c r="BN107" s="18"/>
      <c r="BO107" s="13">
        <f t="shared" si="283"/>
        <v>0</v>
      </c>
      <c r="BP107" s="12">
        <f t="shared" si="284"/>
        <v>0</v>
      </c>
      <c r="BQ107" s="18"/>
      <c r="BR107" s="13">
        <f t="shared" si="285"/>
        <v>0</v>
      </c>
      <c r="BS107" s="12">
        <f t="shared" si="286"/>
        <v>0</v>
      </c>
      <c r="BT107" s="18"/>
      <c r="BU107" s="13">
        <f t="shared" si="287"/>
        <v>0</v>
      </c>
      <c r="BV107" s="12">
        <f t="shared" si="288"/>
        <v>0</v>
      </c>
      <c r="BW107" s="18"/>
      <c r="BX107" s="13">
        <f t="shared" si="289"/>
        <v>0</v>
      </c>
      <c r="BY107" s="12">
        <f t="shared" si="290"/>
        <v>0</v>
      </c>
      <c r="BZ107" s="18"/>
      <c r="CA107" s="13">
        <f t="shared" si="291"/>
        <v>0</v>
      </c>
      <c r="CB107" s="12">
        <f t="shared" si="292"/>
        <v>0</v>
      </c>
      <c r="CC107" s="18"/>
      <c r="CD107" s="13">
        <f t="shared" si="293"/>
        <v>0</v>
      </c>
      <c r="CE107" s="12">
        <f t="shared" si="294"/>
        <v>0</v>
      </c>
      <c r="CF107" s="18"/>
      <c r="CG107" s="13">
        <f t="shared" si="295"/>
        <v>0</v>
      </c>
      <c r="CH107" s="12">
        <f t="shared" si="296"/>
        <v>0</v>
      </c>
      <c r="CI107" s="18"/>
      <c r="CJ107" s="13">
        <f t="shared" si="297"/>
        <v>0</v>
      </c>
      <c r="CK107" s="12">
        <f t="shared" si="298"/>
        <v>0</v>
      </c>
      <c r="CL107" s="18"/>
      <c r="CM107" s="13">
        <f t="shared" si="299"/>
        <v>0</v>
      </c>
      <c r="CN107" s="12">
        <f t="shared" si="300"/>
        <v>0</v>
      </c>
      <c r="CO107" s="18"/>
      <c r="CP107" s="13">
        <f t="shared" si="301"/>
        <v>0</v>
      </c>
      <c r="CQ107" s="12">
        <f t="shared" si="302"/>
        <v>0</v>
      </c>
      <c r="CS107" s="6">
        <f t="shared" si="118"/>
        <v>0</v>
      </c>
    </row>
    <row r="108" spans="1:100" x14ac:dyDescent="0.25">
      <c r="A108" s="1">
        <v>173162000</v>
      </c>
      <c r="B108" t="s">
        <v>8</v>
      </c>
      <c r="C108" t="s">
        <v>9</v>
      </c>
      <c r="D108" s="2">
        <v>0.28286852589641437</v>
      </c>
      <c r="E108" s="6">
        <v>6</v>
      </c>
      <c r="F108" s="6">
        <v>17.523</v>
      </c>
      <c r="G108" s="1">
        <v>322002</v>
      </c>
      <c r="H108" s="1" t="s">
        <v>20</v>
      </c>
      <c r="I108" s="4">
        <v>0</v>
      </c>
      <c r="L108" s="4">
        <v>0</v>
      </c>
      <c r="O108" s="4">
        <v>0</v>
      </c>
      <c r="P108" s="13">
        <f t="shared" si="247"/>
        <v>0</v>
      </c>
      <c r="Q108" s="12">
        <f t="shared" si="248"/>
        <v>0</v>
      </c>
      <c r="R108" s="4">
        <v>0</v>
      </c>
      <c r="S108" s="13">
        <f t="shared" si="277"/>
        <v>0</v>
      </c>
      <c r="T108" s="12">
        <f t="shared" si="278"/>
        <v>0</v>
      </c>
      <c r="U108" s="4">
        <v>0</v>
      </c>
      <c r="V108" s="13">
        <f t="shared" si="251"/>
        <v>0</v>
      </c>
      <c r="W108" s="12">
        <f t="shared" si="252"/>
        <v>0</v>
      </c>
      <c r="X108" s="4">
        <v>0</v>
      </c>
      <c r="Y108" s="13">
        <f t="shared" si="253"/>
        <v>0</v>
      </c>
      <c r="Z108" s="12">
        <f t="shared" si="254"/>
        <v>0</v>
      </c>
      <c r="AA108" s="4">
        <v>0</v>
      </c>
      <c r="AB108" s="13">
        <f t="shared" si="255"/>
        <v>0</v>
      </c>
      <c r="AC108" s="12">
        <f t="shared" si="256"/>
        <v>0</v>
      </c>
      <c r="AD108" s="4">
        <v>0</v>
      </c>
      <c r="AE108" s="13">
        <f t="shared" si="257"/>
        <v>0</v>
      </c>
      <c r="AF108" s="12">
        <f t="shared" si="258"/>
        <v>0</v>
      </c>
      <c r="AG108" s="4">
        <v>0</v>
      </c>
      <c r="AH108" s="13">
        <f t="shared" si="259"/>
        <v>0</v>
      </c>
      <c r="AI108" s="12">
        <f t="shared" si="260"/>
        <v>0</v>
      </c>
      <c r="AJ108" s="4">
        <v>0</v>
      </c>
      <c r="AK108" s="13">
        <f t="shared" si="261"/>
        <v>0</v>
      </c>
      <c r="AL108" s="12">
        <f t="shared" si="262"/>
        <v>0</v>
      </c>
      <c r="AM108" s="4">
        <v>0</v>
      </c>
      <c r="AN108" s="13">
        <f t="shared" si="263"/>
        <v>0</v>
      </c>
      <c r="AO108" s="12">
        <f t="shared" si="264"/>
        <v>0</v>
      </c>
      <c r="AP108" s="4">
        <v>0</v>
      </c>
      <c r="AQ108" s="13">
        <f t="shared" si="265"/>
        <v>0</v>
      </c>
      <c r="AR108" s="12">
        <f t="shared" si="266"/>
        <v>0</v>
      </c>
      <c r="AS108" s="4">
        <v>0</v>
      </c>
      <c r="AT108" s="13">
        <f t="shared" si="267"/>
        <v>0</v>
      </c>
      <c r="AU108" s="12">
        <f t="shared" si="268"/>
        <v>0</v>
      </c>
      <c r="AV108" s="4">
        <v>0</v>
      </c>
      <c r="AW108" s="13">
        <f t="shared" si="269"/>
        <v>0</v>
      </c>
      <c r="AX108" s="12">
        <f t="shared" si="270"/>
        <v>0</v>
      </c>
      <c r="AY108" s="18">
        <v>0</v>
      </c>
      <c r="AZ108" s="13">
        <f t="shared" si="271"/>
        <v>0</v>
      </c>
      <c r="BA108" s="12">
        <f t="shared" si="272"/>
        <v>0</v>
      </c>
      <c r="BB108" s="18">
        <v>0</v>
      </c>
      <c r="BC108" s="13">
        <f t="shared" si="273"/>
        <v>0</v>
      </c>
      <c r="BD108" s="12">
        <f t="shared" si="274"/>
        <v>0</v>
      </c>
      <c r="BE108" s="28">
        <v>0</v>
      </c>
      <c r="BF108" s="13">
        <f t="shared" si="275"/>
        <v>0</v>
      </c>
      <c r="BG108" s="12">
        <f t="shared" si="276"/>
        <v>0</v>
      </c>
      <c r="BH108" s="18"/>
      <c r="BI108" s="13">
        <f t="shared" si="279"/>
        <v>0</v>
      </c>
      <c r="BJ108" s="12">
        <f t="shared" si="280"/>
        <v>0</v>
      </c>
      <c r="BK108" s="18"/>
      <c r="BL108" s="13">
        <f t="shared" si="281"/>
        <v>0</v>
      </c>
      <c r="BM108" s="12">
        <f t="shared" si="282"/>
        <v>0</v>
      </c>
      <c r="BN108" s="18"/>
      <c r="BO108" s="13">
        <f t="shared" si="283"/>
        <v>0</v>
      </c>
      <c r="BP108" s="12">
        <f t="shared" si="284"/>
        <v>0</v>
      </c>
      <c r="BQ108" s="18"/>
      <c r="BR108" s="13">
        <f t="shared" si="285"/>
        <v>0</v>
      </c>
      <c r="BS108" s="12">
        <f t="shared" si="286"/>
        <v>0</v>
      </c>
      <c r="BT108" s="18"/>
      <c r="BU108" s="13">
        <f t="shared" si="287"/>
        <v>0</v>
      </c>
      <c r="BV108" s="12">
        <f t="shared" si="288"/>
        <v>0</v>
      </c>
      <c r="BW108" s="18"/>
      <c r="BX108" s="13">
        <f t="shared" si="289"/>
        <v>0</v>
      </c>
      <c r="BY108" s="12">
        <f t="shared" si="290"/>
        <v>0</v>
      </c>
      <c r="BZ108" s="18"/>
      <c r="CA108" s="13">
        <f t="shared" si="291"/>
        <v>0</v>
      </c>
      <c r="CB108" s="12">
        <f t="shared" si="292"/>
        <v>0</v>
      </c>
      <c r="CC108" s="18"/>
      <c r="CD108" s="13">
        <f t="shared" si="293"/>
        <v>0</v>
      </c>
      <c r="CE108" s="12">
        <f t="shared" si="294"/>
        <v>0</v>
      </c>
      <c r="CF108" s="18"/>
      <c r="CG108" s="13">
        <f t="shared" si="295"/>
        <v>0</v>
      </c>
      <c r="CH108" s="12">
        <f t="shared" si="296"/>
        <v>0</v>
      </c>
      <c r="CI108" s="18"/>
      <c r="CJ108" s="13">
        <f t="shared" si="297"/>
        <v>0</v>
      </c>
      <c r="CK108" s="12">
        <f t="shared" si="298"/>
        <v>0</v>
      </c>
      <c r="CL108" s="18"/>
      <c r="CM108" s="13">
        <f t="shared" si="299"/>
        <v>0</v>
      </c>
      <c r="CN108" s="12">
        <f t="shared" si="300"/>
        <v>0</v>
      </c>
      <c r="CO108" s="18"/>
      <c r="CP108" s="13">
        <f t="shared" si="301"/>
        <v>0</v>
      </c>
      <c r="CQ108" s="12">
        <f t="shared" si="302"/>
        <v>0</v>
      </c>
      <c r="CS108" s="6">
        <f t="shared" si="118"/>
        <v>0</v>
      </c>
    </row>
    <row r="109" spans="1:100" x14ac:dyDescent="0.25">
      <c r="A109" s="1">
        <v>173162000</v>
      </c>
      <c r="B109" t="s">
        <v>46</v>
      </c>
      <c r="C109" t="s">
        <v>45</v>
      </c>
      <c r="D109" s="2">
        <v>7.9681274900398405E-3</v>
      </c>
      <c r="E109" s="6">
        <v>6</v>
      </c>
      <c r="F109" s="6">
        <v>17.523</v>
      </c>
      <c r="G109" s="1">
        <v>322002</v>
      </c>
      <c r="H109" s="1" t="s">
        <v>20</v>
      </c>
      <c r="I109" s="4">
        <v>0</v>
      </c>
      <c r="L109" s="4">
        <v>0</v>
      </c>
      <c r="O109" s="4">
        <v>0</v>
      </c>
      <c r="P109" s="13">
        <f t="shared" si="247"/>
        <v>0</v>
      </c>
      <c r="Q109" s="12">
        <f t="shared" si="248"/>
        <v>0</v>
      </c>
      <c r="R109" s="4">
        <v>0</v>
      </c>
      <c r="S109" s="13">
        <f t="shared" si="277"/>
        <v>0</v>
      </c>
      <c r="T109" s="12">
        <f t="shared" si="278"/>
        <v>0</v>
      </c>
      <c r="U109" s="4">
        <v>0</v>
      </c>
      <c r="V109" s="13">
        <f t="shared" si="251"/>
        <v>0</v>
      </c>
      <c r="W109" s="12">
        <f t="shared" si="252"/>
        <v>0</v>
      </c>
      <c r="X109" s="4">
        <v>0</v>
      </c>
      <c r="Y109" s="13">
        <f t="shared" si="253"/>
        <v>0</v>
      </c>
      <c r="Z109" s="12">
        <f t="shared" si="254"/>
        <v>0</v>
      </c>
      <c r="AA109" s="4">
        <v>0</v>
      </c>
      <c r="AB109" s="13">
        <f t="shared" si="255"/>
        <v>0</v>
      </c>
      <c r="AC109" s="12">
        <f t="shared" si="256"/>
        <v>0</v>
      </c>
      <c r="AD109" s="4">
        <v>0</v>
      </c>
      <c r="AE109" s="13">
        <f t="shared" si="257"/>
        <v>0</v>
      </c>
      <c r="AF109" s="12">
        <f t="shared" si="258"/>
        <v>0</v>
      </c>
      <c r="AG109" s="4">
        <v>0</v>
      </c>
      <c r="AH109" s="13">
        <f t="shared" si="259"/>
        <v>0</v>
      </c>
      <c r="AI109" s="12">
        <f t="shared" si="260"/>
        <v>0</v>
      </c>
      <c r="AJ109" s="4">
        <v>0</v>
      </c>
      <c r="AK109" s="13">
        <f t="shared" si="261"/>
        <v>0</v>
      </c>
      <c r="AL109" s="12">
        <f t="shared" si="262"/>
        <v>0</v>
      </c>
      <c r="AM109" s="4">
        <v>0</v>
      </c>
      <c r="AN109" s="13">
        <f t="shared" si="263"/>
        <v>0</v>
      </c>
      <c r="AO109" s="12">
        <f t="shared" si="264"/>
        <v>0</v>
      </c>
      <c r="AP109" s="4">
        <v>0</v>
      </c>
      <c r="AQ109" s="13">
        <f t="shared" si="265"/>
        <v>0</v>
      </c>
      <c r="AR109" s="12">
        <f t="shared" si="266"/>
        <v>0</v>
      </c>
      <c r="AS109" s="4">
        <v>0</v>
      </c>
      <c r="AT109" s="13">
        <f t="shared" si="267"/>
        <v>0</v>
      </c>
      <c r="AU109" s="12">
        <f t="shared" si="268"/>
        <v>0</v>
      </c>
      <c r="AV109" s="4">
        <v>0</v>
      </c>
      <c r="AW109" s="13">
        <f t="shared" si="269"/>
        <v>0</v>
      </c>
      <c r="AX109" s="12">
        <f t="shared" si="270"/>
        <v>0</v>
      </c>
      <c r="AY109" s="18">
        <v>0</v>
      </c>
      <c r="AZ109" s="13">
        <f t="shared" si="271"/>
        <v>0</v>
      </c>
      <c r="BA109" s="12">
        <f t="shared" si="272"/>
        <v>0</v>
      </c>
      <c r="BB109" s="18">
        <v>0</v>
      </c>
      <c r="BC109" s="13">
        <f t="shared" si="273"/>
        <v>0</v>
      </c>
      <c r="BD109" s="12">
        <f t="shared" si="274"/>
        <v>0</v>
      </c>
      <c r="BE109" s="28">
        <v>0</v>
      </c>
      <c r="BF109" s="13">
        <f t="shared" si="275"/>
        <v>0</v>
      </c>
      <c r="BG109" s="12">
        <f t="shared" si="276"/>
        <v>0</v>
      </c>
      <c r="BH109" s="18"/>
      <c r="BI109" s="13">
        <f t="shared" si="279"/>
        <v>0</v>
      </c>
      <c r="BJ109" s="12">
        <f t="shared" si="280"/>
        <v>0</v>
      </c>
      <c r="BK109" s="18"/>
      <c r="BL109" s="13">
        <f t="shared" si="281"/>
        <v>0</v>
      </c>
      <c r="BM109" s="12">
        <f t="shared" si="282"/>
        <v>0</v>
      </c>
      <c r="BN109" s="18"/>
      <c r="BO109" s="13">
        <f t="shared" si="283"/>
        <v>0</v>
      </c>
      <c r="BP109" s="12">
        <f t="shared" si="284"/>
        <v>0</v>
      </c>
      <c r="BQ109" s="18"/>
      <c r="BR109" s="13">
        <f t="shared" si="285"/>
        <v>0</v>
      </c>
      <c r="BS109" s="12">
        <f t="shared" si="286"/>
        <v>0</v>
      </c>
      <c r="BT109" s="18"/>
      <c r="BU109" s="13">
        <f t="shared" si="287"/>
        <v>0</v>
      </c>
      <c r="BV109" s="12">
        <f t="shared" si="288"/>
        <v>0</v>
      </c>
      <c r="BW109" s="18"/>
      <c r="BX109" s="13">
        <f t="shared" si="289"/>
        <v>0</v>
      </c>
      <c r="BY109" s="12">
        <f t="shared" si="290"/>
        <v>0</v>
      </c>
      <c r="BZ109" s="18"/>
      <c r="CA109" s="13">
        <f t="shared" si="291"/>
        <v>0</v>
      </c>
      <c r="CB109" s="12">
        <f t="shared" si="292"/>
        <v>0</v>
      </c>
      <c r="CC109" s="18"/>
      <c r="CD109" s="13">
        <f t="shared" si="293"/>
        <v>0</v>
      </c>
      <c r="CE109" s="12">
        <f t="shared" si="294"/>
        <v>0</v>
      </c>
      <c r="CF109" s="18"/>
      <c r="CG109" s="13">
        <f t="shared" si="295"/>
        <v>0</v>
      </c>
      <c r="CH109" s="12">
        <f t="shared" si="296"/>
        <v>0</v>
      </c>
      <c r="CI109" s="18"/>
      <c r="CJ109" s="13">
        <f t="shared" si="297"/>
        <v>0</v>
      </c>
      <c r="CK109" s="12">
        <f t="shared" si="298"/>
        <v>0</v>
      </c>
      <c r="CL109" s="18"/>
      <c r="CM109" s="13">
        <f t="shared" si="299"/>
        <v>0</v>
      </c>
      <c r="CN109" s="12">
        <f t="shared" si="300"/>
        <v>0</v>
      </c>
      <c r="CO109" s="18"/>
      <c r="CP109" s="13">
        <f t="shared" si="301"/>
        <v>0</v>
      </c>
      <c r="CQ109" s="12">
        <f t="shared" si="302"/>
        <v>0</v>
      </c>
      <c r="CS109" s="6">
        <f t="shared" si="118"/>
        <v>0</v>
      </c>
    </row>
    <row r="110" spans="1:100" x14ac:dyDescent="0.25">
      <c r="A110" s="1">
        <v>173162000</v>
      </c>
      <c r="D110" s="2"/>
      <c r="E110" s="6">
        <v>6</v>
      </c>
      <c r="F110" s="6">
        <v>17.523</v>
      </c>
      <c r="G110" s="1">
        <v>322002</v>
      </c>
      <c r="H110" s="1" t="s">
        <v>20</v>
      </c>
      <c r="I110" s="4">
        <v>0</v>
      </c>
      <c r="L110" s="4">
        <v>0</v>
      </c>
      <c r="O110" s="4">
        <v>0</v>
      </c>
      <c r="P110" s="13">
        <f t="shared" si="247"/>
        <v>0</v>
      </c>
      <c r="Q110" s="12">
        <f t="shared" si="248"/>
        <v>0</v>
      </c>
      <c r="R110" s="4">
        <v>0</v>
      </c>
      <c r="S110" s="13">
        <f t="shared" si="277"/>
        <v>0</v>
      </c>
      <c r="T110" s="12">
        <f t="shared" si="278"/>
        <v>0</v>
      </c>
      <c r="U110" s="4">
        <v>0</v>
      </c>
      <c r="V110" s="13">
        <f t="shared" si="251"/>
        <v>0</v>
      </c>
      <c r="W110" s="12">
        <f t="shared" si="252"/>
        <v>0</v>
      </c>
      <c r="X110" s="4">
        <v>0</v>
      </c>
      <c r="Y110" s="13">
        <f t="shared" si="253"/>
        <v>0</v>
      </c>
      <c r="Z110" s="12">
        <f t="shared" si="254"/>
        <v>0</v>
      </c>
      <c r="AA110" s="4">
        <v>0</v>
      </c>
      <c r="AB110" s="13">
        <f t="shared" si="255"/>
        <v>0</v>
      </c>
      <c r="AC110" s="12">
        <f t="shared" si="256"/>
        <v>0</v>
      </c>
      <c r="AD110" s="4">
        <v>0</v>
      </c>
      <c r="AE110" s="13">
        <f t="shared" si="257"/>
        <v>0</v>
      </c>
      <c r="AF110" s="12">
        <f t="shared" si="258"/>
        <v>0</v>
      </c>
      <c r="AG110" s="4">
        <v>0</v>
      </c>
      <c r="AH110" s="13">
        <f t="shared" si="259"/>
        <v>0</v>
      </c>
      <c r="AI110" s="12">
        <f t="shared" si="260"/>
        <v>0</v>
      </c>
      <c r="AJ110" s="4">
        <v>0</v>
      </c>
      <c r="AK110" s="13">
        <f t="shared" si="261"/>
        <v>0</v>
      </c>
      <c r="AL110" s="12">
        <f t="shared" si="262"/>
        <v>0</v>
      </c>
      <c r="AM110" s="4">
        <v>0</v>
      </c>
      <c r="AN110" s="13">
        <f t="shared" si="263"/>
        <v>0</v>
      </c>
      <c r="AO110" s="12">
        <f t="shared" si="264"/>
        <v>0</v>
      </c>
      <c r="AP110" s="4">
        <v>0</v>
      </c>
      <c r="AQ110" s="13">
        <f t="shared" si="265"/>
        <v>0</v>
      </c>
      <c r="AR110" s="12">
        <f t="shared" si="266"/>
        <v>0</v>
      </c>
      <c r="AS110" s="4">
        <v>0</v>
      </c>
      <c r="AT110" s="13">
        <f t="shared" si="267"/>
        <v>0</v>
      </c>
      <c r="AU110" s="12">
        <f t="shared" si="268"/>
        <v>0</v>
      </c>
      <c r="AV110" s="4">
        <v>0</v>
      </c>
      <c r="AW110" s="13">
        <f t="shared" si="269"/>
        <v>0</v>
      </c>
      <c r="AX110" s="12">
        <f t="shared" si="270"/>
        <v>0</v>
      </c>
      <c r="AY110" s="18">
        <v>0</v>
      </c>
      <c r="AZ110" s="13">
        <f t="shared" si="271"/>
        <v>0</v>
      </c>
      <c r="BA110" s="12">
        <f t="shared" si="272"/>
        <v>0</v>
      </c>
      <c r="BB110" s="18">
        <v>0</v>
      </c>
      <c r="BC110" s="13">
        <f t="shared" si="273"/>
        <v>0</v>
      </c>
      <c r="BD110" s="12">
        <f t="shared" si="274"/>
        <v>0</v>
      </c>
      <c r="BE110" s="28">
        <v>0</v>
      </c>
      <c r="BF110" s="13">
        <f t="shared" si="275"/>
        <v>0</v>
      </c>
      <c r="BG110" s="12">
        <f t="shared" si="276"/>
        <v>0</v>
      </c>
      <c r="BH110" s="18"/>
      <c r="BI110" s="13">
        <f t="shared" si="279"/>
        <v>0</v>
      </c>
      <c r="BJ110" s="12">
        <f t="shared" si="280"/>
        <v>0</v>
      </c>
      <c r="BK110" s="18"/>
      <c r="BL110" s="13">
        <f t="shared" si="281"/>
        <v>0</v>
      </c>
      <c r="BM110" s="12">
        <f t="shared" si="282"/>
        <v>0</v>
      </c>
      <c r="BN110" s="18"/>
      <c r="BO110" s="13">
        <f t="shared" si="283"/>
        <v>0</v>
      </c>
      <c r="BP110" s="12">
        <f t="shared" si="284"/>
        <v>0</v>
      </c>
      <c r="BQ110" s="18"/>
      <c r="BR110" s="13">
        <f t="shared" si="285"/>
        <v>0</v>
      </c>
      <c r="BS110" s="12">
        <f t="shared" si="286"/>
        <v>0</v>
      </c>
      <c r="BT110" s="18"/>
      <c r="BU110" s="13">
        <f t="shared" si="287"/>
        <v>0</v>
      </c>
      <c r="BV110" s="12">
        <f t="shared" si="288"/>
        <v>0</v>
      </c>
      <c r="BW110" s="18"/>
      <c r="BX110" s="13">
        <f t="shared" si="289"/>
        <v>0</v>
      </c>
      <c r="BY110" s="12">
        <f t="shared" si="290"/>
        <v>0</v>
      </c>
      <c r="BZ110" s="18"/>
      <c r="CA110" s="13">
        <f t="shared" si="291"/>
        <v>0</v>
      </c>
      <c r="CB110" s="12">
        <f t="shared" si="292"/>
        <v>0</v>
      </c>
      <c r="CC110" s="18"/>
      <c r="CD110" s="13">
        <f t="shared" si="293"/>
        <v>0</v>
      </c>
      <c r="CE110" s="12">
        <f t="shared" si="294"/>
        <v>0</v>
      </c>
      <c r="CF110" s="18"/>
      <c r="CG110" s="13">
        <f t="shared" si="295"/>
        <v>0</v>
      </c>
      <c r="CH110" s="12">
        <f t="shared" si="296"/>
        <v>0</v>
      </c>
      <c r="CI110" s="18"/>
      <c r="CJ110" s="13">
        <f t="shared" si="297"/>
        <v>0</v>
      </c>
      <c r="CK110" s="12">
        <f t="shared" si="298"/>
        <v>0</v>
      </c>
      <c r="CL110" s="18"/>
      <c r="CM110" s="13">
        <f t="shared" si="299"/>
        <v>0</v>
      </c>
      <c r="CN110" s="12">
        <f t="shared" si="300"/>
        <v>0</v>
      </c>
      <c r="CO110" s="18"/>
      <c r="CP110" s="13">
        <f t="shared" si="301"/>
        <v>0</v>
      </c>
      <c r="CQ110" s="12">
        <f t="shared" si="302"/>
        <v>0</v>
      </c>
      <c r="CS110" s="6">
        <f t="shared" si="118"/>
        <v>0</v>
      </c>
    </row>
    <row r="111" spans="1:100" x14ac:dyDescent="0.25">
      <c r="A111" s="1">
        <v>173162000</v>
      </c>
      <c r="D111" s="2"/>
      <c r="E111" s="6">
        <v>6</v>
      </c>
      <c r="F111" s="6">
        <v>17.523</v>
      </c>
      <c r="G111" s="1">
        <v>322002</v>
      </c>
      <c r="H111" s="1" t="s">
        <v>20</v>
      </c>
      <c r="I111" s="4">
        <v>0</v>
      </c>
      <c r="L111" s="4">
        <v>0</v>
      </c>
      <c r="O111" s="4">
        <v>0</v>
      </c>
      <c r="P111" s="13">
        <f t="shared" si="247"/>
        <v>0</v>
      </c>
      <c r="Q111" s="12">
        <f t="shared" si="248"/>
        <v>0</v>
      </c>
      <c r="R111" s="4">
        <v>0</v>
      </c>
      <c r="S111" s="13">
        <f t="shared" si="277"/>
        <v>0</v>
      </c>
      <c r="T111" s="12">
        <f t="shared" si="278"/>
        <v>0</v>
      </c>
      <c r="U111" s="4">
        <v>0</v>
      </c>
      <c r="V111" s="13">
        <f t="shared" si="251"/>
        <v>0</v>
      </c>
      <c r="W111" s="12">
        <f t="shared" si="252"/>
        <v>0</v>
      </c>
      <c r="X111" s="4">
        <v>0</v>
      </c>
      <c r="Y111" s="13">
        <f t="shared" si="253"/>
        <v>0</v>
      </c>
      <c r="Z111" s="12">
        <f t="shared" si="254"/>
        <v>0</v>
      </c>
      <c r="AA111" s="4">
        <v>0</v>
      </c>
      <c r="AB111" s="13">
        <f t="shared" si="255"/>
        <v>0</v>
      </c>
      <c r="AC111" s="12">
        <f t="shared" si="256"/>
        <v>0</v>
      </c>
      <c r="AD111" s="4">
        <v>0</v>
      </c>
      <c r="AE111" s="13">
        <f t="shared" si="257"/>
        <v>0</v>
      </c>
      <c r="AF111" s="12">
        <f t="shared" si="258"/>
        <v>0</v>
      </c>
      <c r="AG111" s="4">
        <v>0</v>
      </c>
      <c r="AH111" s="13">
        <f t="shared" si="259"/>
        <v>0</v>
      </c>
      <c r="AI111" s="12">
        <f t="shared" si="260"/>
        <v>0</v>
      </c>
      <c r="AJ111" s="4">
        <v>0</v>
      </c>
      <c r="AK111" s="13">
        <f t="shared" si="261"/>
        <v>0</v>
      </c>
      <c r="AL111" s="12">
        <f t="shared" si="262"/>
        <v>0</v>
      </c>
      <c r="AM111" s="4">
        <v>0</v>
      </c>
      <c r="AN111" s="13">
        <f t="shared" si="263"/>
        <v>0</v>
      </c>
      <c r="AO111" s="12">
        <f t="shared" si="264"/>
        <v>0</v>
      </c>
      <c r="AP111" s="4">
        <v>0</v>
      </c>
      <c r="AQ111" s="13">
        <f t="shared" si="265"/>
        <v>0</v>
      </c>
      <c r="AR111" s="12">
        <f t="shared" si="266"/>
        <v>0</v>
      </c>
      <c r="AS111" s="4">
        <v>0</v>
      </c>
      <c r="AT111" s="13">
        <f t="shared" si="267"/>
        <v>0</v>
      </c>
      <c r="AU111" s="12">
        <f t="shared" si="268"/>
        <v>0</v>
      </c>
      <c r="AV111" s="4">
        <v>0</v>
      </c>
      <c r="AW111" s="13">
        <f t="shared" si="269"/>
        <v>0</v>
      </c>
      <c r="AX111" s="12">
        <f t="shared" si="270"/>
        <v>0</v>
      </c>
      <c r="AY111" s="18">
        <v>0</v>
      </c>
      <c r="AZ111" s="13">
        <f t="shared" si="271"/>
        <v>0</v>
      </c>
      <c r="BA111" s="12">
        <f t="shared" si="272"/>
        <v>0</v>
      </c>
      <c r="BB111" s="18">
        <v>0</v>
      </c>
      <c r="BC111" s="13">
        <f t="shared" si="273"/>
        <v>0</v>
      </c>
      <c r="BD111" s="12">
        <f t="shared" si="274"/>
        <v>0</v>
      </c>
      <c r="BE111" s="28">
        <v>0</v>
      </c>
      <c r="BF111" s="13">
        <f t="shared" si="275"/>
        <v>0</v>
      </c>
      <c r="BG111" s="12">
        <f t="shared" si="276"/>
        <v>0</v>
      </c>
      <c r="BH111" s="18"/>
      <c r="BI111" s="13">
        <f t="shared" si="279"/>
        <v>0</v>
      </c>
      <c r="BJ111" s="12">
        <f t="shared" si="280"/>
        <v>0</v>
      </c>
      <c r="BK111" s="18"/>
      <c r="BL111" s="13">
        <f t="shared" si="281"/>
        <v>0</v>
      </c>
      <c r="BM111" s="12">
        <f t="shared" si="282"/>
        <v>0</v>
      </c>
      <c r="BN111" s="18"/>
      <c r="BO111" s="13">
        <f t="shared" si="283"/>
        <v>0</v>
      </c>
      <c r="BP111" s="12">
        <f t="shared" si="284"/>
        <v>0</v>
      </c>
      <c r="BQ111" s="18"/>
      <c r="BR111" s="13">
        <f t="shared" si="285"/>
        <v>0</v>
      </c>
      <c r="BS111" s="12">
        <f t="shared" si="286"/>
        <v>0</v>
      </c>
      <c r="BT111" s="18"/>
      <c r="BU111" s="13">
        <f t="shared" si="287"/>
        <v>0</v>
      </c>
      <c r="BV111" s="12">
        <f t="shared" si="288"/>
        <v>0</v>
      </c>
      <c r="BW111" s="18"/>
      <c r="BX111" s="13">
        <f t="shared" si="289"/>
        <v>0</v>
      </c>
      <c r="BY111" s="12">
        <f t="shared" si="290"/>
        <v>0</v>
      </c>
      <c r="BZ111" s="18"/>
      <c r="CA111" s="13">
        <f t="shared" si="291"/>
        <v>0</v>
      </c>
      <c r="CB111" s="12">
        <f t="shared" si="292"/>
        <v>0</v>
      </c>
      <c r="CC111" s="18"/>
      <c r="CD111" s="13">
        <f t="shared" si="293"/>
        <v>0</v>
      </c>
      <c r="CE111" s="12">
        <f t="shared" si="294"/>
        <v>0</v>
      </c>
      <c r="CF111" s="18"/>
      <c r="CG111" s="13">
        <f t="shared" si="295"/>
        <v>0</v>
      </c>
      <c r="CH111" s="12">
        <f t="shared" si="296"/>
        <v>0</v>
      </c>
      <c r="CI111" s="18"/>
      <c r="CJ111" s="13">
        <f t="shared" si="297"/>
        <v>0</v>
      </c>
      <c r="CK111" s="12">
        <f t="shared" si="298"/>
        <v>0</v>
      </c>
      <c r="CL111" s="18"/>
      <c r="CM111" s="13">
        <f t="shared" si="299"/>
        <v>0</v>
      </c>
      <c r="CN111" s="12">
        <f t="shared" si="300"/>
        <v>0</v>
      </c>
      <c r="CO111" s="18"/>
      <c r="CP111" s="13">
        <f t="shared" si="301"/>
        <v>0</v>
      </c>
      <c r="CQ111" s="12">
        <f t="shared" si="302"/>
        <v>0</v>
      </c>
      <c r="CS111" s="6">
        <f t="shared" si="118"/>
        <v>0</v>
      </c>
    </row>
    <row r="112" spans="1:100" x14ac:dyDescent="0.25">
      <c r="I112" s="4">
        <v>0</v>
      </c>
      <c r="L112" s="4">
        <v>0</v>
      </c>
      <c r="O112" s="4">
        <v>0</v>
      </c>
      <c r="R112" s="4">
        <v>0</v>
      </c>
      <c r="U112" s="4">
        <v>0</v>
      </c>
      <c r="X112" s="4">
        <v>0</v>
      </c>
      <c r="AA112" s="4">
        <v>0</v>
      </c>
      <c r="AD112" s="4">
        <v>0</v>
      </c>
      <c r="AG112" s="4">
        <v>0</v>
      </c>
      <c r="AJ112" s="4">
        <v>0</v>
      </c>
      <c r="AM112" s="4">
        <v>0</v>
      </c>
      <c r="AP112" s="4">
        <v>0</v>
      </c>
      <c r="AS112" s="4">
        <v>0</v>
      </c>
      <c r="AV112" s="4">
        <v>0</v>
      </c>
      <c r="AY112" s="18">
        <v>0</v>
      </c>
      <c r="BB112" s="18">
        <v>0</v>
      </c>
      <c r="BE112" s="28">
        <v>0</v>
      </c>
      <c r="BH112" s="18"/>
      <c r="BK112" s="18"/>
      <c r="BN112" s="18"/>
      <c r="BQ112" s="18"/>
      <c r="BT112" s="18"/>
      <c r="BW112" s="18"/>
      <c r="BZ112" s="18"/>
      <c r="CC112" s="18"/>
      <c r="CF112" s="18"/>
      <c r="CI112" s="18"/>
      <c r="CL112" s="18"/>
      <c r="CO112" s="18"/>
      <c r="CS112" s="6">
        <f t="shared" si="118"/>
        <v>0</v>
      </c>
    </row>
    <row r="113" spans="1:97" x14ac:dyDescent="0.25">
      <c r="A113" s="1">
        <v>173163000</v>
      </c>
      <c r="B113" t="s">
        <v>28</v>
      </c>
      <c r="C113" t="s">
        <v>29</v>
      </c>
      <c r="D113" s="2">
        <v>0.21912350597609562</v>
      </c>
      <c r="E113" s="6">
        <v>6</v>
      </c>
      <c r="F113" s="6">
        <v>17.523</v>
      </c>
      <c r="G113" s="1">
        <v>322100</v>
      </c>
      <c r="H113" s="1" t="s">
        <v>42</v>
      </c>
      <c r="I113" s="4">
        <v>0</v>
      </c>
      <c r="L113" s="4">
        <v>0</v>
      </c>
      <c r="O113" s="4">
        <v>42</v>
      </c>
      <c r="P113" s="13">
        <f t="shared" ref="P113:P119" si="303">+IFERROR(O113/$E113,0)</f>
        <v>7</v>
      </c>
      <c r="Q113" s="12">
        <f t="shared" ref="Q113:Q119" si="304">+O113*$F113</f>
        <v>735.96600000000001</v>
      </c>
      <c r="R113" s="4">
        <v>0</v>
      </c>
      <c r="S113" s="13">
        <f t="shared" ref="S113" si="305">+IFERROR(R113/$E113,0)</f>
        <v>0</v>
      </c>
      <c r="T113" s="12">
        <f t="shared" ref="T113" si="306">+R113*$F113</f>
        <v>0</v>
      </c>
      <c r="U113" s="4">
        <v>0</v>
      </c>
      <c r="V113" s="13">
        <f t="shared" ref="V113:V119" si="307">+IFERROR(U113/$E113,0)</f>
        <v>0</v>
      </c>
      <c r="W113" s="12">
        <f t="shared" ref="W113:W119" si="308">+U113*$F113</f>
        <v>0</v>
      </c>
      <c r="X113" s="4">
        <v>0</v>
      </c>
      <c r="Y113" s="13">
        <f t="shared" ref="Y113:Y119" si="309">+IFERROR(X113/$E113,0)</f>
        <v>0</v>
      </c>
      <c r="Z113" s="12">
        <f t="shared" ref="Z113:Z119" si="310">+X113*$F113</f>
        <v>0</v>
      </c>
      <c r="AA113" s="4">
        <v>0</v>
      </c>
      <c r="AB113" s="13">
        <f t="shared" ref="AB113:AB119" si="311">+IFERROR(AA113/$E113,0)</f>
        <v>0</v>
      </c>
      <c r="AC113" s="12">
        <f t="shared" ref="AC113:AC119" si="312">+AA113*$F113</f>
        <v>0</v>
      </c>
      <c r="AD113" s="4">
        <v>0</v>
      </c>
      <c r="AE113" s="13">
        <f t="shared" ref="AE113:AE119" si="313">+IFERROR(AD113/$E113,0)</f>
        <v>0</v>
      </c>
      <c r="AF113" s="12">
        <f t="shared" ref="AF113:AF119" si="314">+AD113*$F113</f>
        <v>0</v>
      </c>
      <c r="AG113" s="4">
        <v>194</v>
      </c>
      <c r="AH113" s="13">
        <f t="shared" ref="AH113:AH119" si="315">+IFERROR(AG113/$E113,0)</f>
        <v>32.333333333333336</v>
      </c>
      <c r="AI113" s="12">
        <f t="shared" ref="AI113:AI119" si="316">+AG113*$F113</f>
        <v>3399.462</v>
      </c>
      <c r="AJ113" s="4">
        <v>37</v>
      </c>
      <c r="AK113" s="13">
        <f t="shared" ref="AK113:AK119" si="317">+IFERROR(AJ113/$E113,0)</f>
        <v>6.166666666666667</v>
      </c>
      <c r="AL113" s="12">
        <f t="shared" ref="AL113:AL119" si="318">+AJ113*$F113</f>
        <v>648.351</v>
      </c>
      <c r="AM113" s="4">
        <v>1</v>
      </c>
      <c r="AN113" s="13">
        <f t="shared" ref="AN113:AN119" si="319">+IFERROR(AM113/$E113,0)</f>
        <v>0.16666666666666666</v>
      </c>
      <c r="AO113" s="12">
        <f t="shared" ref="AO113:AO119" si="320">+AM113*$F113</f>
        <v>17.523</v>
      </c>
      <c r="AP113" s="4">
        <v>0</v>
      </c>
      <c r="AQ113" s="13">
        <f t="shared" ref="AQ113:AQ119" si="321">+IFERROR(AP113/$E113,0)</f>
        <v>0</v>
      </c>
      <c r="AR113" s="12">
        <f t="shared" ref="AR113:AR119" si="322">+AP113*$F113</f>
        <v>0</v>
      </c>
      <c r="AS113" s="4">
        <v>0</v>
      </c>
      <c r="AT113" s="13">
        <f t="shared" ref="AT113:AT119" si="323">+IFERROR(AS113/$E113,0)</f>
        <v>0</v>
      </c>
      <c r="AU113" s="12">
        <f t="shared" ref="AU113:AU119" si="324">+AS113*$F113</f>
        <v>0</v>
      </c>
      <c r="AV113" s="4">
        <v>0</v>
      </c>
      <c r="AW113" s="13">
        <f t="shared" ref="AW113:AW119" si="325">+IFERROR(AV113/$E113,0)</f>
        <v>0</v>
      </c>
      <c r="AX113" s="12">
        <f t="shared" ref="AX113:AX119" si="326">+AV113*$F113</f>
        <v>0</v>
      </c>
      <c r="AY113" s="18">
        <v>25</v>
      </c>
      <c r="AZ113" s="13">
        <f t="shared" ref="AZ113:AZ119" si="327">+IFERROR(AY113/$E113,0)</f>
        <v>4.166666666666667</v>
      </c>
      <c r="BA113" s="12">
        <f t="shared" ref="BA113:BA119" si="328">+AY113*$F113</f>
        <v>438.07499999999999</v>
      </c>
      <c r="BB113" s="18">
        <v>0</v>
      </c>
      <c r="BC113" s="13">
        <f t="shared" ref="BC113:BC119" si="329">+IFERROR(BB113/$E113,0)</f>
        <v>0</v>
      </c>
      <c r="BD113" s="12">
        <f t="shared" ref="BD113:BD119" si="330">+BB113*$F113</f>
        <v>0</v>
      </c>
      <c r="BE113" s="28">
        <v>0</v>
      </c>
      <c r="BF113" s="13">
        <f t="shared" ref="BF113:BF119" si="331">+IFERROR(BE113/$E113,0)</f>
        <v>0</v>
      </c>
      <c r="BG113" s="12">
        <f t="shared" ref="BG113:BG119" si="332">+BE113*$F113</f>
        <v>0</v>
      </c>
      <c r="BH113" s="18"/>
      <c r="BI113" s="13">
        <f>+IFERROR(BH113/$E113,0)</f>
        <v>0</v>
      </c>
      <c r="BJ113" s="12">
        <f>+BH113*$F113</f>
        <v>0</v>
      </c>
      <c r="BK113" s="18"/>
      <c r="BL113" s="13">
        <f t="shared" ref="BL113:BL119" si="333">+IFERROR(BK113/$E113,0)</f>
        <v>0</v>
      </c>
      <c r="BM113" s="12">
        <f t="shared" ref="BM113:BM119" si="334">+BK113*$F113</f>
        <v>0</v>
      </c>
      <c r="BN113" s="18"/>
      <c r="BO113" s="13">
        <f t="shared" ref="BO113:BO119" si="335">+IFERROR(BN113/$E113,0)</f>
        <v>0</v>
      </c>
      <c r="BP113" s="12">
        <f t="shared" ref="BP113:BP119" si="336">+BN113*$F113</f>
        <v>0</v>
      </c>
      <c r="BQ113" s="18"/>
      <c r="BR113" s="13">
        <f t="shared" ref="BR113:BR119" si="337">+IFERROR(BQ113/$E113,0)</f>
        <v>0</v>
      </c>
      <c r="BS113" s="12">
        <f t="shared" ref="BS113:BS119" si="338">+BQ113*$F113</f>
        <v>0</v>
      </c>
      <c r="BT113" s="18"/>
      <c r="BU113" s="13">
        <f t="shared" ref="BU113:BU119" si="339">+IFERROR(BT113/$E113,0)</f>
        <v>0</v>
      </c>
      <c r="BV113" s="12">
        <f t="shared" ref="BV113:BV119" si="340">+BT113*$F113</f>
        <v>0</v>
      </c>
      <c r="BW113" s="18"/>
      <c r="BX113" s="13">
        <f t="shared" ref="BX113:BX119" si="341">+IFERROR(BW113/$E113,0)</f>
        <v>0</v>
      </c>
      <c r="BY113" s="12">
        <f t="shared" ref="BY113:BY119" si="342">+BW113*$F113</f>
        <v>0</v>
      </c>
      <c r="BZ113" s="18"/>
      <c r="CA113" s="13">
        <f t="shared" ref="CA113:CA119" si="343">+IFERROR(BZ113/$E113,0)</f>
        <v>0</v>
      </c>
      <c r="CB113" s="12">
        <f t="shared" ref="CB113:CB119" si="344">+BZ113*$F113</f>
        <v>0</v>
      </c>
      <c r="CC113" s="18"/>
      <c r="CD113" s="13">
        <f t="shared" ref="CD113:CD119" si="345">+IFERROR(CC113/$E113,0)</f>
        <v>0</v>
      </c>
      <c r="CE113" s="12">
        <f t="shared" ref="CE113:CE119" si="346">+CC113*$F113</f>
        <v>0</v>
      </c>
      <c r="CF113" s="18"/>
      <c r="CG113" s="13">
        <f t="shared" ref="CG113:CG119" si="347">+IFERROR(CF113/$E113,0)</f>
        <v>0</v>
      </c>
      <c r="CH113" s="12">
        <f t="shared" ref="CH113:CH119" si="348">+CF113*$F113</f>
        <v>0</v>
      </c>
      <c r="CI113" s="18"/>
      <c r="CJ113" s="13">
        <f t="shared" ref="CJ113:CJ119" si="349">+IFERROR(CI113/$E113,0)</f>
        <v>0</v>
      </c>
      <c r="CK113" s="12">
        <f t="shared" ref="CK113:CK119" si="350">+CI113*$F113</f>
        <v>0</v>
      </c>
      <c r="CL113" s="18"/>
      <c r="CM113" s="13">
        <f t="shared" ref="CM113:CM119" si="351">+IFERROR(CL113/$E113,0)</f>
        <v>0</v>
      </c>
      <c r="CN113" s="12">
        <f t="shared" ref="CN113:CN119" si="352">+CL113*$F113</f>
        <v>0</v>
      </c>
      <c r="CO113" s="18"/>
      <c r="CP113" s="13">
        <f t="shared" ref="CP113:CP119" si="353">+IFERROR(CO113/$E113,0)</f>
        <v>0</v>
      </c>
      <c r="CQ113" s="12">
        <f t="shared" ref="CQ113:CQ119" si="354">+CO113*$F113</f>
        <v>0</v>
      </c>
      <c r="CS113" s="6">
        <f t="shared" si="118"/>
        <v>5239.3769999999995</v>
      </c>
    </row>
    <row r="114" spans="1:97" x14ac:dyDescent="0.25">
      <c r="A114" s="1">
        <v>173163000</v>
      </c>
      <c r="B114" t="s">
        <v>32</v>
      </c>
      <c r="C114" t="s">
        <v>33</v>
      </c>
      <c r="D114" s="2">
        <v>0.13346613545816732</v>
      </c>
      <c r="E114" s="6">
        <v>6</v>
      </c>
      <c r="F114" s="6">
        <v>17.523</v>
      </c>
      <c r="G114" s="1">
        <v>322100</v>
      </c>
      <c r="H114" s="1" t="s">
        <v>42</v>
      </c>
      <c r="I114" s="4">
        <v>0</v>
      </c>
      <c r="L114" s="4">
        <v>0</v>
      </c>
      <c r="O114" s="4">
        <v>26</v>
      </c>
      <c r="P114" s="13">
        <f t="shared" si="303"/>
        <v>4.333333333333333</v>
      </c>
      <c r="Q114" s="12">
        <f t="shared" si="304"/>
        <v>455.59800000000001</v>
      </c>
      <c r="R114" s="4">
        <v>0</v>
      </c>
      <c r="S114" s="13">
        <f t="shared" ref="S114:S119" si="355">+IFERROR(R114/$E114,0)</f>
        <v>0</v>
      </c>
      <c r="T114" s="12">
        <f t="shared" ref="T114:T119" si="356">+R114*$F114</f>
        <v>0</v>
      </c>
      <c r="U114" s="4">
        <v>0</v>
      </c>
      <c r="V114" s="13">
        <f t="shared" si="307"/>
        <v>0</v>
      </c>
      <c r="W114" s="12">
        <f t="shared" si="308"/>
        <v>0</v>
      </c>
      <c r="X114" s="4">
        <v>0</v>
      </c>
      <c r="Y114" s="13">
        <f t="shared" si="309"/>
        <v>0</v>
      </c>
      <c r="Z114" s="12">
        <f t="shared" si="310"/>
        <v>0</v>
      </c>
      <c r="AA114" s="4">
        <v>0</v>
      </c>
      <c r="AB114" s="13">
        <f t="shared" si="311"/>
        <v>0</v>
      </c>
      <c r="AC114" s="12">
        <f t="shared" si="312"/>
        <v>0</v>
      </c>
      <c r="AD114" s="4">
        <v>0</v>
      </c>
      <c r="AE114" s="13">
        <f t="shared" si="313"/>
        <v>0</v>
      </c>
      <c r="AF114" s="12">
        <f t="shared" si="314"/>
        <v>0</v>
      </c>
      <c r="AG114" s="4">
        <v>117</v>
      </c>
      <c r="AH114" s="13">
        <f t="shared" si="315"/>
        <v>19.5</v>
      </c>
      <c r="AI114" s="12">
        <f t="shared" si="316"/>
        <v>2050.1909999999998</v>
      </c>
      <c r="AJ114" s="4">
        <v>22</v>
      </c>
      <c r="AK114" s="13">
        <f t="shared" si="317"/>
        <v>3.6666666666666665</v>
      </c>
      <c r="AL114" s="12">
        <f t="shared" si="318"/>
        <v>385.50599999999997</v>
      </c>
      <c r="AM114" s="4">
        <v>1</v>
      </c>
      <c r="AN114" s="13">
        <f t="shared" si="319"/>
        <v>0.16666666666666666</v>
      </c>
      <c r="AO114" s="12">
        <f t="shared" si="320"/>
        <v>17.523</v>
      </c>
      <c r="AP114" s="4">
        <v>0</v>
      </c>
      <c r="AQ114" s="13">
        <f t="shared" si="321"/>
        <v>0</v>
      </c>
      <c r="AR114" s="12">
        <f t="shared" si="322"/>
        <v>0</v>
      </c>
      <c r="AS114" s="4">
        <v>0</v>
      </c>
      <c r="AT114" s="13">
        <f t="shared" si="323"/>
        <v>0</v>
      </c>
      <c r="AU114" s="12">
        <f t="shared" si="324"/>
        <v>0</v>
      </c>
      <c r="AV114" s="4">
        <v>0</v>
      </c>
      <c r="AW114" s="13">
        <f t="shared" si="325"/>
        <v>0</v>
      </c>
      <c r="AX114" s="12">
        <f t="shared" si="326"/>
        <v>0</v>
      </c>
      <c r="AY114" s="18">
        <v>15</v>
      </c>
      <c r="AZ114" s="13">
        <f t="shared" si="327"/>
        <v>2.5</v>
      </c>
      <c r="BA114" s="12">
        <f t="shared" si="328"/>
        <v>262.84499999999997</v>
      </c>
      <c r="BB114" s="18">
        <v>0</v>
      </c>
      <c r="BC114" s="13">
        <f t="shared" si="329"/>
        <v>0</v>
      </c>
      <c r="BD114" s="12">
        <f t="shared" si="330"/>
        <v>0</v>
      </c>
      <c r="BE114" s="28">
        <v>0</v>
      </c>
      <c r="BF114" s="13">
        <f t="shared" si="331"/>
        <v>0</v>
      </c>
      <c r="BG114" s="12">
        <f t="shared" si="332"/>
        <v>0</v>
      </c>
      <c r="BH114" s="18"/>
      <c r="BI114" s="13">
        <f t="shared" ref="BI114:BI119" si="357">+IFERROR(BH114/$E114,0)</f>
        <v>0</v>
      </c>
      <c r="BJ114" s="12">
        <f t="shared" ref="BJ114:BJ119" si="358">+BH114*$F114</f>
        <v>0</v>
      </c>
      <c r="BK114" s="18"/>
      <c r="BL114" s="13">
        <f t="shared" si="333"/>
        <v>0</v>
      </c>
      <c r="BM114" s="12">
        <f t="shared" si="334"/>
        <v>0</v>
      </c>
      <c r="BN114" s="18"/>
      <c r="BO114" s="13">
        <f t="shared" si="335"/>
        <v>0</v>
      </c>
      <c r="BP114" s="12">
        <f t="shared" si="336"/>
        <v>0</v>
      </c>
      <c r="BQ114" s="18"/>
      <c r="BR114" s="13">
        <f t="shared" si="337"/>
        <v>0</v>
      </c>
      <c r="BS114" s="12">
        <f t="shared" si="338"/>
        <v>0</v>
      </c>
      <c r="BT114" s="18"/>
      <c r="BU114" s="13">
        <f t="shared" si="339"/>
        <v>0</v>
      </c>
      <c r="BV114" s="12">
        <f t="shared" si="340"/>
        <v>0</v>
      </c>
      <c r="BW114" s="18"/>
      <c r="BX114" s="13">
        <f t="shared" si="341"/>
        <v>0</v>
      </c>
      <c r="BY114" s="12">
        <f t="shared" si="342"/>
        <v>0</v>
      </c>
      <c r="BZ114" s="18"/>
      <c r="CA114" s="13">
        <f t="shared" si="343"/>
        <v>0</v>
      </c>
      <c r="CB114" s="12">
        <f t="shared" si="344"/>
        <v>0</v>
      </c>
      <c r="CC114" s="18"/>
      <c r="CD114" s="13">
        <f t="shared" si="345"/>
        <v>0</v>
      </c>
      <c r="CE114" s="12">
        <f t="shared" si="346"/>
        <v>0</v>
      </c>
      <c r="CF114" s="18"/>
      <c r="CG114" s="13">
        <f t="shared" si="347"/>
        <v>0</v>
      </c>
      <c r="CH114" s="12">
        <f t="shared" si="348"/>
        <v>0</v>
      </c>
      <c r="CI114" s="18"/>
      <c r="CJ114" s="13">
        <f t="shared" si="349"/>
        <v>0</v>
      </c>
      <c r="CK114" s="12">
        <f t="shared" si="350"/>
        <v>0</v>
      </c>
      <c r="CL114" s="18"/>
      <c r="CM114" s="13">
        <f t="shared" si="351"/>
        <v>0</v>
      </c>
      <c r="CN114" s="12">
        <f t="shared" si="352"/>
        <v>0</v>
      </c>
      <c r="CO114" s="18"/>
      <c r="CP114" s="13">
        <f t="shared" si="353"/>
        <v>0</v>
      </c>
      <c r="CQ114" s="12">
        <f t="shared" si="354"/>
        <v>0</v>
      </c>
      <c r="CS114" s="6">
        <f t="shared" si="118"/>
        <v>3171.6629999999996</v>
      </c>
    </row>
    <row r="115" spans="1:97" x14ac:dyDescent="0.25">
      <c r="A115" s="1">
        <v>173163000</v>
      </c>
      <c r="B115" t="s">
        <v>30</v>
      </c>
      <c r="C115" t="s">
        <v>31</v>
      </c>
      <c r="D115" s="2">
        <v>0.35657370517928288</v>
      </c>
      <c r="E115" s="6">
        <v>6</v>
      </c>
      <c r="F115" s="6">
        <v>17.523</v>
      </c>
      <c r="G115" s="1">
        <v>322100</v>
      </c>
      <c r="H115" s="1" t="s">
        <v>42</v>
      </c>
      <c r="I115" s="4">
        <v>0</v>
      </c>
      <c r="L115" s="4">
        <v>0</v>
      </c>
      <c r="O115" s="4">
        <v>68</v>
      </c>
      <c r="P115" s="13">
        <f t="shared" si="303"/>
        <v>11.333333333333334</v>
      </c>
      <c r="Q115" s="12">
        <f t="shared" si="304"/>
        <v>1191.5640000000001</v>
      </c>
      <c r="R115" s="4">
        <v>0</v>
      </c>
      <c r="S115" s="13">
        <f t="shared" si="355"/>
        <v>0</v>
      </c>
      <c r="T115" s="12">
        <f t="shared" si="356"/>
        <v>0</v>
      </c>
      <c r="U115" s="4">
        <v>0</v>
      </c>
      <c r="V115" s="13">
        <f t="shared" si="307"/>
        <v>0</v>
      </c>
      <c r="W115" s="12">
        <f t="shared" si="308"/>
        <v>0</v>
      </c>
      <c r="X115" s="4">
        <v>0</v>
      </c>
      <c r="Y115" s="13">
        <f t="shared" si="309"/>
        <v>0</v>
      </c>
      <c r="Z115" s="12">
        <f t="shared" si="310"/>
        <v>0</v>
      </c>
      <c r="AA115" s="4">
        <v>0</v>
      </c>
      <c r="AB115" s="13">
        <f t="shared" si="311"/>
        <v>0</v>
      </c>
      <c r="AC115" s="12">
        <f t="shared" si="312"/>
        <v>0</v>
      </c>
      <c r="AD115" s="4">
        <v>0</v>
      </c>
      <c r="AE115" s="13">
        <f t="shared" si="313"/>
        <v>0</v>
      </c>
      <c r="AF115" s="12">
        <f t="shared" si="314"/>
        <v>0</v>
      </c>
      <c r="AG115" s="4">
        <v>314</v>
      </c>
      <c r="AH115" s="13">
        <f t="shared" si="315"/>
        <v>52.333333333333336</v>
      </c>
      <c r="AI115" s="12">
        <f t="shared" si="316"/>
        <v>5502.2219999999998</v>
      </c>
      <c r="AJ115" s="4">
        <v>60</v>
      </c>
      <c r="AK115" s="13">
        <f t="shared" si="317"/>
        <v>10</v>
      </c>
      <c r="AL115" s="12">
        <f t="shared" si="318"/>
        <v>1051.3799999999999</v>
      </c>
      <c r="AM115" s="4">
        <v>2</v>
      </c>
      <c r="AN115" s="13">
        <f t="shared" si="319"/>
        <v>0.33333333333333331</v>
      </c>
      <c r="AO115" s="12">
        <f t="shared" si="320"/>
        <v>35.045999999999999</v>
      </c>
      <c r="AP115" s="4">
        <v>0</v>
      </c>
      <c r="AQ115" s="13">
        <f t="shared" si="321"/>
        <v>0</v>
      </c>
      <c r="AR115" s="12">
        <f t="shared" si="322"/>
        <v>0</v>
      </c>
      <c r="AS115" s="4">
        <v>0</v>
      </c>
      <c r="AT115" s="13">
        <f t="shared" si="323"/>
        <v>0</v>
      </c>
      <c r="AU115" s="12">
        <f t="shared" si="324"/>
        <v>0</v>
      </c>
      <c r="AV115" s="4">
        <v>0</v>
      </c>
      <c r="AW115" s="13">
        <f t="shared" si="325"/>
        <v>0</v>
      </c>
      <c r="AX115" s="12">
        <f t="shared" si="326"/>
        <v>0</v>
      </c>
      <c r="AY115" s="18">
        <v>41</v>
      </c>
      <c r="AZ115" s="13">
        <f t="shared" si="327"/>
        <v>6.833333333333333</v>
      </c>
      <c r="BA115" s="12">
        <f t="shared" si="328"/>
        <v>718.44299999999998</v>
      </c>
      <c r="BB115" s="18">
        <v>0</v>
      </c>
      <c r="BC115" s="13">
        <f t="shared" si="329"/>
        <v>0</v>
      </c>
      <c r="BD115" s="12">
        <f t="shared" si="330"/>
        <v>0</v>
      </c>
      <c r="BE115" s="28">
        <v>0</v>
      </c>
      <c r="BF115" s="13">
        <f t="shared" si="331"/>
        <v>0</v>
      </c>
      <c r="BG115" s="12">
        <f t="shared" si="332"/>
        <v>0</v>
      </c>
      <c r="BH115" s="18"/>
      <c r="BI115" s="13">
        <f t="shared" si="357"/>
        <v>0</v>
      </c>
      <c r="BJ115" s="12">
        <f t="shared" si="358"/>
        <v>0</v>
      </c>
      <c r="BK115" s="18"/>
      <c r="BL115" s="13">
        <f t="shared" si="333"/>
        <v>0</v>
      </c>
      <c r="BM115" s="12">
        <f t="shared" si="334"/>
        <v>0</v>
      </c>
      <c r="BN115" s="18"/>
      <c r="BO115" s="13">
        <f t="shared" si="335"/>
        <v>0</v>
      </c>
      <c r="BP115" s="12">
        <f t="shared" si="336"/>
        <v>0</v>
      </c>
      <c r="BQ115" s="18"/>
      <c r="BR115" s="13">
        <f t="shared" si="337"/>
        <v>0</v>
      </c>
      <c r="BS115" s="12">
        <f t="shared" si="338"/>
        <v>0</v>
      </c>
      <c r="BT115" s="18"/>
      <c r="BU115" s="13">
        <f t="shared" si="339"/>
        <v>0</v>
      </c>
      <c r="BV115" s="12">
        <f t="shared" si="340"/>
        <v>0</v>
      </c>
      <c r="BW115" s="18"/>
      <c r="BX115" s="13">
        <f t="shared" si="341"/>
        <v>0</v>
      </c>
      <c r="BY115" s="12">
        <f t="shared" si="342"/>
        <v>0</v>
      </c>
      <c r="BZ115" s="18"/>
      <c r="CA115" s="13">
        <f t="shared" si="343"/>
        <v>0</v>
      </c>
      <c r="CB115" s="12">
        <f t="shared" si="344"/>
        <v>0</v>
      </c>
      <c r="CC115" s="18"/>
      <c r="CD115" s="13">
        <f t="shared" si="345"/>
        <v>0</v>
      </c>
      <c r="CE115" s="12">
        <f t="shared" si="346"/>
        <v>0</v>
      </c>
      <c r="CF115" s="18"/>
      <c r="CG115" s="13">
        <f t="shared" si="347"/>
        <v>0</v>
      </c>
      <c r="CH115" s="12">
        <f t="shared" si="348"/>
        <v>0</v>
      </c>
      <c r="CI115" s="18"/>
      <c r="CJ115" s="13">
        <f t="shared" si="349"/>
        <v>0</v>
      </c>
      <c r="CK115" s="12">
        <f t="shared" si="350"/>
        <v>0</v>
      </c>
      <c r="CL115" s="18"/>
      <c r="CM115" s="13">
        <f t="shared" si="351"/>
        <v>0</v>
      </c>
      <c r="CN115" s="12">
        <f t="shared" si="352"/>
        <v>0</v>
      </c>
      <c r="CO115" s="18"/>
      <c r="CP115" s="13">
        <f t="shared" si="353"/>
        <v>0</v>
      </c>
      <c r="CQ115" s="12">
        <f t="shared" si="354"/>
        <v>0</v>
      </c>
      <c r="CS115" s="6">
        <f t="shared" si="118"/>
        <v>8498.6550000000007</v>
      </c>
    </row>
    <row r="116" spans="1:97" x14ac:dyDescent="0.25">
      <c r="A116" s="1">
        <v>173163000</v>
      </c>
      <c r="B116" t="s">
        <v>8</v>
      </c>
      <c r="C116" t="s">
        <v>9</v>
      </c>
      <c r="D116" s="2">
        <v>0.28286852589641437</v>
      </c>
      <c r="E116" s="6">
        <v>6</v>
      </c>
      <c r="F116" s="6">
        <v>17.523</v>
      </c>
      <c r="G116" s="1">
        <v>322100</v>
      </c>
      <c r="H116" s="1" t="s">
        <v>42</v>
      </c>
      <c r="I116" s="4">
        <v>0</v>
      </c>
      <c r="L116" s="4">
        <v>0</v>
      </c>
      <c r="O116" s="4">
        <v>54</v>
      </c>
      <c r="P116" s="13">
        <f t="shared" si="303"/>
        <v>9</v>
      </c>
      <c r="Q116" s="12">
        <f t="shared" si="304"/>
        <v>946.24199999999996</v>
      </c>
      <c r="R116" s="4">
        <v>0</v>
      </c>
      <c r="S116" s="13">
        <f t="shared" si="355"/>
        <v>0</v>
      </c>
      <c r="T116" s="12">
        <f t="shared" si="356"/>
        <v>0</v>
      </c>
      <c r="U116" s="4">
        <v>0</v>
      </c>
      <c r="V116" s="13">
        <f t="shared" si="307"/>
        <v>0</v>
      </c>
      <c r="W116" s="12">
        <f t="shared" si="308"/>
        <v>0</v>
      </c>
      <c r="X116" s="4">
        <v>0</v>
      </c>
      <c r="Y116" s="13">
        <f t="shared" si="309"/>
        <v>0</v>
      </c>
      <c r="Z116" s="12">
        <f t="shared" si="310"/>
        <v>0</v>
      </c>
      <c r="AA116" s="4">
        <v>0</v>
      </c>
      <c r="AB116" s="13">
        <f t="shared" si="311"/>
        <v>0</v>
      </c>
      <c r="AC116" s="12">
        <f t="shared" si="312"/>
        <v>0</v>
      </c>
      <c r="AD116" s="4">
        <v>0</v>
      </c>
      <c r="AE116" s="13">
        <f t="shared" si="313"/>
        <v>0</v>
      </c>
      <c r="AF116" s="12">
        <f t="shared" si="314"/>
        <v>0</v>
      </c>
      <c r="AG116" s="4">
        <v>250</v>
      </c>
      <c r="AH116" s="13">
        <f t="shared" si="315"/>
        <v>41.666666666666664</v>
      </c>
      <c r="AI116" s="12">
        <f t="shared" si="316"/>
        <v>4380.75</v>
      </c>
      <c r="AJ116" s="4">
        <v>48</v>
      </c>
      <c r="AK116" s="13">
        <f t="shared" si="317"/>
        <v>8</v>
      </c>
      <c r="AL116" s="12">
        <f t="shared" si="318"/>
        <v>841.10400000000004</v>
      </c>
      <c r="AM116" s="4">
        <v>2</v>
      </c>
      <c r="AN116" s="13">
        <f t="shared" si="319"/>
        <v>0.33333333333333331</v>
      </c>
      <c r="AO116" s="12">
        <f t="shared" si="320"/>
        <v>35.045999999999999</v>
      </c>
      <c r="AP116" s="4">
        <v>0</v>
      </c>
      <c r="AQ116" s="13">
        <f t="shared" si="321"/>
        <v>0</v>
      </c>
      <c r="AR116" s="12">
        <f t="shared" si="322"/>
        <v>0</v>
      </c>
      <c r="AS116" s="4">
        <v>0</v>
      </c>
      <c r="AT116" s="13">
        <f t="shared" si="323"/>
        <v>0</v>
      </c>
      <c r="AU116" s="12">
        <f t="shared" si="324"/>
        <v>0</v>
      </c>
      <c r="AV116" s="4">
        <v>0</v>
      </c>
      <c r="AW116" s="13">
        <f t="shared" si="325"/>
        <v>0</v>
      </c>
      <c r="AX116" s="12">
        <f t="shared" si="326"/>
        <v>0</v>
      </c>
      <c r="AY116" s="18">
        <v>33</v>
      </c>
      <c r="AZ116" s="13">
        <f t="shared" si="327"/>
        <v>5.5</v>
      </c>
      <c r="BA116" s="12">
        <f t="shared" si="328"/>
        <v>578.25900000000001</v>
      </c>
      <c r="BB116" s="18">
        <v>0</v>
      </c>
      <c r="BC116" s="13">
        <f t="shared" si="329"/>
        <v>0</v>
      </c>
      <c r="BD116" s="12">
        <f t="shared" si="330"/>
        <v>0</v>
      </c>
      <c r="BE116" s="28">
        <v>0</v>
      </c>
      <c r="BF116" s="13">
        <f t="shared" si="331"/>
        <v>0</v>
      </c>
      <c r="BG116" s="12">
        <f t="shared" si="332"/>
        <v>0</v>
      </c>
      <c r="BH116" s="18"/>
      <c r="BI116" s="13">
        <f t="shared" si="357"/>
        <v>0</v>
      </c>
      <c r="BJ116" s="12">
        <f t="shared" si="358"/>
        <v>0</v>
      </c>
      <c r="BK116" s="18"/>
      <c r="BL116" s="13">
        <f t="shared" si="333"/>
        <v>0</v>
      </c>
      <c r="BM116" s="12">
        <f t="shared" si="334"/>
        <v>0</v>
      </c>
      <c r="BN116" s="18"/>
      <c r="BO116" s="13">
        <f t="shared" si="335"/>
        <v>0</v>
      </c>
      <c r="BP116" s="12">
        <f t="shared" si="336"/>
        <v>0</v>
      </c>
      <c r="BQ116" s="18"/>
      <c r="BR116" s="13">
        <f t="shared" si="337"/>
        <v>0</v>
      </c>
      <c r="BS116" s="12">
        <f t="shared" si="338"/>
        <v>0</v>
      </c>
      <c r="BT116" s="18"/>
      <c r="BU116" s="13">
        <f t="shared" si="339"/>
        <v>0</v>
      </c>
      <c r="BV116" s="12">
        <f t="shared" si="340"/>
        <v>0</v>
      </c>
      <c r="BW116" s="18"/>
      <c r="BX116" s="13">
        <f t="shared" si="341"/>
        <v>0</v>
      </c>
      <c r="BY116" s="12">
        <f t="shared" si="342"/>
        <v>0</v>
      </c>
      <c r="BZ116" s="18"/>
      <c r="CA116" s="13">
        <f t="shared" si="343"/>
        <v>0</v>
      </c>
      <c r="CB116" s="12">
        <f t="shared" si="344"/>
        <v>0</v>
      </c>
      <c r="CC116" s="18"/>
      <c r="CD116" s="13">
        <f t="shared" si="345"/>
        <v>0</v>
      </c>
      <c r="CE116" s="12">
        <f t="shared" si="346"/>
        <v>0</v>
      </c>
      <c r="CF116" s="18"/>
      <c r="CG116" s="13">
        <f t="shared" si="347"/>
        <v>0</v>
      </c>
      <c r="CH116" s="12">
        <f t="shared" si="348"/>
        <v>0</v>
      </c>
      <c r="CI116" s="18"/>
      <c r="CJ116" s="13">
        <f t="shared" si="349"/>
        <v>0</v>
      </c>
      <c r="CK116" s="12">
        <f t="shared" si="350"/>
        <v>0</v>
      </c>
      <c r="CL116" s="18"/>
      <c r="CM116" s="13">
        <f t="shared" si="351"/>
        <v>0</v>
      </c>
      <c r="CN116" s="12">
        <f t="shared" si="352"/>
        <v>0</v>
      </c>
      <c r="CO116" s="18"/>
      <c r="CP116" s="13">
        <f t="shared" si="353"/>
        <v>0</v>
      </c>
      <c r="CQ116" s="12">
        <f t="shared" si="354"/>
        <v>0</v>
      </c>
      <c r="CS116" s="6">
        <f t="shared" si="118"/>
        <v>6781.4010000000007</v>
      </c>
    </row>
    <row r="117" spans="1:97" x14ac:dyDescent="0.25">
      <c r="A117" s="1">
        <v>173163000</v>
      </c>
      <c r="B117" t="s">
        <v>46</v>
      </c>
      <c r="C117" t="s">
        <v>45</v>
      </c>
      <c r="D117" s="2">
        <v>7.9681274900398405E-3</v>
      </c>
      <c r="E117" s="6">
        <v>6</v>
      </c>
      <c r="F117" s="6">
        <v>17.523</v>
      </c>
      <c r="G117" s="1">
        <v>322100</v>
      </c>
      <c r="H117" s="1" t="s">
        <v>42</v>
      </c>
      <c r="I117" s="4">
        <v>0</v>
      </c>
      <c r="L117" s="4">
        <v>0</v>
      </c>
      <c r="O117" s="4">
        <v>2</v>
      </c>
      <c r="P117" s="13">
        <f t="shared" si="303"/>
        <v>0.33333333333333331</v>
      </c>
      <c r="Q117" s="12">
        <f t="shared" si="304"/>
        <v>35.045999999999999</v>
      </c>
      <c r="R117" s="4">
        <v>0</v>
      </c>
      <c r="S117" s="13">
        <f t="shared" si="355"/>
        <v>0</v>
      </c>
      <c r="T117" s="12">
        <f t="shared" si="356"/>
        <v>0</v>
      </c>
      <c r="U117" s="4">
        <v>0</v>
      </c>
      <c r="V117" s="13">
        <f t="shared" si="307"/>
        <v>0</v>
      </c>
      <c r="W117" s="12">
        <f t="shared" si="308"/>
        <v>0</v>
      </c>
      <c r="X117" s="4">
        <v>0</v>
      </c>
      <c r="Y117" s="13">
        <f t="shared" si="309"/>
        <v>0</v>
      </c>
      <c r="Z117" s="12">
        <f t="shared" si="310"/>
        <v>0</v>
      </c>
      <c r="AA117" s="4">
        <v>0</v>
      </c>
      <c r="AB117" s="13">
        <f t="shared" si="311"/>
        <v>0</v>
      </c>
      <c r="AC117" s="12">
        <f t="shared" si="312"/>
        <v>0</v>
      </c>
      <c r="AD117" s="4">
        <v>0</v>
      </c>
      <c r="AE117" s="13">
        <f t="shared" si="313"/>
        <v>0</v>
      </c>
      <c r="AF117" s="12">
        <f t="shared" si="314"/>
        <v>0</v>
      </c>
      <c r="AG117" s="4">
        <v>7</v>
      </c>
      <c r="AH117" s="13">
        <f t="shared" si="315"/>
        <v>1.1666666666666667</v>
      </c>
      <c r="AI117" s="12">
        <f t="shared" si="316"/>
        <v>122.661</v>
      </c>
      <c r="AJ117" s="4">
        <v>1</v>
      </c>
      <c r="AK117" s="13">
        <f t="shared" si="317"/>
        <v>0.16666666666666666</v>
      </c>
      <c r="AL117" s="12">
        <f t="shared" si="318"/>
        <v>17.523</v>
      </c>
      <c r="AM117" s="4">
        <v>0</v>
      </c>
      <c r="AN117" s="13">
        <f t="shared" si="319"/>
        <v>0</v>
      </c>
      <c r="AO117" s="12">
        <f t="shared" si="320"/>
        <v>0</v>
      </c>
      <c r="AP117" s="4">
        <v>0</v>
      </c>
      <c r="AQ117" s="13">
        <f t="shared" si="321"/>
        <v>0</v>
      </c>
      <c r="AR117" s="12">
        <f t="shared" si="322"/>
        <v>0</v>
      </c>
      <c r="AS117" s="4">
        <v>0</v>
      </c>
      <c r="AT117" s="13">
        <f t="shared" si="323"/>
        <v>0</v>
      </c>
      <c r="AU117" s="12">
        <f t="shared" si="324"/>
        <v>0</v>
      </c>
      <c r="AV117" s="4">
        <v>0</v>
      </c>
      <c r="AW117" s="13">
        <f t="shared" si="325"/>
        <v>0</v>
      </c>
      <c r="AX117" s="12">
        <f t="shared" si="326"/>
        <v>0</v>
      </c>
      <c r="AY117" s="18">
        <v>0</v>
      </c>
      <c r="AZ117" s="13">
        <f t="shared" si="327"/>
        <v>0</v>
      </c>
      <c r="BA117" s="12">
        <f t="shared" si="328"/>
        <v>0</v>
      </c>
      <c r="BB117" s="18">
        <v>0</v>
      </c>
      <c r="BC117" s="13">
        <f t="shared" si="329"/>
        <v>0</v>
      </c>
      <c r="BD117" s="12">
        <f t="shared" si="330"/>
        <v>0</v>
      </c>
      <c r="BE117" s="28">
        <v>0</v>
      </c>
      <c r="BF117" s="13">
        <f t="shared" si="331"/>
        <v>0</v>
      </c>
      <c r="BG117" s="12">
        <f t="shared" si="332"/>
        <v>0</v>
      </c>
      <c r="BH117" s="18"/>
      <c r="BI117" s="13">
        <f t="shared" si="357"/>
        <v>0</v>
      </c>
      <c r="BJ117" s="12">
        <f t="shared" si="358"/>
        <v>0</v>
      </c>
      <c r="BK117" s="18"/>
      <c r="BL117" s="13">
        <f t="shared" si="333"/>
        <v>0</v>
      </c>
      <c r="BM117" s="12">
        <f t="shared" si="334"/>
        <v>0</v>
      </c>
      <c r="BN117" s="18"/>
      <c r="BO117" s="13">
        <f t="shared" si="335"/>
        <v>0</v>
      </c>
      <c r="BP117" s="12">
        <f t="shared" si="336"/>
        <v>0</v>
      </c>
      <c r="BQ117" s="18"/>
      <c r="BR117" s="13">
        <f t="shared" si="337"/>
        <v>0</v>
      </c>
      <c r="BS117" s="12">
        <f t="shared" si="338"/>
        <v>0</v>
      </c>
      <c r="BT117" s="18"/>
      <c r="BU117" s="13">
        <f t="shared" si="339"/>
        <v>0</v>
      </c>
      <c r="BV117" s="12">
        <f t="shared" si="340"/>
        <v>0</v>
      </c>
      <c r="BW117" s="18"/>
      <c r="BX117" s="13">
        <f t="shared" si="341"/>
        <v>0</v>
      </c>
      <c r="BY117" s="12">
        <f t="shared" si="342"/>
        <v>0</v>
      </c>
      <c r="BZ117" s="18"/>
      <c r="CA117" s="13">
        <f t="shared" si="343"/>
        <v>0</v>
      </c>
      <c r="CB117" s="12">
        <f t="shared" si="344"/>
        <v>0</v>
      </c>
      <c r="CC117" s="18"/>
      <c r="CD117" s="13">
        <f t="shared" si="345"/>
        <v>0</v>
      </c>
      <c r="CE117" s="12">
        <f t="shared" si="346"/>
        <v>0</v>
      </c>
      <c r="CF117" s="18"/>
      <c r="CG117" s="13">
        <f t="shared" si="347"/>
        <v>0</v>
      </c>
      <c r="CH117" s="12">
        <f t="shared" si="348"/>
        <v>0</v>
      </c>
      <c r="CI117" s="18"/>
      <c r="CJ117" s="13">
        <f t="shared" si="349"/>
        <v>0</v>
      </c>
      <c r="CK117" s="12">
        <f t="shared" si="350"/>
        <v>0</v>
      </c>
      <c r="CL117" s="18"/>
      <c r="CM117" s="13">
        <f t="shared" si="351"/>
        <v>0</v>
      </c>
      <c r="CN117" s="12">
        <f t="shared" si="352"/>
        <v>0</v>
      </c>
      <c r="CO117" s="18"/>
      <c r="CP117" s="13">
        <f t="shared" si="353"/>
        <v>0</v>
      </c>
      <c r="CQ117" s="12">
        <f t="shared" si="354"/>
        <v>0</v>
      </c>
      <c r="CS117" s="6">
        <f t="shared" si="118"/>
        <v>175.23</v>
      </c>
    </row>
    <row r="118" spans="1:97" x14ac:dyDescent="0.25">
      <c r="A118" s="1">
        <v>173163000</v>
      </c>
      <c r="D118" s="2"/>
      <c r="E118" s="6">
        <v>6</v>
      </c>
      <c r="F118" s="6">
        <v>17.523</v>
      </c>
      <c r="G118" s="1">
        <v>322100</v>
      </c>
      <c r="H118" s="1" t="s">
        <v>42</v>
      </c>
      <c r="I118" s="4">
        <v>0</v>
      </c>
      <c r="L118" s="4">
        <v>0</v>
      </c>
      <c r="O118" s="4">
        <v>0</v>
      </c>
      <c r="P118" s="13">
        <f t="shared" si="303"/>
        <v>0</v>
      </c>
      <c r="Q118" s="12">
        <f t="shared" si="304"/>
        <v>0</v>
      </c>
      <c r="R118" s="4">
        <v>0</v>
      </c>
      <c r="S118" s="13">
        <f t="shared" si="355"/>
        <v>0</v>
      </c>
      <c r="T118" s="12">
        <f t="shared" si="356"/>
        <v>0</v>
      </c>
      <c r="U118" s="4">
        <v>0</v>
      </c>
      <c r="V118" s="13">
        <f t="shared" si="307"/>
        <v>0</v>
      </c>
      <c r="W118" s="12">
        <f t="shared" si="308"/>
        <v>0</v>
      </c>
      <c r="X118" s="4">
        <v>0</v>
      </c>
      <c r="Y118" s="13">
        <f t="shared" si="309"/>
        <v>0</v>
      </c>
      <c r="Z118" s="12">
        <f t="shared" si="310"/>
        <v>0</v>
      </c>
      <c r="AA118" s="4">
        <v>0</v>
      </c>
      <c r="AB118" s="13">
        <f t="shared" si="311"/>
        <v>0</v>
      </c>
      <c r="AC118" s="12">
        <f t="shared" si="312"/>
        <v>0</v>
      </c>
      <c r="AD118" s="4">
        <v>0</v>
      </c>
      <c r="AE118" s="13">
        <f t="shared" si="313"/>
        <v>0</v>
      </c>
      <c r="AF118" s="12">
        <f t="shared" si="314"/>
        <v>0</v>
      </c>
      <c r="AG118" s="4">
        <v>0</v>
      </c>
      <c r="AH118" s="13">
        <f t="shared" si="315"/>
        <v>0</v>
      </c>
      <c r="AI118" s="12">
        <f t="shared" si="316"/>
        <v>0</v>
      </c>
      <c r="AJ118" s="4">
        <v>0</v>
      </c>
      <c r="AK118" s="13">
        <f t="shared" si="317"/>
        <v>0</v>
      </c>
      <c r="AL118" s="12">
        <f t="shared" si="318"/>
        <v>0</v>
      </c>
      <c r="AM118" s="4">
        <v>0</v>
      </c>
      <c r="AN118" s="13">
        <f t="shared" si="319"/>
        <v>0</v>
      </c>
      <c r="AO118" s="12">
        <f t="shared" si="320"/>
        <v>0</v>
      </c>
      <c r="AP118" s="4">
        <v>0</v>
      </c>
      <c r="AQ118" s="13">
        <f t="shared" si="321"/>
        <v>0</v>
      </c>
      <c r="AR118" s="12">
        <f t="shared" si="322"/>
        <v>0</v>
      </c>
      <c r="AS118" s="4">
        <v>0</v>
      </c>
      <c r="AT118" s="13">
        <f t="shared" si="323"/>
        <v>0</v>
      </c>
      <c r="AU118" s="12">
        <f t="shared" si="324"/>
        <v>0</v>
      </c>
      <c r="AV118" s="4">
        <v>0</v>
      </c>
      <c r="AW118" s="13">
        <f t="shared" si="325"/>
        <v>0</v>
      </c>
      <c r="AX118" s="12">
        <f t="shared" si="326"/>
        <v>0</v>
      </c>
      <c r="AY118" s="18">
        <v>0</v>
      </c>
      <c r="AZ118" s="13">
        <f t="shared" si="327"/>
        <v>0</v>
      </c>
      <c r="BA118" s="12">
        <f t="shared" si="328"/>
        <v>0</v>
      </c>
      <c r="BB118" s="18">
        <v>0</v>
      </c>
      <c r="BC118" s="13">
        <f t="shared" si="329"/>
        <v>0</v>
      </c>
      <c r="BD118" s="12">
        <f t="shared" si="330"/>
        <v>0</v>
      </c>
      <c r="BE118" s="28">
        <v>0</v>
      </c>
      <c r="BF118" s="13">
        <f t="shared" si="331"/>
        <v>0</v>
      </c>
      <c r="BG118" s="12">
        <f t="shared" si="332"/>
        <v>0</v>
      </c>
      <c r="BH118" s="18"/>
      <c r="BI118" s="13">
        <f t="shared" si="357"/>
        <v>0</v>
      </c>
      <c r="BJ118" s="12">
        <f t="shared" si="358"/>
        <v>0</v>
      </c>
      <c r="BK118" s="18"/>
      <c r="BL118" s="13">
        <f t="shared" si="333"/>
        <v>0</v>
      </c>
      <c r="BM118" s="12">
        <f t="shared" si="334"/>
        <v>0</v>
      </c>
      <c r="BN118" s="18"/>
      <c r="BO118" s="13">
        <f t="shared" si="335"/>
        <v>0</v>
      </c>
      <c r="BP118" s="12">
        <f t="shared" si="336"/>
        <v>0</v>
      </c>
      <c r="BQ118" s="18"/>
      <c r="BR118" s="13">
        <f t="shared" si="337"/>
        <v>0</v>
      </c>
      <c r="BS118" s="12">
        <f t="shared" si="338"/>
        <v>0</v>
      </c>
      <c r="BT118" s="18"/>
      <c r="BU118" s="13">
        <f t="shared" si="339"/>
        <v>0</v>
      </c>
      <c r="BV118" s="12">
        <f t="shared" si="340"/>
        <v>0</v>
      </c>
      <c r="BW118" s="18"/>
      <c r="BX118" s="13">
        <f t="shared" si="341"/>
        <v>0</v>
      </c>
      <c r="BY118" s="12">
        <f t="shared" si="342"/>
        <v>0</v>
      </c>
      <c r="BZ118" s="18"/>
      <c r="CA118" s="13">
        <f t="shared" si="343"/>
        <v>0</v>
      </c>
      <c r="CB118" s="12">
        <f t="shared" si="344"/>
        <v>0</v>
      </c>
      <c r="CC118" s="18"/>
      <c r="CD118" s="13">
        <f t="shared" si="345"/>
        <v>0</v>
      </c>
      <c r="CE118" s="12">
        <f t="shared" si="346"/>
        <v>0</v>
      </c>
      <c r="CF118" s="18"/>
      <c r="CG118" s="13">
        <f t="shared" si="347"/>
        <v>0</v>
      </c>
      <c r="CH118" s="12">
        <f t="shared" si="348"/>
        <v>0</v>
      </c>
      <c r="CI118" s="18"/>
      <c r="CJ118" s="13">
        <f t="shared" si="349"/>
        <v>0</v>
      </c>
      <c r="CK118" s="12">
        <f t="shared" si="350"/>
        <v>0</v>
      </c>
      <c r="CL118" s="18"/>
      <c r="CM118" s="13">
        <f t="shared" si="351"/>
        <v>0</v>
      </c>
      <c r="CN118" s="12">
        <f t="shared" si="352"/>
        <v>0</v>
      </c>
      <c r="CO118" s="18"/>
      <c r="CP118" s="13">
        <f t="shared" si="353"/>
        <v>0</v>
      </c>
      <c r="CQ118" s="12">
        <f t="shared" si="354"/>
        <v>0</v>
      </c>
      <c r="CS118" s="6">
        <f t="shared" si="118"/>
        <v>0</v>
      </c>
    </row>
    <row r="119" spans="1:97" x14ac:dyDescent="0.25">
      <c r="A119" s="1">
        <v>173163000</v>
      </c>
      <c r="D119" s="2"/>
      <c r="E119" s="6">
        <v>6</v>
      </c>
      <c r="F119" s="6">
        <v>17.523</v>
      </c>
      <c r="G119" s="1">
        <v>322100</v>
      </c>
      <c r="H119" s="1" t="s">
        <v>42</v>
      </c>
      <c r="I119" s="4">
        <v>0</v>
      </c>
      <c r="L119" s="4">
        <v>0</v>
      </c>
      <c r="O119" s="4">
        <v>0</v>
      </c>
      <c r="P119" s="13">
        <f t="shared" si="303"/>
        <v>0</v>
      </c>
      <c r="Q119" s="12">
        <f t="shared" si="304"/>
        <v>0</v>
      </c>
      <c r="R119" s="4">
        <v>0</v>
      </c>
      <c r="S119" s="13">
        <f t="shared" si="355"/>
        <v>0</v>
      </c>
      <c r="T119" s="12">
        <f t="shared" si="356"/>
        <v>0</v>
      </c>
      <c r="U119" s="4">
        <v>0</v>
      </c>
      <c r="V119" s="13">
        <f t="shared" si="307"/>
        <v>0</v>
      </c>
      <c r="W119" s="12">
        <f t="shared" si="308"/>
        <v>0</v>
      </c>
      <c r="X119" s="4">
        <v>0</v>
      </c>
      <c r="Y119" s="13">
        <f t="shared" si="309"/>
        <v>0</v>
      </c>
      <c r="Z119" s="12">
        <f t="shared" si="310"/>
        <v>0</v>
      </c>
      <c r="AA119" s="4">
        <v>0</v>
      </c>
      <c r="AB119" s="13">
        <f t="shared" si="311"/>
        <v>0</v>
      </c>
      <c r="AC119" s="12">
        <f t="shared" si="312"/>
        <v>0</v>
      </c>
      <c r="AD119" s="4">
        <v>0</v>
      </c>
      <c r="AE119" s="13">
        <f t="shared" si="313"/>
        <v>0</v>
      </c>
      <c r="AF119" s="12">
        <f t="shared" si="314"/>
        <v>0</v>
      </c>
      <c r="AG119" s="4">
        <v>0</v>
      </c>
      <c r="AH119" s="13">
        <f t="shared" si="315"/>
        <v>0</v>
      </c>
      <c r="AI119" s="12">
        <f t="shared" si="316"/>
        <v>0</v>
      </c>
      <c r="AJ119" s="4">
        <v>0</v>
      </c>
      <c r="AK119" s="13">
        <f t="shared" si="317"/>
        <v>0</v>
      </c>
      <c r="AL119" s="12">
        <f t="shared" si="318"/>
        <v>0</v>
      </c>
      <c r="AM119" s="4">
        <v>0</v>
      </c>
      <c r="AN119" s="13">
        <f t="shared" si="319"/>
        <v>0</v>
      </c>
      <c r="AO119" s="12">
        <f t="shared" si="320"/>
        <v>0</v>
      </c>
      <c r="AP119" s="4">
        <v>0</v>
      </c>
      <c r="AQ119" s="13">
        <f t="shared" si="321"/>
        <v>0</v>
      </c>
      <c r="AR119" s="12">
        <f t="shared" si="322"/>
        <v>0</v>
      </c>
      <c r="AS119" s="4">
        <v>0</v>
      </c>
      <c r="AT119" s="13">
        <f t="shared" si="323"/>
        <v>0</v>
      </c>
      <c r="AU119" s="12">
        <f t="shared" si="324"/>
        <v>0</v>
      </c>
      <c r="AV119" s="4">
        <v>0</v>
      </c>
      <c r="AW119" s="13">
        <f t="shared" si="325"/>
        <v>0</v>
      </c>
      <c r="AX119" s="12">
        <f t="shared" si="326"/>
        <v>0</v>
      </c>
      <c r="AY119" s="18">
        <v>0</v>
      </c>
      <c r="AZ119" s="13">
        <f t="shared" si="327"/>
        <v>0</v>
      </c>
      <c r="BA119" s="12">
        <f t="shared" si="328"/>
        <v>0</v>
      </c>
      <c r="BB119" s="18">
        <v>0</v>
      </c>
      <c r="BC119" s="13">
        <f t="shared" si="329"/>
        <v>0</v>
      </c>
      <c r="BD119" s="12">
        <f t="shared" si="330"/>
        <v>0</v>
      </c>
      <c r="BE119" s="28">
        <v>0</v>
      </c>
      <c r="BF119" s="13">
        <f t="shared" si="331"/>
        <v>0</v>
      </c>
      <c r="BG119" s="12">
        <f t="shared" si="332"/>
        <v>0</v>
      </c>
      <c r="BH119" s="18"/>
      <c r="BI119" s="13">
        <f t="shared" si="357"/>
        <v>0</v>
      </c>
      <c r="BJ119" s="12">
        <f t="shared" si="358"/>
        <v>0</v>
      </c>
      <c r="BK119" s="18"/>
      <c r="BL119" s="13">
        <f t="shared" si="333"/>
        <v>0</v>
      </c>
      <c r="BM119" s="12">
        <f t="shared" si="334"/>
        <v>0</v>
      </c>
      <c r="BN119" s="18"/>
      <c r="BO119" s="13">
        <f t="shared" si="335"/>
        <v>0</v>
      </c>
      <c r="BP119" s="12">
        <f t="shared" si="336"/>
        <v>0</v>
      </c>
      <c r="BQ119" s="18"/>
      <c r="BR119" s="13">
        <f t="shared" si="337"/>
        <v>0</v>
      </c>
      <c r="BS119" s="12">
        <f t="shared" si="338"/>
        <v>0</v>
      </c>
      <c r="BT119" s="18"/>
      <c r="BU119" s="13">
        <f t="shared" si="339"/>
        <v>0</v>
      </c>
      <c r="BV119" s="12">
        <f t="shared" si="340"/>
        <v>0</v>
      </c>
      <c r="BW119" s="18"/>
      <c r="BX119" s="13">
        <f t="shared" si="341"/>
        <v>0</v>
      </c>
      <c r="BY119" s="12">
        <f t="shared" si="342"/>
        <v>0</v>
      </c>
      <c r="BZ119" s="18"/>
      <c r="CA119" s="13">
        <f t="shared" si="343"/>
        <v>0</v>
      </c>
      <c r="CB119" s="12">
        <f t="shared" si="344"/>
        <v>0</v>
      </c>
      <c r="CC119" s="18"/>
      <c r="CD119" s="13">
        <f t="shared" si="345"/>
        <v>0</v>
      </c>
      <c r="CE119" s="12">
        <f t="shared" si="346"/>
        <v>0</v>
      </c>
      <c r="CF119" s="18"/>
      <c r="CG119" s="13">
        <f t="shared" si="347"/>
        <v>0</v>
      </c>
      <c r="CH119" s="12">
        <f t="shared" si="348"/>
        <v>0</v>
      </c>
      <c r="CI119" s="18"/>
      <c r="CJ119" s="13">
        <f t="shared" si="349"/>
        <v>0</v>
      </c>
      <c r="CK119" s="12">
        <f t="shared" si="350"/>
        <v>0</v>
      </c>
      <c r="CL119" s="18"/>
      <c r="CM119" s="13">
        <f t="shared" si="351"/>
        <v>0</v>
      </c>
      <c r="CN119" s="12">
        <f t="shared" si="352"/>
        <v>0</v>
      </c>
      <c r="CO119" s="18"/>
      <c r="CP119" s="13">
        <f t="shared" si="353"/>
        <v>0</v>
      </c>
      <c r="CQ119" s="12">
        <f t="shared" si="354"/>
        <v>0</v>
      </c>
      <c r="CS119" s="6">
        <f t="shared" si="118"/>
        <v>0</v>
      </c>
    </row>
    <row r="120" spans="1:97" x14ac:dyDescent="0.25">
      <c r="I120" s="4">
        <v>0</v>
      </c>
      <c r="L120" s="4">
        <v>0</v>
      </c>
      <c r="O120" s="4">
        <v>0</v>
      </c>
      <c r="R120" s="4">
        <v>0</v>
      </c>
      <c r="U120" s="4">
        <v>0</v>
      </c>
      <c r="X120" s="4">
        <v>0</v>
      </c>
      <c r="AA120" s="4">
        <v>0</v>
      </c>
      <c r="AD120" s="4">
        <v>0</v>
      </c>
      <c r="AG120" s="4">
        <v>0</v>
      </c>
      <c r="AJ120" s="4">
        <v>0</v>
      </c>
      <c r="AM120" s="4">
        <v>0</v>
      </c>
      <c r="AP120" s="4">
        <v>0</v>
      </c>
      <c r="AS120" s="4">
        <v>0</v>
      </c>
      <c r="AV120" s="4">
        <v>0</v>
      </c>
      <c r="AY120" s="18">
        <v>0</v>
      </c>
      <c r="BB120" s="18">
        <v>0</v>
      </c>
      <c r="BE120" s="28">
        <v>0</v>
      </c>
      <c r="BH120" s="18"/>
      <c r="BK120" s="18"/>
      <c r="BN120" s="18"/>
      <c r="BQ120" s="18"/>
      <c r="BT120" s="18"/>
      <c r="BW120" s="18"/>
      <c r="BZ120" s="18"/>
      <c r="CC120" s="18"/>
      <c r="CF120" s="18"/>
      <c r="CI120" s="18"/>
      <c r="CL120" s="18"/>
      <c r="CO120" s="18"/>
      <c r="CS120" s="6">
        <f t="shared" si="118"/>
        <v>0</v>
      </c>
    </row>
    <row r="121" spans="1:97" x14ac:dyDescent="0.25">
      <c r="A121" s="1">
        <v>173123000</v>
      </c>
      <c r="B121" t="s">
        <v>28</v>
      </c>
      <c r="C121" t="s">
        <v>29</v>
      </c>
      <c r="D121" s="2">
        <v>0.21912350597609562</v>
      </c>
      <c r="E121" s="6">
        <v>6</v>
      </c>
      <c r="F121" s="6">
        <v>36.811800000000005</v>
      </c>
      <c r="G121" s="1">
        <v>320118</v>
      </c>
      <c r="H121" s="1" t="s">
        <v>5</v>
      </c>
      <c r="I121" s="4">
        <v>0</v>
      </c>
      <c r="L121" s="4"/>
      <c r="M121" s="13">
        <f t="shared" ref="M121:M127" si="359">+IFERROR(L121/$E121,0)</f>
        <v>0</v>
      </c>
      <c r="N121" s="12">
        <f t="shared" ref="N121:N127" si="360">+L121*$F121</f>
        <v>0</v>
      </c>
      <c r="O121" s="4"/>
      <c r="P121" s="13">
        <f t="shared" ref="P121:P127" si="361">+IFERROR(O121/$E121,0)</f>
        <v>0</v>
      </c>
      <c r="Q121" s="12">
        <f t="shared" ref="Q121:Q127" si="362">+O121*$F121</f>
        <v>0</v>
      </c>
      <c r="R121" s="4"/>
      <c r="S121" s="13">
        <f t="shared" ref="S121" si="363">+IFERROR(R121/$E121,0)</f>
        <v>0</v>
      </c>
      <c r="T121" s="12">
        <f t="shared" ref="T121" si="364">+R121*$F121</f>
        <v>0</v>
      </c>
      <c r="U121" s="4"/>
      <c r="V121" s="13">
        <f t="shared" ref="V121:V127" si="365">+IFERROR(U121/$E121,0)</f>
        <v>0</v>
      </c>
      <c r="W121" s="12">
        <f t="shared" ref="W121:W127" si="366">+U121*$F121</f>
        <v>0</v>
      </c>
      <c r="X121" s="4">
        <v>0</v>
      </c>
      <c r="Y121" s="13">
        <f t="shared" ref="Y121:Y127" si="367">+IFERROR(X121/$E121,0)</f>
        <v>0</v>
      </c>
      <c r="Z121" s="12">
        <f t="shared" ref="Z121:Z127" si="368">+X121*$F121</f>
        <v>0</v>
      </c>
      <c r="AA121" s="4"/>
      <c r="AB121" s="13">
        <f t="shared" ref="AB121:AB127" si="369">+IFERROR(AA121/$E121,0)</f>
        <v>0</v>
      </c>
      <c r="AC121" s="12">
        <f t="shared" ref="AC121:AC127" si="370">+AA121*$F121</f>
        <v>0</v>
      </c>
      <c r="AD121" s="4"/>
      <c r="AE121" s="13">
        <f t="shared" ref="AE121:AE127" si="371">+IFERROR(AD121/$E121,0)</f>
        <v>0</v>
      </c>
      <c r="AF121" s="12">
        <f t="shared" ref="AF121:AF127" si="372">+AD121*$F121</f>
        <v>0</v>
      </c>
      <c r="AG121" s="4"/>
      <c r="AH121" s="13">
        <f t="shared" ref="AH121:AH127" si="373">+IFERROR(AG121/$E121,0)</f>
        <v>0</v>
      </c>
      <c r="AI121" s="12">
        <f t="shared" ref="AI121:AI127" si="374">+AG121*$F121</f>
        <v>0</v>
      </c>
      <c r="AJ121" s="4"/>
      <c r="AK121" s="13">
        <f t="shared" ref="AK121:AK127" si="375">+IFERROR(AJ121/$E121,0)</f>
        <v>0</v>
      </c>
      <c r="AL121" s="12">
        <f t="shared" ref="AL121:AL127" si="376">+AJ121*$F121</f>
        <v>0</v>
      </c>
      <c r="AM121" s="4"/>
      <c r="AN121" s="13">
        <f t="shared" ref="AN121:AN127" si="377">+IFERROR(AM121/$E121,0)</f>
        <v>0</v>
      </c>
      <c r="AO121" s="12">
        <f t="shared" ref="AO121:AO127" si="378">+AM121*$F121</f>
        <v>0</v>
      </c>
      <c r="AP121" s="4"/>
      <c r="AQ121" s="13">
        <f t="shared" ref="AQ121:AQ127" si="379">+IFERROR(AP121/$E121,0)</f>
        <v>0</v>
      </c>
      <c r="AR121" s="12">
        <f t="shared" ref="AR121:AR127" si="380">+AP121*$F121</f>
        <v>0</v>
      </c>
      <c r="AS121" s="4">
        <v>0</v>
      </c>
      <c r="AT121" s="13">
        <f t="shared" ref="AT121:AT127" si="381">+IFERROR(AS121/$E121,0)</f>
        <v>0</v>
      </c>
      <c r="AU121" s="12">
        <f t="shared" ref="AU121:AU127" si="382">+AS121*$F121</f>
        <v>0</v>
      </c>
      <c r="AV121" s="4"/>
      <c r="AW121" s="13">
        <f t="shared" ref="AW121:AW127" si="383">+IFERROR(AV121/$E121,0)</f>
        <v>0</v>
      </c>
      <c r="AX121" s="12">
        <f t="shared" ref="AX121:AX127" si="384">+AV121*$F121</f>
        <v>0</v>
      </c>
      <c r="AY121" s="18"/>
      <c r="AZ121" s="13">
        <f t="shared" ref="AZ121:AZ127" si="385">+IFERROR(AY121/$E121,0)</f>
        <v>0</v>
      </c>
      <c r="BA121" s="12">
        <f t="shared" ref="BA121:BA127" si="386">+AY121*$F121</f>
        <v>0</v>
      </c>
      <c r="BB121" s="18">
        <v>0</v>
      </c>
      <c r="BC121" s="13">
        <f t="shared" ref="BC121:BC127" si="387">+IFERROR(BB121/$E121,0)</f>
        <v>0</v>
      </c>
      <c r="BD121" s="12">
        <f t="shared" ref="BD121:BD127" si="388">+BB121*$F121</f>
        <v>0</v>
      </c>
      <c r="BE121" s="28"/>
      <c r="BF121" s="13">
        <f t="shared" ref="BF121:BF127" si="389">+IFERROR(BE121/$E121,0)</f>
        <v>0</v>
      </c>
      <c r="BG121" s="12">
        <f t="shared" ref="BG121:BG127" si="390">+BE121*$F121</f>
        <v>0</v>
      </c>
      <c r="BH121" s="18"/>
      <c r="BI121" s="13">
        <f t="shared" ref="BI121" si="391">+IFERROR(BH121/$E121,0)</f>
        <v>0</v>
      </c>
      <c r="BJ121" s="12">
        <f t="shared" ref="BJ121" si="392">+BH121*$F121</f>
        <v>0</v>
      </c>
      <c r="BK121" s="18"/>
      <c r="BL121" s="13">
        <f>+IFERROR(BK121/$E121,0)</f>
        <v>0</v>
      </c>
      <c r="BM121" s="12">
        <f>+BK121*$F121</f>
        <v>0</v>
      </c>
      <c r="BN121" s="18"/>
      <c r="BO121" s="13">
        <f t="shared" ref="BO121:BO127" si="393">+IFERROR(BN121/$E121,0)</f>
        <v>0</v>
      </c>
      <c r="BP121" s="12">
        <f t="shared" ref="BP121:BP127" si="394">+BN121*$F121</f>
        <v>0</v>
      </c>
      <c r="BQ121" s="18"/>
      <c r="BR121" s="13">
        <f t="shared" ref="BR121:BR127" si="395">+IFERROR(BQ121/$E121,0)</f>
        <v>0</v>
      </c>
      <c r="BS121" s="12">
        <f t="shared" ref="BS121:BS127" si="396">+BQ121*$F121</f>
        <v>0</v>
      </c>
      <c r="BT121" s="18"/>
      <c r="BU121" s="13">
        <f t="shared" ref="BU121:BU127" si="397">+IFERROR(BT121/$E121,0)</f>
        <v>0</v>
      </c>
      <c r="BV121" s="12">
        <f t="shared" ref="BV121:BV127" si="398">+BT121*$F121</f>
        <v>0</v>
      </c>
      <c r="BW121" s="18"/>
      <c r="BX121" s="13">
        <f t="shared" ref="BX121:BX127" si="399">+IFERROR(BW121/$E121,0)</f>
        <v>0</v>
      </c>
      <c r="BY121" s="12">
        <f t="shared" ref="BY121:BY127" si="400">+BW121*$F121</f>
        <v>0</v>
      </c>
      <c r="BZ121" s="18"/>
      <c r="CA121" s="13">
        <f t="shared" ref="CA121:CA127" si="401">+IFERROR(BZ121/$E121,0)</f>
        <v>0</v>
      </c>
      <c r="CB121" s="12">
        <f t="shared" ref="CB121:CB127" si="402">+BZ121*$F121</f>
        <v>0</v>
      </c>
      <c r="CC121" s="18"/>
      <c r="CD121" s="13">
        <f t="shared" ref="CD121:CD127" si="403">+IFERROR(CC121/$E121,0)</f>
        <v>0</v>
      </c>
      <c r="CE121" s="12">
        <f t="shared" ref="CE121:CE127" si="404">+CC121*$F121</f>
        <v>0</v>
      </c>
      <c r="CF121" s="18"/>
      <c r="CG121" s="13">
        <f t="shared" ref="CG121:CG127" si="405">+IFERROR(CF121/$E121,0)</f>
        <v>0</v>
      </c>
      <c r="CH121" s="12">
        <f t="shared" ref="CH121:CH127" si="406">+CF121*$F121</f>
        <v>0</v>
      </c>
      <c r="CI121" s="18"/>
      <c r="CJ121" s="13">
        <f t="shared" ref="CJ121:CJ127" si="407">+IFERROR(CI121/$E121,0)</f>
        <v>0</v>
      </c>
      <c r="CK121" s="12">
        <f t="shared" ref="CK121:CK127" si="408">+CI121*$F121</f>
        <v>0</v>
      </c>
      <c r="CL121" s="18"/>
      <c r="CM121" s="13">
        <f t="shared" ref="CM121:CM127" si="409">+IFERROR(CL121/$E121,0)</f>
        <v>0</v>
      </c>
      <c r="CN121" s="12">
        <f t="shared" ref="CN121:CN127" si="410">+CL121*$F121</f>
        <v>0</v>
      </c>
      <c r="CO121" s="18"/>
      <c r="CP121" s="13">
        <f t="shared" ref="CP121:CP127" si="411">+IFERROR(CO121/$E121,0)</f>
        <v>0</v>
      </c>
      <c r="CQ121" s="12">
        <f t="shared" ref="CQ121:CQ127" si="412">+CO121*$F121</f>
        <v>0</v>
      </c>
      <c r="CS121" s="6">
        <f t="shared" si="118"/>
        <v>0</v>
      </c>
    </row>
    <row r="122" spans="1:97" x14ac:dyDescent="0.25">
      <c r="A122" s="1">
        <v>173123000</v>
      </c>
      <c r="B122" t="s">
        <v>32</v>
      </c>
      <c r="C122" t="s">
        <v>33</v>
      </c>
      <c r="D122" s="2">
        <v>0.13346613545816732</v>
      </c>
      <c r="E122" s="6">
        <v>6</v>
      </c>
      <c r="F122" s="6">
        <v>36.811800000000005</v>
      </c>
      <c r="G122" s="1">
        <v>320118</v>
      </c>
      <c r="H122" s="1" t="s">
        <v>5</v>
      </c>
      <c r="I122" s="4">
        <v>0</v>
      </c>
      <c r="L122" s="4"/>
      <c r="M122" s="13">
        <f t="shared" si="359"/>
        <v>0</v>
      </c>
      <c r="N122" s="12">
        <f t="shared" si="360"/>
        <v>0</v>
      </c>
      <c r="O122" s="4"/>
      <c r="P122" s="13">
        <f t="shared" si="361"/>
        <v>0</v>
      </c>
      <c r="Q122" s="12">
        <f t="shared" si="362"/>
        <v>0</v>
      </c>
      <c r="R122" s="4"/>
      <c r="S122" s="13">
        <f t="shared" ref="S122:S127" si="413">+IFERROR(R122/$E122,0)</f>
        <v>0</v>
      </c>
      <c r="T122" s="12">
        <f t="shared" ref="T122:T127" si="414">+R122*$F122</f>
        <v>0</v>
      </c>
      <c r="U122" s="4"/>
      <c r="V122" s="13">
        <f t="shared" si="365"/>
        <v>0</v>
      </c>
      <c r="W122" s="12">
        <f t="shared" si="366"/>
        <v>0</v>
      </c>
      <c r="X122" s="4">
        <v>0</v>
      </c>
      <c r="Y122" s="13">
        <f t="shared" si="367"/>
        <v>0</v>
      </c>
      <c r="Z122" s="12">
        <f t="shared" si="368"/>
        <v>0</v>
      </c>
      <c r="AA122" s="4"/>
      <c r="AB122" s="13">
        <f t="shared" si="369"/>
        <v>0</v>
      </c>
      <c r="AC122" s="12">
        <f t="shared" si="370"/>
        <v>0</v>
      </c>
      <c r="AD122" s="4"/>
      <c r="AE122" s="13">
        <f t="shared" si="371"/>
        <v>0</v>
      </c>
      <c r="AF122" s="12">
        <f t="shared" si="372"/>
        <v>0</v>
      </c>
      <c r="AG122" s="4"/>
      <c r="AH122" s="13">
        <f t="shared" si="373"/>
        <v>0</v>
      </c>
      <c r="AI122" s="12">
        <f t="shared" si="374"/>
        <v>0</v>
      </c>
      <c r="AJ122" s="4"/>
      <c r="AK122" s="13">
        <f t="shared" si="375"/>
        <v>0</v>
      </c>
      <c r="AL122" s="12">
        <f t="shared" si="376"/>
        <v>0</v>
      </c>
      <c r="AM122" s="4"/>
      <c r="AN122" s="13">
        <f t="shared" si="377"/>
        <v>0</v>
      </c>
      <c r="AO122" s="12">
        <f t="shared" si="378"/>
        <v>0</v>
      </c>
      <c r="AP122" s="4"/>
      <c r="AQ122" s="13">
        <f t="shared" si="379"/>
        <v>0</v>
      </c>
      <c r="AR122" s="12">
        <f t="shared" si="380"/>
        <v>0</v>
      </c>
      <c r="AS122" s="4">
        <v>0</v>
      </c>
      <c r="AT122" s="13">
        <f t="shared" si="381"/>
        <v>0</v>
      </c>
      <c r="AU122" s="12">
        <f t="shared" si="382"/>
        <v>0</v>
      </c>
      <c r="AV122" s="4"/>
      <c r="AW122" s="13">
        <f t="shared" si="383"/>
        <v>0</v>
      </c>
      <c r="AX122" s="12">
        <f t="shared" si="384"/>
        <v>0</v>
      </c>
      <c r="AY122" s="18"/>
      <c r="AZ122" s="13">
        <f t="shared" si="385"/>
        <v>0</v>
      </c>
      <c r="BA122" s="12">
        <f t="shared" si="386"/>
        <v>0</v>
      </c>
      <c r="BB122" s="18">
        <v>0</v>
      </c>
      <c r="BC122" s="13">
        <f t="shared" si="387"/>
        <v>0</v>
      </c>
      <c r="BD122" s="12">
        <f t="shared" si="388"/>
        <v>0</v>
      </c>
      <c r="BE122" s="28"/>
      <c r="BF122" s="13">
        <f t="shared" si="389"/>
        <v>0</v>
      </c>
      <c r="BG122" s="12">
        <f t="shared" si="390"/>
        <v>0</v>
      </c>
      <c r="BH122" s="18"/>
      <c r="BI122" s="13">
        <f t="shared" ref="BI122:BI127" si="415">+IFERROR(BH122/$E122,0)</f>
        <v>0</v>
      </c>
      <c r="BJ122" s="12">
        <f t="shared" ref="BJ122:BJ127" si="416">+BH122*$F122</f>
        <v>0</v>
      </c>
      <c r="BK122" s="18"/>
      <c r="BL122" s="13">
        <f t="shared" ref="BL122:BL127" si="417">+IFERROR(BK122/$E122,0)</f>
        <v>0</v>
      </c>
      <c r="BM122" s="12">
        <f t="shared" ref="BM122:BM127" si="418">+BK122*$F122</f>
        <v>0</v>
      </c>
      <c r="BN122" s="18"/>
      <c r="BO122" s="13">
        <f t="shared" si="393"/>
        <v>0</v>
      </c>
      <c r="BP122" s="12">
        <f t="shared" si="394"/>
        <v>0</v>
      </c>
      <c r="BQ122" s="18"/>
      <c r="BR122" s="13">
        <f t="shared" si="395"/>
        <v>0</v>
      </c>
      <c r="BS122" s="12">
        <f t="shared" si="396"/>
        <v>0</v>
      </c>
      <c r="BT122" s="18"/>
      <c r="BU122" s="13">
        <f t="shared" si="397"/>
        <v>0</v>
      </c>
      <c r="BV122" s="12">
        <f t="shared" si="398"/>
        <v>0</v>
      </c>
      <c r="BW122" s="18"/>
      <c r="BX122" s="13">
        <f t="shared" si="399"/>
        <v>0</v>
      </c>
      <c r="BY122" s="12">
        <f t="shared" si="400"/>
        <v>0</v>
      </c>
      <c r="BZ122" s="18"/>
      <c r="CA122" s="13">
        <f t="shared" si="401"/>
        <v>0</v>
      </c>
      <c r="CB122" s="12">
        <f t="shared" si="402"/>
        <v>0</v>
      </c>
      <c r="CC122" s="18"/>
      <c r="CD122" s="13">
        <f t="shared" si="403"/>
        <v>0</v>
      </c>
      <c r="CE122" s="12">
        <f t="shared" si="404"/>
        <v>0</v>
      </c>
      <c r="CF122" s="18"/>
      <c r="CG122" s="13">
        <f t="shared" si="405"/>
        <v>0</v>
      </c>
      <c r="CH122" s="12">
        <f t="shared" si="406"/>
        <v>0</v>
      </c>
      <c r="CI122" s="18"/>
      <c r="CJ122" s="13">
        <f t="shared" si="407"/>
        <v>0</v>
      </c>
      <c r="CK122" s="12">
        <f t="shared" si="408"/>
        <v>0</v>
      </c>
      <c r="CL122" s="18"/>
      <c r="CM122" s="13">
        <f t="shared" si="409"/>
        <v>0</v>
      </c>
      <c r="CN122" s="12">
        <f t="shared" si="410"/>
        <v>0</v>
      </c>
      <c r="CO122" s="18"/>
      <c r="CP122" s="13">
        <f t="shared" si="411"/>
        <v>0</v>
      </c>
      <c r="CQ122" s="12">
        <f t="shared" si="412"/>
        <v>0</v>
      </c>
      <c r="CS122" s="6">
        <f t="shared" si="118"/>
        <v>0</v>
      </c>
    </row>
    <row r="123" spans="1:97" x14ac:dyDescent="0.25">
      <c r="A123" s="1">
        <v>173123000</v>
      </c>
      <c r="B123" t="s">
        <v>30</v>
      </c>
      <c r="C123" t="s">
        <v>31</v>
      </c>
      <c r="D123" s="2">
        <v>0.35657370517928288</v>
      </c>
      <c r="E123" s="6">
        <v>6</v>
      </c>
      <c r="F123" s="6">
        <v>36.811800000000005</v>
      </c>
      <c r="G123" s="1">
        <v>320118</v>
      </c>
      <c r="H123" s="1" t="s">
        <v>5</v>
      </c>
      <c r="I123" s="4">
        <v>0</v>
      </c>
      <c r="J123" s="1"/>
      <c r="K123" s="1"/>
      <c r="L123" s="4"/>
      <c r="M123" s="13">
        <f t="shared" si="359"/>
        <v>0</v>
      </c>
      <c r="N123" s="12">
        <f t="shared" si="360"/>
        <v>0</v>
      </c>
      <c r="O123" s="4"/>
      <c r="P123" s="13">
        <f t="shared" si="361"/>
        <v>0</v>
      </c>
      <c r="Q123" s="12">
        <f t="shared" si="362"/>
        <v>0</v>
      </c>
      <c r="R123" s="4"/>
      <c r="S123" s="13">
        <f t="shared" si="413"/>
        <v>0</v>
      </c>
      <c r="T123" s="12">
        <f t="shared" si="414"/>
        <v>0</v>
      </c>
      <c r="U123" s="4"/>
      <c r="V123" s="13">
        <f t="shared" si="365"/>
        <v>0</v>
      </c>
      <c r="W123" s="12">
        <f t="shared" si="366"/>
        <v>0</v>
      </c>
      <c r="X123" s="4">
        <v>0</v>
      </c>
      <c r="Y123" s="13">
        <f t="shared" si="367"/>
        <v>0</v>
      </c>
      <c r="Z123" s="12">
        <f t="shared" si="368"/>
        <v>0</v>
      </c>
      <c r="AA123" s="4"/>
      <c r="AB123" s="13">
        <f t="shared" si="369"/>
        <v>0</v>
      </c>
      <c r="AC123" s="12">
        <f t="shared" si="370"/>
        <v>0</v>
      </c>
      <c r="AD123" s="4"/>
      <c r="AE123" s="13">
        <f t="shared" si="371"/>
        <v>0</v>
      </c>
      <c r="AF123" s="12">
        <f t="shared" si="372"/>
        <v>0</v>
      </c>
      <c r="AG123" s="4"/>
      <c r="AH123" s="13">
        <f t="shared" si="373"/>
        <v>0</v>
      </c>
      <c r="AI123" s="12">
        <f t="shared" si="374"/>
        <v>0</v>
      </c>
      <c r="AJ123" s="4"/>
      <c r="AK123" s="13">
        <f t="shared" si="375"/>
        <v>0</v>
      </c>
      <c r="AL123" s="12">
        <f t="shared" si="376"/>
        <v>0</v>
      </c>
      <c r="AM123" s="4"/>
      <c r="AN123" s="13">
        <f t="shared" si="377"/>
        <v>0</v>
      </c>
      <c r="AO123" s="12">
        <f t="shared" si="378"/>
        <v>0</v>
      </c>
      <c r="AP123" s="4"/>
      <c r="AQ123" s="13">
        <f t="shared" si="379"/>
        <v>0</v>
      </c>
      <c r="AR123" s="12">
        <f t="shared" si="380"/>
        <v>0</v>
      </c>
      <c r="AS123" s="4">
        <v>0</v>
      </c>
      <c r="AT123" s="13">
        <f t="shared" si="381"/>
        <v>0</v>
      </c>
      <c r="AU123" s="12">
        <f t="shared" si="382"/>
        <v>0</v>
      </c>
      <c r="AV123" s="4"/>
      <c r="AW123" s="13">
        <f t="shared" si="383"/>
        <v>0</v>
      </c>
      <c r="AX123" s="12">
        <f t="shared" si="384"/>
        <v>0</v>
      </c>
      <c r="AY123" s="18"/>
      <c r="AZ123" s="13">
        <f t="shared" si="385"/>
        <v>0</v>
      </c>
      <c r="BA123" s="12">
        <f t="shared" si="386"/>
        <v>0</v>
      </c>
      <c r="BB123" s="18">
        <v>0</v>
      </c>
      <c r="BC123" s="13">
        <f t="shared" si="387"/>
        <v>0</v>
      </c>
      <c r="BD123" s="12">
        <f t="shared" si="388"/>
        <v>0</v>
      </c>
      <c r="BE123" s="28"/>
      <c r="BF123" s="13">
        <f t="shared" si="389"/>
        <v>0</v>
      </c>
      <c r="BG123" s="12">
        <f t="shared" si="390"/>
        <v>0</v>
      </c>
      <c r="BH123" s="18"/>
      <c r="BI123" s="13">
        <f t="shared" si="415"/>
        <v>0</v>
      </c>
      <c r="BJ123" s="12">
        <f t="shared" si="416"/>
        <v>0</v>
      </c>
      <c r="BK123" s="18"/>
      <c r="BL123" s="13">
        <f t="shared" si="417"/>
        <v>0</v>
      </c>
      <c r="BM123" s="12">
        <f t="shared" si="418"/>
        <v>0</v>
      </c>
      <c r="BN123" s="18"/>
      <c r="BO123" s="13">
        <f t="shared" si="393"/>
        <v>0</v>
      </c>
      <c r="BP123" s="12">
        <f t="shared" si="394"/>
        <v>0</v>
      </c>
      <c r="BQ123" s="18"/>
      <c r="BR123" s="13">
        <f t="shared" si="395"/>
        <v>0</v>
      </c>
      <c r="BS123" s="12">
        <f t="shared" si="396"/>
        <v>0</v>
      </c>
      <c r="BT123" s="18"/>
      <c r="BU123" s="13">
        <f t="shared" si="397"/>
        <v>0</v>
      </c>
      <c r="BV123" s="12">
        <f t="shared" si="398"/>
        <v>0</v>
      </c>
      <c r="BW123" s="18"/>
      <c r="BX123" s="13">
        <f t="shared" si="399"/>
        <v>0</v>
      </c>
      <c r="BY123" s="12">
        <f t="shared" si="400"/>
        <v>0</v>
      </c>
      <c r="BZ123" s="18"/>
      <c r="CA123" s="13">
        <f t="shared" si="401"/>
        <v>0</v>
      </c>
      <c r="CB123" s="12">
        <f t="shared" si="402"/>
        <v>0</v>
      </c>
      <c r="CC123" s="18"/>
      <c r="CD123" s="13">
        <f t="shared" si="403"/>
        <v>0</v>
      </c>
      <c r="CE123" s="12">
        <f t="shared" si="404"/>
        <v>0</v>
      </c>
      <c r="CF123" s="18"/>
      <c r="CG123" s="13">
        <f t="shared" si="405"/>
        <v>0</v>
      </c>
      <c r="CH123" s="12">
        <f t="shared" si="406"/>
        <v>0</v>
      </c>
      <c r="CI123" s="18"/>
      <c r="CJ123" s="13">
        <f t="shared" si="407"/>
        <v>0</v>
      </c>
      <c r="CK123" s="12">
        <f t="shared" si="408"/>
        <v>0</v>
      </c>
      <c r="CL123" s="18"/>
      <c r="CM123" s="13">
        <f t="shared" si="409"/>
        <v>0</v>
      </c>
      <c r="CN123" s="12">
        <f t="shared" si="410"/>
        <v>0</v>
      </c>
      <c r="CO123" s="18"/>
      <c r="CP123" s="13">
        <f t="shared" si="411"/>
        <v>0</v>
      </c>
      <c r="CQ123" s="12">
        <f t="shared" si="412"/>
        <v>0</v>
      </c>
      <c r="CR123" s="1"/>
      <c r="CS123" s="6">
        <f t="shared" si="118"/>
        <v>0</v>
      </c>
    </row>
    <row r="124" spans="1:97" x14ac:dyDescent="0.25">
      <c r="A124" s="1">
        <v>173123000</v>
      </c>
      <c r="B124" t="s">
        <v>8</v>
      </c>
      <c r="C124" t="s">
        <v>9</v>
      </c>
      <c r="D124" s="2">
        <v>0.28286852589641437</v>
      </c>
      <c r="E124" s="6">
        <v>6</v>
      </c>
      <c r="F124" s="6">
        <v>36.811800000000005</v>
      </c>
      <c r="G124" s="1">
        <v>320118</v>
      </c>
      <c r="H124" s="1" t="s">
        <v>5</v>
      </c>
      <c r="I124" s="4">
        <v>0</v>
      </c>
      <c r="L124" s="4"/>
      <c r="M124" s="13">
        <f t="shared" si="359"/>
        <v>0</v>
      </c>
      <c r="N124" s="12">
        <f t="shared" si="360"/>
        <v>0</v>
      </c>
      <c r="O124" s="4"/>
      <c r="P124" s="13">
        <f t="shared" si="361"/>
        <v>0</v>
      </c>
      <c r="Q124" s="12">
        <f t="shared" si="362"/>
        <v>0</v>
      </c>
      <c r="R124" s="4"/>
      <c r="S124" s="13">
        <f t="shared" si="413"/>
        <v>0</v>
      </c>
      <c r="T124" s="12">
        <f t="shared" si="414"/>
        <v>0</v>
      </c>
      <c r="U124" s="4"/>
      <c r="V124" s="13">
        <f t="shared" si="365"/>
        <v>0</v>
      </c>
      <c r="W124" s="12">
        <f t="shared" si="366"/>
        <v>0</v>
      </c>
      <c r="X124" s="4">
        <v>0</v>
      </c>
      <c r="Y124" s="13">
        <f t="shared" si="367"/>
        <v>0</v>
      </c>
      <c r="Z124" s="12">
        <f t="shared" si="368"/>
        <v>0</v>
      </c>
      <c r="AA124" s="4"/>
      <c r="AB124" s="13">
        <f t="shared" si="369"/>
        <v>0</v>
      </c>
      <c r="AC124" s="12">
        <f t="shared" si="370"/>
        <v>0</v>
      </c>
      <c r="AD124" s="4"/>
      <c r="AE124" s="13">
        <f t="shared" si="371"/>
        <v>0</v>
      </c>
      <c r="AF124" s="12">
        <f t="shared" si="372"/>
        <v>0</v>
      </c>
      <c r="AG124" s="4"/>
      <c r="AH124" s="13">
        <f t="shared" si="373"/>
        <v>0</v>
      </c>
      <c r="AI124" s="12">
        <f t="shared" si="374"/>
        <v>0</v>
      </c>
      <c r="AJ124" s="4"/>
      <c r="AK124" s="13">
        <f t="shared" si="375"/>
        <v>0</v>
      </c>
      <c r="AL124" s="12">
        <f t="shared" si="376"/>
        <v>0</v>
      </c>
      <c r="AM124" s="4"/>
      <c r="AN124" s="13">
        <f t="shared" si="377"/>
        <v>0</v>
      </c>
      <c r="AO124" s="12">
        <f t="shared" si="378"/>
        <v>0</v>
      </c>
      <c r="AP124" s="4"/>
      <c r="AQ124" s="13">
        <f t="shared" si="379"/>
        <v>0</v>
      </c>
      <c r="AR124" s="12">
        <f t="shared" si="380"/>
        <v>0</v>
      </c>
      <c r="AS124" s="4">
        <v>0</v>
      </c>
      <c r="AT124" s="13">
        <f t="shared" si="381"/>
        <v>0</v>
      </c>
      <c r="AU124" s="12">
        <f t="shared" si="382"/>
        <v>0</v>
      </c>
      <c r="AV124" s="4"/>
      <c r="AW124" s="13">
        <f t="shared" si="383"/>
        <v>0</v>
      </c>
      <c r="AX124" s="12">
        <f t="shared" si="384"/>
        <v>0</v>
      </c>
      <c r="AY124" s="18"/>
      <c r="AZ124" s="13">
        <f t="shared" si="385"/>
        <v>0</v>
      </c>
      <c r="BA124" s="12">
        <f t="shared" si="386"/>
        <v>0</v>
      </c>
      <c r="BB124" s="18">
        <v>0</v>
      </c>
      <c r="BC124" s="13">
        <f t="shared" si="387"/>
        <v>0</v>
      </c>
      <c r="BD124" s="12">
        <f t="shared" si="388"/>
        <v>0</v>
      </c>
      <c r="BE124" s="28"/>
      <c r="BF124" s="13">
        <f t="shared" si="389"/>
        <v>0</v>
      </c>
      <c r="BG124" s="12">
        <f t="shared" si="390"/>
        <v>0</v>
      </c>
      <c r="BH124" s="18"/>
      <c r="BI124" s="13">
        <f t="shared" si="415"/>
        <v>0</v>
      </c>
      <c r="BJ124" s="12">
        <f t="shared" si="416"/>
        <v>0</v>
      </c>
      <c r="BK124" s="18"/>
      <c r="BL124" s="13">
        <f t="shared" si="417"/>
        <v>0</v>
      </c>
      <c r="BM124" s="12">
        <f t="shared" si="418"/>
        <v>0</v>
      </c>
      <c r="BN124" s="18"/>
      <c r="BO124" s="13">
        <f t="shared" si="393"/>
        <v>0</v>
      </c>
      <c r="BP124" s="12">
        <f t="shared" si="394"/>
        <v>0</v>
      </c>
      <c r="BQ124" s="18"/>
      <c r="BR124" s="13">
        <f t="shared" si="395"/>
        <v>0</v>
      </c>
      <c r="BS124" s="12">
        <f t="shared" si="396"/>
        <v>0</v>
      </c>
      <c r="BT124" s="18"/>
      <c r="BU124" s="13">
        <f t="shared" si="397"/>
        <v>0</v>
      </c>
      <c r="BV124" s="12">
        <f t="shared" si="398"/>
        <v>0</v>
      </c>
      <c r="BW124" s="18"/>
      <c r="BX124" s="13">
        <f t="shared" si="399"/>
        <v>0</v>
      </c>
      <c r="BY124" s="12">
        <f t="shared" si="400"/>
        <v>0</v>
      </c>
      <c r="BZ124" s="18"/>
      <c r="CA124" s="13">
        <f t="shared" si="401"/>
        <v>0</v>
      </c>
      <c r="CB124" s="12">
        <f t="shared" si="402"/>
        <v>0</v>
      </c>
      <c r="CC124" s="18"/>
      <c r="CD124" s="13">
        <f t="shared" si="403"/>
        <v>0</v>
      </c>
      <c r="CE124" s="12">
        <f t="shared" si="404"/>
        <v>0</v>
      </c>
      <c r="CF124" s="18"/>
      <c r="CG124" s="13">
        <f t="shared" si="405"/>
        <v>0</v>
      </c>
      <c r="CH124" s="12">
        <f t="shared" si="406"/>
        <v>0</v>
      </c>
      <c r="CI124" s="18"/>
      <c r="CJ124" s="13">
        <f t="shared" si="407"/>
        <v>0</v>
      </c>
      <c r="CK124" s="12">
        <f t="shared" si="408"/>
        <v>0</v>
      </c>
      <c r="CL124" s="18"/>
      <c r="CM124" s="13">
        <f t="shared" si="409"/>
        <v>0</v>
      </c>
      <c r="CN124" s="12">
        <f t="shared" si="410"/>
        <v>0</v>
      </c>
      <c r="CO124" s="18"/>
      <c r="CP124" s="13">
        <f t="shared" si="411"/>
        <v>0</v>
      </c>
      <c r="CQ124" s="12">
        <f t="shared" si="412"/>
        <v>0</v>
      </c>
      <c r="CS124" s="6">
        <f t="shared" si="118"/>
        <v>0</v>
      </c>
    </row>
    <row r="125" spans="1:97" x14ac:dyDescent="0.25">
      <c r="A125" s="1">
        <v>173123000</v>
      </c>
      <c r="B125" t="s">
        <v>46</v>
      </c>
      <c r="C125" t="s">
        <v>45</v>
      </c>
      <c r="D125" s="2">
        <v>7.9681274900398405E-3</v>
      </c>
      <c r="E125" s="6">
        <v>6</v>
      </c>
      <c r="F125" s="6">
        <v>36.811800000000005</v>
      </c>
      <c r="G125" s="1">
        <v>320118</v>
      </c>
      <c r="H125" s="1" t="s">
        <v>5</v>
      </c>
      <c r="I125" s="4">
        <v>0</v>
      </c>
      <c r="L125" s="4"/>
      <c r="M125" s="13">
        <f t="shared" si="359"/>
        <v>0</v>
      </c>
      <c r="N125" s="12">
        <f t="shared" si="360"/>
        <v>0</v>
      </c>
      <c r="O125" s="4"/>
      <c r="P125" s="13">
        <f t="shared" si="361"/>
        <v>0</v>
      </c>
      <c r="Q125" s="12">
        <f t="shared" si="362"/>
        <v>0</v>
      </c>
      <c r="R125" s="4"/>
      <c r="S125" s="13">
        <f t="shared" si="413"/>
        <v>0</v>
      </c>
      <c r="T125" s="12">
        <f t="shared" si="414"/>
        <v>0</v>
      </c>
      <c r="U125" s="4"/>
      <c r="V125" s="13">
        <f t="shared" si="365"/>
        <v>0</v>
      </c>
      <c r="W125" s="12">
        <f t="shared" si="366"/>
        <v>0</v>
      </c>
      <c r="X125" s="4">
        <v>0</v>
      </c>
      <c r="Y125" s="13">
        <f t="shared" si="367"/>
        <v>0</v>
      </c>
      <c r="Z125" s="12">
        <f t="shared" si="368"/>
        <v>0</v>
      </c>
      <c r="AA125" s="4"/>
      <c r="AB125" s="13">
        <f t="shared" si="369"/>
        <v>0</v>
      </c>
      <c r="AC125" s="12">
        <f t="shared" si="370"/>
        <v>0</v>
      </c>
      <c r="AD125" s="4"/>
      <c r="AE125" s="13">
        <f t="shared" si="371"/>
        <v>0</v>
      </c>
      <c r="AF125" s="12">
        <f t="shared" si="372"/>
        <v>0</v>
      </c>
      <c r="AG125" s="4"/>
      <c r="AH125" s="13">
        <f t="shared" si="373"/>
        <v>0</v>
      </c>
      <c r="AI125" s="12">
        <f t="shared" si="374"/>
        <v>0</v>
      </c>
      <c r="AJ125" s="4"/>
      <c r="AK125" s="13">
        <f t="shared" si="375"/>
        <v>0</v>
      </c>
      <c r="AL125" s="12">
        <f t="shared" si="376"/>
        <v>0</v>
      </c>
      <c r="AM125" s="4"/>
      <c r="AN125" s="13">
        <f t="shared" si="377"/>
        <v>0</v>
      </c>
      <c r="AO125" s="12">
        <f t="shared" si="378"/>
        <v>0</v>
      </c>
      <c r="AP125" s="4"/>
      <c r="AQ125" s="13">
        <f t="shared" si="379"/>
        <v>0</v>
      </c>
      <c r="AR125" s="12">
        <f t="shared" si="380"/>
        <v>0</v>
      </c>
      <c r="AS125" s="4">
        <v>0</v>
      </c>
      <c r="AT125" s="13">
        <f t="shared" si="381"/>
        <v>0</v>
      </c>
      <c r="AU125" s="12">
        <f t="shared" si="382"/>
        <v>0</v>
      </c>
      <c r="AV125" s="4"/>
      <c r="AW125" s="13">
        <f t="shared" si="383"/>
        <v>0</v>
      </c>
      <c r="AX125" s="12">
        <f t="shared" si="384"/>
        <v>0</v>
      </c>
      <c r="AY125" s="18"/>
      <c r="AZ125" s="13">
        <f t="shared" si="385"/>
        <v>0</v>
      </c>
      <c r="BA125" s="12">
        <f t="shared" si="386"/>
        <v>0</v>
      </c>
      <c r="BB125" s="18">
        <v>0</v>
      </c>
      <c r="BC125" s="13">
        <f t="shared" si="387"/>
        <v>0</v>
      </c>
      <c r="BD125" s="12">
        <f t="shared" si="388"/>
        <v>0</v>
      </c>
      <c r="BE125" s="28"/>
      <c r="BF125" s="13">
        <f t="shared" si="389"/>
        <v>0</v>
      </c>
      <c r="BG125" s="12">
        <f t="shared" si="390"/>
        <v>0</v>
      </c>
      <c r="BH125" s="18"/>
      <c r="BI125" s="13">
        <f t="shared" si="415"/>
        <v>0</v>
      </c>
      <c r="BJ125" s="12">
        <f t="shared" si="416"/>
        <v>0</v>
      </c>
      <c r="BK125" s="18"/>
      <c r="BL125" s="13">
        <f t="shared" si="417"/>
        <v>0</v>
      </c>
      <c r="BM125" s="12">
        <f t="shared" si="418"/>
        <v>0</v>
      </c>
      <c r="BN125" s="18"/>
      <c r="BO125" s="13">
        <f t="shared" si="393"/>
        <v>0</v>
      </c>
      <c r="BP125" s="12">
        <f t="shared" si="394"/>
        <v>0</v>
      </c>
      <c r="BQ125" s="18"/>
      <c r="BR125" s="13">
        <f t="shared" si="395"/>
        <v>0</v>
      </c>
      <c r="BS125" s="12">
        <f t="shared" si="396"/>
        <v>0</v>
      </c>
      <c r="BT125" s="18"/>
      <c r="BU125" s="13">
        <f t="shared" si="397"/>
        <v>0</v>
      </c>
      <c r="BV125" s="12">
        <f t="shared" si="398"/>
        <v>0</v>
      </c>
      <c r="BW125" s="18"/>
      <c r="BX125" s="13">
        <f t="shared" si="399"/>
        <v>0</v>
      </c>
      <c r="BY125" s="12">
        <f t="shared" si="400"/>
        <v>0</v>
      </c>
      <c r="BZ125" s="18"/>
      <c r="CA125" s="13">
        <f t="shared" si="401"/>
        <v>0</v>
      </c>
      <c r="CB125" s="12">
        <f t="shared" si="402"/>
        <v>0</v>
      </c>
      <c r="CC125" s="18"/>
      <c r="CD125" s="13">
        <f t="shared" si="403"/>
        <v>0</v>
      </c>
      <c r="CE125" s="12">
        <f t="shared" si="404"/>
        <v>0</v>
      </c>
      <c r="CF125" s="18"/>
      <c r="CG125" s="13">
        <f t="shared" si="405"/>
        <v>0</v>
      </c>
      <c r="CH125" s="12">
        <f t="shared" si="406"/>
        <v>0</v>
      </c>
      <c r="CI125" s="18"/>
      <c r="CJ125" s="13">
        <f t="shared" si="407"/>
        <v>0</v>
      </c>
      <c r="CK125" s="12">
        <f t="shared" si="408"/>
        <v>0</v>
      </c>
      <c r="CL125" s="18"/>
      <c r="CM125" s="13">
        <f t="shared" si="409"/>
        <v>0</v>
      </c>
      <c r="CN125" s="12">
        <f t="shared" si="410"/>
        <v>0</v>
      </c>
      <c r="CO125" s="18"/>
      <c r="CP125" s="13">
        <f t="shared" si="411"/>
        <v>0</v>
      </c>
      <c r="CQ125" s="12">
        <f t="shared" si="412"/>
        <v>0</v>
      </c>
      <c r="CS125" s="6">
        <f t="shared" si="118"/>
        <v>0</v>
      </c>
    </row>
    <row r="126" spans="1:97" x14ac:dyDescent="0.25">
      <c r="A126" s="1">
        <v>173123000</v>
      </c>
      <c r="D126" s="2"/>
      <c r="E126" s="6">
        <v>6</v>
      </c>
      <c r="F126" s="6">
        <v>36.811800000000005</v>
      </c>
      <c r="G126" s="1">
        <v>320118</v>
      </c>
      <c r="H126" s="1" t="s">
        <v>5</v>
      </c>
      <c r="I126" s="4">
        <v>0</v>
      </c>
      <c r="L126" s="4"/>
      <c r="M126" s="13">
        <f t="shared" si="359"/>
        <v>0</v>
      </c>
      <c r="N126" s="12">
        <f t="shared" si="360"/>
        <v>0</v>
      </c>
      <c r="O126" s="4"/>
      <c r="P126" s="13">
        <f t="shared" si="361"/>
        <v>0</v>
      </c>
      <c r="Q126" s="12">
        <f t="shared" si="362"/>
        <v>0</v>
      </c>
      <c r="R126" s="4"/>
      <c r="S126" s="13">
        <f t="shared" si="413"/>
        <v>0</v>
      </c>
      <c r="T126" s="12">
        <f t="shared" si="414"/>
        <v>0</v>
      </c>
      <c r="U126" s="4"/>
      <c r="V126" s="13">
        <f t="shared" si="365"/>
        <v>0</v>
      </c>
      <c r="W126" s="12">
        <f t="shared" si="366"/>
        <v>0</v>
      </c>
      <c r="X126" s="4">
        <v>0</v>
      </c>
      <c r="Y126" s="13">
        <f t="shared" si="367"/>
        <v>0</v>
      </c>
      <c r="Z126" s="12">
        <f t="shared" si="368"/>
        <v>0</v>
      </c>
      <c r="AA126" s="4"/>
      <c r="AB126" s="13">
        <f t="shared" si="369"/>
        <v>0</v>
      </c>
      <c r="AC126" s="12">
        <f t="shared" si="370"/>
        <v>0</v>
      </c>
      <c r="AD126" s="4"/>
      <c r="AE126" s="13">
        <f t="shared" si="371"/>
        <v>0</v>
      </c>
      <c r="AF126" s="12">
        <f t="shared" si="372"/>
        <v>0</v>
      </c>
      <c r="AG126" s="4"/>
      <c r="AH126" s="13">
        <f t="shared" si="373"/>
        <v>0</v>
      </c>
      <c r="AI126" s="12">
        <f t="shared" si="374"/>
        <v>0</v>
      </c>
      <c r="AJ126" s="4"/>
      <c r="AK126" s="13">
        <f t="shared" si="375"/>
        <v>0</v>
      </c>
      <c r="AL126" s="12">
        <f t="shared" si="376"/>
        <v>0</v>
      </c>
      <c r="AM126" s="4"/>
      <c r="AN126" s="13">
        <f t="shared" si="377"/>
        <v>0</v>
      </c>
      <c r="AO126" s="12">
        <f t="shared" si="378"/>
        <v>0</v>
      </c>
      <c r="AP126" s="4"/>
      <c r="AQ126" s="13">
        <f t="shared" si="379"/>
        <v>0</v>
      </c>
      <c r="AR126" s="12">
        <f t="shared" si="380"/>
        <v>0</v>
      </c>
      <c r="AS126" s="4">
        <v>0</v>
      </c>
      <c r="AT126" s="13">
        <f t="shared" si="381"/>
        <v>0</v>
      </c>
      <c r="AU126" s="12">
        <f t="shared" si="382"/>
        <v>0</v>
      </c>
      <c r="AV126" s="4"/>
      <c r="AW126" s="13">
        <f t="shared" si="383"/>
        <v>0</v>
      </c>
      <c r="AX126" s="12">
        <f t="shared" si="384"/>
        <v>0</v>
      </c>
      <c r="AY126" s="18"/>
      <c r="AZ126" s="13">
        <f t="shared" si="385"/>
        <v>0</v>
      </c>
      <c r="BA126" s="12">
        <f t="shared" si="386"/>
        <v>0</v>
      </c>
      <c r="BB126" s="18">
        <v>0</v>
      </c>
      <c r="BC126" s="13">
        <f t="shared" si="387"/>
        <v>0</v>
      </c>
      <c r="BD126" s="12">
        <f t="shared" si="388"/>
        <v>0</v>
      </c>
      <c r="BE126" s="28"/>
      <c r="BF126" s="13">
        <f t="shared" si="389"/>
        <v>0</v>
      </c>
      <c r="BG126" s="12">
        <f t="shared" si="390"/>
        <v>0</v>
      </c>
      <c r="BH126" s="18"/>
      <c r="BI126" s="13">
        <f t="shared" si="415"/>
        <v>0</v>
      </c>
      <c r="BJ126" s="12">
        <f t="shared" si="416"/>
        <v>0</v>
      </c>
      <c r="BK126" s="18"/>
      <c r="BL126" s="13">
        <f t="shared" si="417"/>
        <v>0</v>
      </c>
      <c r="BM126" s="12">
        <f t="shared" si="418"/>
        <v>0</v>
      </c>
      <c r="BN126" s="18"/>
      <c r="BO126" s="13">
        <f t="shared" si="393"/>
        <v>0</v>
      </c>
      <c r="BP126" s="12">
        <f t="shared" si="394"/>
        <v>0</v>
      </c>
      <c r="BQ126" s="18"/>
      <c r="BR126" s="13">
        <f t="shared" si="395"/>
        <v>0</v>
      </c>
      <c r="BS126" s="12">
        <f t="shared" si="396"/>
        <v>0</v>
      </c>
      <c r="BT126" s="18"/>
      <c r="BU126" s="13">
        <f t="shared" si="397"/>
        <v>0</v>
      </c>
      <c r="BV126" s="12">
        <f t="shared" si="398"/>
        <v>0</v>
      </c>
      <c r="BW126" s="18"/>
      <c r="BX126" s="13">
        <f t="shared" si="399"/>
        <v>0</v>
      </c>
      <c r="BY126" s="12">
        <f t="shared" si="400"/>
        <v>0</v>
      </c>
      <c r="BZ126" s="18"/>
      <c r="CA126" s="13">
        <f t="shared" si="401"/>
        <v>0</v>
      </c>
      <c r="CB126" s="12">
        <f t="shared" si="402"/>
        <v>0</v>
      </c>
      <c r="CC126" s="18"/>
      <c r="CD126" s="13">
        <f t="shared" si="403"/>
        <v>0</v>
      </c>
      <c r="CE126" s="12">
        <f t="shared" si="404"/>
        <v>0</v>
      </c>
      <c r="CF126" s="18"/>
      <c r="CG126" s="13">
        <f t="shared" si="405"/>
        <v>0</v>
      </c>
      <c r="CH126" s="12">
        <f t="shared" si="406"/>
        <v>0</v>
      </c>
      <c r="CI126" s="18"/>
      <c r="CJ126" s="13">
        <f t="shared" si="407"/>
        <v>0</v>
      </c>
      <c r="CK126" s="12">
        <f t="shared" si="408"/>
        <v>0</v>
      </c>
      <c r="CL126" s="18"/>
      <c r="CM126" s="13">
        <f t="shared" si="409"/>
        <v>0</v>
      </c>
      <c r="CN126" s="12">
        <f t="shared" si="410"/>
        <v>0</v>
      </c>
      <c r="CO126" s="18"/>
      <c r="CP126" s="13">
        <f t="shared" si="411"/>
        <v>0</v>
      </c>
      <c r="CQ126" s="12">
        <f t="shared" si="412"/>
        <v>0</v>
      </c>
      <c r="CS126" s="6">
        <f t="shared" si="118"/>
        <v>0</v>
      </c>
    </row>
    <row r="127" spans="1:97" x14ac:dyDescent="0.25">
      <c r="A127" s="1">
        <v>173123000</v>
      </c>
      <c r="D127" s="2"/>
      <c r="E127" s="6">
        <v>6</v>
      </c>
      <c r="F127" s="6">
        <v>36.811800000000005</v>
      </c>
      <c r="G127" s="1">
        <v>320118</v>
      </c>
      <c r="H127" s="1" t="s">
        <v>5</v>
      </c>
      <c r="I127" s="4">
        <v>0</v>
      </c>
      <c r="L127" s="4">
        <v>0</v>
      </c>
      <c r="M127" s="13">
        <f t="shared" si="359"/>
        <v>0</v>
      </c>
      <c r="N127" s="12">
        <f t="shared" si="360"/>
        <v>0</v>
      </c>
      <c r="O127" s="4">
        <v>0</v>
      </c>
      <c r="P127" s="13">
        <f t="shared" si="361"/>
        <v>0</v>
      </c>
      <c r="Q127" s="12">
        <f t="shared" si="362"/>
        <v>0</v>
      </c>
      <c r="R127" s="4"/>
      <c r="S127" s="13">
        <f t="shared" si="413"/>
        <v>0</v>
      </c>
      <c r="T127" s="12">
        <f t="shared" si="414"/>
        <v>0</v>
      </c>
      <c r="U127" s="4"/>
      <c r="V127" s="13">
        <f t="shared" si="365"/>
        <v>0</v>
      </c>
      <c r="W127" s="12">
        <f t="shared" si="366"/>
        <v>0</v>
      </c>
      <c r="X127" s="4">
        <v>0</v>
      </c>
      <c r="Y127" s="13">
        <f t="shared" si="367"/>
        <v>0</v>
      </c>
      <c r="Z127" s="12">
        <f t="shared" si="368"/>
        <v>0</v>
      </c>
      <c r="AA127" s="4"/>
      <c r="AB127" s="13">
        <f t="shared" si="369"/>
        <v>0</v>
      </c>
      <c r="AC127" s="12">
        <f t="shared" si="370"/>
        <v>0</v>
      </c>
      <c r="AD127" s="4">
        <v>0</v>
      </c>
      <c r="AE127" s="13">
        <f t="shared" si="371"/>
        <v>0</v>
      </c>
      <c r="AF127" s="12">
        <f t="shared" si="372"/>
        <v>0</v>
      </c>
      <c r="AG127" s="4"/>
      <c r="AH127" s="13">
        <f t="shared" si="373"/>
        <v>0</v>
      </c>
      <c r="AI127" s="12">
        <f t="shared" si="374"/>
        <v>0</v>
      </c>
      <c r="AJ127" s="4"/>
      <c r="AK127" s="13">
        <f t="shared" si="375"/>
        <v>0</v>
      </c>
      <c r="AL127" s="12">
        <f t="shared" si="376"/>
        <v>0</v>
      </c>
      <c r="AM127" s="4">
        <v>0</v>
      </c>
      <c r="AN127" s="13">
        <f t="shared" si="377"/>
        <v>0</v>
      </c>
      <c r="AO127" s="12">
        <f t="shared" si="378"/>
        <v>0</v>
      </c>
      <c r="AP127" s="4"/>
      <c r="AQ127" s="13">
        <f t="shared" si="379"/>
        <v>0</v>
      </c>
      <c r="AR127" s="12">
        <f t="shared" si="380"/>
        <v>0</v>
      </c>
      <c r="AS127" s="4">
        <v>0</v>
      </c>
      <c r="AT127" s="13">
        <f t="shared" si="381"/>
        <v>0</v>
      </c>
      <c r="AU127" s="12">
        <f t="shared" si="382"/>
        <v>0</v>
      </c>
      <c r="AV127" s="4"/>
      <c r="AW127" s="13">
        <f t="shared" si="383"/>
        <v>0</v>
      </c>
      <c r="AX127" s="12">
        <f t="shared" si="384"/>
        <v>0</v>
      </c>
      <c r="AY127" s="18">
        <v>0</v>
      </c>
      <c r="AZ127" s="13">
        <f t="shared" si="385"/>
        <v>0</v>
      </c>
      <c r="BA127" s="12">
        <f t="shared" si="386"/>
        <v>0</v>
      </c>
      <c r="BB127" s="18">
        <v>0</v>
      </c>
      <c r="BC127" s="13">
        <f t="shared" si="387"/>
        <v>0</v>
      </c>
      <c r="BD127" s="12">
        <f t="shared" si="388"/>
        <v>0</v>
      </c>
      <c r="BE127" s="28"/>
      <c r="BF127" s="13">
        <f t="shared" si="389"/>
        <v>0</v>
      </c>
      <c r="BG127" s="12">
        <f t="shared" si="390"/>
        <v>0</v>
      </c>
      <c r="BH127" s="18"/>
      <c r="BI127" s="13">
        <f t="shared" si="415"/>
        <v>0</v>
      </c>
      <c r="BJ127" s="12">
        <f t="shared" si="416"/>
        <v>0</v>
      </c>
      <c r="BK127" s="18"/>
      <c r="BL127" s="13">
        <f t="shared" si="417"/>
        <v>0</v>
      </c>
      <c r="BM127" s="12">
        <f t="shared" si="418"/>
        <v>0</v>
      </c>
      <c r="BN127" s="18"/>
      <c r="BO127" s="13">
        <f t="shared" si="393"/>
        <v>0</v>
      </c>
      <c r="BP127" s="12">
        <f t="shared" si="394"/>
        <v>0</v>
      </c>
      <c r="BQ127" s="18"/>
      <c r="BR127" s="13">
        <f t="shared" si="395"/>
        <v>0</v>
      </c>
      <c r="BS127" s="12">
        <f t="shared" si="396"/>
        <v>0</v>
      </c>
      <c r="BT127" s="18"/>
      <c r="BU127" s="13">
        <f t="shared" si="397"/>
        <v>0</v>
      </c>
      <c r="BV127" s="12">
        <f t="shared" si="398"/>
        <v>0</v>
      </c>
      <c r="BW127" s="18"/>
      <c r="BX127" s="13">
        <f t="shared" si="399"/>
        <v>0</v>
      </c>
      <c r="BY127" s="12">
        <f t="shared" si="400"/>
        <v>0</v>
      </c>
      <c r="BZ127" s="18"/>
      <c r="CA127" s="13">
        <f t="shared" si="401"/>
        <v>0</v>
      </c>
      <c r="CB127" s="12">
        <f t="shared" si="402"/>
        <v>0</v>
      </c>
      <c r="CC127" s="18"/>
      <c r="CD127" s="13">
        <f t="shared" si="403"/>
        <v>0</v>
      </c>
      <c r="CE127" s="12">
        <f t="shared" si="404"/>
        <v>0</v>
      </c>
      <c r="CF127" s="18"/>
      <c r="CG127" s="13">
        <f t="shared" si="405"/>
        <v>0</v>
      </c>
      <c r="CH127" s="12">
        <f t="shared" si="406"/>
        <v>0</v>
      </c>
      <c r="CI127" s="18"/>
      <c r="CJ127" s="13">
        <f t="shared" si="407"/>
        <v>0</v>
      </c>
      <c r="CK127" s="12">
        <f t="shared" si="408"/>
        <v>0</v>
      </c>
      <c r="CL127" s="18"/>
      <c r="CM127" s="13">
        <f t="shared" si="409"/>
        <v>0</v>
      </c>
      <c r="CN127" s="12">
        <f t="shared" si="410"/>
        <v>0</v>
      </c>
      <c r="CO127" s="18"/>
      <c r="CP127" s="13">
        <f t="shared" si="411"/>
        <v>0</v>
      </c>
      <c r="CQ127" s="12">
        <f t="shared" si="412"/>
        <v>0</v>
      </c>
      <c r="CS127" s="6">
        <f t="shared" si="118"/>
        <v>0</v>
      </c>
    </row>
    <row r="128" spans="1:97" x14ac:dyDescent="0.25">
      <c r="I128" s="4">
        <v>0</v>
      </c>
      <c r="L128" s="28"/>
      <c r="M128" s="28"/>
      <c r="N128" s="18"/>
      <c r="O128" s="4">
        <v>0</v>
      </c>
      <c r="R128" s="4">
        <v>0</v>
      </c>
      <c r="U128" s="4">
        <v>0</v>
      </c>
      <c r="X128" s="4">
        <v>0</v>
      </c>
      <c r="AA128" s="4">
        <v>0</v>
      </c>
      <c r="AD128" s="4">
        <v>0</v>
      </c>
      <c r="AG128" s="4">
        <v>0</v>
      </c>
      <c r="AJ128" s="4">
        <v>0</v>
      </c>
      <c r="AM128" s="4">
        <v>0</v>
      </c>
      <c r="AP128" s="4">
        <v>0</v>
      </c>
      <c r="AS128" s="4">
        <v>0</v>
      </c>
      <c r="AV128" s="4">
        <v>0</v>
      </c>
      <c r="AY128" s="18">
        <v>0</v>
      </c>
      <c r="AZ128" s="13">
        <f t="shared" ref="AZ128:AZ134" si="419">+IFERROR(AY128/$E128,0)</f>
        <v>0</v>
      </c>
      <c r="BA128" s="12">
        <f t="shared" ref="BA128:BA134" si="420">+AY128*$F128</f>
        <v>0</v>
      </c>
      <c r="BB128" s="18">
        <v>0</v>
      </c>
      <c r="BE128" s="4">
        <v>0</v>
      </c>
      <c r="CO128" s="18"/>
      <c r="CS128" s="6">
        <f t="shared" si="118"/>
        <v>0</v>
      </c>
    </row>
    <row r="129" spans="1:97" x14ac:dyDescent="0.25">
      <c r="A129" s="1">
        <v>173135000</v>
      </c>
      <c r="B129" t="s">
        <v>28</v>
      </c>
      <c r="C129" t="s">
        <v>29</v>
      </c>
      <c r="D129" s="2">
        <v>0.21912350597609562</v>
      </c>
      <c r="E129" s="18">
        <v>20</v>
      </c>
      <c r="F129" s="6">
        <v>16.325279999999999</v>
      </c>
      <c r="G129" s="1">
        <v>324003</v>
      </c>
      <c r="H129" s="1" t="s">
        <v>18</v>
      </c>
      <c r="I129" s="4">
        <v>0</v>
      </c>
      <c r="L129" s="4">
        <v>66</v>
      </c>
      <c r="M129" s="13">
        <f t="shared" ref="M129" si="421">+IFERROR(L129/$E129,0)</f>
        <v>3.3</v>
      </c>
      <c r="N129" s="12">
        <f t="shared" ref="N129" si="422">+L129*$F129</f>
        <v>1077.46848</v>
      </c>
      <c r="O129" s="4">
        <v>53</v>
      </c>
      <c r="P129" s="13">
        <f t="shared" ref="P129" si="423">+IFERROR(O129/$E129,0)</f>
        <v>2.65</v>
      </c>
      <c r="Q129" s="12">
        <f t="shared" ref="Q129" si="424">+O129*$F129</f>
        <v>865.23983999999996</v>
      </c>
      <c r="R129" s="4">
        <v>92</v>
      </c>
      <c r="S129" s="13">
        <f t="shared" ref="S129" si="425">+IFERROR(R129/$E129,0)</f>
        <v>4.5999999999999996</v>
      </c>
      <c r="T129" s="12">
        <f t="shared" ref="T129" si="426">+R129*$F129</f>
        <v>1501.9257599999999</v>
      </c>
      <c r="U129" s="4">
        <v>0</v>
      </c>
      <c r="X129" s="4">
        <v>0</v>
      </c>
      <c r="AA129" s="4">
        <v>74</v>
      </c>
      <c r="AB129" s="13">
        <f t="shared" ref="AB129" si="427">+IFERROR(AA129/$E129,0)</f>
        <v>3.7</v>
      </c>
      <c r="AC129" s="12">
        <f t="shared" ref="AC129" si="428">+AA129*$F129</f>
        <v>1208.0707199999999</v>
      </c>
      <c r="AD129" s="4">
        <v>114</v>
      </c>
      <c r="AE129" s="13">
        <f t="shared" ref="AE129" si="429">+IFERROR(AD129/$E129,0)</f>
        <v>5.7</v>
      </c>
      <c r="AF129" s="12">
        <f t="shared" ref="AF129" si="430">+AD129*$F129</f>
        <v>1861.0819199999999</v>
      </c>
      <c r="AG129" s="4">
        <v>197</v>
      </c>
      <c r="AH129" s="13">
        <f t="shared" ref="AH129" si="431">+IFERROR(AG129/$E129,0)</f>
        <v>9.85</v>
      </c>
      <c r="AI129" s="12">
        <f t="shared" ref="AI129" si="432">+AG129*$F129</f>
        <v>3216.08016</v>
      </c>
      <c r="AJ129" s="4">
        <v>0</v>
      </c>
      <c r="AM129" s="4">
        <v>71</v>
      </c>
      <c r="AN129" s="13">
        <f t="shared" ref="AN129" si="433">+IFERROR(AM129/$E129,0)</f>
        <v>3.55</v>
      </c>
      <c r="AO129" s="12">
        <f t="shared" ref="AO129" si="434">+AM129*$F129</f>
        <v>1159.0948799999999</v>
      </c>
      <c r="AP129" s="4">
        <v>153</v>
      </c>
      <c r="AQ129" s="13">
        <f t="shared" ref="AQ129" si="435">+IFERROR(AP129/$E129,0)</f>
        <v>7.65</v>
      </c>
      <c r="AR129" s="12">
        <f t="shared" ref="AR129" si="436">+AP129*$F129</f>
        <v>2497.76784</v>
      </c>
      <c r="AS129" s="4">
        <v>0</v>
      </c>
      <c r="AV129" s="4">
        <v>202</v>
      </c>
      <c r="AW129" s="13">
        <f t="shared" ref="AW129" si="437">+IFERROR(AV129/$E129,0)</f>
        <v>10.1</v>
      </c>
      <c r="AX129" s="12">
        <f t="shared" ref="AX129" si="438">+AV129*$F129</f>
        <v>3297.7065600000001</v>
      </c>
      <c r="AY129" s="18">
        <v>39</v>
      </c>
      <c r="AZ129" s="13">
        <f t="shared" si="419"/>
        <v>1.95</v>
      </c>
      <c r="BA129" s="12">
        <f t="shared" si="420"/>
        <v>636.68592000000001</v>
      </c>
      <c r="BB129" s="18">
        <v>132</v>
      </c>
      <c r="BC129" s="13">
        <f t="shared" ref="BC129:BC133" si="439">+IFERROR(BB129/$E129,0)</f>
        <v>6.6</v>
      </c>
      <c r="BD129" s="12">
        <f t="shared" ref="BD129:BD133" si="440">+BB129*$F129</f>
        <v>2154.93696</v>
      </c>
      <c r="BE129" s="4">
        <v>96</v>
      </c>
      <c r="BF129" s="13">
        <f t="shared" ref="BF129:BF135" si="441">+IFERROR(BE129/$E129,0)</f>
        <v>4.8</v>
      </c>
      <c r="BG129" s="12">
        <f t="shared" ref="BG129:BG135" si="442">+BE129*$F129</f>
        <v>1567.2268799999999</v>
      </c>
      <c r="CJ129" s="13">
        <f t="shared" ref="CJ129" si="443">+IFERROR(CI129/$E129,0)</f>
        <v>0</v>
      </c>
      <c r="CK129" s="12">
        <f t="shared" ref="CK129" si="444">+CI129*$F129</f>
        <v>0</v>
      </c>
      <c r="CO129" s="18"/>
      <c r="CP129" s="13">
        <f t="shared" ref="CP129" si="445">+IFERROR(CO129/$E129,0)</f>
        <v>0</v>
      </c>
      <c r="CQ129" s="12">
        <f t="shared" ref="CQ129" si="446">+CO129*$F129</f>
        <v>0</v>
      </c>
      <c r="CS129" s="6">
        <f t="shared" si="118"/>
        <v>21043.285919999998</v>
      </c>
    </row>
    <row r="130" spans="1:97" x14ac:dyDescent="0.25">
      <c r="A130" s="1">
        <v>173135000</v>
      </c>
      <c r="B130" t="s">
        <v>32</v>
      </c>
      <c r="C130" t="s">
        <v>33</v>
      </c>
      <c r="D130" s="2">
        <v>0.13346613545816732</v>
      </c>
      <c r="E130" s="18">
        <v>20</v>
      </c>
      <c r="F130" s="6">
        <v>16.325279999999999</v>
      </c>
      <c r="G130" s="1">
        <v>324003</v>
      </c>
      <c r="H130" s="1" t="s">
        <v>18</v>
      </c>
      <c r="I130" s="4">
        <v>0</v>
      </c>
      <c r="L130" s="4">
        <v>40</v>
      </c>
      <c r="M130" s="13">
        <f t="shared" ref="M130:M135" si="447">+IFERROR(L130/$E130,0)</f>
        <v>2</v>
      </c>
      <c r="N130" s="12">
        <f t="shared" ref="N130:N135" si="448">+L130*$F130</f>
        <v>653.01119999999992</v>
      </c>
      <c r="O130" s="4">
        <v>32</v>
      </c>
      <c r="P130" s="13">
        <f t="shared" ref="P130:P133" si="449">+IFERROR(O130/$E130,0)</f>
        <v>1.6</v>
      </c>
      <c r="Q130" s="12">
        <f t="shared" ref="Q130:Q133" si="450">+O130*$F130</f>
        <v>522.40895999999998</v>
      </c>
      <c r="R130" s="4">
        <v>56</v>
      </c>
      <c r="S130" s="13">
        <f t="shared" ref="S130:S135" si="451">+IFERROR(R130/$E130,0)</f>
        <v>2.8</v>
      </c>
      <c r="T130" s="12">
        <f t="shared" ref="T130:T135" si="452">+R130*$F130</f>
        <v>914.21568000000002</v>
      </c>
      <c r="U130" s="4">
        <v>0</v>
      </c>
      <c r="X130" s="4">
        <v>0</v>
      </c>
      <c r="AA130" s="4">
        <v>46</v>
      </c>
      <c r="AB130" s="13">
        <f t="shared" ref="AB130:AB135" si="453">+IFERROR(AA130/$E130,0)</f>
        <v>2.2999999999999998</v>
      </c>
      <c r="AC130" s="12">
        <f t="shared" ref="AC130:AC135" si="454">+AA130*$F130</f>
        <v>750.96287999999993</v>
      </c>
      <c r="AD130" s="4">
        <v>70</v>
      </c>
      <c r="AE130" s="13">
        <f t="shared" ref="AE130:AE135" si="455">+IFERROR(AD130/$E130,0)</f>
        <v>3.5</v>
      </c>
      <c r="AF130" s="12">
        <f t="shared" ref="AF130:AF135" si="456">+AD130*$F130</f>
        <v>1142.7695999999999</v>
      </c>
      <c r="AG130" s="4">
        <v>120</v>
      </c>
      <c r="AH130" s="13">
        <f t="shared" ref="AH130:AH135" si="457">+IFERROR(AG130/$E130,0)</f>
        <v>6</v>
      </c>
      <c r="AI130" s="12">
        <f t="shared" ref="AI130:AI135" si="458">+AG130*$F130</f>
        <v>1959.0336</v>
      </c>
      <c r="AJ130" s="4">
        <v>0</v>
      </c>
      <c r="AM130" s="4">
        <v>43</v>
      </c>
      <c r="AN130" s="13">
        <f t="shared" ref="AN130:AN135" si="459">+IFERROR(AM130/$E130,0)</f>
        <v>2.15</v>
      </c>
      <c r="AO130" s="12">
        <f t="shared" ref="AO130:AO135" si="460">+AM130*$F130</f>
        <v>701.98703999999998</v>
      </c>
      <c r="AP130" s="4">
        <v>93</v>
      </c>
      <c r="AQ130" s="13">
        <f t="shared" ref="AQ130:AQ135" si="461">+IFERROR(AP130/$E130,0)</f>
        <v>4.6500000000000004</v>
      </c>
      <c r="AR130" s="12">
        <f t="shared" ref="AR130:AR135" si="462">+AP130*$F130</f>
        <v>1518.2510399999999</v>
      </c>
      <c r="AS130" s="4">
        <v>0</v>
      </c>
      <c r="AV130" s="4">
        <v>123</v>
      </c>
      <c r="AW130" s="13">
        <f t="shared" ref="AW130:AW135" si="463">+IFERROR(AV130/$E130,0)</f>
        <v>6.15</v>
      </c>
      <c r="AX130" s="12">
        <f t="shared" ref="AX130:AX135" si="464">+AV130*$F130</f>
        <v>2008.0094399999998</v>
      </c>
      <c r="AY130" s="18">
        <v>24</v>
      </c>
      <c r="AZ130" s="13">
        <f t="shared" si="419"/>
        <v>1.2</v>
      </c>
      <c r="BA130" s="12">
        <f t="shared" si="420"/>
        <v>391.80671999999998</v>
      </c>
      <c r="BB130" s="18">
        <v>80</v>
      </c>
      <c r="BC130" s="13">
        <f t="shared" si="439"/>
        <v>4</v>
      </c>
      <c r="BD130" s="12">
        <f t="shared" si="440"/>
        <v>1306.0223999999998</v>
      </c>
      <c r="BE130" s="4">
        <v>59</v>
      </c>
      <c r="BF130" s="13">
        <f t="shared" si="441"/>
        <v>2.95</v>
      </c>
      <c r="BG130" s="12">
        <f t="shared" si="442"/>
        <v>963.19151999999997</v>
      </c>
      <c r="CJ130" s="13">
        <f t="shared" ref="CJ130:CJ135" si="465">+IFERROR(CI130/$E130,0)</f>
        <v>0</v>
      </c>
      <c r="CK130" s="12">
        <f t="shared" ref="CK130:CK135" si="466">+CI130*$F130</f>
        <v>0</v>
      </c>
      <c r="CO130" s="18"/>
      <c r="CP130" s="13">
        <f t="shared" ref="CP130:CP135" si="467">+IFERROR(CO130/$E130,0)</f>
        <v>0</v>
      </c>
      <c r="CQ130" s="12">
        <f t="shared" ref="CQ130:CQ135" si="468">+CO130*$F130</f>
        <v>0</v>
      </c>
      <c r="CS130" s="6">
        <f t="shared" si="118"/>
        <v>12831.67008</v>
      </c>
    </row>
    <row r="131" spans="1:97" x14ac:dyDescent="0.25">
      <c r="A131" s="1">
        <v>173135000</v>
      </c>
      <c r="B131" t="s">
        <v>30</v>
      </c>
      <c r="C131" t="s">
        <v>31</v>
      </c>
      <c r="D131" s="2">
        <v>0.35657370517928288</v>
      </c>
      <c r="E131" s="18">
        <v>20</v>
      </c>
      <c r="F131" s="6">
        <v>16.325279999999999</v>
      </c>
      <c r="G131" s="1">
        <v>324003</v>
      </c>
      <c r="H131" s="1" t="s">
        <v>18</v>
      </c>
      <c r="I131" s="4">
        <v>0</v>
      </c>
      <c r="L131" s="4">
        <v>107</v>
      </c>
      <c r="M131" s="13">
        <f t="shared" si="447"/>
        <v>5.35</v>
      </c>
      <c r="N131" s="12">
        <f t="shared" si="448"/>
        <v>1746.8049599999999</v>
      </c>
      <c r="O131" s="4">
        <v>86</v>
      </c>
      <c r="P131" s="13">
        <f t="shared" si="449"/>
        <v>4.3</v>
      </c>
      <c r="Q131" s="12">
        <f t="shared" si="450"/>
        <v>1403.97408</v>
      </c>
      <c r="R131" s="4">
        <v>149</v>
      </c>
      <c r="S131" s="13">
        <f t="shared" si="451"/>
        <v>7.45</v>
      </c>
      <c r="T131" s="12">
        <f t="shared" si="452"/>
        <v>2432.4667199999999</v>
      </c>
      <c r="U131" s="4">
        <v>0</v>
      </c>
      <c r="X131" s="4">
        <v>0</v>
      </c>
      <c r="AA131" s="4">
        <v>121</v>
      </c>
      <c r="AB131" s="13">
        <f t="shared" si="453"/>
        <v>6.05</v>
      </c>
      <c r="AC131" s="12">
        <f t="shared" si="454"/>
        <v>1975.35888</v>
      </c>
      <c r="AD131" s="4">
        <v>185</v>
      </c>
      <c r="AE131" s="13">
        <f t="shared" si="455"/>
        <v>9.25</v>
      </c>
      <c r="AF131" s="12">
        <f t="shared" si="456"/>
        <v>3020.1767999999997</v>
      </c>
      <c r="AG131" s="4">
        <v>320</v>
      </c>
      <c r="AH131" s="13">
        <f t="shared" si="457"/>
        <v>16</v>
      </c>
      <c r="AI131" s="12">
        <f t="shared" si="458"/>
        <v>5224.0895999999993</v>
      </c>
      <c r="AJ131" s="4">
        <v>0</v>
      </c>
      <c r="AM131" s="4">
        <v>115</v>
      </c>
      <c r="AN131" s="13">
        <f t="shared" si="459"/>
        <v>5.75</v>
      </c>
      <c r="AO131" s="12">
        <f t="shared" si="460"/>
        <v>1877.4071999999999</v>
      </c>
      <c r="AP131" s="4">
        <v>250</v>
      </c>
      <c r="AQ131" s="13">
        <f t="shared" si="461"/>
        <v>12.5</v>
      </c>
      <c r="AR131" s="12">
        <f t="shared" si="462"/>
        <v>4081.3199999999997</v>
      </c>
      <c r="AS131" s="4">
        <v>0</v>
      </c>
      <c r="AV131" s="4">
        <v>328</v>
      </c>
      <c r="AW131" s="13">
        <f t="shared" si="463"/>
        <v>16.399999999999999</v>
      </c>
      <c r="AX131" s="12">
        <f t="shared" si="464"/>
        <v>5354.6918399999995</v>
      </c>
      <c r="AY131" s="18">
        <v>64</v>
      </c>
      <c r="AZ131" s="13">
        <f t="shared" si="419"/>
        <v>3.2</v>
      </c>
      <c r="BA131" s="12">
        <f t="shared" si="420"/>
        <v>1044.81792</v>
      </c>
      <c r="BB131" s="18">
        <v>214</v>
      </c>
      <c r="BC131" s="13">
        <f t="shared" si="439"/>
        <v>10.7</v>
      </c>
      <c r="BD131" s="12">
        <f t="shared" si="440"/>
        <v>3493.6099199999999</v>
      </c>
      <c r="BE131" s="4">
        <v>157</v>
      </c>
      <c r="BF131" s="13">
        <f t="shared" si="441"/>
        <v>7.85</v>
      </c>
      <c r="BG131" s="12">
        <f t="shared" si="442"/>
        <v>2563.0689600000001</v>
      </c>
      <c r="CJ131" s="13">
        <f t="shared" si="465"/>
        <v>0</v>
      </c>
      <c r="CK131" s="12">
        <f t="shared" si="466"/>
        <v>0</v>
      </c>
      <c r="CO131" s="18"/>
      <c r="CP131" s="13">
        <f t="shared" si="467"/>
        <v>0</v>
      </c>
      <c r="CQ131" s="12">
        <f t="shared" si="468"/>
        <v>0</v>
      </c>
      <c r="CS131" s="6">
        <f t="shared" si="118"/>
        <v>34217.78688</v>
      </c>
    </row>
    <row r="132" spans="1:97" x14ac:dyDescent="0.25">
      <c r="A132" s="1">
        <v>173135000</v>
      </c>
      <c r="B132" t="s">
        <v>8</v>
      </c>
      <c r="C132" t="s">
        <v>9</v>
      </c>
      <c r="D132" s="2">
        <v>0.28286852589641437</v>
      </c>
      <c r="E132" s="18">
        <v>20</v>
      </c>
      <c r="F132" s="6">
        <v>16.325279999999999</v>
      </c>
      <c r="G132" s="1">
        <v>324003</v>
      </c>
      <c r="H132" s="1" t="s">
        <v>18</v>
      </c>
      <c r="I132" s="4">
        <v>0</v>
      </c>
      <c r="L132" s="4">
        <v>85</v>
      </c>
      <c r="M132" s="13">
        <f t="shared" si="447"/>
        <v>4.25</v>
      </c>
      <c r="N132" s="12">
        <f t="shared" si="448"/>
        <v>1387.6487999999999</v>
      </c>
      <c r="O132" s="4">
        <v>68</v>
      </c>
      <c r="P132" s="13">
        <f t="shared" si="449"/>
        <v>3.4</v>
      </c>
      <c r="Q132" s="12">
        <f t="shared" si="450"/>
        <v>1110.11904</v>
      </c>
      <c r="R132" s="4">
        <v>119</v>
      </c>
      <c r="S132" s="13">
        <f t="shared" si="451"/>
        <v>5.95</v>
      </c>
      <c r="T132" s="12">
        <f t="shared" si="452"/>
        <v>1942.70832</v>
      </c>
      <c r="U132" s="4">
        <v>0</v>
      </c>
      <c r="X132" s="4">
        <v>0</v>
      </c>
      <c r="AA132" s="4">
        <v>96</v>
      </c>
      <c r="AB132" s="13">
        <f t="shared" si="453"/>
        <v>4.8</v>
      </c>
      <c r="AC132" s="12">
        <f t="shared" si="454"/>
        <v>1567.2268799999999</v>
      </c>
      <c r="AD132" s="4">
        <v>147</v>
      </c>
      <c r="AE132" s="13">
        <f t="shared" si="455"/>
        <v>7.35</v>
      </c>
      <c r="AF132" s="12">
        <f t="shared" si="456"/>
        <v>2399.8161599999999</v>
      </c>
      <c r="AG132" s="4">
        <v>255</v>
      </c>
      <c r="AH132" s="13">
        <f t="shared" si="457"/>
        <v>12.75</v>
      </c>
      <c r="AI132" s="12">
        <f t="shared" si="458"/>
        <v>4162.9463999999998</v>
      </c>
      <c r="AJ132" s="4">
        <v>0</v>
      </c>
      <c r="AM132" s="4">
        <v>91</v>
      </c>
      <c r="AN132" s="13">
        <f t="shared" si="459"/>
        <v>4.55</v>
      </c>
      <c r="AO132" s="12">
        <f t="shared" si="460"/>
        <v>1485.6004799999998</v>
      </c>
      <c r="AP132" s="4">
        <v>198</v>
      </c>
      <c r="AQ132" s="13">
        <f t="shared" si="461"/>
        <v>9.9</v>
      </c>
      <c r="AR132" s="12">
        <f t="shared" si="462"/>
        <v>3232.40544</v>
      </c>
      <c r="AS132" s="4">
        <v>0</v>
      </c>
      <c r="AV132" s="4">
        <v>260</v>
      </c>
      <c r="AW132" s="13">
        <f t="shared" si="463"/>
        <v>13</v>
      </c>
      <c r="AX132" s="12">
        <f t="shared" si="464"/>
        <v>4244.5727999999999</v>
      </c>
      <c r="AY132" s="18">
        <v>51</v>
      </c>
      <c r="AZ132" s="13">
        <f t="shared" si="419"/>
        <v>2.5499999999999998</v>
      </c>
      <c r="BA132" s="12">
        <f t="shared" si="420"/>
        <v>832.58927999999992</v>
      </c>
      <c r="BB132" s="18">
        <v>170</v>
      </c>
      <c r="BC132" s="13">
        <f t="shared" si="439"/>
        <v>8.5</v>
      </c>
      <c r="BD132" s="12">
        <f t="shared" si="440"/>
        <v>2775.2975999999999</v>
      </c>
      <c r="BE132" s="4">
        <v>124</v>
      </c>
      <c r="BF132" s="13">
        <f t="shared" si="441"/>
        <v>6.2</v>
      </c>
      <c r="BG132" s="12">
        <f t="shared" si="442"/>
        <v>2024.3347199999998</v>
      </c>
      <c r="CJ132" s="13">
        <f t="shared" si="465"/>
        <v>0</v>
      </c>
      <c r="CK132" s="12">
        <f t="shared" si="466"/>
        <v>0</v>
      </c>
      <c r="CO132" s="18"/>
      <c r="CP132" s="13">
        <f t="shared" si="467"/>
        <v>0</v>
      </c>
      <c r="CQ132" s="12">
        <f t="shared" si="468"/>
        <v>0</v>
      </c>
      <c r="CS132" s="6">
        <f t="shared" si="118"/>
        <v>27165.265919999998</v>
      </c>
    </row>
    <row r="133" spans="1:97" x14ac:dyDescent="0.25">
      <c r="A133" s="1">
        <v>173135000</v>
      </c>
      <c r="B133" t="s">
        <v>46</v>
      </c>
      <c r="C133" t="s">
        <v>45</v>
      </c>
      <c r="D133" s="2">
        <v>7.9681274900398405E-3</v>
      </c>
      <c r="E133" s="18">
        <v>20</v>
      </c>
      <c r="F133" s="6">
        <v>16.325279999999999</v>
      </c>
      <c r="G133" s="1">
        <v>324003</v>
      </c>
      <c r="H133" s="1" t="s">
        <v>18</v>
      </c>
      <c r="I133" s="4">
        <v>0</v>
      </c>
      <c r="L133" s="4">
        <v>2</v>
      </c>
      <c r="M133" s="13">
        <f t="shared" si="447"/>
        <v>0.1</v>
      </c>
      <c r="N133" s="12">
        <f t="shared" si="448"/>
        <v>32.650559999999999</v>
      </c>
      <c r="O133" s="4">
        <v>1</v>
      </c>
      <c r="P133" s="13">
        <f t="shared" si="449"/>
        <v>0.05</v>
      </c>
      <c r="Q133" s="12">
        <f t="shared" si="450"/>
        <v>16.325279999999999</v>
      </c>
      <c r="R133" s="4">
        <v>4</v>
      </c>
      <c r="S133" s="13">
        <f t="shared" si="451"/>
        <v>0.2</v>
      </c>
      <c r="T133" s="12">
        <f t="shared" si="452"/>
        <v>65.301119999999997</v>
      </c>
      <c r="U133" s="4">
        <v>0</v>
      </c>
      <c r="X133" s="4">
        <v>0</v>
      </c>
      <c r="AA133" s="4">
        <v>3</v>
      </c>
      <c r="AB133" s="13">
        <f t="shared" si="453"/>
        <v>0.15</v>
      </c>
      <c r="AC133" s="12">
        <f t="shared" si="454"/>
        <v>48.975839999999998</v>
      </c>
      <c r="AD133" s="4">
        <v>4</v>
      </c>
      <c r="AE133" s="13">
        <f t="shared" si="455"/>
        <v>0.2</v>
      </c>
      <c r="AF133" s="12">
        <f t="shared" si="456"/>
        <v>65.301119999999997</v>
      </c>
      <c r="AG133" s="4">
        <v>8</v>
      </c>
      <c r="AH133" s="13">
        <f t="shared" si="457"/>
        <v>0.4</v>
      </c>
      <c r="AI133" s="12">
        <f t="shared" si="458"/>
        <v>130.60223999999999</v>
      </c>
      <c r="AJ133" s="4">
        <v>0</v>
      </c>
      <c r="AM133" s="4"/>
      <c r="AN133" s="13">
        <f t="shared" si="459"/>
        <v>0</v>
      </c>
      <c r="AO133" s="12">
        <f t="shared" si="460"/>
        <v>0</v>
      </c>
      <c r="AP133" s="4">
        <v>6</v>
      </c>
      <c r="AQ133" s="13">
        <f t="shared" si="461"/>
        <v>0.3</v>
      </c>
      <c r="AR133" s="12">
        <f t="shared" si="462"/>
        <v>97.951679999999996</v>
      </c>
      <c r="AS133" s="4">
        <v>0</v>
      </c>
      <c r="AV133" s="4">
        <v>7</v>
      </c>
      <c r="AW133" s="13">
        <f t="shared" si="463"/>
        <v>0.35</v>
      </c>
      <c r="AX133" s="12">
        <f t="shared" si="464"/>
        <v>114.27696</v>
      </c>
      <c r="AY133" s="18">
        <v>2</v>
      </c>
      <c r="AZ133" s="13">
        <f t="shared" si="419"/>
        <v>0.1</v>
      </c>
      <c r="BA133" s="12">
        <f t="shared" si="420"/>
        <v>32.650559999999999</v>
      </c>
      <c r="BB133" s="18">
        <v>4</v>
      </c>
      <c r="BC133" s="13">
        <f t="shared" si="439"/>
        <v>0.2</v>
      </c>
      <c r="BD133" s="12">
        <f t="shared" si="440"/>
        <v>65.301119999999997</v>
      </c>
      <c r="BE133" s="4">
        <v>4</v>
      </c>
      <c r="BF133" s="13">
        <f t="shared" si="441"/>
        <v>0.2</v>
      </c>
      <c r="BG133" s="12">
        <f t="shared" si="442"/>
        <v>65.301119999999997</v>
      </c>
      <c r="CJ133" s="13">
        <f t="shared" si="465"/>
        <v>0</v>
      </c>
      <c r="CK133" s="12">
        <f t="shared" si="466"/>
        <v>0</v>
      </c>
      <c r="CO133" s="18"/>
      <c r="CP133" s="13">
        <f t="shared" si="467"/>
        <v>0</v>
      </c>
      <c r="CQ133" s="12">
        <f t="shared" si="468"/>
        <v>0</v>
      </c>
      <c r="CS133" s="6">
        <f t="shared" si="118"/>
        <v>734.63760000000002</v>
      </c>
    </row>
    <row r="134" spans="1:97" x14ac:dyDescent="0.25">
      <c r="A134" s="1">
        <v>173135000</v>
      </c>
      <c r="D134" s="2"/>
      <c r="E134" s="18">
        <v>20</v>
      </c>
      <c r="F134" s="6">
        <v>16.325279999999999</v>
      </c>
      <c r="G134" s="1">
        <v>324003</v>
      </c>
      <c r="H134" s="1" t="s">
        <v>18</v>
      </c>
      <c r="I134" s="4">
        <v>0</v>
      </c>
      <c r="L134" s="4">
        <v>0</v>
      </c>
      <c r="M134" s="13">
        <f t="shared" si="447"/>
        <v>0</v>
      </c>
      <c r="N134" s="12">
        <f t="shared" si="448"/>
        <v>0</v>
      </c>
      <c r="O134" s="4">
        <v>0</v>
      </c>
      <c r="P134" s="13">
        <f t="shared" ref="P134" si="469">+IFERROR(O134/$E134,0)</f>
        <v>0</v>
      </c>
      <c r="Q134" s="12">
        <f t="shared" ref="Q134" si="470">+O134*$F134</f>
        <v>0</v>
      </c>
      <c r="R134" s="4">
        <v>0</v>
      </c>
      <c r="S134" s="13">
        <f t="shared" si="451"/>
        <v>0</v>
      </c>
      <c r="T134" s="12">
        <f t="shared" si="452"/>
        <v>0</v>
      </c>
      <c r="U134" s="4">
        <v>0</v>
      </c>
      <c r="X134" s="4">
        <v>0</v>
      </c>
      <c r="AA134" s="4">
        <v>0</v>
      </c>
      <c r="AB134" s="13">
        <f t="shared" si="453"/>
        <v>0</v>
      </c>
      <c r="AC134" s="12">
        <f t="shared" si="454"/>
        <v>0</v>
      </c>
      <c r="AD134" s="4">
        <v>0</v>
      </c>
      <c r="AE134" s="13">
        <f t="shared" si="455"/>
        <v>0</v>
      </c>
      <c r="AF134" s="12">
        <f t="shared" si="456"/>
        <v>0</v>
      </c>
      <c r="AG134" s="4">
        <v>0</v>
      </c>
      <c r="AH134" s="13">
        <f t="shared" si="457"/>
        <v>0</v>
      </c>
      <c r="AI134" s="12">
        <f t="shared" si="458"/>
        <v>0</v>
      </c>
      <c r="AJ134" s="4">
        <v>0</v>
      </c>
      <c r="AM134" s="4"/>
      <c r="AN134" s="13">
        <f t="shared" si="459"/>
        <v>0</v>
      </c>
      <c r="AO134" s="12">
        <f t="shared" si="460"/>
        <v>0</v>
      </c>
      <c r="AP134" s="4">
        <v>0</v>
      </c>
      <c r="AQ134" s="13">
        <f t="shared" si="461"/>
        <v>0</v>
      </c>
      <c r="AR134" s="12">
        <f t="shared" si="462"/>
        <v>0</v>
      </c>
      <c r="AS134" s="4">
        <v>0</v>
      </c>
      <c r="AV134" s="4">
        <v>0</v>
      </c>
      <c r="AW134" s="13">
        <f t="shared" si="463"/>
        <v>0</v>
      </c>
      <c r="AX134" s="12">
        <f t="shared" si="464"/>
        <v>0</v>
      </c>
      <c r="AY134" s="18">
        <v>0</v>
      </c>
      <c r="AZ134" s="13">
        <f t="shared" si="419"/>
        <v>0</v>
      </c>
      <c r="BA134" s="12">
        <f t="shared" si="420"/>
        <v>0</v>
      </c>
      <c r="BB134" s="18">
        <v>0</v>
      </c>
      <c r="BE134" s="4">
        <v>0</v>
      </c>
      <c r="BF134" s="13">
        <f t="shared" si="441"/>
        <v>0</v>
      </c>
      <c r="BG134" s="12">
        <f t="shared" si="442"/>
        <v>0</v>
      </c>
      <c r="CJ134" s="13">
        <f t="shared" si="465"/>
        <v>0</v>
      </c>
      <c r="CK134" s="12">
        <f t="shared" si="466"/>
        <v>0</v>
      </c>
      <c r="CO134" s="18"/>
      <c r="CP134" s="13">
        <f t="shared" si="467"/>
        <v>0</v>
      </c>
      <c r="CQ134" s="12">
        <f t="shared" si="468"/>
        <v>0</v>
      </c>
      <c r="CS134" s="6">
        <f t="shared" si="118"/>
        <v>0</v>
      </c>
    </row>
    <row r="135" spans="1:97" x14ac:dyDescent="0.25">
      <c r="A135" s="1">
        <v>173135000</v>
      </c>
      <c r="D135" s="2"/>
      <c r="E135" s="18">
        <v>20</v>
      </c>
      <c r="F135" s="6">
        <v>16.325279999999999</v>
      </c>
      <c r="G135" s="1">
        <v>324003</v>
      </c>
      <c r="H135" s="1" t="s">
        <v>18</v>
      </c>
      <c r="I135" s="4">
        <v>0</v>
      </c>
      <c r="L135" s="4">
        <v>0</v>
      </c>
      <c r="M135" s="13">
        <f t="shared" si="447"/>
        <v>0</v>
      </c>
      <c r="N135" s="12">
        <f t="shared" si="448"/>
        <v>0</v>
      </c>
      <c r="O135" s="4">
        <v>0</v>
      </c>
      <c r="P135" s="13">
        <f t="shared" ref="P135" si="471">+IFERROR(O135/$E135,0)</f>
        <v>0</v>
      </c>
      <c r="Q135" s="12">
        <f t="shared" ref="Q135" si="472">+O135*$F135</f>
        <v>0</v>
      </c>
      <c r="R135" s="4">
        <v>0</v>
      </c>
      <c r="S135" s="13">
        <f t="shared" si="451"/>
        <v>0</v>
      </c>
      <c r="T135" s="12">
        <f t="shared" si="452"/>
        <v>0</v>
      </c>
      <c r="U135" s="4">
        <v>0</v>
      </c>
      <c r="X135" s="4">
        <v>0</v>
      </c>
      <c r="AA135" s="4">
        <v>0</v>
      </c>
      <c r="AB135" s="13">
        <f t="shared" si="453"/>
        <v>0</v>
      </c>
      <c r="AC135" s="12">
        <f t="shared" si="454"/>
        <v>0</v>
      </c>
      <c r="AD135" s="4">
        <v>0</v>
      </c>
      <c r="AE135" s="13">
        <f t="shared" si="455"/>
        <v>0</v>
      </c>
      <c r="AF135" s="12">
        <f t="shared" si="456"/>
        <v>0</v>
      </c>
      <c r="AG135" s="4">
        <v>0</v>
      </c>
      <c r="AH135" s="13">
        <f t="shared" si="457"/>
        <v>0</v>
      </c>
      <c r="AI135" s="12">
        <f t="shared" si="458"/>
        <v>0</v>
      </c>
      <c r="AJ135" s="4">
        <v>0</v>
      </c>
      <c r="AM135" s="4">
        <v>0</v>
      </c>
      <c r="AN135" s="13">
        <f t="shared" si="459"/>
        <v>0</v>
      </c>
      <c r="AO135" s="12">
        <f t="shared" si="460"/>
        <v>0</v>
      </c>
      <c r="AP135" s="4">
        <v>0</v>
      </c>
      <c r="AQ135" s="13">
        <f t="shared" si="461"/>
        <v>0</v>
      </c>
      <c r="AR135" s="12">
        <f t="shared" si="462"/>
        <v>0</v>
      </c>
      <c r="AS135" s="4">
        <v>0</v>
      </c>
      <c r="AV135" s="4">
        <v>0</v>
      </c>
      <c r="AW135" s="13">
        <f t="shared" si="463"/>
        <v>0</v>
      </c>
      <c r="AX135" s="12">
        <f t="shared" si="464"/>
        <v>0</v>
      </c>
      <c r="AY135" s="18">
        <v>0</v>
      </c>
      <c r="BB135" s="18">
        <v>0</v>
      </c>
      <c r="BE135" s="4">
        <v>0</v>
      </c>
      <c r="BF135" s="13">
        <f t="shared" si="441"/>
        <v>0</v>
      </c>
      <c r="BG135" s="12">
        <f t="shared" si="442"/>
        <v>0</v>
      </c>
      <c r="CJ135" s="13">
        <f t="shared" si="465"/>
        <v>0</v>
      </c>
      <c r="CK135" s="12">
        <f t="shared" si="466"/>
        <v>0</v>
      </c>
      <c r="CO135" s="18"/>
      <c r="CP135" s="13">
        <f t="shared" si="467"/>
        <v>0</v>
      </c>
      <c r="CQ135" s="12">
        <f t="shared" si="468"/>
        <v>0</v>
      </c>
      <c r="CS135" s="6">
        <f t="shared" si="118"/>
        <v>0</v>
      </c>
    </row>
    <row r="136" spans="1:97" x14ac:dyDescent="0.25">
      <c r="I136" s="4">
        <v>0</v>
      </c>
      <c r="L136" s="4">
        <v>0</v>
      </c>
      <c r="O136" s="4">
        <v>0</v>
      </c>
      <c r="R136" s="4">
        <v>0</v>
      </c>
      <c r="U136" s="4">
        <v>0</v>
      </c>
      <c r="X136" s="4">
        <v>0</v>
      </c>
      <c r="AA136" s="4">
        <v>0</v>
      </c>
      <c r="AD136" s="4">
        <v>0</v>
      </c>
      <c r="AG136" s="4">
        <v>0</v>
      </c>
      <c r="AJ136" s="4">
        <v>0</v>
      </c>
      <c r="AM136" s="4">
        <v>0</v>
      </c>
      <c r="AP136" s="4">
        <v>0</v>
      </c>
      <c r="AS136" s="4">
        <v>0</v>
      </c>
      <c r="AV136" s="4">
        <v>0</v>
      </c>
      <c r="AY136" s="18">
        <v>0</v>
      </c>
      <c r="BB136" s="18">
        <v>0</v>
      </c>
      <c r="BE136" s="4">
        <v>0</v>
      </c>
      <c r="CS136" s="6">
        <f t="shared" si="118"/>
        <v>0</v>
      </c>
    </row>
    <row r="137" spans="1:97" x14ac:dyDescent="0.25">
      <c r="A137" s="1">
        <v>173137000</v>
      </c>
      <c r="B137" t="s">
        <v>28</v>
      </c>
      <c r="C137" t="s">
        <v>29</v>
      </c>
      <c r="D137" s="2">
        <v>0.21912350597609562</v>
      </c>
      <c r="E137" s="6">
        <v>12</v>
      </c>
      <c r="F137" s="6">
        <v>14.785200000000001</v>
      </c>
      <c r="G137" s="1">
        <v>320400</v>
      </c>
      <c r="H137" s="1" t="s">
        <v>3</v>
      </c>
      <c r="I137" s="4">
        <v>0</v>
      </c>
      <c r="L137" s="4"/>
      <c r="M137" s="13">
        <f t="shared" ref="M137:M142" si="473">+IFERROR(L137/$E137,0)</f>
        <v>0</v>
      </c>
      <c r="N137" s="12">
        <f t="shared" ref="N137:N142" si="474">+L137*$F137</f>
        <v>0</v>
      </c>
      <c r="O137" s="4"/>
      <c r="P137" s="13">
        <f t="shared" ref="P137" si="475">+IFERROR(O137/$E137,0)</f>
        <v>0</v>
      </c>
      <c r="Q137" s="12">
        <f t="shared" ref="Q137" si="476">+O137*$F137</f>
        <v>0</v>
      </c>
      <c r="R137" s="4">
        <v>0</v>
      </c>
      <c r="S137" s="13">
        <f t="shared" ref="S137" si="477">+IFERROR(R137/$E137,0)</f>
        <v>0</v>
      </c>
      <c r="T137" s="12">
        <f t="shared" ref="T137" si="478">+R137*$F137</f>
        <v>0</v>
      </c>
      <c r="U137" s="4">
        <v>0</v>
      </c>
      <c r="X137" s="4">
        <v>0</v>
      </c>
      <c r="AA137" s="4">
        <v>0</v>
      </c>
      <c r="AD137" s="4">
        <v>0</v>
      </c>
      <c r="AG137" s="4">
        <v>0</v>
      </c>
      <c r="AJ137" s="4">
        <v>0</v>
      </c>
      <c r="AM137" s="4">
        <v>0</v>
      </c>
      <c r="AP137" s="4">
        <v>0</v>
      </c>
      <c r="AS137" s="4">
        <v>0</v>
      </c>
      <c r="AV137" s="4">
        <v>0</v>
      </c>
      <c r="AY137" s="18">
        <v>0</v>
      </c>
      <c r="BB137" s="18">
        <v>0</v>
      </c>
      <c r="BE137" s="4"/>
      <c r="CP137" s="13">
        <f t="shared" ref="CP137" si="479">+IFERROR(CO137/$E137,0)</f>
        <v>0</v>
      </c>
      <c r="CQ137" s="12">
        <f t="shared" ref="CQ137" si="480">+CO137*$F137</f>
        <v>0</v>
      </c>
      <c r="CS137" s="6">
        <f t="shared" ref="CS137:CS151" si="481">+SUMIFS($I137:$CQ137,$I$1:$CQ$1,$K$1)</f>
        <v>0</v>
      </c>
    </row>
    <row r="138" spans="1:97" x14ac:dyDescent="0.25">
      <c r="A138" s="1">
        <v>173137000</v>
      </c>
      <c r="B138" t="s">
        <v>32</v>
      </c>
      <c r="C138" t="s">
        <v>33</v>
      </c>
      <c r="D138" s="2">
        <v>0.13346613545816732</v>
      </c>
      <c r="E138" s="6">
        <v>12</v>
      </c>
      <c r="F138" s="6">
        <v>14.785200000000001</v>
      </c>
      <c r="G138" s="1">
        <v>320400</v>
      </c>
      <c r="H138" s="1" t="s">
        <v>3</v>
      </c>
      <c r="I138" s="4">
        <v>0</v>
      </c>
      <c r="L138" s="4"/>
      <c r="M138" s="13">
        <f t="shared" si="473"/>
        <v>0</v>
      </c>
      <c r="N138" s="12">
        <f t="shared" si="474"/>
        <v>0</v>
      </c>
      <c r="O138" s="4"/>
      <c r="P138" s="13">
        <f t="shared" ref="P138:P143" si="482">+IFERROR(O138/$E138,0)</f>
        <v>0</v>
      </c>
      <c r="Q138" s="12">
        <f t="shared" ref="Q138:Q143" si="483">+O138*$F138</f>
        <v>0</v>
      </c>
      <c r="R138" s="4">
        <v>0</v>
      </c>
      <c r="S138" s="13">
        <f t="shared" ref="S138:S143" si="484">+IFERROR(R138/$E138,0)</f>
        <v>0</v>
      </c>
      <c r="T138" s="12">
        <f t="shared" ref="T138:T143" si="485">+R138*$F138</f>
        <v>0</v>
      </c>
      <c r="U138" s="4">
        <v>0</v>
      </c>
      <c r="X138" s="4">
        <v>0</v>
      </c>
      <c r="AA138" s="4">
        <v>0</v>
      </c>
      <c r="AD138" s="4">
        <v>0</v>
      </c>
      <c r="AG138" s="4">
        <v>0</v>
      </c>
      <c r="AJ138" s="4">
        <v>0</v>
      </c>
      <c r="AM138" s="4">
        <v>0</v>
      </c>
      <c r="AP138" s="4">
        <v>0</v>
      </c>
      <c r="AS138" s="4">
        <v>0</v>
      </c>
      <c r="AV138" s="4">
        <v>0</v>
      </c>
      <c r="AY138" s="18">
        <v>0</v>
      </c>
      <c r="BB138" s="18">
        <v>0</v>
      </c>
      <c r="BE138" s="4"/>
      <c r="CP138" s="13">
        <f t="shared" ref="CP138:CP143" si="486">+IFERROR(CO138/$E138,0)</f>
        <v>0</v>
      </c>
      <c r="CQ138" s="12">
        <f t="shared" ref="CQ138:CQ143" si="487">+CO138*$F138</f>
        <v>0</v>
      </c>
      <c r="CS138" s="6">
        <f t="shared" si="481"/>
        <v>0</v>
      </c>
    </row>
    <row r="139" spans="1:97" x14ac:dyDescent="0.25">
      <c r="A139" s="1">
        <v>173137000</v>
      </c>
      <c r="B139" t="s">
        <v>30</v>
      </c>
      <c r="C139" t="s">
        <v>31</v>
      </c>
      <c r="D139" s="2">
        <v>0.35657370517928288</v>
      </c>
      <c r="E139" s="6">
        <v>12</v>
      </c>
      <c r="F139" s="6">
        <v>14.785200000000001</v>
      </c>
      <c r="G139" s="1">
        <v>320400</v>
      </c>
      <c r="H139" s="1" t="s">
        <v>3</v>
      </c>
      <c r="I139" s="4">
        <v>0</v>
      </c>
      <c r="L139" s="4"/>
      <c r="M139" s="13">
        <f t="shared" si="473"/>
        <v>0</v>
      </c>
      <c r="N139" s="12">
        <f t="shared" si="474"/>
        <v>0</v>
      </c>
      <c r="O139" s="4"/>
      <c r="P139" s="13">
        <f t="shared" si="482"/>
        <v>0</v>
      </c>
      <c r="Q139" s="12">
        <f t="shared" si="483"/>
        <v>0</v>
      </c>
      <c r="R139" s="4">
        <v>0</v>
      </c>
      <c r="S139" s="13">
        <f t="shared" si="484"/>
        <v>0</v>
      </c>
      <c r="T139" s="12">
        <f t="shared" si="485"/>
        <v>0</v>
      </c>
      <c r="U139" s="4">
        <v>0</v>
      </c>
      <c r="X139" s="4">
        <v>0</v>
      </c>
      <c r="AA139" s="4">
        <v>0</v>
      </c>
      <c r="AD139" s="4">
        <v>0</v>
      </c>
      <c r="AG139" s="4">
        <v>0</v>
      </c>
      <c r="AJ139" s="4">
        <v>0</v>
      </c>
      <c r="AM139" s="4">
        <v>0</v>
      </c>
      <c r="AP139" s="4">
        <v>0</v>
      </c>
      <c r="AS139" s="4">
        <v>0</v>
      </c>
      <c r="AV139" s="4">
        <v>0</v>
      </c>
      <c r="AY139" s="18">
        <v>0</v>
      </c>
      <c r="BB139" s="18">
        <v>0</v>
      </c>
      <c r="BE139" s="4"/>
      <c r="CP139" s="13">
        <f t="shared" si="486"/>
        <v>0</v>
      </c>
      <c r="CQ139" s="12">
        <f t="shared" si="487"/>
        <v>0</v>
      </c>
      <c r="CS139" s="6">
        <f t="shared" si="481"/>
        <v>0</v>
      </c>
    </row>
    <row r="140" spans="1:97" x14ac:dyDescent="0.25">
      <c r="A140" s="1">
        <v>173137000</v>
      </c>
      <c r="B140" t="s">
        <v>8</v>
      </c>
      <c r="C140" t="s">
        <v>9</v>
      </c>
      <c r="D140" s="2">
        <v>0.28286852589641437</v>
      </c>
      <c r="E140" s="6">
        <v>12</v>
      </c>
      <c r="F140" s="6">
        <v>14.785200000000001</v>
      </c>
      <c r="G140" s="1">
        <v>320400</v>
      </c>
      <c r="H140" s="1" t="s">
        <v>3</v>
      </c>
      <c r="I140" s="4">
        <v>0</v>
      </c>
      <c r="L140" s="4"/>
      <c r="M140" s="13">
        <f t="shared" si="473"/>
        <v>0</v>
      </c>
      <c r="N140" s="12">
        <f t="shared" si="474"/>
        <v>0</v>
      </c>
      <c r="O140" s="4"/>
      <c r="P140" s="13">
        <f t="shared" si="482"/>
        <v>0</v>
      </c>
      <c r="Q140" s="12">
        <f t="shared" si="483"/>
        <v>0</v>
      </c>
      <c r="R140" s="4">
        <v>0</v>
      </c>
      <c r="S140" s="13">
        <f t="shared" si="484"/>
        <v>0</v>
      </c>
      <c r="T140" s="12">
        <f t="shared" si="485"/>
        <v>0</v>
      </c>
      <c r="U140" s="4">
        <v>0</v>
      </c>
      <c r="X140" s="4">
        <v>0</v>
      </c>
      <c r="AA140" s="4">
        <v>0</v>
      </c>
      <c r="AD140" s="4">
        <v>0</v>
      </c>
      <c r="AG140" s="4">
        <v>0</v>
      </c>
      <c r="AJ140" s="4">
        <v>0</v>
      </c>
      <c r="AM140" s="4">
        <v>0</v>
      </c>
      <c r="AP140" s="4">
        <v>0</v>
      </c>
      <c r="AS140" s="4">
        <v>0</v>
      </c>
      <c r="AV140" s="4">
        <v>0</v>
      </c>
      <c r="AY140" s="18">
        <v>0</v>
      </c>
      <c r="BB140" s="18">
        <v>0</v>
      </c>
      <c r="BE140" s="4"/>
      <c r="CP140" s="13">
        <f t="shared" si="486"/>
        <v>0</v>
      </c>
      <c r="CQ140" s="12">
        <f t="shared" si="487"/>
        <v>0</v>
      </c>
      <c r="CS140" s="6">
        <f t="shared" si="481"/>
        <v>0</v>
      </c>
    </row>
    <row r="141" spans="1:97" x14ac:dyDescent="0.25">
      <c r="A141" s="1">
        <v>173137000</v>
      </c>
      <c r="B141" t="s">
        <v>46</v>
      </c>
      <c r="C141" t="s">
        <v>45</v>
      </c>
      <c r="D141" s="2">
        <v>7.9681274900398405E-3</v>
      </c>
      <c r="E141" s="6">
        <v>12</v>
      </c>
      <c r="F141" s="6">
        <v>14.785200000000001</v>
      </c>
      <c r="G141" s="1">
        <v>320400</v>
      </c>
      <c r="H141" s="1" t="s">
        <v>3</v>
      </c>
      <c r="I141" s="4">
        <v>0</v>
      </c>
      <c r="L141" s="4"/>
      <c r="M141" s="13">
        <f t="shared" si="473"/>
        <v>0</v>
      </c>
      <c r="N141" s="12">
        <f t="shared" si="474"/>
        <v>0</v>
      </c>
      <c r="O141" s="4"/>
      <c r="P141" s="13">
        <f t="shared" si="482"/>
        <v>0</v>
      </c>
      <c r="Q141" s="12">
        <f t="shared" si="483"/>
        <v>0</v>
      </c>
      <c r="R141" s="4">
        <v>0</v>
      </c>
      <c r="S141" s="13">
        <f t="shared" si="484"/>
        <v>0</v>
      </c>
      <c r="T141" s="12">
        <f t="shared" si="485"/>
        <v>0</v>
      </c>
      <c r="U141" s="4">
        <v>0</v>
      </c>
      <c r="X141" s="4">
        <v>0</v>
      </c>
      <c r="AA141" s="4">
        <v>0</v>
      </c>
      <c r="AD141" s="4">
        <v>0</v>
      </c>
      <c r="AG141" s="4">
        <v>0</v>
      </c>
      <c r="AJ141" s="4">
        <v>0</v>
      </c>
      <c r="AM141" s="4">
        <v>0</v>
      </c>
      <c r="AP141" s="4">
        <v>0</v>
      </c>
      <c r="AS141" s="4">
        <v>0</v>
      </c>
      <c r="AV141" s="4">
        <v>0</v>
      </c>
      <c r="AY141" s="18">
        <v>0</v>
      </c>
      <c r="BB141" s="18">
        <v>0</v>
      </c>
      <c r="BE141" s="4"/>
      <c r="CP141" s="13">
        <f t="shared" si="486"/>
        <v>0</v>
      </c>
      <c r="CQ141" s="12">
        <f t="shared" si="487"/>
        <v>0</v>
      </c>
      <c r="CS141" s="6">
        <f t="shared" si="481"/>
        <v>0</v>
      </c>
    </row>
    <row r="142" spans="1:97" x14ac:dyDescent="0.25">
      <c r="A142" s="1">
        <v>173137000</v>
      </c>
      <c r="D142" s="2"/>
      <c r="E142" s="6">
        <v>12</v>
      </c>
      <c r="F142" s="6">
        <v>14.785200000000001</v>
      </c>
      <c r="G142" s="1">
        <v>320400</v>
      </c>
      <c r="H142" s="1" t="s">
        <v>3</v>
      </c>
      <c r="I142" s="4">
        <v>0</v>
      </c>
      <c r="L142" s="4"/>
      <c r="M142" s="13">
        <f t="shared" si="473"/>
        <v>0</v>
      </c>
      <c r="N142" s="12">
        <f t="shared" si="474"/>
        <v>0</v>
      </c>
      <c r="O142" s="4"/>
      <c r="P142" s="13">
        <f t="shared" si="482"/>
        <v>0</v>
      </c>
      <c r="Q142" s="12">
        <f t="shared" si="483"/>
        <v>0</v>
      </c>
      <c r="R142" s="4">
        <v>0</v>
      </c>
      <c r="S142" s="13">
        <f t="shared" si="484"/>
        <v>0</v>
      </c>
      <c r="T142" s="12">
        <f t="shared" si="485"/>
        <v>0</v>
      </c>
      <c r="U142" s="4">
        <v>0</v>
      </c>
      <c r="X142" s="4">
        <v>0</v>
      </c>
      <c r="AA142" s="4">
        <v>0</v>
      </c>
      <c r="AD142" s="4">
        <v>0</v>
      </c>
      <c r="AG142" s="4">
        <v>0</v>
      </c>
      <c r="AJ142" s="4">
        <v>0</v>
      </c>
      <c r="AM142" s="4">
        <v>0</v>
      </c>
      <c r="AP142" s="4">
        <v>0</v>
      </c>
      <c r="AS142" s="4">
        <v>0</v>
      </c>
      <c r="AV142" s="4">
        <v>0</v>
      </c>
      <c r="AY142" s="18">
        <v>0</v>
      </c>
      <c r="BB142" s="18">
        <v>0</v>
      </c>
      <c r="BE142" s="4"/>
      <c r="CP142" s="13">
        <f t="shared" si="486"/>
        <v>0</v>
      </c>
      <c r="CQ142" s="12">
        <f t="shared" si="487"/>
        <v>0</v>
      </c>
      <c r="CS142" s="6">
        <f t="shared" si="481"/>
        <v>0</v>
      </c>
    </row>
    <row r="143" spans="1:97" x14ac:dyDescent="0.25">
      <c r="A143" s="1">
        <v>173137000</v>
      </c>
      <c r="D143" s="2"/>
      <c r="E143" s="6">
        <v>12</v>
      </c>
      <c r="F143" s="6">
        <v>14.785200000000001</v>
      </c>
      <c r="G143" s="1">
        <v>320400</v>
      </c>
      <c r="H143" s="1" t="s">
        <v>3</v>
      </c>
      <c r="I143" s="4">
        <v>0</v>
      </c>
      <c r="L143" s="28"/>
      <c r="M143" s="28"/>
      <c r="N143" s="18"/>
      <c r="O143" s="4">
        <v>0</v>
      </c>
      <c r="P143" s="13">
        <f t="shared" si="482"/>
        <v>0</v>
      </c>
      <c r="Q143" s="12">
        <f t="shared" si="483"/>
        <v>0</v>
      </c>
      <c r="R143" s="4">
        <v>0</v>
      </c>
      <c r="S143" s="13">
        <f t="shared" si="484"/>
        <v>0</v>
      </c>
      <c r="T143" s="12">
        <f t="shared" si="485"/>
        <v>0</v>
      </c>
      <c r="U143" s="4">
        <v>0</v>
      </c>
      <c r="X143" s="4">
        <v>0</v>
      </c>
      <c r="AA143" s="4">
        <v>0</v>
      </c>
      <c r="AD143" s="4">
        <v>0</v>
      </c>
      <c r="AG143" s="4">
        <v>0</v>
      </c>
      <c r="AJ143" s="4">
        <v>0</v>
      </c>
      <c r="AM143" s="4">
        <v>0</v>
      </c>
      <c r="AP143" s="4">
        <v>0</v>
      </c>
      <c r="AS143" s="4">
        <v>0</v>
      </c>
      <c r="AV143" s="4">
        <v>0</v>
      </c>
      <c r="AY143" s="18">
        <v>0</v>
      </c>
      <c r="BB143" s="18">
        <v>0</v>
      </c>
      <c r="BE143" s="4"/>
      <c r="CP143" s="13">
        <f t="shared" si="486"/>
        <v>0</v>
      </c>
      <c r="CQ143" s="12">
        <f t="shared" si="487"/>
        <v>0</v>
      </c>
      <c r="CS143" s="6">
        <f t="shared" si="481"/>
        <v>0</v>
      </c>
    </row>
    <row r="144" spans="1:97" x14ac:dyDescent="0.25">
      <c r="D144" s="2"/>
      <c r="I144" s="4"/>
      <c r="L144" s="4"/>
      <c r="O144" s="4">
        <v>0</v>
      </c>
      <c r="R144" s="4">
        <v>0</v>
      </c>
      <c r="U144" s="4">
        <v>0</v>
      </c>
      <c r="X144" s="4">
        <v>0</v>
      </c>
      <c r="AA144" s="4">
        <v>0</v>
      </c>
      <c r="AD144" s="4">
        <v>0</v>
      </c>
      <c r="AG144" s="4">
        <v>0</v>
      </c>
      <c r="AJ144" s="4">
        <v>0</v>
      </c>
      <c r="AM144" s="4">
        <v>0</v>
      </c>
      <c r="AP144" s="4">
        <v>0</v>
      </c>
      <c r="AS144" s="4">
        <v>0</v>
      </c>
      <c r="AV144" s="4">
        <v>0</v>
      </c>
      <c r="BB144" s="18">
        <v>0</v>
      </c>
      <c r="BE144" s="4">
        <v>0</v>
      </c>
      <c r="CS144" s="6">
        <f t="shared" si="481"/>
        <v>0</v>
      </c>
    </row>
    <row r="145" spans="1:98" x14ac:dyDescent="0.25">
      <c r="D145" s="2"/>
      <c r="I145" s="4"/>
      <c r="L145" s="4"/>
      <c r="O145" s="4">
        <v>0</v>
      </c>
      <c r="R145" s="4">
        <v>0</v>
      </c>
      <c r="U145" s="4">
        <v>0</v>
      </c>
      <c r="X145" s="4">
        <v>0</v>
      </c>
      <c r="AA145" s="4">
        <v>0</v>
      </c>
      <c r="AD145" s="4">
        <v>0</v>
      </c>
      <c r="AG145" s="4">
        <v>0</v>
      </c>
      <c r="AJ145" s="4">
        <v>0</v>
      </c>
      <c r="AM145" s="4">
        <v>0</v>
      </c>
      <c r="AP145" s="4">
        <v>0</v>
      </c>
      <c r="AS145" s="4">
        <v>0</v>
      </c>
      <c r="AV145" s="4">
        <v>0</v>
      </c>
      <c r="BB145" s="18">
        <v>0</v>
      </c>
      <c r="BE145" s="4">
        <v>0</v>
      </c>
      <c r="CS145" s="6">
        <f t="shared" si="481"/>
        <v>0</v>
      </c>
    </row>
    <row r="146" spans="1:98" x14ac:dyDescent="0.25">
      <c r="D146" s="2"/>
      <c r="I146" s="4"/>
      <c r="L146" s="4"/>
      <c r="O146" s="4">
        <v>0</v>
      </c>
      <c r="R146" s="4">
        <v>0</v>
      </c>
      <c r="U146" s="4">
        <v>0</v>
      </c>
      <c r="X146" s="4">
        <v>0</v>
      </c>
      <c r="AA146" s="4">
        <v>0</v>
      </c>
      <c r="AD146" s="4">
        <v>0</v>
      </c>
      <c r="AG146" s="4">
        <v>0</v>
      </c>
      <c r="AJ146" s="4">
        <v>0</v>
      </c>
      <c r="AM146" s="4">
        <v>0</v>
      </c>
      <c r="AP146" s="4">
        <v>0</v>
      </c>
      <c r="AS146" s="4">
        <v>0</v>
      </c>
      <c r="AV146" s="4">
        <v>0</v>
      </c>
      <c r="BB146" s="18">
        <v>0</v>
      </c>
      <c r="BE146" s="4">
        <v>0</v>
      </c>
      <c r="CS146" s="6">
        <f t="shared" si="481"/>
        <v>0</v>
      </c>
    </row>
    <row r="147" spans="1:98" x14ac:dyDescent="0.25">
      <c r="D147" s="2"/>
      <c r="I147" s="4"/>
      <c r="L147" s="4"/>
      <c r="O147" s="4">
        <v>0</v>
      </c>
      <c r="R147" s="4">
        <v>0</v>
      </c>
      <c r="U147" s="4">
        <v>0</v>
      </c>
      <c r="X147" s="4">
        <v>0</v>
      </c>
      <c r="AA147" s="4">
        <v>0</v>
      </c>
      <c r="AD147" s="4">
        <v>0</v>
      </c>
      <c r="AG147" s="4">
        <v>0</v>
      </c>
      <c r="AJ147" s="4">
        <v>0</v>
      </c>
      <c r="AM147" s="4">
        <v>0</v>
      </c>
      <c r="AP147" s="4">
        <v>0</v>
      </c>
      <c r="AS147" s="4">
        <v>0</v>
      </c>
      <c r="AV147" s="4">
        <v>0</v>
      </c>
      <c r="BB147" s="18">
        <v>0</v>
      </c>
      <c r="BE147" s="4">
        <v>0</v>
      </c>
      <c r="CS147" s="6">
        <f t="shared" si="481"/>
        <v>0</v>
      </c>
    </row>
    <row r="148" spans="1:98" x14ac:dyDescent="0.25">
      <c r="I148" s="4"/>
      <c r="L148" s="4"/>
      <c r="O148" s="4">
        <v>0</v>
      </c>
      <c r="R148" s="4">
        <v>0</v>
      </c>
      <c r="U148" s="4">
        <v>0</v>
      </c>
      <c r="X148" s="4">
        <v>0</v>
      </c>
      <c r="AA148" s="4">
        <v>0</v>
      </c>
      <c r="AD148" s="4">
        <v>0</v>
      </c>
      <c r="AG148" s="4">
        <v>0</v>
      </c>
      <c r="AJ148" s="4">
        <v>0</v>
      </c>
      <c r="AM148" s="4">
        <v>0</v>
      </c>
      <c r="AP148" s="4">
        <v>0</v>
      </c>
      <c r="AS148" s="4">
        <v>0</v>
      </c>
      <c r="AV148" s="4">
        <v>0</v>
      </c>
      <c r="BB148" s="18">
        <v>0</v>
      </c>
      <c r="BE148" s="4">
        <v>0</v>
      </c>
      <c r="CS148" s="6">
        <f t="shared" si="481"/>
        <v>0</v>
      </c>
    </row>
    <row r="149" spans="1:98" x14ac:dyDescent="0.25">
      <c r="BB149" s="18">
        <v>0</v>
      </c>
      <c r="BE149" s="4"/>
      <c r="BF149" s="13">
        <f t="shared" ref="BF149:BF150" si="488">+IFERROR(BE149/$E149,0)</f>
        <v>0</v>
      </c>
      <c r="BG149" s="12">
        <f t="shared" ref="BG149:BG150" si="489">+BE149*$F149</f>
        <v>0</v>
      </c>
      <c r="CS149" s="6">
        <f t="shared" si="481"/>
        <v>0</v>
      </c>
    </row>
    <row r="150" spans="1:98" x14ac:dyDescent="0.25">
      <c r="BB150" s="18">
        <v>0</v>
      </c>
      <c r="BE150" s="4">
        <v>0</v>
      </c>
      <c r="BF150" s="13">
        <f t="shared" si="488"/>
        <v>0</v>
      </c>
      <c r="BG150" s="12">
        <f t="shared" si="489"/>
        <v>0</v>
      </c>
      <c r="CS150" s="6">
        <f t="shared" si="481"/>
        <v>0</v>
      </c>
    </row>
    <row r="151" spans="1:98" x14ac:dyDescent="0.25">
      <c r="BE151" s="4">
        <v>0</v>
      </c>
      <c r="CS151" s="6">
        <f t="shared" si="481"/>
        <v>0</v>
      </c>
    </row>
    <row r="152" spans="1:98" x14ac:dyDescent="0.25">
      <c r="A152" s="1" t="s">
        <v>43</v>
      </c>
      <c r="B152" t="s">
        <v>43</v>
      </c>
      <c r="C152" t="s">
        <v>43</v>
      </c>
      <c r="D152" t="s">
        <v>43</v>
      </c>
      <c r="E152" t="s">
        <v>43</v>
      </c>
      <c r="F152" t="s">
        <v>43</v>
      </c>
      <c r="G152" s="1" t="s">
        <v>43</v>
      </c>
      <c r="H152" s="1" t="s">
        <v>43</v>
      </c>
      <c r="I152" t="s">
        <v>43</v>
      </c>
      <c r="J152" t="s">
        <v>43</v>
      </c>
      <c r="K152" t="s">
        <v>43</v>
      </c>
      <c r="L152" t="s">
        <v>43</v>
      </c>
      <c r="M152" t="s">
        <v>43</v>
      </c>
      <c r="N152" t="s">
        <v>43</v>
      </c>
      <c r="O152" t="s">
        <v>43</v>
      </c>
      <c r="P152" t="s">
        <v>43</v>
      </c>
      <c r="Q152" t="s">
        <v>43</v>
      </c>
      <c r="R152" t="s">
        <v>43</v>
      </c>
      <c r="S152" t="s">
        <v>43</v>
      </c>
      <c r="T152" t="s">
        <v>43</v>
      </c>
      <c r="U152" t="s">
        <v>43</v>
      </c>
      <c r="V152" t="s">
        <v>43</v>
      </c>
      <c r="W152" t="s">
        <v>43</v>
      </c>
      <c r="X152" t="s">
        <v>43</v>
      </c>
      <c r="Y152" t="s">
        <v>43</v>
      </c>
      <c r="Z152" t="s">
        <v>43</v>
      </c>
      <c r="AA152" s="6" t="s">
        <v>43</v>
      </c>
      <c r="AB152" t="s">
        <v>43</v>
      </c>
      <c r="AC152" t="s">
        <v>43</v>
      </c>
      <c r="AD152" t="s">
        <v>43</v>
      </c>
      <c r="AE152" t="s">
        <v>43</v>
      </c>
      <c r="AF152" t="s">
        <v>43</v>
      </c>
      <c r="AG152" t="s">
        <v>43</v>
      </c>
      <c r="AH152" t="s">
        <v>43</v>
      </c>
      <c r="AI152" t="s">
        <v>43</v>
      </c>
      <c r="AJ152" t="s">
        <v>43</v>
      </c>
      <c r="AK152" t="s">
        <v>43</v>
      </c>
      <c r="AL152" t="s">
        <v>43</v>
      </c>
      <c r="AM152" t="s">
        <v>43</v>
      </c>
      <c r="AN152" t="s">
        <v>43</v>
      </c>
      <c r="AO152" t="s">
        <v>43</v>
      </c>
      <c r="AP152" t="s">
        <v>43</v>
      </c>
      <c r="AQ152" t="s">
        <v>43</v>
      </c>
      <c r="AR152" t="s">
        <v>43</v>
      </c>
      <c r="AS152" t="s">
        <v>43</v>
      </c>
      <c r="AT152" t="s">
        <v>43</v>
      </c>
      <c r="AU152" t="s">
        <v>43</v>
      </c>
      <c r="AV152" t="s">
        <v>43</v>
      </c>
      <c r="AW152" t="s">
        <v>43</v>
      </c>
      <c r="AX152" t="s">
        <v>43</v>
      </c>
      <c r="AY152" t="s">
        <v>43</v>
      </c>
      <c r="AZ152" t="s">
        <v>43</v>
      </c>
      <c r="BA152" t="s">
        <v>43</v>
      </c>
      <c r="BB152" t="s">
        <v>43</v>
      </c>
      <c r="BC152" t="s">
        <v>43</v>
      </c>
      <c r="BD152" t="s">
        <v>43</v>
      </c>
      <c r="BE152" t="s">
        <v>43</v>
      </c>
      <c r="BF152" t="s">
        <v>43</v>
      </c>
      <c r="BG152" t="s">
        <v>43</v>
      </c>
      <c r="BH152" t="s">
        <v>43</v>
      </c>
      <c r="BI152" t="s">
        <v>43</v>
      </c>
      <c r="BJ152" t="s">
        <v>43</v>
      </c>
      <c r="BK152" t="s">
        <v>43</v>
      </c>
      <c r="BL152" t="s">
        <v>43</v>
      </c>
      <c r="BM152" t="s">
        <v>43</v>
      </c>
      <c r="BN152" t="s">
        <v>43</v>
      </c>
      <c r="BO152" t="s">
        <v>43</v>
      </c>
      <c r="BP152" t="s">
        <v>43</v>
      </c>
      <c r="BQ152" t="s">
        <v>43</v>
      </c>
      <c r="BR152" t="s">
        <v>43</v>
      </c>
      <c r="BS152" t="s">
        <v>43</v>
      </c>
      <c r="BT152" t="s">
        <v>43</v>
      </c>
      <c r="BU152" t="s">
        <v>43</v>
      </c>
      <c r="BV152" t="s">
        <v>43</v>
      </c>
      <c r="BW152" t="s">
        <v>43</v>
      </c>
      <c r="BX152" t="s">
        <v>43</v>
      </c>
      <c r="BY152" t="s">
        <v>43</v>
      </c>
      <c r="BZ152" t="s">
        <v>43</v>
      </c>
      <c r="CA152" t="s">
        <v>43</v>
      </c>
      <c r="CB152" t="s">
        <v>43</v>
      </c>
      <c r="CC152" t="s">
        <v>43</v>
      </c>
      <c r="CD152" t="s">
        <v>43</v>
      </c>
      <c r="CE152" t="s">
        <v>43</v>
      </c>
      <c r="CF152" t="s">
        <v>43</v>
      </c>
      <c r="CG152" t="s">
        <v>43</v>
      </c>
      <c r="CH152" t="s">
        <v>43</v>
      </c>
      <c r="CI152" t="s">
        <v>43</v>
      </c>
      <c r="CJ152" t="s">
        <v>43</v>
      </c>
      <c r="CK152" t="s">
        <v>43</v>
      </c>
      <c r="CL152" t="s">
        <v>43</v>
      </c>
      <c r="CM152" t="s">
        <v>43</v>
      </c>
      <c r="CN152" t="s">
        <v>43</v>
      </c>
      <c r="CO152" t="s">
        <v>43</v>
      </c>
      <c r="CP152" t="s">
        <v>43</v>
      </c>
      <c r="CQ152" t="s">
        <v>43</v>
      </c>
      <c r="CR152" t="s">
        <v>43</v>
      </c>
      <c r="CS152" t="s">
        <v>43</v>
      </c>
      <c r="CT152" t="s">
        <v>43</v>
      </c>
    </row>
  </sheetData>
  <autoFilter ref="A6:CV148" xr:uid="{00000000-0009-0000-0000-000008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H29"/>
  <sheetViews>
    <sheetView tabSelected="1"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21" sqref="E21"/>
    </sheetView>
  </sheetViews>
  <sheetFormatPr defaultRowHeight="15" x14ac:dyDescent="0.25"/>
  <cols>
    <col min="1" max="1" width="15.140625" customWidth="1"/>
    <col min="3" max="3" width="52.5703125" bestFit="1" customWidth="1"/>
    <col min="4" max="4" width="10.85546875" customWidth="1"/>
    <col min="5" max="5" width="12.42578125" customWidth="1"/>
    <col min="6" max="6" width="12.28515625" customWidth="1"/>
    <col min="7" max="7" width="11.42578125" customWidth="1"/>
    <col min="8" max="8" width="10.28515625" customWidth="1"/>
    <col min="9" max="11" width="11.28515625" customWidth="1"/>
    <col min="12" max="12" width="15" customWidth="1"/>
    <col min="13" max="13" width="13.5703125" customWidth="1"/>
    <col min="14" max="14" width="12.28515625" customWidth="1"/>
    <col min="15" max="16" width="11.28515625" customWidth="1"/>
    <col min="17" max="17" width="13.5703125" customWidth="1"/>
    <col min="18" max="19" width="11.28515625" bestFit="1" customWidth="1"/>
    <col min="20" max="20" width="12.28515625" bestFit="1" customWidth="1"/>
    <col min="21" max="23" width="11.5703125" bestFit="1" customWidth="1"/>
    <col min="24" max="24" width="11.28515625" bestFit="1" customWidth="1"/>
    <col min="25" max="25" width="12.28515625" bestFit="1" customWidth="1"/>
    <col min="26" max="26" width="11.28515625" bestFit="1" customWidth="1"/>
    <col min="27" max="27" width="14" customWidth="1"/>
    <col min="28" max="28" width="14.42578125" customWidth="1"/>
    <col min="29" max="29" width="14.5703125" customWidth="1"/>
    <col min="30" max="30" width="14" bestFit="1" customWidth="1"/>
    <col min="31" max="32" width="12.28515625" bestFit="1" customWidth="1"/>
    <col min="33" max="33" width="10.85546875" bestFit="1" customWidth="1"/>
    <col min="34" max="34" width="14" bestFit="1" customWidth="1"/>
  </cols>
  <sheetData>
    <row r="2" spans="2:34" x14ac:dyDescent="0.25">
      <c r="D2">
        <v>1</v>
      </c>
      <c r="E2">
        <f>+D2+1</f>
        <v>2</v>
      </c>
      <c r="F2">
        <f t="shared" ref="F2:AG2" si="0">+E2+1</f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  <c r="M2">
        <f t="shared" si="0"/>
        <v>10</v>
      </c>
      <c r="N2">
        <f t="shared" si="0"/>
        <v>11</v>
      </c>
      <c r="O2">
        <f t="shared" si="0"/>
        <v>12</v>
      </c>
      <c r="P2">
        <f t="shared" si="0"/>
        <v>13</v>
      </c>
      <c r="Q2">
        <f t="shared" si="0"/>
        <v>14</v>
      </c>
      <c r="R2">
        <f t="shared" si="0"/>
        <v>15</v>
      </c>
      <c r="S2">
        <f t="shared" si="0"/>
        <v>16</v>
      </c>
      <c r="T2">
        <f t="shared" si="0"/>
        <v>17</v>
      </c>
      <c r="U2">
        <f t="shared" si="0"/>
        <v>18</v>
      </c>
      <c r="V2">
        <f t="shared" si="0"/>
        <v>19</v>
      </c>
      <c r="W2">
        <f t="shared" si="0"/>
        <v>20</v>
      </c>
      <c r="X2">
        <f t="shared" si="0"/>
        <v>21</v>
      </c>
      <c r="Y2">
        <f t="shared" si="0"/>
        <v>22</v>
      </c>
      <c r="Z2">
        <f t="shared" si="0"/>
        <v>23</v>
      </c>
      <c r="AA2">
        <f t="shared" si="0"/>
        <v>24</v>
      </c>
      <c r="AB2">
        <f t="shared" si="0"/>
        <v>25</v>
      </c>
      <c r="AC2">
        <f t="shared" si="0"/>
        <v>26</v>
      </c>
      <c r="AD2">
        <f t="shared" si="0"/>
        <v>27</v>
      </c>
      <c r="AE2">
        <f t="shared" si="0"/>
        <v>28</v>
      </c>
      <c r="AF2">
        <f t="shared" si="0"/>
        <v>29</v>
      </c>
      <c r="AG2">
        <f t="shared" si="0"/>
        <v>30</v>
      </c>
      <c r="AH2" t="s">
        <v>23</v>
      </c>
    </row>
    <row r="3" spans="2:34" x14ac:dyDescent="0.25">
      <c r="B3">
        <v>3030400</v>
      </c>
      <c r="C3" t="s">
        <v>6</v>
      </c>
      <c r="D3" s="6">
        <v>0</v>
      </c>
      <c r="E3" s="6">
        <v>0</v>
      </c>
      <c r="F3" s="6">
        <v>20556.539000000001</v>
      </c>
      <c r="G3" s="6">
        <v>0</v>
      </c>
      <c r="H3" s="6">
        <v>0</v>
      </c>
      <c r="I3" s="6"/>
      <c r="J3" s="6">
        <v>3483</v>
      </c>
      <c r="K3" s="6">
        <v>0</v>
      </c>
      <c r="L3" s="6">
        <v>14377.15</v>
      </c>
      <c r="M3" s="6">
        <v>0</v>
      </c>
      <c r="N3" s="6">
        <v>10627.589</v>
      </c>
      <c r="O3" s="18">
        <v>0</v>
      </c>
      <c r="P3" s="6"/>
      <c r="Q3" s="6">
        <v>0</v>
      </c>
      <c r="R3" s="6">
        <v>0</v>
      </c>
      <c r="S3" s="6">
        <v>0</v>
      </c>
      <c r="T3" s="6">
        <v>0</v>
      </c>
      <c r="U3" s="6">
        <v>37421.892</v>
      </c>
      <c r="V3" s="6"/>
      <c r="W3" s="6"/>
      <c r="X3" s="6"/>
      <c r="Y3" s="4"/>
      <c r="Z3" s="6"/>
      <c r="AA3" s="6"/>
      <c r="AB3" s="6"/>
      <c r="AC3" s="6"/>
      <c r="AD3" s="6"/>
      <c r="AE3" s="6"/>
      <c r="AF3" s="6"/>
      <c r="AG3" s="6"/>
      <c r="AH3" s="16">
        <f t="shared" ref="AH3:AH17" si="1">+SUM(D3:AG3)</f>
        <v>86466.17</v>
      </c>
    </row>
    <row r="4" spans="2:34" x14ac:dyDescent="0.25">
      <c r="B4">
        <v>3032761</v>
      </c>
      <c r="C4" t="s">
        <v>7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/>
      <c r="J4" s="6">
        <v>6073.3280000000004</v>
      </c>
      <c r="K4" s="6">
        <v>0</v>
      </c>
      <c r="L4" s="6">
        <v>0</v>
      </c>
      <c r="M4" s="6">
        <v>0</v>
      </c>
      <c r="N4" s="6">
        <v>0</v>
      </c>
      <c r="O4" s="18">
        <v>0</v>
      </c>
      <c r="P4" s="6"/>
      <c r="Q4" s="6">
        <v>14797.870999999999</v>
      </c>
      <c r="R4" s="6">
        <v>0</v>
      </c>
      <c r="S4" s="6">
        <v>0</v>
      </c>
      <c r="T4" s="6">
        <v>14315.084999999999</v>
      </c>
      <c r="U4" s="6">
        <v>0</v>
      </c>
      <c r="V4" s="6"/>
      <c r="W4" s="6"/>
      <c r="X4" s="6"/>
      <c r="Y4" s="4"/>
      <c r="Z4" s="6"/>
      <c r="AA4" s="6"/>
      <c r="AB4" s="6"/>
      <c r="AC4" s="6"/>
      <c r="AD4" s="6"/>
      <c r="AE4" s="6"/>
      <c r="AF4" s="6"/>
      <c r="AG4" s="6"/>
      <c r="AH4" s="16">
        <f t="shared" si="1"/>
        <v>35186.284</v>
      </c>
    </row>
    <row r="5" spans="2:34" x14ac:dyDescent="0.25">
      <c r="B5">
        <v>3052125</v>
      </c>
      <c r="C5" t="s">
        <v>17</v>
      </c>
      <c r="D5" s="6">
        <v>0</v>
      </c>
      <c r="E5" s="6">
        <v>16415.848999999998</v>
      </c>
      <c r="F5" s="6">
        <v>0</v>
      </c>
      <c r="G5" s="6">
        <v>12655.725</v>
      </c>
      <c r="H5" s="6">
        <v>0</v>
      </c>
      <c r="I5" s="6"/>
      <c r="J5" s="6">
        <v>8235.6049999999996</v>
      </c>
      <c r="K5" s="6">
        <v>0</v>
      </c>
      <c r="L5" s="6">
        <v>13697.79</v>
      </c>
      <c r="M5" s="6">
        <v>0</v>
      </c>
      <c r="N5" s="6">
        <v>2751.0079999999998</v>
      </c>
      <c r="O5" s="18">
        <v>0</v>
      </c>
      <c r="P5" s="6"/>
      <c r="Q5" s="6">
        <v>5880.8860000000004</v>
      </c>
      <c r="R5" s="6">
        <v>0</v>
      </c>
      <c r="S5" s="6">
        <v>0</v>
      </c>
      <c r="T5" s="6">
        <v>0</v>
      </c>
      <c r="U5" s="6">
        <v>16636.764999999999</v>
      </c>
      <c r="V5" s="6"/>
      <c r="W5" s="6"/>
      <c r="X5" s="6"/>
      <c r="Y5" s="4"/>
      <c r="Z5" s="6"/>
      <c r="AA5" s="6"/>
      <c r="AB5" s="6"/>
      <c r="AC5" s="6"/>
      <c r="AD5" s="6"/>
      <c r="AE5" s="6"/>
      <c r="AF5" s="6"/>
      <c r="AG5" s="6"/>
      <c r="AH5" s="16">
        <f t="shared" si="1"/>
        <v>76273.627999999997</v>
      </c>
    </row>
    <row r="6" spans="2:34" x14ac:dyDescent="0.25">
      <c r="B6">
        <v>3100183</v>
      </c>
      <c r="C6" t="s">
        <v>22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/>
      <c r="J6" s="6">
        <v>0</v>
      </c>
      <c r="K6" s="6">
        <v>0</v>
      </c>
      <c r="L6" s="6">
        <v>0</v>
      </c>
      <c r="M6" s="6">
        <v>0</v>
      </c>
      <c r="N6" s="6">
        <v>0</v>
      </c>
      <c r="O6" s="18">
        <v>0</v>
      </c>
      <c r="P6" s="6"/>
      <c r="Q6" s="6">
        <v>0</v>
      </c>
      <c r="R6" s="6">
        <v>0</v>
      </c>
      <c r="S6" s="6">
        <v>0</v>
      </c>
      <c r="T6" s="6">
        <v>0</v>
      </c>
      <c r="U6" s="6">
        <v>0</v>
      </c>
      <c r="V6" s="6"/>
      <c r="W6" s="6"/>
      <c r="X6" s="6"/>
      <c r="Y6" s="4"/>
      <c r="Z6" s="6"/>
      <c r="AA6" s="6"/>
      <c r="AB6" s="6"/>
      <c r="AC6" s="6"/>
      <c r="AD6" s="6"/>
      <c r="AE6" s="6"/>
      <c r="AF6" s="6"/>
      <c r="AG6" s="6"/>
      <c r="AH6" s="16">
        <f t="shared" si="1"/>
        <v>0</v>
      </c>
    </row>
    <row r="7" spans="2:34" x14ac:dyDescent="0.25">
      <c r="B7">
        <v>3102901</v>
      </c>
      <c r="C7" t="s">
        <v>44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/>
      <c r="J7" s="6">
        <v>21698.021000000001</v>
      </c>
      <c r="K7" s="6">
        <v>0</v>
      </c>
      <c r="L7" s="6">
        <v>0</v>
      </c>
      <c r="M7" s="6">
        <v>0</v>
      </c>
      <c r="N7" s="6">
        <v>0</v>
      </c>
      <c r="O7" s="18">
        <v>1821.6579999999999</v>
      </c>
      <c r="P7" s="6"/>
      <c r="Q7" s="6">
        <v>0</v>
      </c>
      <c r="R7" s="6">
        <v>0</v>
      </c>
      <c r="S7" s="6">
        <v>0</v>
      </c>
      <c r="T7" s="6">
        <v>0</v>
      </c>
      <c r="U7" s="6">
        <v>8319.6720000000005</v>
      </c>
      <c r="V7" s="6"/>
      <c r="W7" s="6"/>
      <c r="X7" s="6"/>
      <c r="Y7" s="4"/>
      <c r="Z7" s="6"/>
      <c r="AA7" s="6"/>
      <c r="AB7" s="6"/>
      <c r="AC7" s="6"/>
      <c r="AD7" s="6"/>
      <c r="AE7" s="6"/>
      <c r="AF7" s="6"/>
      <c r="AG7" s="6"/>
      <c r="AH7" s="16">
        <f t="shared" si="1"/>
        <v>31839.351000000002</v>
      </c>
    </row>
    <row r="8" spans="2:34" x14ac:dyDescent="0.25">
      <c r="B8">
        <v>3180826</v>
      </c>
      <c r="C8" t="s">
        <v>19</v>
      </c>
      <c r="D8" s="6">
        <v>0</v>
      </c>
      <c r="E8" s="6">
        <v>0</v>
      </c>
      <c r="F8" s="6">
        <v>0</v>
      </c>
      <c r="G8" s="6">
        <v>12989.665000000001</v>
      </c>
      <c r="H8" s="6">
        <v>0</v>
      </c>
      <c r="I8" s="6"/>
      <c r="J8" s="6">
        <v>0</v>
      </c>
      <c r="K8" s="6">
        <v>0</v>
      </c>
      <c r="L8" s="6">
        <v>0</v>
      </c>
      <c r="M8" s="6">
        <v>17219.692999999999</v>
      </c>
      <c r="N8" s="6">
        <v>0</v>
      </c>
      <c r="O8" s="18">
        <v>0</v>
      </c>
      <c r="P8" s="6"/>
      <c r="Q8" s="6">
        <v>43270.071000000004</v>
      </c>
      <c r="R8" s="6">
        <v>0</v>
      </c>
      <c r="S8" s="6">
        <v>0</v>
      </c>
      <c r="T8" s="6">
        <v>0</v>
      </c>
      <c r="U8" s="6">
        <v>0</v>
      </c>
      <c r="V8" s="6"/>
      <c r="W8" s="6"/>
      <c r="X8" s="6"/>
      <c r="Y8" s="4"/>
      <c r="Z8" s="6"/>
      <c r="AA8" s="6"/>
      <c r="AB8" s="6"/>
      <c r="AC8" s="6"/>
      <c r="AD8" s="6"/>
      <c r="AE8" s="6"/>
      <c r="AF8" s="6"/>
      <c r="AG8" s="6"/>
      <c r="AH8" s="16">
        <f t="shared" si="1"/>
        <v>73479.429000000004</v>
      </c>
    </row>
    <row r="9" spans="2:34" x14ac:dyDescent="0.25">
      <c r="B9">
        <v>3200289</v>
      </c>
      <c r="C9" t="s">
        <v>24</v>
      </c>
      <c r="D9" s="6">
        <v>0</v>
      </c>
      <c r="E9" s="6">
        <v>0</v>
      </c>
      <c r="F9" s="6">
        <v>0</v>
      </c>
      <c r="G9" s="6">
        <v>13356.057000000001</v>
      </c>
      <c r="H9" s="6">
        <v>0</v>
      </c>
      <c r="I9" s="6"/>
      <c r="J9" s="6">
        <v>14632.365</v>
      </c>
      <c r="K9" s="6">
        <v>0</v>
      </c>
      <c r="L9" s="6">
        <v>0</v>
      </c>
      <c r="M9" s="6">
        <v>0</v>
      </c>
      <c r="N9" s="6">
        <v>0</v>
      </c>
      <c r="O9" s="18">
        <v>0</v>
      </c>
      <c r="P9" s="6"/>
      <c r="Q9" s="6">
        <v>10646.659</v>
      </c>
      <c r="R9" s="6">
        <v>0</v>
      </c>
      <c r="S9" s="6">
        <v>0</v>
      </c>
      <c r="T9" s="6">
        <v>0</v>
      </c>
      <c r="U9" s="6">
        <v>0</v>
      </c>
      <c r="V9" s="6"/>
      <c r="W9" s="6"/>
      <c r="X9" s="6"/>
      <c r="Y9" s="4"/>
      <c r="Z9" s="6"/>
      <c r="AA9" s="6"/>
      <c r="AB9" s="6"/>
      <c r="AC9" s="6"/>
      <c r="AD9" s="6"/>
      <c r="AE9" s="6"/>
      <c r="AF9" s="6"/>
      <c r="AG9" s="6"/>
      <c r="AH9" s="16">
        <f t="shared" si="1"/>
        <v>38635.080999999998</v>
      </c>
    </row>
    <row r="10" spans="2:34" x14ac:dyDescent="0.25">
      <c r="B10">
        <v>5200999</v>
      </c>
      <c r="C10" t="s">
        <v>40</v>
      </c>
      <c r="D10" s="6">
        <v>0</v>
      </c>
      <c r="E10" s="6">
        <v>0</v>
      </c>
      <c r="F10" s="6">
        <v>0</v>
      </c>
      <c r="G10" s="6">
        <v>49.067</v>
      </c>
      <c r="H10" s="6">
        <v>0</v>
      </c>
      <c r="I10" s="6"/>
      <c r="J10" s="6">
        <v>0</v>
      </c>
      <c r="K10" s="6">
        <v>215.126</v>
      </c>
      <c r="L10" s="6">
        <v>0</v>
      </c>
      <c r="M10" s="6">
        <v>0</v>
      </c>
      <c r="N10" s="6">
        <v>0</v>
      </c>
      <c r="O10" s="18">
        <v>0</v>
      </c>
      <c r="P10" s="6"/>
      <c r="Q10" s="6">
        <v>0</v>
      </c>
      <c r="R10" s="6">
        <v>280.71499999999997</v>
      </c>
      <c r="S10" s="6">
        <v>0</v>
      </c>
      <c r="T10" s="6">
        <v>0</v>
      </c>
      <c r="U10" s="6">
        <v>0</v>
      </c>
      <c r="V10" s="6"/>
      <c r="W10" s="6"/>
      <c r="X10" s="6"/>
      <c r="Y10" s="4"/>
      <c r="Z10" s="6"/>
      <c r="AA10" s="6"/>
      <c r="AB10" s="6"/>
      <c r="AC10" s="6"/>
      <c r="AD10" s="6"/>
      <c r="AE10" s="6"/>
      <c r="AF10" s="6"/>
      <c r="AG10" s="6"/>
      <c r="AH10" s="16">
        <f t="shared" si="1"/>
        <v>544.9079999999999</v>
      </c>
    </row>
    <row r="11" spans="2:34" x14ac:dyDescent="0.25">
      <c r="B11">
        <v>6860255</v>
      </c>
      <c r="C11" t="s">
        <v>25</v>
      </c>
      <c r="D11" s="6">
        <v>0</v>
      </c>
      <c r="E11" s="6">
        <v>0</v>
      </c>
      <c r="F11" s="6">
        <v>24264.213</v>
      </c>
      <c r="G11" s="6">
        <v>0</v>
      </c>
      <c r="H11" s="6">
        <v>0</v>
      </c>
      <c r="I11" s="6"/>
      <c r="J11" s="6">
        <v>0</v>
      </c>
      <c r="K11" s="6">
        <v>13070.928</v>
      </c>
      <c r="L11" s="6">
        <v>0</v>
      </c>
      <c r="M11" s="6">
        <v>0</v>
      </c>
      <c r="N11" s="6">
        <v>0</v>
      </c>
      <c r="O11" s="18">
        <v>0</v>
      </c>
      <c r="P11" s="6"/>
      <c r="Q11" s="6">
        <v>0</v>
      </c>
      <c r="R11" s="6">
        <v>17153.902999999998</v>
      </c>
      <c r="S11" s="6">
        <v>0</v>
      </c>
      <c r="T11" s="6">
        <v>0</v>
      </c>
      <c r="U11" s="6">
        <v>0</v>
      </c>
      <c r="V11" s="6"/>
      <c r="W11" s="6"/>
      <c r="X11" s="6"/>
      <c r="Y11" s="4"/>
      <c r="Z11" s="6"/>
      <c r="AA11" s="6"/>
      <c r="AB11" s="6"/>
      <c r="AC11" s="6"/>
      <c r="AD11" s="6"/>
      <c r="AE11" s="6"/>
      <c r="AF11" s="6"/>
      <c r="AG11" s="6"/>
      <c r="AH11" s="16">
        <f t="shared" si="1"/>
        <v>54489.044000000002</v>
      </c>
    </row>
    <row r="12" spans="2:34" x14ac:dyDescent="0.25">
      <c r="B12">
        <v>3010150</v>
      </c>
      <c r="C12" t="s">
        <v>27</v>
      </c>
      <c r="D12" s="6">
        <v>14056.403</v>
      </c>
      <c r="E12" s="6">
        <v>0</v>
      </c>
      <c r="F12" s="6">
        <v>0</v>
      </c>
      <c r="G12" s="6">
        <v>12789.252</v>
      </c>
      <c r="H12" s="6">
        <v>0</v>
      </c>
      <c r="I12" s="6"/>
      <c r="J12" s="6">
        <v>0</v>
      </c>
      <c r="K12" s="6">
        <v>0</v>
      </c>
      <c r="L12" s="6">
        <v>17174.838</v>
      </c>
      <c r="M12" s="6">
        <v>0</v>
      </c>
      <c r="N12" s="6">
        <v>9665.4639999999999</v>
      </c>
      <c r="O12" s="18">
        <v>0</v>
      </c>
      <c r="P12" s="6"/>
      <c r="Q12" s="6">
        <v>0</v>
      </c>
      <c r="R12" s="6">
        <v>10157.127</v>
      </c>
      <c r="S12" s="6">
        <v>0</v>
      </c>
      <c r="T12" s="6">
        <v>0</v>
      </c>
      <c r="U12" s="6">
        <v>4414.5519999999997</v>
      </c>
      <c r="V12" s="6"/>
      <c r="W12" s="6"/>
      <c r="X12" s="6"/>
      <c r="Y12" s="4"/>
      <c r="Z12" s="6"/>
      <c r="AA12" s="6"/>
      <c r="AB12" s="6"/>
      <c r="AC12" s="6"/>
      <c r="AD12" s="6"/>
      <c r="AE12" s="6"/>
      <c r="AF12" s="6"/>
      <c r="AG12" s="6"/>
      <c r="AH12" s="16">
        <f t="shared" si="1"/>
        <v>68257.635999999999</v>
      </c>
    </row>
    <row r="13" spans="2:34" x14ac:dyDescent="0.25">
      <c r="B13" s="27">
        <v>5160286</v>
      </c>
      <c r="C13" s="27" t="s">
        <v>34</v>
      </c>
      <c r="D13" s="12">
        <v>0</v>
      </c>
      <c r="E13" s="12">
        <v>24556.652999999998</v>
      </c>
      <c r="F13" s="12">
        <v>0</v>
      </c>
      <c r="G13" s="12">
        <v>22994.859</v>
      </c>
      <c r="H13" s="12">
        <v>6912.5919999999996</v>
      </c>
      <c r="I13" s="12"/>
      <c r="J13" s="12">
        <v>23921.953000000001</v>
      </c>
      <c r="K13" s="12">
        <v>0</v>
      </c>
      <c r="L13" s="12">
        <v>40525.879000000001</v>
      </c>
      <c r="M13" s="12">
        <v>0</v>
      </c>
      <c r="N13" s="12">
        <v>39914.078999999998</v>
      </c>
      <c r="O13" s="12">
        <v>0</v>
      </c>
      <c r="P13" s="12"/>
      <c r="Q13" s="12">
        <v>43605.821000000004</v>
      </c>
      <c r="R13" s="12">
        <v>0</v>
      </c>
      <c r="S13" s="12">
        <v>20001.643</v>
      </c>
      <c r="T13" s="12">
        <v>0</v>
      </c>
      <c r="U13" s="12">
        <v>0</v>
      </c>
      <c r="V13" s="12"/>
      <c r="W13" s="12"/>
      <c r="X13" s="12"/>
      <c r="Y13" s="13"/>
      <c r="Z13" s="12"/>
      <c r="AA13" s="12"/>
      <c r="AB13" s="12"/>
      <c r="AC13" s="12"/>
      <c r="AD13" s="12"/>
      <c r="AE13" s="12"/>
      <c r="AF13" s="12"/>
      <c r="AG13" s="12"/>
      <c r="AH13" s="16">
        <f t="shared" si="1"/>
        <v>222433.47900000002</v>
      </c>
    </row>
    <row r="14" spans="2:34" x14ac:dyDescent="0.25">
      <c r="B14" s="27">
        <v>5163577</v>
      </c>
      <c r="C14" s="27" t="s">
        <v>35</v>
      </c>
      <c r="D14" s="12">
        <v>0</v>
      </c>
      <c r="E14" s="12">
        <v>16670.464</v>
      </c>
      <c r="F14" s="12">
        <v>0</v>
      </c>
      <c r="G14" s="12">
        <v>22747.59</v>
      </c>
      <c r="H14" s="12">
        <v>0</v>
      </c>
      <c r="I14" s="12"/>
      <c r="J14" s="12">
        <v>16345.099</v>
      </c>
      <c r="K14" s="12">
        <v>0</v>
      </c>
      <c r="L14" s="12">
        <v>22629.138999999999</v>
      </c>
      <c r="M14" s="12">
        <v>0</v>
      </c>
      <c r="N14" s="12">
        <v>20710.064999999999</v>
      </c>
      <c r="O14" s="12">
        <v>0</v>
      </c>
      <c r="P14" s="12"/>
      <c r="Q14" s="12">
        <v>34768.682000000001</v>
      </c>
      <c r="R14" s="12">
        <v>0</v>
      </c>
      <c r="S14" s="12">
        <v>15649.437</v>
      </c>
      <c r="T14" s="12">
        <v>0</v>
      </c>
      <c r="U14" s="12">
        <v>0</v>
      </c>
      <c r="V14" s="12"/>
      <c r="W14" s="12"/>
      <c r="X14" s="12"/>
      <c r="Y14" s="13"/>
      <c r="Z14" s="12"/>
      <c r="AA14" s="12"/>
      <c r="AB14" s="12"/>
      <c r="AC14" s="12"/>
      <c r="AD14" s="12"/>
      <c r="AE14" s="12"/>
      <c r="AF14" s="12"/>
      <c r="AG14" s="12"/>
      <c r="AH14" s="16">
        <f t="shared" si="1"/>
        <v>149520.476</v>
      </c>
    </row>
    <row r="15" spans="2:34" x14ac:dyDescent="0.25">
      <c r="B15" s="27">
        <v>5265899</v>
      </c>
      <c r="C15" s="27" t="s">
        <v>36</v>
      </c>
      <c r="D15" s="12">
        <v>0</v>
      </c>
      <c r="E15" s="12">
        <v>0</v>
      </c>
      <c r="F15" s="12">
        <v>18560.055</v>
      </c>
      <c r="G15" s="12">
        <v>0</v>
      </c>
      <c r="H15" s="12">
        <v>0</v>
      </c>
      <c r="I15" s="12"/>
      <c r="J15" s="12">
        <v>0</v>
      </c>
      <c r="K15" s="12">
        <v>43488.534</v>
      </c>
      <c r="L15" s="12">
        <v>0</v>
      </c>
      <c r="M15" s="12">
        <v>17849.146000000001</v>
      </c>
      <c r="N15" s="12">
        <v>0</v>
      </c>
      <c r="O15" s="12">
        <v>64130.624000000003</v>
      </c>
      <c r="P15" s="12"/>
      <c r="Q15" s="12">
        <v>0</v>
      </c>
      <c r="R15" s="12">
        <v>6085.16</v>
      </c>
      <c r="S15" s="12">
        <v>0</v>
      </c>
      <c r="T15" s="12">
        <v>32676.206999999999</v>
      </c>
      <c r="U15" s="12">
        <v>0</v>
      </c>
      <c r="V15" s="12"/>
      <c r="W15" s="12"/>
      <c r="X15" s="12"/>
      <c r="Y15" s="13"/>
      <c r="Z15" s="12"/>
      <c r="AA15" s="12"/>
      <c r="AB15" s="12"/>
      <c r="AC15" s="12"/>
      <c r="AD15" s="12"/>
      <c r="AE15" s="12"/>
      <c r="AF15" s="12"/>
      <c r="AG15" s="12"/>
      <c r="AH15" s="16">
        <f t="shared" si="1"/>
        <v>182789.726</v>
      </c>
    </row>
    <row r="16" spans="2:34" x14ac:dyDescent="0.25">
      <c r="B16" s="27">
        <v>5281219</v>
      </c>
      <c r="C16" s="27" t="s">
        <v>37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/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/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6">
        <f t="shared" si="1"/>
        <v>0</v>
      </c>
    </row>
    <row r="17" spans="2:34" x14ac:dyDescent="0.25">
      <c r="B17" s="27">
        <v>5261886</v>
      </c>
      <c r="C17" s="27" t="s">
        <v>38</v>
      </c>
      <c r="D17" s="12">
        <v>0</v>
      </c>
      <c r="E17" s="12">
        <v>0</v>
      </c>
      <c r="F17" s="12">
        <v>18008.076000000001</v>
      </c>
      <c r="G17" s="12">
        <v>0</v>
      </c>
      <c r="H17" s="12">
        <v>0</v>
      </c>
      <c r="I17" s="12"/>
      <c r="J17" s="12">
        <v>0</v>
      </c>
      <c r="K17" s="12">
        <v>0</v>
      </c>
      <c r="L17" s="12">
        <v>55872.194000000003</v>
      </c>
      <c r="M17" s="12">
        <v>0</v>
      </c>
      <c r="N17" s="12">
        <v>0</v>
      </c>
      <c r="O17" s="12">
        <v>0</v>
      </c>
      <c r="P17" s="12"/>
      <c r="Q17" s="12">
        <v>0</v>
      </c>
      <c r="R17" s="12">
        <v>31744.968000000001</v>
      </c>
      <c r="S17" s="12">
        <v>0</v>
      </c>
      <c r="T17" s="12">
        <v>0</v>
      </c>
      <c r="U17" s="12">
        <v>0</v>
      </c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6">
        <f t="shared" si="1"/>
        <v>105625.23800000001</v>
      </c>
    </row>
    <row r="18" spans="2:34" x14ac:dyDescent="0.25">
      <c r="R18">
        <v>0</v>
      </c>
    </row>
    <row r="19" spans="2:34" s="7" customFormat="1" x14ac:dyDescent="0.25">
      <c r="D19" s="7">
        <f t="shared" ref="D19:AH19" si="2">+SUM(D3:D17)</f>
        <v>14056.403</v>
      </c>
      <c r="E19" s="7">
        <f t="shared" si="2"/>
        <v>57642.965999999993</v>
      </c>
      <c r="F19" s="7">
        <f t="shared" si="2"/>
        <v>81388.883000000002</v>
      </c>
      <c r="G19" s="7">
        <f t="shared" si="2"/>
        <v>97582.214999999997</v>
      </c>
      <c r="H19" s="7">
        <f t="shared" si="2"/>
        <v>6912.5919999999996</v>
      </c>
      <c r="I19" s="7">
        <f t="shared" si="2"/>
        <v>0</v>
      </c>
      <c r="J19" s="7">
        <f t="shared" si="2"/>
        <v>94389.370999999999</v>
      </c>
      <c r="K19" s="7">
        <f t="shared" si="2"/>
        <v>56774.588000000003</v>
      </c>
      <c r="L19" s="7">
        <f t="shared" si="2"/>
        <v>164276.99</v>
      </c>
      <c r="M19" s="7">
        <f t="shared" si="2"/>
        <v>35068.839</v>
      </c>
      <c r="N19" s="7">
        <f t="shared" si="2"/>
        <v>83668.205000000002</v>
      </c>
      <c r="O19" s="7">
        <f t="shared" si="2"/>
        <v>65952.282000000007</v>
      </c>
      <c r="P19" s="7">
        <f t="shared" si="2"/>
        <v>0</v>
      </c>
      <c r="Q19" s="7">
        <f t="shared" si="2"/>
        <v>152969.99</v>
      </c>
      <c r="R19" s="7">
        <f t="shared" si="2"/>
        <v>65421.873</v>
      </c>
      <c r="S19" s="7">
        <f t="shared" si="2"/>
        <v>35651.08</v>
      </c>
      <c r="T19" s="7">
        <f t="shared" si="2"/>
        <v>46991.292000000001</v>
      </c>
      <c r="U19" s="7">
        <f t="shared" si="2"/>
        <v>66792.880999999994</v>
      </c>
      <c r="V19" s="7">
        <f t="shared" si="2"/>
        <v>0</v>
      </c>
      <c r="W19" s="7">
        <f t="shared" si="2"/>
        <v>0</v>
      </c>
      <c r="X19" s="7">
        <f t="shared" si="2"/>
        <v>0</v>
      </c>
      <c r="Y19" s="7">
        <f t="shared" si="2"/>
        <v>0</v>
      </c>
      <c r="Z19" s="7">
        <f t="shared" si="2"/>
        <v>0</v>
      </c>
      <c r="AA19" s="7">
        <f t="shared" si="2"/>
        <v>0</v>
      </c>
      <c r="AB19" s="7">
        <f t="shared" si="2"/>
        <v>0</v>
      </c>
      <c r="AC19" s="7">
        <f t="shared" si="2"/>
        <v>0</v>
      </c>
      <c r="AD19" s="7">
        <f t="shared" si="2"/>
        <v>0</v>
      </c>
      <c r="AE19" s="7">
        <f t="shared" si="2"/>
        <v>0</v>
      </c>
      <c r="AF19" s="7">
        <f t="shared" si="2"/>
        <v>0</v>
      </c>
      <c r="AG19" s="7">
        <f t="shared" si="2"/>
        <v>0</v>
      </c>
      <c r="AH19" s="7">
        <f t="shared" si="2"/>
        <v>1125540.4500000002</v>
      </c>
    </row>
    <row r="20" spans="2:34" x14ac:dyDescent="0.25">
      <c r="D20" s="29">
        <f>+SUM(D13:D17)</f>
        <v>0</v>
      </c>
      <c r="E20" s="29">
        <f t="shared" ref="E20:T20" si="3">+SUM(E13:E17)</f>
        <v>41227.116999999998</v>
      </c>
      <c r="F20" s="29">
        <f t="shared" si="3"/>
        <v>36568.131000000001</v>
      </c>
      <c r="G20" s="29">
        <f t="shared" si="3"/>
        <v>45742.449000000001</v>
      </c>
      <c r="H20" s="29">
        <f t="shared" si="3"/>
        <v>6912.5919999999996</v>
      </c>
      <c r="I20" s="29">
        <f t="shared" si="3"/>
        <v>0</v>
      </c>
      <c r="J20" s="29">
        <f t="shared" si="3"/>
        <v>40267.052000000003</v>
      </c>
      <c r="K20" s="29">
        <f t="shared" si="3"/>
        <v>43488.534</v>
      </c>
      <c r="L20" s="29">
        <f t="shared" si="3"/>
        <v>119027.212</v>
      </c>
      <c r="M20" s="29">
        <f t="shared" si="3"/>
        <v>17849.146000000001</v>
      </c>
      <c r="N20" s="29">
        <f t="shared" si="3"/>
        <v>60624.144</v>
      </c>
      <c r="O20" s="29">
        <f t="shared" si="3"/>
        <v>64130.624000000003</v>
      </c>
      <c r="P20" s="29">
        <f t="shared" si="3"/>
        <v>0</v>
      </c>
      <c r="Q20" s="29">
        <f t="shared" si="3"/>
        <v>78374.502999999997</v>
      </c>
      <c r="R20" s="29">
        <f t="shared" si="3"/>
        <v>37830.127999999997</v>
      </c>
      <c r="S20" s="29">
        <f t="shared" si="3"/>
        <v>35651.08</v>
      </c>
      <c r="T20" s="29">
        <f t="shared" si="3"/>
        <v>32676.206999999999</v>
      </c>
    </row>
    <row r="21" spans="2:34" x14ac:dyDescent="0.25">
      <c r="D21" s="24"/>
      <c r="E21" s="29">
        <f>+BHX!N6</f>
        <v>41227.120800000012</v>
      </c>
      <c r="F21" s="16">
        <f>+BHX!Q6</f>
        <v>36568.130399999995</v>
      </c>
      <c r="G21" s="16">
        <f>+BHX!T6</f>
        <v>45742.449600000007</v>
      </c>
      <c r="H21" s="16">
        <f>+BHX!W6</f>
        <v>6912.591840000001</v>
      </c>
      <c r="I21" s="24"/>
      <c r="J21" s="24">
        <f>+BHX!AC6</f>
        <v>40267.052640000002</v>
      </c>
      <c r="K21" s="6">
        <f>+BHX!AF6</f>
        <v>43488.532800000008</v>
      </c>
      <c r="L21" s="24">
        <f>+BHX!AI6</f>
        <v>119027.21255999999</v>
      </c>
      <c r="M21" s="16">
        <f>+BHX!AL6</f>
        <v>17849.14704</v>
      </c>
      <c r="N21" s="16">
        <f>+BHX!AO6</f>
        <v>60624.143280000011</v>
      </c>
      <c r="O21" s="6">
        <f>+BHX!AR6</f>
        <v>64130.624640000002</v>
      </c>
      <c r="P21" s="24"/>
      <c r="Q21" s="6">
        <f>+BHX!AX6</f>
        <v>78374.502719999989</v>
      </c>
      <c r="R21" s="16">
        <f>+BHX!BA6</f>
        <v>37830.129840000001</v>
      </c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2:34" x14ac:dyDescent="0.25">
      <c r="E22" s="25">
        <f>+E20-E21</f>
        <v>-3.8000000131432898E-3</v>
      </c>
      <c r="F22" s="25">
        <f t="shared" ref="F22:T22" si="4">+F20-F21</f>
        <v>6.0000000667059794E-4</v>
      </c>
      <c r="G22" s="25">
        <f t="shared" si="4"/>
        <v>-6.0000000667059794E-4</v>
      </c>
      <c r="H22" s="25">
        <f t="shared" si="4"/>
        <v>1.5999999868654413E-4</v>
      </c>
      <c r="I22" s="25">
        <f t="shared" si="4"/>
        <v>0</v>
      </c>
      <c r="J22" s="25">
        <f t="shared" si="4"/>
        <v>-6.3999999838415533E-4</v>
      </c>
      <c r="K22" s="25">
        <f t="shared" si="4"/>
        <v>1.199999991513323E-3</v>
      </c>
      <c r="L22" s="25">
        <f t="shared" si="4"/>
        <v>-5.5999998585321009E-4</v>
      </c>
      <c r="M22" s="25">
        <f t="shared" si="4"/>
        <v>-1.0399999991932418E-3</v>
      </c>
      <c r="N22" s="25">
        <f t="shared" si="4"/>
        <v>7.1999998908722773E-4</v>
      </c>
      <c r="O22" s="25">
        <f t="shared" si="4"/>
        <v>-6.3999999838415533E-4</v>
      </c>
      <c r="P22" s="25">
        <f t="shared" si="4"/>
        <v>0</v>
      </c>
      <c r="Q22" s="25">
        <f t="shared" si="4"/>
        <v>2.8000000747852027E-4</v>
      </c>
      <c r="R22" s="25">
        <f t="shared" si="4"/>
        <v>-1.8400000044493936E-3</v>
      </c>
      <c r="S22" s="25">
        <f t="shared" si="4"/>
        <v>35651.08</v>
      </c>
      <c r="T22" s="25">
        <f t="shared" si="4"/>
        <v>32676.206999999999</v>
      </c>
    </row>
    <row r="23" spans="2:34" x14ac:dyDescent="0.25"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5" spans="2:34" x14ac:dyDescent="0.25">
      <c r="D25" s="25"/>
      <c r="E25" s="25"/>
      <c r="F25" s="25"/>
      <c r="G25" s="4"/>
      <c r="H25" s="25"/>
      <c r="J25" s="25"/>
      <c r="K25" s="25"/>
      <c r="L25" s="25"/>
      <c r="M25" s="25"/>
      <c r="N25" s="25"/>
      <c r="O25" s="25"/>
      <c r="P25" s="25"/>
      <c r="Q25" s="25"/>
    </row>
    <row r="26" spans="2:34" x14ac:dyDescent="0.25">
      <c r="E26" s="25"/>
    </row>
    <row r="27" spans="2:34" x14ac:dyDescent="0.25">
      <c r="G27" s="6"/>
    </row>
    <row r="28" spans="2:34" x14ac:dyDescent="0.25">
      <c r="G28" s="25"/>
    </row>
    <row r="29" spans="2:34" x14ac:dyDescent="0.25">
      <c r="G29" s="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V66"/>
  <sheetViews>
    <sheetView showGridLines="0" zoomScale="85" zoomScaleNormal="85" workbookViewId="0">
      <pane xSplit="10" ySplit="4" topLeftCell="K5" activePane="bottomRight" state="frozen"/>
      <selection pane="topRight" activeCell="D1" sqref="D1"/>
      <selection pane="bottomLeft" activeCell="A3" sqref="A3"/>
      <selection pane="bottomRight" activeCell="F10" sqref="F10"/>
    </sheetView>
  </sheetViews>
  <sheetFormatPr defaultRowHeight="15" x14ac:dyDescent="0.25"/>
  <cols>
    <col min="1" max="1" width="11.28515625" style="1" customWidth="1"/>
    <col min="2" max="2" width="10.5703125" bestFit="1" customWidth="1"/>
    <col min="3" max="3" width="53.5703125" bestFit="1" customWidth="1"/>
    <col min="4" max="4" width="7.140625" bestFit="1" customWidth="1"/>
    <col min="5" max="5" width="7.140625" customWidth="1"/>
    <col min="6" max="6" width="8" bestFit="1" customWidth="1"/>
    <col min="7" max="7" width="10.28515625" style="1" bestFit="1" customWidth="1"/>
    <col min="8" max="8" width="22.28515625" style="1" bestFit="1" customWidth="1"/>
    <col min="9" max="9" width="11" customWidth="1"/>
    <col min="11" max="11" width="11.28515625" customWidth="1"/>
    <col min="12" max="12" width="9.5703125" bestFit="1" customWidth="1"/>
    <col min="14" max="14" width="13" customWidth="1"/>
    <col min="15" max="15" width="9.5703125" bestFit="1" customWidth="1"/>
    <col min="17" max="17" width="9.5703125" bestFit="1" customWidth="1"/>
    <col min="18" max="18" width="9.28515625" customWidth="1"/>
    <col min="20" max="20" width="11.140625" customWidth="1"/>
    <col min="47" max="47" width="10.5703125" bestFit="1" customWidth="1"/>
  </cols>
  <sheetData>
    <row r="1" spans="1:47" x14ac:dyDescent="0.25">
      <c r="B1" s="9">
        <v>5320172</v>
      </c>
      <c r="C1" s="10" t="s">
        <v>39</v>
      </c>
      <c r="I1" s="8" t="s">
        <v>12</v>
      </c>
      <c r="J1" s="8" t="s">
        <v>13</v>
      </c>
      <c r="K1" s="8" t="s">
        <v>15</v>
      </c>
      <c r="L1" s="8" t="s">
        <v>12</v>
      </c>
      <c r="M1" s="8" t="s">
        <v>13</v>
      </c>
      <c r="N1" s="8" t="s">
        <v>15</v>
      </c>
      <c r="O1" s="8" t="s">
        <v>12</v>
      </c>
      <c r="P1" s="8" t="s">
        <v>13</v>
      </c>
      <c r="Q1" s="8" t="s">
        <v>15</v>
      </c>
      <c r="R1" s="8" t="s">
        <v>12</v>
      </c>
      <c r="S1" s="8" t="s">
        <v>13</v>
      </c>
      <c r="T1" s="8" t="s">
        <v>15</v>
      </c>
    </row>
    <row r="2" spans="1:47" s="4" customFormat="1" x14ac:dyDescent="0.25">
      <c r="A2" s="5"/>
      <c r="G2" s="5"/>
      <c r="H2" s="5"/>
      <c r="I2" s="7">
        <f t="shared" ref="I2:T2" si="0">+SUM(I4:I593)</f>
        <v>0</v>
      </c>
      <c r="J2" s="7" t="e">
        <f t="shared" si="0"/>
        <v>#DIV/0!</v>
      </c>
      <c r="K2" s="7">
        <f t="shared" si="0"/>
        <v>0</v>
      </c>
      <c r="L2" s="7">
        <f t="shared" si="0"/>
        <v>0</v>
      </c>
      <c r="M2" s="7">
        <f t="shared" si="0"/>
        <v>0</v>
      </c>
      <c r="N2" s="7">
        <f t="shared" si="0"/>
        <v>0</v>
      </c>
      <c r="O2" s="7">
        <f t="shared" si="0"/>
        <v>0</v>
      </c>
      <c r="P2" s="7">
        <f t="shared" si="0"/>
        <v>0</v>
      </c>
      <c r="Q2" s="7">
        <f t="shared" si="0"/>
        <v>0</v>
      </c>
      <c r="R2" s="7">
        <f t="shared" si="0"/>
        <v>0</v>
      </c>
      <c r="S2" s="7">
        <f t="shared" si="0"/>
        <v>0</v>
      </c>
      <c r="T2" s="7">
        <f t="shared" si="0"/>
        <v>0</v>
      </c>
      <c r="AU2" s="7">
        <f>+SUBTOTAL(9,AU4:AU65)</f>
        <v>0</v>
      </c>
    </row>
    <row r="3" spans="1:47" x14ac:dyDescent="0.25">
      <c r="D3" s="8" t="s">
        <v>10</v>
      </c>
      <c r="E3" s="8" t="s">
        <v>14</v>
      </c>
      <c r="F3" s="8" t="s">
        <v>16</v>
      </c>
      <c r="I3" s="8">
        <v>1</v>
      </c>
      <c r="J3" s="8">
        <v>1</v>
      </c>
      <c r="K3" s="8">
        <v>1</v>
      </c>
      <c r="L3" s="8">
        <f t="shared" ref="L3:AT3" si="1">+K3+1</f>
        <v>2</v>
      </c>
      <c r="M3" s="8">
        <v>2</v>
      </c>
      <c r="N3" s="8">
        <v>2</v>
      </c>
      <c r="O3" s="8">
        <f t="shared" si="1"/>
        <v>3</v>
      </c>
      <c r="P3" s="8">
        <v>3</v>
      </c>
      <c r="Q3" s="8">
        <v>3</v>
      </c>
      <c r="R3" s="8">
        <v>5</v>
      </c>
      <c r="S3" s="8">
        <v>5</v>
      </c>
      <c r="T3" s="8">
        <v>5</v>
      </c>
      <c r="U3" s="8">
        <f t="shared" si="1"/>
        <v>6</v>
      </c>
      <c r="V3" s="8">
        <f t="shared" si="1"/>
        <v>7</v>
      </c>
      <c r="W3" s="8">
        <f t="shared" si="1"/>
        <v>8</v>
      </c>
      <c r="X3" s="8">
        <f t="shared" si="1"/>
        <v>9</v>
      </c>
      <c r="Y3" s="8">
        <f t="shared" si="1"/>
        <v>10</v>
      </c>
      <c r="Z3" s="8">
        <f t="shared" si="1"/>
        <v>11</v>
      </c>
      <c r="AA3" s="8">
        <f t="shared" si="1"/>
        <v>12</v>
      </c>
      <c r="AB3" s="8">
        <f t="shared" si="1"/>
        <v>13</v>
      </c>
      <c r="AC3" s="8">
        <f t="shared" si="1"/>
        <v>14</v>
      </c>
      <c r="AD3" s="8">
        <f t="shared" si="1"/>
        <v>15</v>
      </c>
      <c r="AE3" s="8">
        <f t="shared" si="1"/>
        <v>16</v>
      </c>
      <c r="AF3" s="8">
        <f t="shared" si="1"/>
        <v>17</v>
      </c>
      <c r="AG3" s="8">
        <f t="shared" si="1"/>
        <v>18</v>
      </c>
      <c r="AH3" s="8">
        <f t="shared" si="1"/>
        <v>19</v>
      </c>
      <c r="AI3" s="8">
        <f t="shared" si="1"/>
        <v>20</v>
      </c>
      <c r="AJ3" s="8">
        <f t="shared" si="1"/>
        <v>21</v>
      </c>
      <c r="AK3" s="8">
        <f t="shared" si="1"/>
        <v>22</v>
      </c>
      <c r="AL3" s="8">
        <f t="shared" si="1"/>
        <v>23</v>
      </c>
      <c r="AM3" s="8">
        <f t="shared" si="1"/>
        <v>24</v>
      </c>
      <c r="AN3" s="8">
        <f t="shared" si="1"/>
        <v>25</v>
      </c>
      <c r="AO3" s="8">
        <f t="shared" si="1"/>
        <v>26</v>
      </c>
      <c r="AP3" s="8">
        <f t="shared" si="1"/>
        <v>27</v>
      </c>
      <c r="AQ3" s="8">
        <f t="shared" si="1"/>
        <v>28</v>
      </c>
      <c r="AR3" s="8">
        <f t="shared" si="1"/>
        <v>29</v>
      </c>
      <c r="AS3" s="8">
        <f t="shared" si="1"/>
        <v>30</v>
      </c>
      <c r="AT3" s="8">
        <f t="shared" si="1"/>
        <v>31</v>
      </c>
      <c r="AU3" s="8" t="s">
        <v>23</v>
      </c>
    </row>
    <row r="4" spans="1:47" x14ac:dyDescent="0.25">
      <c r="D4" s="2"/>
      <c r="E4" s="6"/>
      <c r="F4" s="6"/>
      <c r="I4" s="4"/>
      <c r="J4" s="11" t="e">
        <f>+I4/$E4</f>
        <v>#DIV/0!</v>
      </c>
      <c r="K4" s="12">
        <f>+$I4*$F4</f>
        <v>0</v>
      </c>
      <c r="L4" s="4"/>
      <c r="M4" s="13">
        <f>+IFERROR(L4/$E4,0)</f>
        <v>0</v>
      </c>
      <c r="N4" s="12">
        <f>+L4*$F4</f>
        <v>0</v>
      </c>
      <c r="O4" s="4"/>
      <c r="P4" s="13">
        <f>+IFERROR(O4/$E4,0)</f>
        <v>0</v>
      </c>
      <c r="Q4" s="12">
        <f>+O4*$F4</f>
        <v>0</v>
      </c>
      <c r="R4" s="4"/>
      <c r="S4" s="13">
        <f>+IFERROR(R4/$E4,0)</f>
        <v>0</v>
      </c>
      <c r="T4" s="12">
        <f>+R4*$F4</f>
        <v>0</v>
      </c>
      <c r="AU4" s="17">
        <f>+SUMIFS($I4:$AT4,$I$1:$AT$1,$K$1)</f>
        <v>0</v>
      </c>
    </row>
    <row r="5" spans="1:47" x14ac:dyDescent="0.25">
      <c r="D5" s="2"/>
      <c r="E5" s="6"/>
      <c r="F5" s="6"/>
      <c r="I5" s="4"/>
      <c r="J5" s="11">
        <f>+IFERROR(I5/$E5,0)</f>
        <v>0</v>
      </c>
      <c r="K5" s="12">
        <f t="shared" ref="K5:K65" si="2">+$I5*$F5</f>
        <v>0</v>
      </c>
      <c r="L5" s="4"/>
      <c r="M5" s="13">
        <f t="shared" ref="M5:M65" si="3">+IFERROR(L5/$E5,0)</f>
        <v>0</v>
      </c>
      <c r="N5" s="12">
        <f t="shared" ref="N5:N65" si="4">+L5*$F5</f>
        <v>0</v>
      </c>
      <c r="O5" s="4"/>
      <c r="P5" s="13">
        <f t="shared" ref="P5:P64" si="5">+IFERROR(O5/$E5,0)</f>
        <v>0</v>
      </c>
      <c r="Q5" s="12">
        <f t="shared" ref="Q5:Q64" si="6">+O5*$F5</f>
        <v>0</v>
      </c>
      <c r="R5" s="4"/>
      <c r="S5" s="13">
        <f t="shared" ref="S5:S64" si="7">+IFERROR(R5/$E5,0)</f>
        <v>0</v>
      </c>
      <c r="T5" s="12">
        <f t="shared" ref="T5:T64" si="8">+R5*$F5</f>
        <v>0</v>
      </c>
      <c r="AU5" s="17">
        <f t="shared" ref="AU5:AU65" si="9">+SUMIFS($I5:$AT5,$I$1:$AT$1,$K$1)</f>
        <v>0</v>
      </c>
    </row>
    <row r="6" spans="1:47" x14ac:dyDescent="0.25">
      <c r="D6" s="2"/>
      <c r="E6" s="6"/>
      <c r="F6" s="6"/>
      <c r="I6" s="4"/>
      <c r="J6" s="11">
        <f t="shared" ref="J6:J65" si="10">+IFERROR(I6/$E6,0)</f>
        <v>0</v>
      </c>
      <c r="K6" s="12">
        <f t="shared" si="2"/>
        <v>0</v>
      </c>
      <c r="L6" s="4"/>
      <c r="M6" s="13">
        <f t="shared" si="3"/>
        <v>0</v>
      </c>
      <c r="N6" s="12">
        <f t="shared" si="4"/>
        <v>0</v>
      </c>
      <c r="O6" s="4"/>
      <c r="P6" s="13">
        <f t="shared" si="5"/>
        <v>0</v>
      </c>
      <c r="Q6" s="12">
        <f t="shared" si="6"/>
        <v>0</v>
      </c>
      <c r="R6" s="4"/>
      <c r="S6" s="13">
        <f t="shared" si="7"/>
        <v>0</v>
      </c>
      <c r="T6" s="12">
        <f t="shared" si="8"/>
        <v>0</v>
      </c>
      <c r="AU6" s="17">
        <f t="shared" si="9"/>
        <v>0</v>
      </c>
    </row>
    <row r="7" spans="1:47" x14ac:dyDescent="0.25">
      <c r="D7" s="2"/>
      <c r="E7" s="6"/>
      <c r="F7" s="6"/>
      <c r="I7" s="4"/>
      <c r="J7" s="11">
        <f t="shared" si="10"/>
        <v>0</v>
      </c>
      <c r="K7" s="12">
        <f t="shared" si="2"/>
        <v>0</v>
      </c>
      <c r="L7" s="4"/>
      <c r="M7" s="13">
        <f t="shared" si="3"/>
        <v>0</v>
      </c>
      <c r="N7" s="12">
        <f t="shared" si="4"/>
        <v>0</v>
      </c>
      <c r="O7" s="4"/>
      <c r="P7" s="13">
        <f t="shared" si="5"/>
        <v>0</v>
      </c>
      <c r="Q7" s="12">
        <f t="shared" si="6"/>
        <v>0</v>
      </c>
      <c r="R7" s="4"/>
      <c r="S7" s="13">
        <f t="shared" si="7"/>
        <v>0</v>
      </c>
      <c r="T7" s="12">
        <f t="shared" si="8"/>
        <v>0</v>
      </c>
      <c r="AU7" s="17">
        <f t="shared" si="9"/>
        <v>0</v>
      </c>
    </row>
    <row r="8" spans="1:47" x14ac:dyDescent="0.25">
      <c r="D8" s="2"/>
      <c r="E8" s="6"/>
      <c r="F8" s="6"/>
      <c r="I8" s="4"/>
      <c r="J8" s="11">
        <f t="shared" si="10"/>
        <v>0</v>
      </c>
      <c r="K8" s="12">
        <f t="shared" si="2"/>
        <v>0</v>
      </c>
      <c r="L8" s="4"/>
      <c r="M8" s="13">
        <f t="shared" si="3"/>
        <v>0</v>
      </c>
      <c r="N8" s="12">
        <f t="shared" si="4"/>
        <v>0</v>
      </c>
      <c r="O8" s="4"/>
      <c r="P8" s="13">
        <f t="shared" si="5"/>
        <v>0</v>
      </c>
      <c r="Q8" s="12">
        <f t="shared" si="6"/>
        <v>0</v>
      </c>
      <c r="R8" s="4"/>
      <c r="S8" s="13">
        <f t="shared" si="7"/>
        <v>0</v>
      </c>
      <c r="T8" s="12">
        <f t="shared" si="8"/>
        <v>0</v>
      </c>
      <c r="AU8" s="17">
        <f t="shared" si="9"/>
        <v>0</v>
      </c>
    </row>
    <row r="9" spans="1:47" x14ac:dyDescent="0.25">
      <c r="D9" s="2"/>
      <c r="E9" s="6"/>
      <c r="F9" s="6"/>
      <c r="I9" s="4"/>
      <c r="J9" s="11">
        <f t="shared" si="10"/>
        <v>0</v>
      </c>
      <c r="K9" s="12">
        <f t="shared" si="2"/>
        <v>0</v>
      </c>
      <c r="L9" s="4"/>
      <c r="M9" s="13">
        <f t="shared" si="3"/>
        <v>0</v>
      </c>
      <c r="N9" s="12">
        <f t="shared" si="4"/>
        <v>0</v>
      </c>
      <c r="O9" s="4"/>
      <c r="P9" s="13">
        <f t="shared" si="5"/>
        <v>0</v>
      </c>
      <c r="Q9" s="12">
        <f t="shared" si="6"/>
        <v>0</v>
      </c>
      <c r="R9" s="4"/>
      <c r="S9" s="13">
        <f t="shared" si="7"/>
        <v>0</v>
      </c>
      <c r="T9" s="12">
        <f t="shared" si="8"/>
        <v>0</v>
      </c>
      <c r="AU9" s="17">
        <f t="shared" si="9"/>
        <v>0</v>
      </c>
    </row>
    <row r="10" spans="1:47" x14ac:dyDescent="0.25">
      <c r="D10" s="2"/>
      <c r="E10" s="6"/>
      <c r="F10" s="6"/>
      <c r="I10" s="4"/>
      <c r="J10" s="11">
        <f t="shared" si="10"/>
        <v>0</v>
      </c>
      <c r="K10" s="12">
        <f t="shared" si="2"/>
        <v>0</v>
      </c>
      <c r="L10" s="4"/>
      <c r="M10" s="13">
        <f t="shared" si="3"/>
        <v>0</v>
      </c>
      <c r="N10" s="12">
        <f t="shared" si="4"/>
        <v>0</v>
      </c>
      <c r="O10" s="4"/>
      <c r="P10" s="13">
        <f t="shared" si="5"/>
        <v>0</v>
      </c>
      <c r="Q10" s="12">
        <f t="shared" si="6"/>
        <v>0</v>
      </c>
      <c r="R10" s="4"/>
      <c r="S10" s="13">
        <f t="shared" si="7"/>
        <v>0</v>
      </c>
      <c r="T10" s="12">
        <f t="shared" si="8"/>
        <v>0</v>
      </c>
      <c r="AU10" s="17">
        <f t="shared" si="9"/>
        <v>0</v>
      </c>
    </row>
    <row r="11" spans="1:47" x14ac:dyDescent="0.25">
      <c r="D11" s="3"/>
      <c r="E11" s="6"/>
      <c r="F11" s="6"/>
      <c r="I11" s="4"/>
      <c r="J11" s="11">
        <f t="shared" si="10"/>
        <v>0</v>
      </c>
      <c r="K11" s="12">
        <f t="shared" si="2"/>
        <v>0</v>
      </c>
      <c r="L11" s="4"/>
      <c r="M11" s="13">
        <f t="shared" si="3"/>
        <v>0</v>
      </c>
      <c r="N11" s="12">
        <f t="shared" si="4"/>
        <v>0</v>
      </c>
      <c r="O11" s="4"/>
      <c r="P11" s="13">
        <f t="shared" si="5"/>
        <v>0</v>
      </c>
      <c r="Q11" s="12">
        <f t="shared" si="6"/>
        <v>0</v>
      </c>
      <c r="R11" s="4"/>
      <c r="S11" s="13">
        <f t="shared" si="7"/>
        <v>0</v>
      </c>
      <c r="T11" s="12">
        <f t="shared" si="8"/>
        <v>0</v>
      </c>
      <c r="AU11" s="17">
        <f t="shared" si="9"/>
        <v>0</v>
      </c>
    </row>
    <row r="12" spans="1:47" x14ac:dyDescent="0.25">
      <c r="I12" s="4"/>
      <c r="J12" s="11">
        <f t="shared" si="10"/>
        <v>0</v>
      </c>
      <c r="K12" s="12">
        <f t="shared" si="2"/>
        <v>0</v>
      </c>
      <c r="L12" s="4"/>
      <c r="M12" s="13">
        <f t="shared" si="3"/>
        <v>0</v>
      </c>
      <c r="N12" s="12">
        <f t="shared" si="4"/>
        <v>0</v>
      </c>
      <c r="O12" s="4"/>
      <c r="P12" s="13">
        <f t="shared" si="5"/>
        <v>0</v>
      </c>
      <c r="Q12" s="12">
        <f t="shared" si="6"/>
        <v>0</v>
      </c>
      <c r="R12" s="4"/>
      <c r="S12" s="13">
        <f t="shared" si="7"/>
        <v>0</v>
      </c>
      <c r="T12" s="12">
        <f t="shared" si="8"/>
        <v>0</v>
      </c>
      <c r="AU12" s="17">
        <f t="shared" si="9"/>
        <v>0</v>
      </c>
    </row>
    <row r="13" spans="1:47" x14ac:dyDescent="0.25">
      <c r="D13" s="2"/>
      <c r="E13" s="6"/>
      <c r="F13" s="6"/>
      <c r="I13" s="4"/>
      <c r="J13" s="11">
        <f t="shared" si="10"/>
        <v>0</v>
      </c>
      <c r="K13" s="12">
        <f t="shared" si="2"/>
        <v>0</v>
      </c>
      <c r="L13" s="4"/>
      <c r="M13" s="13">
        <f t="shared" si="3"/>
        <v>0</v>
      </c>
      <c r="N13" s="12">
        <f t="shared" si="4"/>
        <v>0</v>
      </c>
      <c r="O13" s="4"/>
      <c r="P13" s="13">
        <f t="shared" si="5"/>
        <v>0</v>
      </c>
      <c r="Q13" s="12">
        <f t="shared" si="6"/>
        <v>0</v>
      </c>
      <c r="R13" s="4"/>
      <c r="S13" s="13">
        <f t="shared" si="7"/>
        <v>0</v>
      </c>
      <c r="T13" s="12">
        <f t="shared" si="8"/>
        <v>0</v>
      </c>
      <c r="AU13" s="17">
        <f t="shared" si="9"/>
        <v>0</v>
      </c>
    </row>
    <row r="14" spans="1:47" x14ac:dyDescent="0.25">
      <c r="D14" s="2"/>
      <c r="E14" s="6"/>
      <c r="F14" s="6"/>
      <c r="I14" s="4"/>
      <c r="J14" s="11">
        <f t="shared" si="10"/>
        <v>0</v>
      </c>
      <c r="K14" s="12">
        <f t="shared" si="2"/>
        <v>0</v>
      </c>
      <c r="L14" s="4"/>
      <c r="M14" s="13">
        <f t="shared" si="3"/>
        <v>0</v>
      </c>
      <c r="N14" s="12">
        <f t="shared" si="4"/>
        <v>0</v>
      </c>
      <c r="O14" s="4"/>
      <c r="P14" s="13">
        <f t="shared" si="5"/>
        <v>0</v>
      </c>
      <c r="Q14" s="12">
        <f t="shared" si="6"/>
        <v>0</v>
      </c>
      <c r="R14" s="4"/>
      <c r="S14" s="13">
        <f t="shared" si="7"/>
        <v>0</v>
      </c>
      <c r="T14" s="12">
        <f t="shared" si="8"/>
        <v>0</v>
      </c>
      <c r="AU14" s="17">
        <f t="shared" si="9"/>
        <v>0</v>
      </c>
    </row>
    <row r="15" spans="1:47" x14ac:dyDescent="0.25">
      <c r="D15" s="2"/>
      <c r="E15" s="6"/>
      <c r="F15" s="6"/>
      <c r="I15" s="4"/>
      <c r="J15" s="11">
        <f t="shared" si="10"/>
        <v>0</v>
      </c>
      <c r="K15" s="12">
        <f t="shared" si="2"/>
        <v>0</v>
      </c>
      <c r="L15" s="4"/>
      <c r="M15" s="13">
        <f t="shared" si="3"/>
        <v>0</v>
      </c>
      <c r="N15" s="12">
        <f t="shared" si="4"/>
        <v>0</v>
      </c>
      <c r="O15" s="4"/>
      <c r="P15" s="13">
        <f t="shared" si="5"/>
        <v>0</v>
      </c>
      <c r="Q15" s="12">
        <f t="shared" si="6"/>
        <v>0</v>
      </c>
      <c r="R15" s="4"/>
      <c r="S15" s="13">
        <f t="shared" si="7"/>
        <v>0</v>
      </c>
      <c r="T15" s="12">
        <f t="shared" si="8"/>
        <v>0</v>
      </c>
      <c r="AU15" s="17">
        <f t="shared" si="9"/>
        <v>0</v>
      </c>
    </row>
    <row r="16" spans="1:47" x14ac:dyDescent="0.25">
      <c r="D16" s="2"/>
      <c r="E16" s="6"/>
      <c r="F16" s="6"/>
      <c r="I16" s="4"/>
      <c r="J16" s="11">
        <f t="shared" si="10"/>
        <v>0</v>
      </c>
      <c r="K16" s="12">
        <f t="shared" si="2"/>
        <v>0</v>
      </c>
      <c r="L16" s="4"/>
      <c r="M16" s="13">
        <f t="shared" si="3"/>
        <v>0</v>
      </c>
      <c r="N16" s="12">
        <f t="shared" si="4"/>
        <v>0</v>
      </c>
      <c r="O16" s="4"/>
      <c r="P16" s="13">
        <f t="shared" si="5"/>
        <v>0</v>
      </c>
      <c r="Q16" s="12">
        <f t="shared" si="6"/>
        <v>0</v>
      </c>
      <c r="R16" s="4"/>
      <c r="S16" s="13">
        <f t="shared" si="7"/>
        <v>0</v>
      </c>
      <c r="T16" s="12">
        <f t="shared" si="8"/>
        <v>0</v>
      </c>
      <c r="AU16" s="17">
        <f t="shared" si="9"/>
        <v>0</v>
      </c>
    </row>
    <row r="17" spans="4:47" x14ac:dyDescent="0.25">
      <c r="D17" s="2"/>
      <c r="E17" s="6"/>
      <c r="F17" s="6"/>
      <c r="I17" s="4"/>
      <c r="J17" s="11">
        <f t="shared" si="10"/>
        <v>0</v>
      </c>
      <c r="K17" s="12">
        <f t="shared" si="2"/>
        <v>0</v>
      </c>
      <c r="L17" s="4"/>
      <c r="M17" s="13">
        <f t="shared" si="3"/>
        <v>0</v>
      </c>
      <c r="N17" s="12">
        <f t="shared" si="4"/>
        <v>0</v>
      </c>
      <c r="O17" s="4"/>
      <c r="P17" s="13">
        <f t="shared" si="5"/>
        <v>0</v>
      </c>
      <c r="Q17" s="12">
        <f t="shared" si="6"/>
        <v>0</v>
      </c>
      <c r="R17" s="4"/>
      <c r="S17" s="13">
        <f t="shared" si="7"/>
        <v>0</v>
      </c>
      <c r="T17" s="12">
        <f t="shared" si="8"/>
        <v>0</v>
      </c>
      <c r="AU17" s="17">
        <f t="shared" si="9"/>
        <v>0</v>
      </c>
    </row>
    <row r="18" spans="4:47" x14ac:dyDescent="0.25">
      <c r="D18" s="2"/>
      <c r="E18" s="6"/>
      <c r="F18" s="6"/>
      <c r="I18" s="4"/>
      <c r="J18" s="11">
        <f t="shared" si="10"/>
        <v>0</v>
      </c>
      <c r="K18" s="12">
        <f t="shared" si="2"/>
        <v>0</v>
      </c>
      <c r="L18" s="4"/>
      <c r="M18" s="13">
        <f t="shared" si="3"/>
        <v>0</v>
      </c>
      <c r="N18" s="12">
        <f t="shared" si="4"/>
        <v>0</v>
      </c>
      <c r="O18" s="4"/>
      <c r="P18" s="13">
        <f t="shared" si="5"/>
        <v>0</v>
      </c>
      <c r="Q18" s="12">
        <f t="shared" si="6"/>
        <v>0</v>
      </c>
      <c r="R18" s="4"/>
      <c r="S18" s="13">
        <f t="shared" si="7"/>
        <v>0</v>
      </c>
      <c r="T18" s="12">
        <f t="shared" si="8"/>
        <v>0</v>
      </c>
      <c r="AU18" s="17">
        <f t="shared" si="9"/>
        <v>0</v>
      </c>
    </row>
    <row r="19" spans="4:47" x14ac:dyDescent="0.25">
      <c r="D19" s="2"/>
      <c r="E19" s="6"/>
      <c r="F19" s="6"/>
      <c r="I19" s="4"/>
      <c r="J19" s="11">
        <f t="shared" si="10"/>
        <v>0</v>
      </c>
      <c r="K19" s="12">
        <f t="shared" si="2"/>
        <v>0</v>
      </c>
      <c r="L19" s="4"/>
      <c r="M19" s="13">
        <f t="shared" si="3"/>
        <v>0</v>
      </c>
      <c r="N19" s="12">
        <f t="shared" si="4"/>
        <v>0</v>
      </c>
      <c r="O19" s="4"/>
      <c r="P19" s="13">
        <f t="shared" si="5"/>
        <v>0</v>
      </c>
      <c r="Q19" s="12">
        <f t="shared" si="6"/>
        <v>0</v>
      </c>
      <c r="R19" s="4"/>
      <c r="S19" s="13">
        <f t="shared" si="7"/>
        <v>0</v>
      </c>
      <c r="T19" s="12">
        <f t="shared" si="8"/>
        <v>0</v>
      </c>
      <c r="AU19" s="17">
        <f t="shared" si="9"/>
        <v>0</v>
      </c>
    </row>
    <row r="20" spans="4:47" x14ac:dyDescent="0.25">
      <c r="D20" s="3"/>
      <c r="E20" s="6"/>
      <c r="F20" s="6"/>
      <c r="I20" s="4"/>
      <c r="J20" s="11">
        <f t="shared" si="10"/>
        <v>0</v>
      </c>
      <c r="K20" s="12">
        <f t="shared" si="2"/>
        <v>0</v>
      </c>
      <c r="L20" s="4"/>
      <c r="M20" s="13">
        <f t="shared" si="3"/>
        <v>0</v>
      </c>
      <c r="N20" s="12">
        <f t="shared" si="4"/>
        <v>0</v>
      </c>
      <c r="O20" s="4"/>
      <c r="P20" s="13">
        <f t="shared" si="5"/>
        <v>0</v>
      </c>
      <c r="Q20" s="12">
        <f t="shared" si="6"/>
        <v>0</v>
      </c>
      <c r="R20" s="4"/>
      <c r="S20" s="13">
        <f t="shared" si="7"/>
        <v>0</v>
      </c>
      <c r="T20" s="12">
        <f t="shared" si="8"/>
        <v>0</v>
      </c>
      <c r="AU20" s="17">
        <f t="shared" si="9"/>
        <v>0</v>
      </c>
    </row>
    <row r="21" spans="4:47" x14ac:dyDescent="0.25">
      <c r="I21" s="4"/>
      <c r="J21" s="11">
        <f t="shared" si="10"/>
        <v>0</v>
      </c>
      <c r="K21" s="12">
        <f t="shared" si="2"/>
        <v>0</v>
      </c>
      <c r="L21" s="4"/>
      <c r="M21" s="13">
        <f t="shared" si="3"/>
        <v>0</v>
      </c>
      <c r="N21" s="12">
        <f t="shared" si="4"/>
        <v>0</v>
      </c>
      <c r="O21" s="4"/>
      <c r="P21" s="13">
        <f t="shared" si="5"/>
        <v>0</v>
      </c>
      <c r="Q21" s="12">
        <f t="shared" si="6"/>
        <v>0</v>
      </c>
      <c r="R21" s="4"/>
      <c r="S21" s="13">
        <f t="shared" si="7"/>
        <v>0</v>
      </c>
      <c r="T21" s="12">
        <f t="shared" si="8"/>
        <v>0</v>
      </c>
      <c r="AU21" s="17">
        <f t="shared" si="9"/>
        <v>0</v>
      </c>
    </row>
    <row r="22" spans="4:47" x14ac:dyDescent="0.25">
      <c r="D22" s="2"/>
      <c r="E22" s="6"/>
      <c r="F22" s="6"/>
      <c r="I22" s="4"/>
      <c r="J22" s="11">
        <f t="shared" si="10"/>
        <v>0</v>
      </c>
      <c r="K22" s="12">
        <f t="shared" si="2"/>
        <v>0</v>
      </c>
      <c r="L22" s="4"/>
      <c r="M22" s="13">
        <f t="shared" si="3"/>
        <v>0</v>
      </c>
      <c r="N22" s="12">
        <f t="shared" si="4"/>
        <v>0</v>
      </c>
      <c r="O22" s="4"/>
      <c r="P22" s="13">
        <f t="shared" si="5"/>
        <v>0</v>
      </c>
      <c r="Q22" s="12">
        <f t="shared" si="6"/>
        <v>0</v>
      </c>
      <c r="R22" s="4"/>
      <c r="S22" s="13">
        <f t="shared" si="7"/>
        <v>0</v>
      </c>
      <c r="T22" s="12">
        <f t="shared" si="8"/>
        <v>0</v>
      </c>
      <c r="AU22" s="17">
        <f t="shared" si="9"/>
        <v>0</v>
      </c>
    </row>
    <row r="23" spans="4:47" x14ac:dyDescent="0.25">
      <c r="D23" s="2"/>
      <c r="E23" s="6"/>
      <c r="F23" s="6"/>
      <c r="I23" s="4"/>
      <c r="J23" s="11">
        <f t="shared" si="10"/>
        <v>0</v>
      </c>
      <c r="K23" s="12">
        <f t="shared" si="2"/>
        <v>0</v>
      </c>
      <c r="L23" s="4"/>
      <c r="M23" s="13">
        <f t="shared" si="3"/>
        <v>0</v>
      </c>
      <c r="N23" s="12">
        <f t="shared" si="4"/>
        <v>0</v>
      </c>
      <c r="O23" s="4"/>
      <c r="P23" s="13">
        <f t="shared" si="5"/>
        <v>0</v>
      </c>
      <c r="Q23" s="12">
        <f t="shared" si="6"/>
        <v>0</v>
      </c>
      <c r="R23" s="4"/>
      <c r="S23" s="13">
        <f t="shared" si="7"/>
        <v>0</v>
      </c>
      <c r="T23" s="12">
        <f t="shared" si="8"/>
        <v>0</v>
      </c>
      <c r="AU23" s="17">
        <f t="shared" si="9"/>
        <v>0</v>
      </c>
    </row>
    <row r="24" spans="4:47" x14ac:dyDescent="0.25">
      <c r="D24" s="2"/>
      <c r="E24" s="6"/>
      <c r="F24" s="6"/>
      <c r="I24" s="4"/>
      <c r="J24" s="11">
        <f t="shared" si="10"/>
        <v>0</v>
      </c>
      <c r="K24" s="12">
        <f t="shared" si="2"/>
        <v>0</v>
      </c>
      <c r="L24" s="4"/>
      <c r="M24" s="13">
        <f t="shared" si="3"/>
        <v>0</v>
      </c>
      <c r="N24" s="12">
        <f t="shared" si="4"/>
        <v>0</v>
      </c>
      <c r="O24" s="4"/>
      <c r="P24" s="13">
        <f t="shared" si="5"/>
        <v>0</v>
      </c>
      <c r="Q24" s="12">
        <f t="shared" si="6"/>
        <v>0</v>
      </c>
      <c r="R24" s="4"/>
      <c r="S24" s="13">
        <f t="shared" si="7"/>
        <v>0</v>
      </c>
      <c r="T24" s="12">
        <f t="shared" si="8"/>
        <v>0</v>
      </c>
      <c r="AU24" s="17">
        <f t="shared" si="9"/>
        <v>0</v>
      </c>
    </row>
    <row r="25" spans="4:47" x14ac:dyDescent="0.25">
      <c r="D25" s="2"/>
      <c r="E25" s="6"/>
      <c r="F25" s="6"/>
      <c r="I25" s="4"/>
      <c r="J25" s="11">
        <f t="shared" si="10"/>
        <v>0</v>
      </c>
      <c r="K25" s="12">
        <f t="shared" si="2"/>
        <v>0</v>
      </c>
      <c r="L25" s="4"/>
      <c r="M25" s="13">
        <f t="shared" si="3"/>
        <v>0</v>
      </c>
      <c r="N25" s="12">
        <f t="shared" si="4"/>
        <v>0</v>
      </c>
      <c r="O25" s="4"/>
      <c r="P25" s="13">
        <f t="shared" si="5"/>
        <v>0</v>
      </c>
      <c r="Q25" s="12">
        <f t="shared" si="6"/>
        <v>0</v>
      </c>
      <c r="R25" s="4"/>
      <c r="S25" s="13">
        <f t="shared" si="7"/>
        <v>0</v>
      </c>
      <c r="T25" s="12">
        <f t="shared" si="8"/>
        <v>0</v>
      </c>
      <c r="AU25" s="17">
        <f t="shared" si="9"/>
        <v>0</v>
      </c>
    </row>
    <row r="26" spans="4:47" x14ac:dyDescent="0.25">
      <c r="D26" s="2"/>
      <c r="E26" s="6"/>
      <c r="F26" s="6"/>
      <c r="I26" s="4"/>
      <c r="J26" s="11">
        <f t="shared" si="10"/>
        <v>0</v>
      </c>
      <c r="K26" s="12">
        <f t="shared" si="2"/>
        <v>0</v>
      </c>
      <c r="L26" s="4"/>
      <c r="M26" s="13">
        <f t="shared" si="3"/>
        <v>0</v>
      </c>
      <c r="N26" s="12">
        <f t="shared" si="4"/>
        <v>0</v>
      </c>
      <c r="O26" s="4"/>
      <c r="P26" s="13">
        <f t="shared" si="5"/>
        <v>0</v>
      </c>
      <c r="Q26" s="12">
        <f t="shared" si="6"/>
        <v>0</v>
      </c>
      <c r="R26" s="4"/>
      <c r="S26" s="13">
        <f t="shared" si="7"/>
        <v>0</v>
      </c>
      <c r="T26" s="12">
        <f t="shared" si="8"/>
        <v>0</v>
      </c>
      <c r="AU26" s="17">
        <f t="shared" si="9"/>
        <v>0</v>
      </c>
    </row>
    <row r="27" spans="4:47" x14ac:dyDescent="0.25">
      <c r="D27" s="2"/>
      <c r="E27" s="6"/>
      <c r="F27" s="6"/>
      <c r="I27" s="4"/>
      <c r="J27" s="11">
        <f t="shared" si="10"/>
        <v>0</v>
      </c>
      <c r="K27" s="12">
        <f t="shared" si="2"/>
        <v>0</v>
      </c>
      <c r="L27" s="4"/>
      <c r="M27" s="13">
        <f t="shared" si="3"/>
        <v>0</v>
      </c>
      <c r="N27" s="12">
        <f t="shared" si="4"/>
        <v>0</v>
      </c>
      <c r="O27" s="4"/>
      <c r="P27" s="13">
        <f t="shared" si="5"/>
        <v>0</v>
      </c>
      <c r="Q27" s="12">
        <f t="shared" si="6"/>
        <v>0</v>
      </c>
      <c r="R27" s="4"/>
      <c r="S27" s="13">
        <f t="shared" si="7"/>
        <v>0</v>
      </c>
      <c r="T27" s="12">
        <f t="shared" si="8"/>
        <v>0</v>
      </c>
      <c r="AU27" s="17">
        <f t="shared" si="9"/>
        <v>0</v>
      </c>
    </row>
    <row r="28" spans="4:47" x14ac:dyDescent="0.25">
      <c r="D28" s="2"/>
      <c r="E28" s="6"/>
      <c r="F28" s="6"/>
      <c r="I28" s="4"/>
      <c r="J28" s="11">
        <f t="shared" si="10"/>
        <v>0</v>
      </c>
      <c r="K28" s="12">
        <f t="shared" si="2"/>
        <v>0</v>
      </c>
      <c r="L28" s="4"/>
      <c r="M28" s="13">
        <f t="shared" si="3"/>
        <v>0</v>
      </c>
      <c r="N28" s="12">
        <f t="shared" si="4"/>
        <v>0</v>
      </c>
      <c r="O28" s="4"/>
      <c r="P28" s="13">
        <f t="shared" si="5"/>
        <v>0</v>
      </c>
      <c r="Q28" s="12">
        <f t="shared" si="6"/>
        <v>0</v>
      </c>
      <c r="R28" s="4"/>
      <c r="S28" s="13">
        <f t="shared" si="7"/>
        <v>0</v>
      </c>
      <c r="T28" s="12">
        <f t="shared" si="8"/>
        <v>0</v>
      </c>
      <c r="AU28" s="17">
        <f t="shared" si="9"/>
        <v>0</v>
      </c>
    </row>
    <row r="29" spans="4:47" x14ac:dyDescent="0.25">
      <c r="D29" s="3"/>
      <c r="E29" s="6"/>
      <c r="F29" s="6"/>
      <c r="I29" s="4"/>
      <c r="J29" s="11">
        <f t="shared" si="10"/>
        <v>0</v>
      </c>
      <c r="K29" s="12">
        <f t="shared" si="2"/>
        <v>0</v>
      </c>
      <c r="L29" s="4"/>
      <c r="M29" s="13">
        <f t="shared" si="3"/>
        <v>0</v>
      </c>
      <c r="N29" s="12">
        <f t="shared" si="4"/>
        <v>0</v>
      </c>
      <c r="O29" s="4"/>
      <c r="P29" s="13">
        <f t="shared" si="5"/>
        <v>0</v>
      </c>
      <c r="Q29" s="12">
        <f t="shared" si="6"/>
        <v>0</v>
      </c>
      <c r="R29" s="4"/>
      <c r="S29" s="13">
        <f t="shared" si="7"/>
        <v>0</v>
      </c>
      <c r="T29" s="12">
        <f t="shared" si="8"/>
        <v>0</v>
      </c>
      <c r="AU29" s="17">
        <f t="shared" si="9"/>
        <v>0</v>
      </c>
    </row>
    <row r="30" spans="4:47" x14ac:dyDescent="0.25">
      <c r="I30" s="4"/>
      <c r="J30" s="11">
        <f t="shared" si="10"/>
        <v>0</v>
      </c>
      <c r="K30" s="12">
        <f t="shared" si="2"/>
        <v>0</v>
      </c>
      <c r="L30" s="4"/>
      <c r="M30" s="13">
        <f t="shared" si="3"/>
        <v>0</v>
      </c>
      <c r="N30" s="12">
        <f t="shared" si="4"/>
        <v>0</v>
      </c>
      <c r="O30" s="4"/>
      <c r="P30" s="13">
        <f t="shared" si="5"/>
        <v>0</v>
      </c>
      <c r="Q30" s="12">
        <f t="shared" si="6"/>
        <v>0</v>
      </c>
      <c r="R30" s="4"/>
      <c r="S30" s="13">
        <f t="shared" si="7"/>
        <v>0</v>
      </c>
      <c r="T30" s="12">
        <f t="shared" si="8"/>
        <v>0</v>
      </c>
      <c r="AU30" s="17">
        <f t="shared" si="9"/>
        <v>0</v>
      </c>
    </row>
    <row r="31" spans="4:47" x14ac:dyDescent="0.25">
      <c r="D31" s="2"/>
      <c r="E31" s="6"/>
      <c r="F31" s="6"/>
      <c r="I31" s="4"/>
      <c r="J31" s="11">
        <f t="shared" si="10"/>
        <v>0</v>
      </c>
      <c r="K31" s="12">
        <f t="shared" si="2"/>
        <v>0</v>
      </c>
      <c r="L31" s="4"/>
      <c r="M31" s="13">
        <f t="shared" si="3"/>
        <v>0</v>
      </c>
      <c r="N31" s="12">
        <f t="shared" si="4"/>
        <v>0</v>
      </c>
      <c r="O31" s="4"/>
      <c r="P31" s="13">
        <f t="shared" si="5"/>
        <v>0</v>
      </c>
      <c r="Q31" s="12">
        <f t="shared" si="6"/>
        <v>0</v>
      </c>
      <c r="R31" s="4"/>
      <c r="S31" s="13">
        <f t="shared" si="7"/>
        <v>0</v>
      </c>
      <c r="T31" s="12">
        <f t="shared" si="8"/>
        <v>0</v>
      </c>
      <c r="AU31" s="17">
        <f t="shared" si="9"/>
        <v>0</v>
      </c>
    </row>
    <row r="32" spans="4:47" x14ac:dyDescent="0.25">
      <c r="D32" s="2"/>
      <c r="E32" s="6"/>
      <c r="F32" s="6"/>
      <c r="I32" s="4"/>
      <c r="J32" s="11">
        <f t="shared" si="10"/>
        <v>0</v>
      </c>
      <c r="K32" s="12">
        <f t="shared" si="2"/>
        <v>0</v>
      </c>
      <c r="L32" s="4"/>
      <c r="M32" s="13">
        <f t="shared" si="3"/>
        <v>0</v>
      </c>
      <c r="N32" s="12">
        <f t="shared" si="4"/>
        <v>0</v>
      </c>
      <c r="O32" s="4"/>
      <c r="P32" s="13">
        <f t="shared" si="5"/>
        <v>0</v>
      </c>
      <c r="Q32" s="12">
        <f t="shared" si="6"/>
        <v>0</v>
      </c>
      <c r="R32" s="4"/>
      <c r="S32" s="13">
        <f t="shared" si="7"/>
        <v>0</v>
      </c>
      <c r="T32" s="12">
        <f t="shared" si="8"/>
        <v>0</v>
      </c>
      <c r="AU32" s="17">
        <f t="shared" si="9"/>
        <v>0</v>
      </c>
    </row>
    <row r="33" spans="4:47" x14ac:dyDescent="0.25">
      <c r="D33" s="2"/>
      <c r="E33" s="6"/>
      <c r="F33" s="6"/>
      <c r="I33" s="4"/>
      <c r="J33" s="11">
        <f t="shared" si="10"/>
        <v>0</v>
      </c>
      <c r="K33" s="12">
        <f t="shared" si="2"/>
        <v>0</v>
      </c>
      <c r="L33" s="4"/>
      <c r="M33" s="13">
        <f t="shared" si="3"/>
        <v>0</v>
      </c>
      <c r="N33" s="12">
        <f t="shared" si="4"/>
        <v>0</v>
      </c>
      <c r="O33" s="4"/>
      <c r="P33" s="13">
        <f t="shared" si="5"/>
        <v>0</v>
      </c>
      <c r="Q33" s="12">
        <f t="shared" si="6"/>
        <v>0</v>
      </c>
      <c r="R33" s="4"/>
      <c r="S33" s="13">
        <f t="shared" si="7"/>
        <v>0</v>
      </c>
      <c r="T33" s="12">
        <f t="shared" si="8"/>
        <v>0</v>
      </c>
      <c r="AU33" s="17">
        <f t="shared" si="9"/>
        <v>0</v>
      </c>
    </row>
    <row r="34" spans="4:47" x14ac:dyDescent="0.25">
      <c r="D34" s="2"/>
      <c r="E34" s="6"/>
      <c r="F34" s="6"/>
      <c r="I34" s="4"/>
      <c r="J34" s="11">
        <f t="shared" si="10"/>
        <v>0</v>
      </c>
      <c r="K34" s="12">
        <f t="shared" si="2"/>
        <v>0</v>
      </c>
      <c r="L34" s="4"/>
      <c r="M34" s="13">
        <f t="shared" si="3"/>
        <v>0</v>
      </c>
      <c r="N34" s="12">
        <f t="shared" si="4"/>
        <v>0</v>
      </c>
      <c r="O34" s="4"/>
      <c r="P34" s="13">
        <f t="shared" si="5"/>
        <v>0</v>
      </c>
      <c r="Q34" s="12">
        <f t="shared" si="6"/>
        <v>0</v>
      </c>
      <c r="R34" s="4"/>
      <c r="S34" s="13">
        <f t="shared" si="7"/>
        <v>0</v>
      </c>
      <c r="T34" s="12">
        <f t="shared" si="8"/>
        <v>0</v>
      </c>
      <c r="AU34" s="17">
        <f t="shared" si="9"/>
        <v>0</v>
      </c>
    </row>
    <row r="35" spans="4:47" x14ac:dyDescent="0.25">
      <c r="D35" s="2"/>
      <c r="E35" s="6"/>
      <c r="F35" s="6"/>
      <c r="I35" s="4"/>
      <c r="J35" s="11">
        <f t="shared" si="10"/>
        <v>0</v>
      </c>
      <c r="K35" s="12">
        <f t="shared" si="2"/>
        <v>0</v>
      </c>
      <c r="L35" s="4"/>
      <c r="M35" s="13">
        <f t="shared" si="3"/>
        <v>0</v>
      </c>
      <c r="N35" s="12">
        <f t="shared" si="4"/>
        <v>0</v>
      </c>
      <c r="O35" s="4"/>
      <c r="P35" s="13">
        <f t="shared" si="5"/>
        <v>0</v>
      </c>
      <c r="Q35" s="12">
        <f t="shared" si="6"/>
        <v>0</v>
      </c>
      <c r="R35" s="4"/>
      <c r="S35" s="13">
        <f t="shared" si="7"/>
        <v>0</v>
      </c>
      <c r="T35" s="12">
        <f t="shared" si="8"/>
        <v>0</v>
      </c>
      <c r="AU35" s="17">
        <f t="shared" si="9"/>
        <v>0</v>
      </c>
    </row>
    <row r="36" spans="4:47" x14ac:dyDescent="0.25">
      <c r="D36" s="2"/>
      <c r="E36" s="6"/>
      <c r="F36" s="6"/>
      <c r="I36" s="4"/>
      <c r="J36" s="11">
        <f t="shared" si="10"/>
        <v>0</v>
      </c>
      <c r="K36" s="12">
        <f t="shared" si="2"/>
        <v>0</v>
      </c>
      <c r="L36" s="4"/>
      <c r="M36" s="13">
        <f t="shared" si="3"/>
        <v>0</v>
      </c>
      <c r="N36" s="12">
        <f t="shared" si="4"/>
        <v>0</v>
      </c>
      <c r="O36" s="4"/>
      <c r="P36" s="13">
        <f t="shared" si="5"/>
        <v>0</v>
      </c>
      <c r="Q36" s="12">
        <f t="shared" si="6"/>
        <v>0</v>
      </c>
      <c r="R36" s="4"/>
      <c r="S36" s="13">
        <f t="shared" si="7"/>
        <v>0</v>
      </c>
      <c r="T36" s="12">
        <f t="shared" si="8"/>
        <v>0</v>
      </c>
      <c r="AU36" s="17">
        <f t="shared" si="9"/>
        <v>0</v>
      </c>
    </row>
    <row r="37" spans="4:47" x14ac:dyDescent="0.25">
      <c r="D37" s="2"/>
      <c r="E37" s="6"/>
      <c r="F37" s="6"/>
      <c r="I37" s="4"/>
      <c r="J37" s="11">
        <f t="shared" si="10"/>
        <v>0</v>
      </c>
      <c r="K37" s="12">
        <f t="shared" si="2"/>
        <v>0</v>
      </c>
      <c r="L37" s="4"/>
      <c r="M37" s="13">
        <f t="shared" si="3"/>
        <v>0</v>
      </c>
      <c r="N37" s="12">
        <f t="shared" si="4"/>
        <v>0</v>
      </c>
      <c r="O37" s="4"/>
      <c r="P37" s="13">
        <f t="shared" si="5"/>
        <v>0</v>
      </c>
      <c r="Q37" s="12">
        <f t="shared" si="6"/>
        <v>0</v>
      </c>
      <c r="R37" s="4"/>
      <c r="S37" s="13">
        <f t="shared" si="7"/>
        <v>0</v>
      </c>
      <c r="T37" s="12">
        <f t="shared" si="8"/>
        <v>0</v>
      </c>
      <c r="AU37" s="17">
        <f t="shared" si="9"/>
        <v>0</v>
      </c>
    </row>
    <row r="38" spans="4:47" x14ac:dyDescent="0.25">
      <c r="D38" s="3"/>
      <c r="E38" s="6"/>
      <c r="F38" s="6"/>
      <c r="I38" s="4"/>
      <c r="J38" s="11">
        <f t="shared" si="10"/>
        <v>0</v>
      </c>
      <c r="K38" s="12">
        <f t="shared" si="2"/>
        <v>0</v>
      </c>
      <c r="L38" s="4"/>
      <c r="M38" s="13">
        <f t="shared" si="3"/>
        <v>0</v>
      </c>
      <c r="N38" s="12">
        <f t="shared" si="4"/>
        <v>0</v>
      </c>
      <c r="O38" s="4"/>
      <c r="P38" s="13">
        <f t="shared" si="5"/>
        <v>0</v>
      </c>
      <c r="Q38" s="12">
        <f t="shared" si="6"/>
        <v>0</v>
      </c>
      <c r="R38" s="4"/>
      <c r="S38" s="13">
        <f t="shared" si="7"/>
        <v>0</v>
      </c>
      <c r="T38" s="12">
        <f t="shared" si="8"/>
        <v>0</v>
      </c>
      <c r="AU38" s="17">
        <f t="shared" si="9"/>
        <v>0</v>
      </c>
    </row>
    <row r="39" spans="4:47" x14ac:dyDescent="0.25">
      <c r="I39" s="4"/>
      <c r="J39" s="11">
        <f t="shared" si="10"/>
        <v>0</v>
      </c>
      <c r="K39" s="12">
        <f t="shared" si="2"/>
        <v>0</v>
      </c>
      <c r="L39" s="4"/>
      <c r="M39" s="13">
        <f t="shared" si="3"/>
        <v>0</v>
      </c>
      <c r="N39" s="12">
        <f t="shared" si="4"/>
        <v>0</v>
      </c>
      <c r="O39" s="4"/>
      <c r="P39" s="13">
        <f t="shared" si="5"/>
        <v>0</v>
      </c>
      <c r="Q39" s="12">
        <f t="shared" si="6"/>
        <v>0</v>
      </c>
      <c r="R39" s="4"/>
      <c r="S39" s="13">
        <f t="shared" si="7"/>
        <v>0</v>
      </c>
      <c r="T39" s="12">
        <f t="shared" si="8"/>
        <v>0</v>
      </c>
      <c r="AU39" s="17">
        <f t="shared" si="9"/>
        <v>0</v>
      </c>
    </row>
    <row r="40" spans="4:47" x14ac:dyDescent="0.25">
      <c r="D40" s="2"/>
      <c r="E40" s="6"/>
      <c r="F40" s="6"/>
      <c r="I40" s="4"/>
      <c r="J40" s="11">
        <f t="shared" si="10"/>
        <v>0</v>
      </c>
      <c r="K40" s="12">
        <f t="shared" si="2"/>
        <v>0</v>
      </c>
      <c r="L40" s="4"/>
      <c r="M40" s="13">
        <f t="shared" si="3"/>
        <v>0</v>
      </c>
      <c r="N40" s="12">
        <f t="shared" si="4"/>
        <v>0</v>
      </c>
      <c r="O40" s="4"/>
      <c r="P40" s="13">
        <f t="shared" si="5"/>
        <v>0</v>
      </c>
      <c r="Q40" s="12">
        <f t="shared" si="6"/>
        <v>0</v>
      </c>
      <c r="R40" s="4"/>
      <c r="S40" s="13">
        <f t="shared" si="7"/>
        <v>0</v>
      </c>
      <c r="T40" s="12">
        <f t="shared" si="8"/>
        <v>0</v>
      </c>
      <c r="AU40" s="17">
        <f t="shared" si="9"/>
        <v>0</v>
      </c>
    </row>
    <row r="41" spans="4:47" x14ac:dyDescent="0.25">
      <c r="D41" s="2"/>
      <c r="E41" s="6"/>
      <c r="F41" s="6"/>
      <c r="I41" s="4"/>
      <c r="J41" s="11">
        <f t="shared" si="10"/>
        <v>0</v>
      </c>
      <c r="K41" s="12">
        <f t="shared" si="2"/>
        <v>0</v>
      </c>
      <c r="L41" s="4"/>
      <c r="M41" s="13">
        <f t="shared" si="3"/>
        <v>0</v>
      </c>
      <c r="N41" s="12">
        <f t="shared" si="4"/>
        <v>0</v>
      </c>
      <c r="O41" s="4"/>
      <c r="P41" s="13">
        <f t="shared" si="5"/>
        <v>0</v>
      </c>
      <c r="Q41" s="12">
        <f t="shared" si="6"/>
        <v>0</v>
      </c>
      <c r="R41" s="4"/>
      <c r="S41" s="13">
        <f t="shared" si="7"/>
        <v>0</v>
      </c>
      <c r="T41" s="12">
        <f t="shared" si="8"/>
        <v>0</v>
      </c>
      <c r="AU41" s="17">
        <f t="shared" si="9"/>
        <v>0</v>
      </c>
    </row>
    <row r="42" spans="4:47" x14ac:dyDescent="0.25">
      <c r="D42" s="2"/>
      <c r="E42" s="6"/>
      <c r="F42" s="6"/>
      <c r="I42" s="4"/>
      <c r="J42" s="11">
        <f t="shared" si="10"/>
        <v>0</v>
      </c>
      <c r="K42" s="12">
        <f t="shared" si="2"/>
        <v>0</v>
      </c>
      <c r="L42" s="4"/>
      <c r="M42" s="13">
        <f t="shared" si="3"/>
        <v>0</v>
      </c>
      <c r="N42" s="12">
        <f t="shared" si="4"/>
        <v>0</v>
      </c>
      <c r="O42" s="4"/>
      <c r="P42" s="13">
        <f t="shared" si="5"/>
        <v>0</v>
      </c>
      <c r="Q42" s="12">
        <f t="shared" si="6"/>
        <v>0</v>
      </c>
      <c r="R42" s="4"/>
      <c r="S42" s="13">
        <f t="shared" si="7"/>
        <v>0</v>
      </c>
      <c r="T42" s="12">
        <f t="shared" si="8"/>
        <v>0</v>
      </c>
      <c r="AU42" s="17">
        <f t="shared" si="9"/>
        <v>0</v>
      </c>
    </row>
    <row r="43" spans="4:47" x14ac:dyDescent="0.25">
      <c r="D43" s="2"/>
      <c r="E43" s="6"/>
      <c r="F43" s="6"/>
      <c r="I43" s="4"/>
      <c r="J43" s="11">
        <f t="shared" si="10"/>
        <v>0</v>
      </c>
      <c r="K43" s="12">
        <f t="shared" si="2"/>
        <v>0</v>
      </c>
      <c r="L43" s="4"/>
      <c r="M43" s="13">
        <f t="shared" si="3"/>
        <v>0</v>
      </c>
      <c r="N43" s="12">
        <f t="shared" si="4"/>
        <v>0</v>
      </c>
      <c r="O43" s="4"/>
      <c r="P43" s="13">
        <f t="shared" si="5"/>
        <v>0</v>
      </c>
      <c r="Q43" s="12">
        <f t="shared" si="6"/>
        <v>0</v>
      </c>
      <c r="R43" s="4"/>
      <c r="S43" s="13">
        <f t="shared" si="7"/>
        <v>0</v>
      </c>
      <c r="T43" s="12">
        <f t="shared" si="8"/>
        <v>0</v>
      </c>
      <c r="AU43" s="17">
        <f t="shared" si="9"/>
        <v>0</v>
      </c>
    </row>
    <row r="44" spans="4:47" x14ac:dyDescent="0.25">
      <c r="D44" s="2"/>
      <c r="E44" s="6"/>
      <c r="F44" s="6"/>
      <c r="I44" s="4"/>
      <c r="J44" s="11">
        <f t="shared" si="10"/>
        <v>0</v>
      </c>
      <c r="K44" s="12">
        <f t="shared" si="2"/>
        <v>0</v>
      </c>
      <c r="L44" s="4"/>
      <c r="M44" s="13">
        <f t="shared" si="3"/>
        <v>0</v>
      </c>
      <c r="N44" s="12">
        <f t="shared" si="4"/>
        <v>0</v>
      </c>
      <c r="O44" s="4"/>
      <c r="P44" s="13">
        <f t="shared" si="5"/>
        <v>0</v>
      </c>
      <c r="Q44" s="12">
        <f t="shared" si="6"/>
        <v>0</v>
      </c>
      <c r="R44" s="4"/>
      <c r="S44" s="13">
        <f t="shared" si="7"/>
        <v>0</v>
      </c>
      <c r="T44" s="12">
        <f t="shared" si="8"/>
        <v>0</v>
      </c>
      <c r="AU44" s="17">
        <f t="shared" si="9"/>
        <v>0</v>
      </c>
    </row>
    <row r="45" spans="4:47" x14ac:dyDescent="0.25">
      <c r="D45" s="2"/>
      <c r="E45" s="6"/>
      <c r="F45" s="6"/>
      <c r="I45" s="4"/>
      <c r="J45" s="11">
        <f t="shared" si="10"/>
        <v>0</v>
      </c>
      <c r="K45" s="12">
        <f t="shared" si="2"/>
        <v>0</v>
      </c>
      <c r="L45" s="4"/>
      <c r="M45" s="13">
        <f t="shared" si="3"/>
        <v>0</v>
      </c>
      <c r="N45" s="12">
        <f t="shared" si="4"/>
        <v>0</v>
      </c>
      <c r="O45" s="4"/>
      <c r="P45" s="13">
        <f t="shared" si="5"/>
        <v>0</v>
      </c>
      <c r="Q45" s="12">
        <f t="shared" si="6"/>
        <v>0</v>
      </c>
      <c r="R45" s="4"/>
      <c r="S45" s="13">
        <f t="shared" si="7"/>
        <v>0</v>
      </c>
      <c r="T45" s="12">
        <f t="shared" si="8"/>
        <v>0</v>
      </c>
      <c r="AU45" s="17">
        <f t="shared" si="9"/>
        <v>0</v>
      </c>
    </row>
    <row r="46" spans="4:47" x14ac:dyDescent="0.25">
      <c r="D46" s="2"/>
      <c r="E46" s="6"/>
      <c r="F46" s="6"/>
      <c r="I46" s="4"/>
      <c r="J46" s="11">
        <f t="shared" si="10"/>
        <v>0</v>
      </c>
      <c r="K46" s="12">
        <f t="shared" si="2"/>
        <v>0</v>
      </c>
      <c r="L46" s="4"/>
      <c r="M46" s="13">
        <f t="shared" si="3"/>
        <v>0</v>
      </c>
      <c r="N46" s="12">
        <f t="shared" si="4"/>
        <v>0</v>
      </c>
      <c r="O46" s="4"/>
      <c r="P46" s="13">
        <f t="shared" si="5"/>
        <v>0</v>
      </c>
      <c r="Q46" s="12">
        <f t="shared" si="6"/>
        <v>0</v>
      </c>
      <c r="R46" s="4"/>
      <c r="S46" s="13">
        <f t="shared" si="7"/>
        <v>0</v>
      </c>
      <c r="T46" s="12">
        <f t="shared" si="8"/>
        <v>0</v>
      </c>
      <c r="AU46" s="17">
        <f t="shared" si="9"/>
        <v>0</v>
      </c>
    </row>
    <row r="47" spans="4:47" x14ac:dyDescent="0.25">
      <c r="D47" s="3"/>
      <c r="E47" s="6"/>
      <c r="F47" s="6"/>
      <c r="I47" s="4"/>
      <c r="J47" s="11">
        <f t="shared" si="10"/>
        <v>0</v>
      </c>
      <c r="K47" s="12">
        <f t="shared" si="2"/>
        <v>0</v>
      </c>
      <c r="L47" s="4"/>
      <c r="M47" s="13">
        <f t="shared" si="3"/>
        <v>0</v>
      </c>
      <c r="N47" s="12">
        <f t="shared" si="4"/>
        <v>0</v>
      </c>
      <c r="O47" s="4"/>
      <c r="P47" s="13">
        <f t="shared" si="5"/>
        <v>0</v>
      </c>
      <c r="Q47" s="12">
        <f t="shared" si="6"/>
        <v>0</v>
      </c>
      <c r="R47" s="4"/>
      <c r="S47" s="13">
        <f t="shared" si="7"/>
        <v>0</v>
      </c>
      <c r="T47" s="12">
        <f t="shared" si="8"/>
        <v>0</v>
      </c>
      <c r="AU47" s="17">
        <f t="shared" si="9"/>
        <v>0</v>
      </c>
    </row>
    <row r="48" spans="4:47" x14ac:dyDescent="0.25">
      <c r="I48" s="4"/>
      <c r="J48" s="11">
        <f t="shared" si="10"/>
        <v>0</v>
      </c>
      <c r="K48" s="12">
        <f t="shared" si="2"/>
        <v>0</v>
      </c>
      <c r="L48" s="4"/>
      <c r="M48" s="13">
        <f t="shared" si="3"/>
        <v>0</v>
      </c>
      <c r="N48" s="12">
        <f t="shared" si="4"/>
        <v>0</v>
      </c>
      <c r="O48" s="4"/>
      <c r="P48" s="13">
        <f t="shared" si="5"/>
        <v>0</v>
      </c>
      <c r="Q48" s="12">
        <f t="shared" si="6"/>
        <v>0</v>
      </c>
      <c r="R48" s="4"/>
      <c r="S48" s="13">
        <f t="shared" si="7"/>
        <v>0</v>
      </c>
      <c r="T48" s="12">
        <f t="shared" si="8"/>
        <v>0</v>
      </c>
      <c r="AU48" s="17">
        <f t="shared" si="9"/>
        <v>0</v>
      </c>
    </row>
    <row r="49" spans="1:47" x14ac:dyDescent="0.25">
      <c r="D49" s="2"/>
      <c r="E49" s="6"/>
      <c r="F49" s="6"/>
      <c r="I49" s="4"/>
      <c r="J49" s="11">
        <f t="shared" si="10"/>
        <v>0</v>
      </c>
      <c r="K49" s="12">
        <f t="shared" si="2"/>
        <v>0</v>
      </c>
      <c r="L49" s="4"/>
      <c r="M49" s="13">
        <f t="shared" si="3"/>
        <v>0</v>
      </c>
      <c r="N49" s="12">
        <f t="shared" si="4"/>
        <v>0</v>
      </c>
      <c r="O49" s="4"/>
      <c r="P49" s="13">
        <f t="shared" si="5"/>
        <v>0</v>
      </c>
      <c r="Q49" s="12">
        <f t="shared" si="6"/>
        <v>0</v>
      </c>
      <c r="R49" s="4"/>
      <c r="S49" s="13">
        <f t="shared" si="7"/>
        <v>0</v>
      </c>
      <c r="T49" s="12">
        <f t="shared" si="8"/>
        <v>0</v>
      </c>
      <c r="AU49" s="17">
        <f t="shared" si="9"/>
        <v>0</v>
      </c>
    </row>
    <row r="50" spans="1:47" x14ac:dyDescent="0.25">
      <c r="D50" s="2"/>
      <c r="E50" s="6"/>
      <c r="F50" s="6"/>
      <c r="I50" s="4"/>
      <c r="J50" s="11">
        <f t="shared" si="10"/>
        <v>0</v>
      </c>
      <c r="K50" s="12">
        <f t="shared" si="2"/>
        <v>0</v>
      </c>
      <c r="L50" s="4"/>
      <c r="M50" s="13">
        <f t="shared" si="3"/>
        <v>0</v>
      </c>
      <c r="N50" s="12">
        <f t="shared" si="4"/>
        <v>0</v>
      </c>
      <c r="O50" s="4"/>
      <c r="P50" s="13">
        <f t="shared" si="5"/>
        <v>0</v>
      </c>
      <c r="Q50" s="12">
        <f t="shared" si="6"/>
        <v>0</v>
      </c>
      <c r="R50" s="4"/>
      <c r="S50" s="13">
        <f t="shared" si="7"/>
        <v>0</v>
      </c>
      <c r="T50" s="12">
        <f t="shared" si="8"/>
        <v>0</v>
      </c>
      <c r="AU50" s="17">
        <f t="shared" si="9"/>
        <v>0</v>
      </c>
    </row>
    <row r="51" spans="1:47" x14ac:dyDescent="0.25">
      <c r="D51" s="2"/>
      <c r="E51" s="6"/>
      <c r="F51" s="6"/>
      <c r="I51" s="4"/>
      <c r="J51" s="11">
        <f t="shared" si="10"/>
        <v>0</v>
      </c>
      <c r="K51" s="12">
        <f t="shared" si="2"/>
        <v>0</v>
      </c>
      <c r="L51" s="4"/>
      <c r="M51" s="13">
        <f t="shared" si="3"/>
        <v>0</v>
      </c>
      <c r="N51" s="12">
        <f t="shared" si="4"/>
        <v>0</v>
      </c>
      <c r="O51" s="4"/>
      <c r="P51" s="13">
        <f t="shared" si="5"/>
        <v>0</v>
      </c>
      <c r="Q51" s="12">
        <f t="shared" si="6"/>
        <v>0</v>
      </c>
      <c r="R51" s="4"/>
      <c r="S51" s="13">
        <f t="shared" si="7"/>
        <v>0</v>
      </c>
      <c r="T51" s="12">
        <f t="shared" si="8"/>
        <v>0</v>
      </c>
      <c r="AU51" s="17">
        <f t="shared" si="9"/>
        <v>0</v>
      </c>
    </row>
    <row r="52" spans="1:47" x14ac:dyDescent="0.25">
      <c r="D52" s="2"/>
      <c r="E52" s="6"/>
      <c r="F52" s="6"/>
      <c r="I52" s="4"/>
      <c r="J52" s="11">
        <f t="shared" si="10"/>
        <v>0</v>
      </c>
      <c r="K52" s="12">
        <f t="shared" si="2"/>
        <v>0</v>
      </c>
      <c r="L52" s="4"/>
      <c r="M52" s="13">
        <f t="shared" si="3"/>
        <v>0</v>
      </c>
      <c r="N52" s="12">
        <f t="shared" si="4"/>
        <v>0</v>
      </c>
      <c r="O52" s="4"/>
      <c r="P52" s="13">
        <f t="shared" si="5"/>
        <v>0</v>
      </c>
      <c r="Q52" s="12">
        <f t="shared" si="6"/>
        <v>0</v>
      </c>
      <c r="R52" s="4"/>
      <c r="S52" s="13">
        <f t="shared" si="7"/>
        <v>0</v>
      </c>
      <c r="T52" s="12">
        <f t="shared" si="8"/>
        <v>0</v>
      </c>
      <c r="AU52" s="17">
        <f t="shared" si="9"/>
        <v>0</v>
      </c>
    </row>
    <row r="53" spans="1:47" x14ac:dyDescent="0.25">
      <c r="D53" s="2"/>
      <c r="E53" s="6"/>
      <c r="F53" s="6"/>
      <c r="I53" s="4"/>
      <c r="J53" s="11">
        <f t="shared" si="10"/>
        <v>0</v>
      </c>
      <c r="K53" s="12">
        <f t="shared" si="2"/>
        <v>0</v>
      </c>
      <c r="L53" s="4"/>
      <c r="M53" s="13">
        <f t="shared" si="3"/>
        <v>0</v>
      </c>
      <c r="N53" s="12">
        <f t="shared" si="4"/>
        <v>0</v>
      </c>
      <c r="O53" s="4"/>
      <c r="P53" s="13">
        <f t="shared" si="5"/>
        <v>0</v>
      </c>
      <c r="Q53" s="12">
        <f t="shared" si="6"/>
        <v>0</v>
      </c>
      <c r="R53" s="4"/>
      <c r="S53" s="13">
        <f t="shared" si="7"/>
        <v>0</v>
      </c>
      <c r="T53" s="12">
        <f t="shared" si="8"/>
        <v>0</v>
      </c>
      <c r="AU53" s="17">
        <f t="shared" si="9"/>
        <v>0</v>
      </c>
    </row>
    <row r="54" spans="1:47" x14ac:dyDescent="0.25">
      <c r="D54" s="2"/>
      <c r="E54" s="6"/>
      <c r="F54" s="6"/>
      <c r="I54" s="4"/>
      <c r="J54" s="11">
        <f t="shared" si="10"/>
        <v>0</v>
      </c>
      <c r="K54" s="12">
        <f t="shared" si="2"/>
        <v>0</v>
      </c>
      <c r="L54" s="4"/>
      <c r="M54" s="13">
        <f t="shared" si="3"/>
        <v>0</v>
      </c>
      <c r="N54" s="12">
        <f t="shared" si="4"/>
        <v>0</v>
      </c>
      <c r="O54" s="4"/>
      <c r="P54" s="13">
        <f t="shared" si="5"/>
        <v>0</v>
      </c>
      <c r="Q54" s="12">
        <f t="shared" si="6"/>
        <v>0</v>
      </c>
      <c r="R54" s="4"/>
      <c r="S54" s="13">
        <f t="shared" si="7"/>
        <v>0</v>
      </c>
      <c r="T54" s="12">
        <f t="shared" si="8"/>
        <v>0</v>
      </c>
      <c r="AU54" s="17">
        <f t="shared" si="9"/>
        <v>0</v>
      </c>
    </row>
    <row r="55" spans="1:47" x14ac:dyDescent="0.25">
      <c r="D55" s="2"/>
      <c r="E55" s="6"/>
      <c r="F55" s="6"/>
      <c r="I55" s="4"/>
      <c r="J55" s="11">
        <f t="shared" si="10"/>
        <v>0</v>
      </c>
      <c r="K55" s="12">
        <f t="shared" si="2"/>
        <v>0</v>
      </c>
      <c r="L55" s="4"/>
      <c r="M55" s="13">
        <f t="shared" si="3"/>
        <v>0</v>
      </c>
      <c r="N55" s="12">
        <f t="shared" si="4"/>
        <v>0</v>
      </c>
      <c r="O55" s="4"/>
      <c r="P55" s="13">
        <f t="shared" si="5"/>
        <v>0</v>
      </c>
      <c r="Q55" s="12">
        <f t="shared" si="6"/>
        <v>0</v>
      </c>
      <c r="R55" s="4"/>
      <c r="S55" s="13">
        <f t="shared" si="7"/>
        <v>0</v>
      </c>
      <c r="T55" s="12">
        <f t="shared" si="8"/>
        <v>0</v>
      </c>
      <c r="AU55" s="17">
        <f t="shared" si="9"/>
        <v>0</v>
      </c>
    </row>
    <row r="56" spans="1:47" x14ac:dyDescent="0.25">
      <c r="D56" s="3"/>
      <c r="E56" s="6"/>
      <c r="F56" s="6"/>
      <c r="I56" s="4"/>
      <c r="J56" s="11">
        <f t="shared" si="10"/>
        <v>0</v>
      </c>
      <c r="K56" s="12">
        <f t="shared" si="2"/>
        <v>0</v>
      </c>
      <c r="L56" s="4"/>
      <c r="M56" s="13">
        <f t="shared" si="3"/>
        <v>0</v>
      </c>
      <c r="N56" s="12">
        <f t="shared" si="4"/>
        <v>0</v>
      </c>
      <c r="O56" s="4"/>
      <c r="P56" s="13">
        <f t="shared" si="5"/>
        <v>0</v>
      </c>
      <c r="Q56" s="12">
        <f t="shared" si="6"/>
        <v>0</v>
      </c>
      <c r="R56" s="4"/>
      <c r="S56" s="13">
        <f t="shared" si="7"/>
        <v>0</v>
      </c>
      <c r="T56" s="12">
        <f t="shared" si="8"/>
        <v>0</v>
      </c>
      <c r="AU56" s="17">
        <f t="shared" si="9"/>
        <v>0</v>
      </c>
    </row>
    <row r="57" spans="1:47" x14ac:dyDescent="0.25">
      <c r="D57" s="3"/>
      <c r="E57" s="6"/>
      <c r="F57" s="6"/>
      <c r="I57" s="4"/>
      <c r="J57" s="11">
        <f t="shared" si="10"/>
        <v>0</v>
      </c>
      <c r="K57" s="12">
        <f t="shared" si="2"/>
        <v>0</v>
      </c>
      <c r="L57" s="4"/>
      <c r="M57" s="13">
        <f t="shared" si="3"/>
        <v>0</v>
      </c>
      <c r="N57" s="12">
        <f t="shared" si="4"/>
        <v>0</v>
      </c>
      <c r="O57" s="4"/>
      <c r="P57" s="13">
        <f t="shared" si="5"/>
        <v>0</v>
      </c>
      <c r="Q57" s="12">
        <f t="shared" si="6"/>
        <v>0</v>
      </c>
      <c r="R57" s="4"/>
      <c r="S57" s="13">
        <f t="shared" si="7"/>
        <v>0</v>
      </c>
      <c r="T57" s="12">
        <f t="shared" si="8"/>
        <v>0</v>
      </c>
      <c r="AU57" s="17">
        <f t="shared" si="9"/>
        <v>0</v>
      </c>
    </row>
    <row r="58" spans="1:47" s="8" customFormat="1" x14ac:dyDescent="0.25">
      <c r="A58" s="1"/>
      <c r="B58"/>
      <c r="C58"/>
      <c r="D58" s="2"/>
      <c r="E58" s="6"/>
      <c r="F58" s="6"/>
      <c r="G58" s="1"/>
      <c r="H58" s="1"/>
      <c r="I58" s="4"/>
      <c r="J58" s="11">
        <f t="shared" si="10"/>
        <v>0</v>
      </c>
      <c r="K58" s="12">
        <f t="shared" si="2"/>
        <v>0</v>
      </c>
      <c r="L58" s="4"/>
      <c r="M58" s="13">
        <f t="shared" si="3"/>
        <v>0</v>
      </c>
      <c r="N58" s="15">
        <f t="shared" si="4"/>
        <v>0</v>
      </c>
      <c r="O58" s="4"/>
      <c r="P58" s="13">
        <f t="shared" si="5"/>
        <v>0</v>
      </c>
      <c r="Q58" s="15">
        <f t="shared" si="6"/>
        <v>0</v>
      </c>
      <c r="R58" s="14"/>
      <c r="S58" s="13">
        <f t="shared" si="7"/>
        <v>0</v>
      </c>
      <c r="T58" s="15">
        <f t="shared" si="8"/>
        <v>0</v>
      </c>
      <c r="AU58" s="17">
        <f t="shared" si="9"/>
        <v>0</v>
      </c>
    </row>
    <row r="59" spans="1:47" x14ac:dyDescent="0.25">
      <c r="D59" s="2"/>
      <c r="E59" s="6"/>
      <c r="F59" s="6"/>
      <c r="I59" s="4"/>
      <c r="J59" s="11">
        <f t="shared" si="10"/>
        <v>0</v>
      </c>
      <c r="K59" s="12">
        <f t="shared" si="2"/>
        <v>0</v>
      </c>
      <c r="L59" s="4"/>
      <c r="M59" s="13">
        <f t="shared" si="3"/>
        <v>0</v>
      </c>
      <c r="N59" s="12">
        <f t="shared" si="4"/>
        <v>0</v>
      </c>
      <c r="O59" s="4"/>
      <c r="P59" s="13">
        <f t="shared" si="5"/>
        <v>0</v>
      </c>
      <c r="Q59" s="12">
        <f t="shared" si="6"/>
        <v>0</v>
      </c>
      <c r="R59" s="4"/>
      <c r="S59" s="13">
        <f t="shared" si="7"/>
        <v>0</v>
      </c>
      <c r="T59" s="12">
        <f t="shared" si="8"/>
        <v>0</v>
      </c>
      <c r="AU59" s="17">
        <f t="shared" si="9"/>
        <v>0</v>
      </c>
    </row>
    <row r="60" spans="1:47" x14ac:dyDescent="0.25">
      <c r="D60" s="2"/>
      <c r="E60" s="6"/>
      <c r="F60" s="6"/>
      <c r="I60" s="4"/>
      <c r="J60" s="11">
        <f t="shared" si="10"/>
        <v>0</v>
      </c>
      <c r="K60" s="12">
        <f t="shared" si="2"/>
        <v>0</v>
      </c>
      <c r="L60" s="4"/>
      <c r="M60" s="13">
        <f t="shared" si="3"/>
        <v>0</v>
      </c>
      <c r="N60" s="12">
        <f t="shared" si="4"/>
        <v>0</v>
      </c>
      <c r="O60" s="4"/>
      <c r="P60" s="13">
        <f t="shared" si="5"/>
        <v>0</v>
      </c>
      <c r="Q60" s="12">
        <f t="shared" si="6"/>
        <v>0</v>
      </c>
      <c r="R60" s="4"/>
      <c r="S60" s="13">
        <f t="shared" si="7"/>
        <v>0</v>
      </c>
      <c r="T60" s="12">
        <f t="shared" si="8"/>
        <v>0</v>
      </c>
      <c r="AU60" s="17">
        <f t="shared" si="9"/>
        <v>0</v>
      </c>
    </row>
    <row r="61" spans="1:47" x14ac:dyDescent="0.25">
      <c r="D61" s="2"/>
      <c r="E61" s="6"/>
      <c r="F61" s="6"/>
      <c r="I61" s="4"/>
      <c r="J61" s="11">
        <f t="shared" si="10"/>
        <v>0</v>
      </c>
      <c r="K61" s="12">
        <f t="shared" si="2"/>
        <v>0</v>
      </c>
      <c r="L61" s="4"/>
      <c r="M61" s="13">
        <f t="shared" si="3"/>
        <v>0</v>
      </c>
      <c r="N61" s="12">
        <f t="shared" si="4"/>
        <v>0</v>
      </c>
      <c r="O61" s="4"/>
      <c r="P61" s="13">
        <f t="shared" si="5"/>
        <v>0</v>
      </c>
      <c r="Q61" s="12">
        <f t="shared" si="6"/>
        <v>0</v>
      </c>
      <c r="R61" s="4"/>
      <c r="S61" s="13">
        <f t="shared" si="7"/>
        <v>0</v>
      </c>
      <c r="T61" s="12">
        <f t="shared" si="8"/>
        <v>0</v>
      </c>
      <c r="AU61" s="17">
        <f t="shared" si="9"/>
        <v>0</v>
      </c>
    </row>
    <row r="62" spans="1:47" x14ac:dyDescent="0.25">
      <c r="D62" s="2"/>
      <c r="E62" s="6"/>
      <c r="F62" s="6"/>
      <c r="I62" s="4"/>
      <c r="J62" s="11">
        <f t="shared" si="10"/>
        <v>0</v>
      </c>
      <c r="K62" s="12">
        <f t="shared" si="2"/>
        <v>0</v>
      </c>
      <c r="L62" s="4"/>
      <c r="M62" s="13">
        <f t="shared" si="3"/>
        <v>0</v>
      </c>
      <c r="N62" s="12">
        <f t="shared" si="4"/>
        <v>0</v>
      </c>
      <c r="O62" s="4"/>
      <c r="P62" s="13">
        <f t="shared" si="5"/>
        <v>0</v>
      </c>
      <c r="Q62" s="12">
        <f t="shared" si="6"/>
        <v>0</v>
      </c>
      <c r="R62" s="4"/>
      <c r="S62" s="13">
        <f t="shared" si="7"/>
        <v>0</v>
      </c>
      <c r="T62" s="12">
        <f t="shared" si="8"/>
        <v>0</v>
      </c>
      <c r="AU62" s="17">
        <f t="shared" si="9"/>
        <v>0</v>
      </c>
    </row>
    <row r="63" spans="1:47" x14ac:dyDescent="0.25">
      <c r="D63" s="2"/>
      <c r="E63" s="6"/>
      <c r="F63" s="6"/>
      <c r="I63" s="4"/>
      <c r="J63" s="11">
        <f t="shared" si="10"/>
        <v>0</v>
      </c>
      <c r="K63" s="12">
        <f t="shared" si="2"/>
        <v>0</v>
      </c>
      <c r="L63" s="4"/>
      <c r="M63" s="13">
        <f t="shared" si="3"/>
        <v>0</v>
      </c>
      <c r="N63" s="12">
        <f t="shared" si="4"/>
        <v>0</v>
      </c>
      <c r="O63" s="4"/>
      <c r="P63" s="13">
        <f t="shared" si="5"/>
        <v>0</v>
      </c>
      <c r="Q63" s="12">
        <f t="shared" si="6"/>
        <v>0</v>
      </c>
      <c r="R63" s="4"/>
      <c r="S63" s="13">
        <f t="shared" si="7"/>
        <v>0</v>
      </c>
      <c r="T63" s="12">
        <f t="shared" si="8"/>
        <v>0</v>
      </c>
      <c r="AU63" s="17">
        <f t="shared" si="9"/>
        <v>0</v>
      </c>
    </row>
    <row r="64" spans="1:47" x14ac:dyDescent="0.25">
      <c r="D64" s="2"/>
      <c r="E64" s="6"/>
      <c r="F64" s="6"/>
      <c r="I64" s="4"/>
      <c r="J64" s="11">
        <f t="shared" si="10"/>
        <v>0</v>
      </c>
      <c r="K64" s="12">
        <f t="shared" si="2"/>
        <v>0</v>
      </c>
      <c r="L64" s="4"/>
      <c r="M64" s="13">
        <f t="shared" si="3"/>
        <v>0</v>
      </c>
      <c r="N64" s="12">
        <f t="shared" si="4"/>
        <v>0</v>
      </c>
      <c r="O64" s="4"/>
      <c r="P64" s="13">
        <f t="shared" si="5"/>
        <v>0</v>
      </c>
      <c r="Q64" s="12">
        <f t="shared" si="6"/>
        <v>0</v>
      </c>
      <c r="R64" s="4"/>
      <c r="S64" s="13">
        <f t="shared" si="7"/>
        <v>0</v>
      </c>
      <c r="T64" s="12">
        <f t="shared" si="8"/>
        <v>0</v>
      </c>
      <c r="AU64" s="17">
        <f t="shared" si="9"/>
        <v>0</v>
      </c>
    </row>
    <row r="65" spans="1:48" x14ac:dyDescent="0.25">
      <c r="D65" s="3"/>
      <c r="E65" s="6"/>
      <c r="F65" s="6"/>
      <c r="J65" s="11">
        <f t="shared" si="10"/>
        <v>0</v>
      </c>
      <c r="K65" s="12">
        <f t="shared" si="2"/>
        <v>0</v>
      </c>
      <c r="L65" s="4"/>
      <c r="M65" s="13">
        <f t="shared" si="3"/>
        <v>0</v>
      </c>
      <c r="N65" s="12">
        <f t="shared" si="4"/>
        <v>0</v>
      </c>
      <c r="AU65" s="17">
        <f t="shared" si="9"/>
        <v>0</v>
      </c>
    </row>
    <row r="66" spans="1:48" x14ac:dyDescent="0.25">
      <c r="A66" s="1" t="s">
        <v>11</v>
      </c>
      <c r="B66" t="s">
        <v>11</v>
      </c>
      <c r="C66" t="s">
        <v>11</v>
      </c>
      <c r="D66" t="s">
        <v>11</v>
      </c>
      <c r="E66" t="s">
        <v>11</v>
      </c>
      <c r="F66" t="s">
        <v>11</v>
      </c>
      <c r="G66" s="1" t="s">
        <v>11</v>
      </c>
      <c r="H66" s="1" t="s">
        <v>11</v>
      </c>
      <c r="I66" t="s">
        <v>11</v>
      </c>
      <c r="J66" t="s">
        <v>11</v>
      </c>
      <c r="K66" t="s">
        <v>11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  <c r="U66" t="s">
        <v>11</v>
      </c>
      <c r="V66" t="s">
        <v>11</v>
      </c>
      <c r="W66" t="s">
        <v>11</v>
      </c>
      <c r="X66" t="s">
        <v>11</v>
      </c>
      <c r="Y66" t="s">
        <v>11</v>
      </c>
      <c r="Z66" t="s">
        <v>11</v>
      </c>
      <c r="AA66" t="s">
        <v>11</v>
      </c>
      <c r="AB66" t="s">
        <v>11</v>
      </c>
      <c r="AC66" t="s">
        <v>11</v>
      </c>
      <c r="AD66" t="s">
        <v>11</v>
      </c>
      <c r="AE66" t="s">
        <v>11</v>
      </c>
      <c r="AF66" t="s">
        <v>11</v>
      </c>
      <c r="AG66" t="s">
        <v>11</v>
      </c>
      <c r="AH66" t="s">
        <v>11</v>
      </c>
      <c r="AI66" t="s">
        <v>11</v>
      </c>
      <c r="AJ66" t="s">
        <v>11</v>
      </c>
      <c r="AK66" t="s">
        <v>11</v>
      </c>
      <c r="AL66" t="s">
        <v>11</v>
      </c>
      <c r="AM66" t="s">
        <v>11</v>
      </c>
      <c r="AN66" t="s">
        <v>11</v>
      </c>
      <c r="AO66" t="s">
        <v>11</v>
      </c>
      <c r="AP66" t="s">
        <v>11</v>
      </c>
      <c r="AQ66" t="s">
        <v>11</v>
      </c>
      <c r="AR66" t="s">
        <v>11</v>
      </c>
      <c r="AS66" t="s">
        <v>11</v>
      </c>
      <c r="AT66" t="s">
        <v>11</v>
      </c>
      <c r="AU66" t="s">
        <v>11</v>
      </c>
      <c r="AV66" t="s">
        <v>11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BHX</vt:lpstr>
      <vt:lpstr>Total</vt:lpstr>
      <vt:lpstr>Mega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2024-08-08T01:43:27Z</dcterms:created>
  <dcterms:modified xsi:type="dcterms:W3CDTF">2024-10-21T09:03:15Z</dcterms:modified>
</cp:coreProperties>
</file>