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. 연구실실무\0.특화분야_예비창업패키지\0.사업예산관리\예산신청\인건비\"/>
    </mc:Choice>
  </mc:AlternateContent>
  <bookViews>
    <workbookView xWindow="1170" yWindow="1620" windowWidth="15855" windowHeight="9045" tabRatio="892"/>
  </bookViews>
  <sheets>
    <sheet name="관리직" sheetId="2" r:id="rId1"/>
  </sheets>
  <externalReferences>
    <externalReference r:id="rId2"/>
    <externalReference r:id="rId3"/>
  </externalReferences>
  <definedNames>
    <definedName name="_xlnm.Print_Area" localSheetId="0">관리직!$A$1:$J$6</definedName>
    <definedName name="데이터1">[1]급여대장!$A$7:$AD$106</definedName>
    <definedName name="사번1">'[2]직원 인적급여 카드'!$A$3:$A$103</definedName>
  </definedNames>
  <calcPr calcId="162913"/>
  <fileRecoveryPr autoRecover="0"/>
</workbook>
</file>

<file path=xl/calcChain.xml><?xml version="1.0" encoding="utf-8"?>
<calcChain xmlns="http://schemas.openxmlformats.org/spreadsheetml/2006/main">
  <c r="B34" i="2" l="1"/>
  <c r="I33" i="2"/>
  <c r="E34" i="2" s="1"/>
  <c r="B32" i="2"/>
  <c r="I31" i="2"/>
  <c r="F38" i="2" s="1"/>
  <c r="G38" i="2" s="1"/>
  <c r="F34" i="2" l="1"/>
  <c r="G34" i="2" s="1"/>
  <c r="H34" i="2"/>
  <c r="C34" i="2"/>
  <c r="C32" i="2"/>
  <c r="H38" i="2"/>
  <c r="E32" i="2"/>
  <c r="F32" i="2"/>
  <c r="G32" i="2" s="1"/>
  <c r="H32" i="2"/>
  <c r="E38" i="2"/>
  <c r="C5" i="2"/>
  <c r="D34" i="2" l="1"/>
  <c r="I34" i="2" s="1"/>
  <c r="J33" i="2" s="1"/>
  <c r="J38" i="2"/>
  <c r="D32" i="2"/>
  <c r="I32" i="2" s="1"/>
  <c r="J31" i="2" s="1"/>
  <c r="B19" i="2"/>
  <c r="B6" i="2"/>
  <c r="E19" i="2"/>
  <c r="I18" i="2"/>
  <c r="F24" i="2" s="1"/>
  <c r="G24" i="2" s="1"/>
  <c r="F19" i="2" l="1"/>
  <c r="G19" i="2" s="1"/>
  <c r="E24" i="2"/>
  <c r="J24" i="2" s="1"/>
  <c r="H24" i="2"/>
  <c r="H19" i="2"/>
  <c r="C19" i="2"/>
  <c r="D19" i="2" l="1"/>
  <c r="I19" i="2" s="1"/>
  <c r="J18" i="2" s="1"/>
  <c r="I5" i="2"/>
  <c r="C6" i="2" s="1"/>
  <c r="D6" i="2" s="1"/>
  <c r="I6" i="2" l="1"/>
  <c r="J5" i="2" s="1"/>
  <c r="J11" i="2" l="1"/>
</calcChain>
</file>

<file path=xl/sharedStrings.xml><?xml version="1.0" encoding="utf-8"?>
<sst xmlns="http://schemas.openxmlformats.org/spreadsheetml/2006/main" count="81" uniqueCount="27">
  <si>
    <t xml:space="preserve"> </t>
  </si>
  <si>
    <t>국민연금</t>
  </si>
  <si>
    <t>고용보험</t>
  </si>
  <si>
    <t>의료보험</t>
  </si>
  <si>
    <t>장기요양</t>
  </si>
  <si>
    <t>소득세</t>
  </si>
  <si>
    <t>주민세</t>
  </si>
  <si>
    <t xml:space="preserve"> </t>
    <phoneticPr fontId="2" type="noConversion"/>
  </si>
  <si>
    <t>직 책</t>
    <phoneticPr fontId="2" type="noConversion"/>
  </si>
  <si>
    <t>입사일</t>
    <phoneticPr fontId="2" type="noConversion"/>
  </si>
  <si>
    <t>총 급 여</t>
    <phoneticPr fontId="1" type="noConversion"/>
  </si>
  <si>
    <t>실지급액</t>
    <phoneticPr fontId="1" type="noConversion"/>
  </si>
  <si>
    <t>성 명</t>
    <phoneticPr fontId="2" type="noConversion"/>
  </si>
  <si>
    <t>공제계</t>
    <phoneticPr fontId="1" type="noConversion"/>
  </si>
  <si>
    <t>사원</t>
    <phoneticPr fontId="1" type="noConversion"/>
  </si>
  <si>
    <t>정보경</t>
    <phoneticPr fontId="1" type="noConversion"/>
  </si>
  <si>
    <t>건강보험</t>
    <phoneticPr fontId="1" type="noConversion"/>
  </si>
  <si>
    <t>사업주</t>
    <phoneticPr fontId="1" type="noConversion"/>
  </si>
  <si>
    <t>계</t>
    <phoneticPr fontId="1" type="noConversion"/>
  </si>
  <si>
    <t>산 재</t>
    <phoneticPr fontId="1" type="noConversion"/>
  </si>
  <si>
    <t>일 급</t>
    <phoneticPr fontId="1" type="noConversion"/>
  </si>
  <si>
    <t>급여(주휴포함)</t>
    <phoneticPr fontId="1" type="noConversion"/>
  </si>
  <si>
    <t>▥ 8월 지급대장</t>
    <phoneticPr fontId="2" type="noConversion"/>
  </si>
  <si>
    <t>▥ 9월 지급대장</t>
    <phoneticPr fontId="2" type="noConversion"/>
  </si>
  <si>
    <t>▥ 10월 지급대장</t>
  </si>
  <si>
    <t>건강보험</t>
  </si>
  <si>
    <t>강산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</si>
</sst>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_-;\-* #,##0_-;_-* &quot;-&quot;_-;_-@_-"/>
    <numFmt numFmtId="165" formatCode="#,##0_ "/>
    <numFmt numFmtId="166" formatCode="#,##0.00_ "/>
  </numFmts>
  <fonts count="19">
    <font>
      <sz val="11"/>
      <color theme="1"/>
      <name val="Calibri"/>
      <family val="3"/>
      <charset val="129"/>
      <scheme val="minor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theme="1"/>
      <name val="Calibri"/>
      <family val="3"/>
      <charset val="129"/>
      <scheme val="minor"/>
    </font>
    <font>
      <b/>
      <sz val="10"/>
      <name val="Calibri"/>
      <family val="3"/>
      <charset val="129"/>
      <scheme val="minor"/>
    </font>
    <font>
      <sz val="10"/>
      <name val="Calibri"/>
      <family val="3"/>
      <charset val="129"/>
      <scheme val="minor"/>
    </font>
    <font>
      <sz val="14"/>
      <name val="Calibri"/>
      <family val="3"/>
      <charset val="129"/>
      <scheme val="minor"/>
    </font>
    <font>
      <sz val="9"/>
      <name val="Calibri"/>
      <family val="3"/>
      <charset val="129"/>
      <scheme val="minor"/>
    </font>
    <font>
      <b/>
      <sz val="14"/>
      <name val="Calibri"/>
      <family val="3"/>
      <charset val="129"/>
      <scheme val="minor"/>
    </font>
    <font>
      <b/>
      <sz val="22"/>
      <name val="Calibri"/>
      <family val="3"/>
      <charset val="129"/>
      <scheme val="minor"/>
    </font>
    <font>
      <b/>
      <sz val="9"/>
      <name val="Calibri"/>
      <family val="3"/>
      <charset val="129"/>
      <scheme val="minor"/>
    </font>
    <font>
      <b/>
      <sz val="9"/>
      <color indexed="10"/>
      <name val="Calibri"/>
      <family val="3"/>
      <charset val="129"/>
      <scheme val="minor"/>
    </font>
    <font>
      <sz val="12"/>
      <name val="Calibri"/>
      <family val="3"/>
      <charset val="129"/>
      <scheme val="minor"/>
    </font>
    <font>
      <b/>
      <sz val="12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2"/>
      <color rgb="FFFF0000"/>
      <name val="Calibri"/>
      <family val="3"/>
      <charset val="129"/>
      <scheme val="minor"/>
    </font>
    <font>
      <b/>
      <sz val="12"/>
      <color rgb="FF0070C0"/>
      <name val="Calibri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164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4" fillId="0" borderId="0">
      <alignment vertical="center"/>
    </xf>
  </cellStyleXfs>
  <cellXfs count="63">
    <xf numFmtId="0" fontId="0" fillId="0" borderId="0" xfId="0">
      <alignment vertical="center"/>
    </xf>
    <xf numFmtId="165" fontId="7" fillId="0" borderId="0" xfId="0" applyNumberFormat="1" applyFont="1" applyAlignment="1">
      <alignment horizontal="centerContinuous" vertical="center"/>
    </xf>
    <xf numFmtId="165" fontId="8" fillId="0" borderId="0" xfId="0" applyNumberFormat="1" applyFont="1" applyAlignment="1">
      <alignment horizontal="center" vertical="center"/>
    </xf>
    <xf numFmtId="165" fontId="8" fillId="0" borderId="0" xfId="0" applyNumberFormat="1" applyFont="1" applyAlignment="1">
      <alignment vertical="center"/>
    </xf>
    <xf numFmtId="165" fontId="8" fillId="0" borderId="0" xfId="0" applyNumberFormat="1" applyFont="1" applyAlignment="1">
      <alignment horizontal="centerContinuous" vertical="center"/>
    </xf>
    <xf numFmtId="165" fontId="8" fillId="0" borderId="0" xfId="0" applyNumberFormat="1" applyFont="1" applyFill="1" applyAlignment="1">
      <alignment vertical="center"/>
    </xf>
    <xf numFmtId="165" fontId="8" fillId="0" borderId="0" xfId="0" applyNumberFormat="1" applyFont="1" applyFill="1" applyAlignment="1">
      <alignment horizontal="centerContinuous" vertical="center"/>
    </xf>
    <xf numFmtId="165" fontId="9" fillId="0" borderId="0" xfId="0" applyNumberFormat="1" applyFont="1" applyAlignment="1">
      <alignment vertical="center"/>
    </xf>
    <xf numFmtId="165" fontId="9" fillId="0" borderId="0" xfId="0" applyNumberFormat="1" applyFont="1" applyAlignment="1">
      <alignment horizontal="center" vertical="center"/>
    </xf>
    <xf numFmtId="165" fontId="9" fillId="0" borderId="0" xfId="0" applyNumberFormat="1" applyFont="1" applyAlignment="1">
      <alignment horizontal="centerContinuous" vertical="center"/>
    </xf>
    <xf numFmtId="0" fontId="8" fillId="0" borderId="0" xfId="0" applyNumberFormat="1" applyFont="1" applyBorder="1" applyAlignment="1">
      <alignment vertical="center"/>
    </xf>
    <xf numFmtId="165" fontId="11" fillId="0" borderId="0" xfId="0" applyNumberFormat="1" applyFont="1" applyBorder="1" applyAlignment="1">
      <alignment horizontal="center" vertical="center"/>
    </xf>
    <xf numFmtId="165" fontId="8" fillId="0" borderId="0" xfId="0" applyNumberFormat="1" applyFont="1" applyBorder="1" applyAlignment="1">
      <alignment horizontal="left" vertical="center"/>
    </xf>
    <xf numFmtId="165" fontId="8" fillId="0" borderId="0" xfId="0" applyNumberFormat="1" applyFont="1" applyBorder="1" applyAlignment="1">
      <alignment vertical="center"/>
    </xf>
    <xf numFmtId="165" fontId="11" fillId="0" borderId="0" xfId="0" applyNumberFormat="1" applyFont="1" applyAlignment="1">
      <alignment horizontal="center" vertical="center"/>
    </xf>
    <xf numFmtId="165" fontId="11" fillId="0" borderId="0" xfId="0" applyNumberFormat="1" applyFont="1" applyAlignment="1">
      <alignment vertical="center"/>
    </xf>
    <xf numFmtId="165" fontId="11" fillId="0" borderId="0" xfId="0" applyNumberFormat="1" applyFont="1" applyAlignment="1">
      <alignment horizontal="centerContinuous" vertical="center"/>
    </xf>
    <xf numFmtId="165" fontId="12" fillId="0" borderId="0" xfId="0" applyNumberFormat="1" applyFont="1" applyFill="1" applyAlignment="1">
      <alignment vertical="center"/>
    </xf>
    <xf numFmtId="0" fontId="8" fillId="0" borderId="0" xfId="0" applyNumberFormat="1" applyFont="1" applyAlignment="1">
      <alignment vertical="center"/>
    </xf>
    <xf numFmtId="165" fontId="11" fillId="0" borderId="0" xfId="0" applyNumberFormat="1" applyFont="1" applyBorder="1" applyAlignment="1">
      <alignment horizontal="centerContinuous" vertical="center"/>
    </xf>
    <xf numFmtId="165" fontId="11" fillId="0" borderId="0" xfId="0" applyNumberFormat="1" applyFont="1" applyBorder="1" applyAlignment="1">
      <alignment vertical="center"/>
    </xf>
    <xf numFmtId="0" fontId="6" fillId="0" borderId="0" xfId="0" applyNumberFormat="1" applyFont="1" applyAlignment="1">
      <alignment vertical="center"/>
    </xf>
    <xf numFmtId="165" fontId="5" fillId="0" borderId="0" xfId="0" applyNumberFormat="1" applyFont="1" applyAlignment="1">
      <alignment horizontal="centerContinuous" vertical="center"/>
    </xf>
    <xf numFmtId="165" fontId="6" fillId="0" borderId="0" xfId="0" applyNumberFormat="1" applyFont="1" applyAlignment="1">
      <alignment vertical="center"/>
    </xf>
    <xf numFmtId="165" fontId="6" fillId="0" borderId="0" xfId="0" applyNumberFormat="1" applyFont="1" applyAlignment="1">
      <alignment horizontal="center" vertical="center"/>
    </xf>
    <xf numFmtId="165" fontId="6" fillId="0" borderId="0" xfId="0" applyNumberFormat="1" applyFont="1" applyAlignment="1">
      <alignment horizontal="centerContinuous" vertical="center"/>
    </xf>
    <xf numFmtId="165" fontId="6" fillId="0" borderId="1" xfId="0" applyNumberFormat="1" applyFont="1" applyBorder="1" applyAlignment="1">
      <alignment horizontal="center" vertical="center"/>
    </xf>
    <xf numFmtId="165" fontId="10" fillId="0" borderId="0" xfId="0" applyNumberFormat="1" applyFont="1" applyBorder="1" applyAlignment="1">
      <alignment horizontal="left" vertical="center"/>
    </xf>
    <xf numFmtId="0" fontId="15" fillId="2" borderId="3" xfId="0" applyNumberFormat="1" applyFont="1" applyFill="1" applyBorder="1" applyAlignment="1">
      <alignment horizontal="center" vertical="center"/>
    </xf>
    <xf numFmtId="165" fontId="15" fillId="2" borderId="1" xfId="0" applyNumberFormat="1" applyFont="1" applyFill="1" applyBorder="1" applyAlignment="1">
      <alignment horizontal="center" vertical="center"/>
    </xf>
    <xf numFmtId="166" fontId="15" fillId="2" borderId="1" xfId="0" applyNumberFormat="1" applyFont="1" applyFill="1" applyBorder="1" applyAlignment="1">
      <alignment horizontal="center" vertical="center"/>
    </xf>
    <xf numFmtId="166" fontId="15" fillId="2" borderId="1" xfId="0" applyNumberFormat="1" applyFont="1" applyFill="1" applyBorder="1" applyAlignment="1">
      <alignment horizontal="center" vertical="center" wrapText="1"/>
    </xf>
    <xf numFmtId="0" fontId="15" fillId="2" borderId="4" xfId="0" applyNumberFormat="1" applyFont="1" applyFill="1" applyBorder="1" applyAlignment="1">
      <alignment horizontal="center" vertical="center"/>
    </xf>
    <xf numFmtId="165" fontId="15" fillId="2" borderId="2" xfId="0" applyNumberFormat="1" applyFont="1" applyFill="1" applyBorder="1" applyAlignment="1">
      <alignment horizontal="center" vertical="center"/>
    </xf>
    <xf numFmtId="166" fontId="15" fillId="2" borderId="2" xfId="0" applyNumberFormat="1" applyFont="1" applyFill="1" applyBorder="1" applyAlignment="1">
      <alignment horizontal="center" vertical="center"/>
    </xf>
    <xf numFmtId="0" fontId="13" fillId="0" borderId="3" xfId="0" applyNumberFormat="1" applyFont="1" applyFill="1" applyBorder="1" applyAlignment="1">
      <alignment horizontal="center" vertical="center"/>
    </xf>
    <xf numFmtId="14" fontId="13" fillId="0" borderId="1" xfId="0" applyNumberFormat="1" applyFont="1" applyFill="1" applyBorder="1" applyAlignment="1">
      <alignment horizontal="center" vertical="center"/>
    </xf>
    <xf numFmtId="164" fontId="16" fillId="0" borderId="1" xfId="1" applyFont="1" applyFill="1" applyBorder="1" applyAlignment="1">
      <alignment horizontal="center" vertical="distributed"/>
    </xf>
    <xf numFmtId="165" fontId="16" fillId="0" borderId="1" xfId="0" applyNumberFormat="1" applyFont="1" applyFill="1" applyBorder="1" applyAlignment="1">
      <alignment horizontal="center" vertical="distributed"/>
    </xf>
    <xf numFmtId="165" fontId="13" fillId="0" borderId="1" xfId="0" applyNumberFormat="1" applyFont="1" applyFill="1" applyBorder="1" applyAlignment="1">
      <alignment vertical="distributed"/>
    </xf>
    <xf numFmtId="0" fontId="14" fillId="0" borderId="4" xfId="0" applyNumberFormat="1" applyFont="1" applyFill="1" applyBorder="1" applyAlignment="1">
      <alignment horizontal="center" vertical="center"/>
    </xf>
    <xf numFmtId="165" fontId="16" fillId="0" borderId="2" xfId="0" applyNumberFormat="1" applyFont="1" applyFill="1" applyBorder="1" applyAlignment="1">
      <alignment vertical="center"/>
    </xf>
    <xf numFmtId="165" fontId="16" fillId="0" borderId="5" xfId="0" applyNumberFormat="1" applyFont="1" applyFill="1" applyBorder="1" applyAlignment="1">
      <alignment vertical="center"/>
    </xf>
    <xf numFmtId="0" fontId="13" fillId="0" borderId="0" xfId="0" applyNumberFormat="1" applyFont="1" applyAlignment="1">
      <alignment vertical="center"/>
    </xf>
    <xf numFmtId="165" fontId="14" fillId="0" borderId="0" xfId="0" applyNumberFormat="1" applyFont="1" applyAlignment="1">
      <alignment horizontal="centerContinuous" vertical="center"/>
    </xf>
    <xf numFmtId="165" fontId="13" fillId="0" borderId="0" xfId="0" applyNumberFormat="1" applyFont="1" applyAlignment="1">
      <alignment vertical="center"/>
    </xf>
    <xf numFmtId="165" fontId="13" fillId="0" borderId="0" xfId="0" applyNumberFormat="1" applyFont="1" applyAlignment="1">
      <alignment horizontal="center" vertical="center"/>
    </xf>
    <xf numFmtId="165" fontId="13" fillId="0" borderId="0" xfId="0" applyNumberFormat="1" applyFont="1" applyAlignment="1">
      <alignment horizontal="centerContinuous" vertical="center"/>
    </xf>
    <xf numFmtId="165" fontId="17" fillId="0" borderId="2" xfId="0" applyNumberFormat="1" applyFont="1" applyFill="1" applyBorder="1" applyAlignment="1">
      <alignment vertical="distributed"/>
    </xf>
    <xf numFmtId="165" fontId="16" fillId="0" borderId="1" xfId="0" applyNumberFormat="1" applyFont="1" applyFill="1" applyBorder="1" applyAlignment="1">
      <alignment vertical="center"/>
    </xf>
    <xf numFmtId="165" fontId="13" fillId="0" borderId="1" xfId="0" applyNumberFormat="1" applyFont="1" applyBorder="1" applyAlignment="1">
      <alignment horizontal="centerContinuous" vertical="center"/>
    </xf>
    <xf numFmtId="164" fontId="13" fillId="0" borderId="2" xfId="1" applyFont="1" applyFill="1" applyBorder="1" applyAlignment="1">
      <alignment horizontal="center" vertical="center"/>
    </xf>
    <xf numFmtId="165" fontId="10" fillId="0" borderId="0" xfId="0" applyNumberFormat="1" applyFont="1" applyBorder="1" applyAlignment="1">
      <alignment horizontal="left" vertical="center"/>
    </xf>
    <xf numFmtId="165" fontId="10" fillId="0" borderId="0" xfId="0" applyNumberFormat="1" applyFont="1" applyBorder="1" applyAlignment="1">
      <alignment horizontal="left" vertical="center"/>
    </xf>
    <xf numFmtId="165" fontId="15" fillId="2" borderId="8" xfId="0" applyNumberFormat="1" applyFont="1" applyFill="1" applyBorder="1" applyAlignment="1">
      <alignment horizontal="center" vertical="center"/>
    </xf>
    <xf numFmtId="165" fontId="15" fillId="2" borderId="9" xfId="0" applyNumberFormat="1" applyFont="1" applyFill="1" applyBorder="1" applyAlignment="1">
      <alignment horizontal="center" vertical="center"/>
    </xf>
    <xf numFmtId="165" fontId="18" fillId="0" borderId="8" xfId="0" applyNumberFormat="1" applyFont="1" applyFill="1" applyBorder="1" applyAlignment="1">
      <alignment horizontal="center" vertical="distributed"/>
    </xf>
    <xf numFmtId="165" fontId="18" fillId="0" borderId="9" xfId="0" applyNumberFormat="1" applyFont="1" applyFill="1" applyBorder="1" applyAlignment="1">
      <alignment horizontal="center" vertical="distributed"/>
    </xf>
    <xf numFmtId="165" fontId="13" fillId="0" borderId="7" xfId="0" applyNumberFormat="1" applyFont="1" applyBorder="1" applyAlignment="1">
      <alignment horizontal="center" vertical="center"/>
    </xf>
    <xf numFmtId="165" fontId="13" fillId="0" borderId="6" xfId="0" applyNumberFormat="1" applyFont="1" applyBorder="1" applyAlignment="1">
      <alignment horizontal="center" vertical="center"/>
    </xf>
    <xf numFmtId="165" fontId="13" fillId="0" borderId="1" xfId="0" applyNumberFormat="1" applyFont="1" applyBorder="1" applyAlignment="1">
      <alignment horizontal="center" vertical="center"/>
    </xf>
    <xf numFmtId="166" fontId="15" fillId="2" borderId="7" xfId="0" applyNumberFormat="1" applyFont="1" applyFill="1" applyBorder="1" applyAlignment="1">
      <alignment horizontal="center" vertical="center" wrapText="1"/>
    </xf>
    <xf numFmtId="166" fontId="15" fillId="2" borderId="6" xfId="0" applyNumberFormat="1" applyFont="1" applyFill="1" applyBorder="1" applyAlignment="1">
      <alignment horizontal="center" vertical="center" wrapText="1"/>
    </xf>
  </cellXfs>
  <cellStyles count="4">
    <cellStyle name="쉼표 [0]" xfId="1" builtinId="6"/>
    <cellStyle name="표준" xfId="0" builtinId="0"/>
    <cellStyle name="표준 3" xfId="2"/>
    <cellStyle name="표준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209550</xdr:rowOff>
    </xdr:to>
    <xdr:sp macro="" textlink="">
      <xdr:nvSpPr>
        <xdr:cNvPr id="2246493" name="Text Box 1"/>
        <xdr:cNvSpPr txBox="1">
          <a:spLocks noChangeArrowheads="1"/>
        </xdr:cNvSpPr>
      </xdr:nvSpPr>
      <xdr:spPr bwMode="auto">
        <a:xfrm>
          <a:off x="0" y="6953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209550</xdr:rowOff>
    </xdr:to>
    <xdr:sp macro="" textlink="">
      <xdr:nvSpPr>
        <xdr:cNvPr id="2246494" name="Text Box 2"/>
        <xdr:cNvSpPr txBox="1">
          <a:spLocks noChangeArrowheads="1"/>
        </xdr:cNvSpPr>
      </xdr:nvSpPr>
      <xdr:spPr bwMode="auto">
        <a:xfrm>
          <a:off x="0" y="6953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209550</xdr:rowOff>
    </xdr:to>
    <xdr:sp macro="" textlink="">
      <xdr:nvSpPr>
        <xdr:cNvPr id="2246495" name="Text Box 3"/>
        <xdr:cNvSpPr txBox="1">
          <a:spLocks noChangeArrowheads="1"/>
        </xdr:cNvSpPr>
      </xdr:nvSpPr>
      <xdr:spPr bwMode="auto">
        <a:xfrm>
          <a:off x="0" y="6953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209550</xdr:rowOff>
    </xdr:to>
    <xdr:sp macro="" textlink="">
      <xdr:nvSpPr>
        <xdr:cNvPr id="2246496" name="Text Box 4"/>
        <xdr:cNvSpPr txBox="1">
          <a:spLocks noChangeArrowheads="1"/>
        </xdr:cNvSpPr>
      </xdr:nvSpPr>
      <xdr:spPr bwMode="auto">
        <a:xfrm>
          <a:off x="0" y="6953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238125</xdr:rowOff>
    </xdr:to>
    <xdr:sp macro="" textlink="">
      <xdr:nvSpPr>
        <xdr:cNvPr id="2246497" name="Text Box 5"/>
        <xdr:cNvSpPr txBox="1">
          <a:spLocks noChangeArrowheads="1"/>
        </xdr:cNvSpPr>
      </xdr:nvSpPr>
      <xdr:spPr bwMode="auto">
        <a:xfrm>
          <a:off x="0" y="69532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238125</xdr:rowOff>
    </xdr:to>
    <xdr:sp macro="" textlink="">
      <xdr:nvSpPr>
        <xdr:cNvPr id="2246498" name="Text Box 6"/>
        <xdr:cNvSpPr txBox="1">
          <a:spLocks noChangeArrowheads="1"/>
        </xdr:cNvSpPr>
      </xdr:nvSpPr>
      <xdr:spPr bwMode="auto">
        <a:xfrm>
          <a:off x="0" y="69532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238125</xdr:rowOff>
    </xdr:to>
    <xdr:sp macro="" textlink="">
      <xdr:nvSpPr>
        <xdr:cNvPr id="2246499" name="Text Box 7"/>
        <xdr:cNvSpPr txBox="1">
          <a:spLocks noChangeArrowheads="1"/>
        </xdr:cNvSpPr>
      </xdr:nvSpPr>
      <xdr:spPr bwMode="auto">
        <a:xfrm>
          <a:off x="0" y="69532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238125</xdr:rowOff>
    </xdr:to>
    <xdr:sp macro="" textlink="">
      <xdr:nvSpPr>
        <xdr:cNvPr id="2246500" name="Text Box 8"/>
        <xdr:cNvSpPr txBox="1">
          <a:spLocks noChangeArrowheads="1"/>
        </xdr:cNvSpPr>
      </xdr:nvSpPr>
      <xdr:spPr bwMode="auto">
        <a:xfrm>
          <a:off x="0" y="69532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268061</xdr:rowOff>
    </xdr:to>
    <xdr:sp macro="" textlink="">
      <xdr:nvSpPr>
        <xdr:cNvPr id="2246501" name="Text Box 1"/>
        <xdr:cNvSpPr txBox="1">
          <a:spLocks noChangeArrowheads="1"/>
        </xdr:cNvSpPr>
      </xdr:nvSpPr>
      <xdr:spPr bwMode="auto">
        <a:xfrm>
          <a:off x="0" y="695325"/>
          <a:ext cx="952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268061</xdr:rowOff>
    </xdr:to>
    <xdr:sp macro="" textlink="">
      <xdr:nvSpPr>
        <xdr:cNvPr id="2246502" name="Text Box 2"/>
        <xdr:cNvSpPr txBox="1">
          <a:spLocks noChangeArrowheads="1"/>
        </xdr:cNvSpPr>
      </xdr:nvSpPr>
      <xdr:spPr bwMode="auto">
        <a:xfrm>
          <a:off x="0" y="695325"/>
          <a:ext cx="952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268061</xdr:rowOff>
    </xdr:to>
    <xdr:sp macro="" textlink="">
      <xdr:nvSpPr>
        <xdr:cNvPr id="2246503" name="Text Box 3"/>
        <xdr:cNvSpPr txBox="1">
          <a:spLocks noChangeArrowheads="1"/>
        </xdr:cNvSpPr>
      </xdr:nvSpPr>
      <xdr:spPr bwMode="auto">
        <a:xfrm>
          <a:off x="0" y="695325"/>
          <a:ext cx="952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268061</xdr:rowOff>
    </xdr:to>
    <xdr:sp macro="" textlink="">
      <xdr:nvSpPr>
        <xdr:cNvPr id="2246504" name="Text Box 4"/>
        <xdr:cNvSpPr txBox="1">
          <a:spLocks noChangeArrowheads="1"/>
        </xdr:cNvSpPr>
      </xdr:nvSpPr>
      <xdr:spPr bwMode="auto">
        <a:xfrm>
          <a:off x="0" y="695325"/>
          <a:ext cx="952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200025</xdr:rowOff>
    </xdr:to>
    <xdr:sp macro="" textlink="">
      <xdr:nvSpPr>
        <xdr:cNvPr id="2246505" name="Text Box 5"/>
        <xdr:cNvSpPr txBox="1">
          <a:spLocks noChangeArrowheads="1"/>
        </xdr:cNvSpPr>
      </xdr:nvSpPr>
      <xdr:spPr bwMode="auto">
        <a:xfrm>
          <a:off x="0" y="69532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200025</xdr:rowOff>
    </xdr:to>
    <xdr:sp macro="" textlink="">
      <xdr:nvSpPr>
        <xdr:cNvPr id="2246506" name="Text Box 6"/>
        <xdr:cNvSpPr txBox="1">
          <a:spLocks noChangeArrowheads="1"/>
        </xdr:cNvSpPr>
      </xdr:nvSpPr>
      <xdr:spPr bwMode="auto">
        <a:xfrm>
          <a:off x="0" y="69532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200025</xdr:rowOff>
    </xdr:to>
    <xdr:sp macro="" textlink="">
      <xdr:nvSpPr>
        <xdr:cNvPr id="2246507" name="Text Box 7"/>
        <xdr:cNvSpPr txBox="1">
          <a:spLocks noChangeArrowheads="1"/>
        </xdr:cNvSpPr>
      </xdr:nvSpPr>
      <xdr:spPr bwMode="auto">
        <a:xfrm>
          <a:off x="0" y="69532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200025</xdr:rowOff>
    </xdr:to>
    <xdr:sp macro="" textlink="">
      <xdr:nvSpPr>
        <xdr:cNvPr id="2246508" name="Text Box 8"/>
        <xdr:cNvSpPr txBox="1">
          <a:spLocks noChangeArrowheads="1"/>
        </xdr:cNvSpPr>
      </xdr:nvSpPr>
      <xdr:spPr bwMode="auto">
        <a:xfrm>
          <a:off x="0" y="69532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209550</xdr:rowOff>
    </xdr:to>
    <xdr:sp macro="" textlink="">
      <xdr:nvSpPr>
        <xdr:cNvPr id="2246509" name="Text Box 1"/>
        <xdr:cNvSpPr txBox="1">
          <a:spLocks noChangeArrowheads="1"/>
        </xdr:cNvSpPr>
      </xdr:nvSpPr>
      <xdr:spPr bwMode="auto">
        <a:xfrm>
          <a:off x="0" y="6953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209550</xdr:rowOff>
    </xdr:to>
    <xdr:sp macro="" textlink="">
      <xdr:nvSpPr>
        <xdr:cNvPr id="2246510" name="Text Box 2"/>
        <xdr:cNvSpPr txBox="1">
          <a:spLocks noChangeArrowheads="1"/>
        </xdr:cNvSpPr>
      </xdr:nvSpPr>
      <xdr:spPr bwMode="auto">
        <a:xfrm>
          <a:off x="0" y="6953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209550</xdr:rowOff>
    </xdr:to>
    <xdr:sp macro="" textlink="">
      <xdr:nvSpPr>
        <xdr:cNvPr id="2246511" name="Text Box 3"/>
        <xdr:cNvSpPr txBox="1">
          <a:spLocks noChangeArrowheads="1"/>
        </xdr:cNvSpPr>
      </xdr:nvSpPr>
      <xdr:spPr bwMode="auto">
        <a:xfrm>
          <a:off x="0" y="6953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209550</xdr:rowOff>
    </xdr:to>
    <xdr:sp macro="" textlink="">
      <xdr:nvSpPr>
        <xdr:cNvPr id="2246512" name="Text Box 4"/>
        <xdr:cNvSpPr txBox="1">
          <a:spLocks noChangeArrowheads="1"/>
        </xdr:cNvSpPr>
      </xdr:nvSpPr>
      <xdr:spPr bwMode="auto">
        <a:xfrm>
          <a:off x="0" y="6953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268061</xdr:rowOff>
    </xdr:to>
    <xdr:sp macro="" textlink="">
      <xdr:nvSpPr>
        <xdr:cNvPr id="2246513" name="Text Box 1"/>
        <xdr:cNvSpPr txBox="1">
          <a:spLocks noChangeArrowheads="1"/>
        </xdr:cNvSpPr>
      </xdr:nvSpPr>
      <xdr:spPr bwMode="auto">
        <a:xfrm>
          <a:off x="0" y="695325"/>
          <a:ext cx="952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268061</xdr:rowOff>
    </xdr:to>
    <xdr:sp macro="" textlink="">
      <xdr:nvSpPr>
        <xdr:cNvPr id="2246514" name="Text Box 2"/>
        <xdr:cNvSpPr txBox="1">
          <a:spLocks noChangeArrowheads="1"/>
        </xdr:cNvSpPr>
      </xdr:nvSpPr>
      <xdr:spPr bwMode="auto">
        <a:xfrm>
          <a:off x="0" y="695325"/>
          <a:ext cx="952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268061</xdr:rowOff>
    </xdr:to>
    <xdr:sp macro="" textlink="">
      <xdr:nvSpPr>
        <xdr:cNvPr id="2246515" name="Text Box 3"/>
        <xdr:cNvSpPr txBox="1">
          <a:spLocks noChangeArrowheads="1"/>
        </xdr:cNvSpPr>
      </xdr:nvSpPr>
      <xdr:spPr bwMode="auto">
        <a:xfrm>
          <a:off x="0" y="695325"/>
          <a:ext cx="952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268061</xdr:rowOff>
    </xdr:to>
    <xdr:sp macro="" textlink="">
      <xdr:nvSpPr>
        <xdr:cNvPr id="2246516" name="Text Box 4"/>
        <xdr:cNvSpPr txBox="1">
          <a:spLocks noChangeArrowheads="1"/>
        </xdr:cNvSpPr>
      </xdr:nvSpPr>
      <xdr:spPr bwMode="auto">
        <a:xfrm>
          <a:off x="0" y="695325"/>
          <a:ext cx="952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17" name="Text Box 1"/>
        <xdr:cNvSpPr txBox="1">
          <a:spLocks noChangeArrowheads="1"/>
        </xdr:cNvSpPr>
      </xdr:nvSpPr>
      <xdr:spPr bwMode="auto">
        <a:xfrm>
          <a:off x="0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18" name="Text Box 4"/>
        <xdr:cNvSpPr txBox="1">
          <a:spLocks noChangeArrowheads="1"/>
        </xdr:cNvSpPr>
      </xdr:nvSpPr>
      <xdr:spPr bwMode="auto">
        <a:xfrm>
          <a:off x="0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19" name="Text Box 31"/>
        <xdr:cNvSpPr txBox="1">
          <a:spLocks noChangeArrowheads="1"/>
        </xdr:cNvSpPr>
      </xdr:nvSpPr>
      <xdr:spPr bwMode="auto">
        <a:xfrm>
          <a:off x="0" y="17240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20" name="Text Box 32"/>
        <xdr:cNvSpPr txBox="1">
          <a:spLocks noChangeArrowheads="1"/>
        </xdr:cNvSpPr>
      </xdr:nvSpPr>
      <xdr:spPr bwMode="auto">
        <a:xfrm>
          <a:off x="0" y="17240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21" name="Text Box 31"/>
        <xdr:cNvSpPr txBox="1">
          <a:spLocks noChangeArrowheads="1"/>
        </xdr:cNvSpPr>
      </xdr:nvSpPr>
      <xdr:spPr bwMode="auto">
        <a:xfrm>
          <a:off x="0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22" name="Text Box 32"/>
        <xdr:cNvSpPr txBox="1">
          <a:spLocks noChangeArrowheads="1"/>
        </xdr:cNvSpPr>
      </xdr:nvSpPr>
      <xdr:spPr bwMode="auto">
        <a:xfrm>
          <a:off x="0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23" name="Text Box 1"/>
        <xdr:cNvSpPr txBox="1">
          <a:spLocks noChangeArrowheads="1"/>
        </xdr:cNvSpPr>
      </xdr:nvSpPr>
      <xdr:spPr bwMode="auto">
        <a:xfrm>
          <a:off x="0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24" name="Text Box 4"/>
        <xdr:cNvSpPr txBox="1">
          <a:spLocks noChangeArrowheads="1"/>
        </xdr:cNvSpPr>
      </xdr:nvSpPr>
      <xdr:spPr bwMode="auto">
        <a:xfrm>
          <a:off x="0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25" name="Text Box 31"/>
        <xdr:cNvSpPr txBox="1">
          <a:spLocks noChangeArrowheads="1"/>
        </xdr:cNvSpPr>
      </xdr:nvSpPr>
      <xdr:spPr bwMode="auto">
        <a:xfrm>
          <a:off x="0" y="17240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26" name="Text Box 32"/>
        <xdr:cNvSpPr txBox="1">
          <a:spLocks noChangeArrowheads="1"/>
        </xdr:cNvSpPr>
      </xdr:nvSpPr>
      <xdr:spPr bwMode="auto">
        <a:xfrm>
          <a:off x="0" y="17240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27" name="Text Box 31"/>
        <xdr:cNvSpPr txBox="1">
          <a:spLocks noChangeArrowheads="1"/>
        </xdr:cNvSpPr>
      </xdr:nvSpPr>
      <xdr:spPr bwMode="auto">
        <a:xfrm>
          <a:off x="0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28" name="Text Box 32"/>
        <xdr:cNvSpPr txBox="1">
          <a:spLocks noChangeArrowheads="1"/>
        </xdr:cNvSpPr>
      </xdr:nvSpPr>
      <xdr:spPr bwMode="auto">
        <a:xfrm>
          <a:off x="0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29" name="Text Box 31"/>
        <xdr:cNvSpPr txBox="1">
          <a:spLocks noChangeArrowheads="1"/>
        </xdr:cNvSpPr>
      </xdr:nvSpPr>
      <xdr:spPr bwMode="auto">
        <a:xfrm>
          <a:off x="0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30" name="Text Box 32"/>
        <xdr:cNvSpPr txBox="1">
          <a:spLocks noChangeArrowheads="1"/>
        </xdr:cNvSpPr>
      </xdr:nvSpPr>
      <xdr:spPr bwMode="auto">
        <a:xfrm>
          <a:off x="0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31" name="Text Box 31"/>
        <xdr:cNvSpPr txBox="1">
          <a:spLocks noChangeArrowheads="1"/>
        </xdr:cNvSpPr>
      </xdr:nvSpPr>
      <xdr:spPr bwMode="auto">
        <a:xfrm>
          <a:off x="0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32" name="Text Box 32"/>
        <xdr:cNvSpPr txBox="1">
          <a:spLocks noChangeArrowheads="1"/>
        </xdr:cNvSpPr>
      </xdr:nvSpPr>
      <xdr:spPr bwMode="auto">
        <a:xfrm>
          <a:off x="0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33" name="Text Box 31"/>
        <xdr:cNvSpPr txBox="1">
          <a:spLocks noChangeArrowheads="1"/>
        </xdr:cNvSpPr>
      </xdr:nvSpPr>
      <xdr:spPr bwMode="auto">
        <a:xfrm>
          <a:off x="0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34" name="Text Box 32"/>
        <xdr:cNvSpPr txBox="1">
          <a:spLocks noChangeArrowheads="1"/>
        </xdr:cNvSpPr>
      </xdr:nvSpPr>
      <xdr:spPr bwMode="auto">
        <a:xfrm>
          <a:off x="0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35" name="Text Box 31"/>
        <xdr:cNvSpPr txBox="1">
          <a:spLocks noChangeArrowheads="1"/>
        </xdr:cNvSpPr>
      </xdr:nvSpPr>
      <xdr:spPr bwMode="auto">
        <a:xfrm>
          <a:off x="0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36" name="Text Box 32"/>
        <xdr:cNvSpPr txBox="1">
          <a:spLocks noChangeArrowheads="1"/>
        </xdr:cNvSpPr>
      </xdr:nvSpPr>
      <xdr:spPr bwMode="auto">
        <a:xfrm>
          <a:off x="0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95250</xdr:colOff>
      <xdr:row>4</xdr:row>
      <xdr:rowOff>38100</xdr:rowOff>
    </xdr:to>
    <xdr:sp macro="" textlink="">
      <xdr:nvSpPr>
        <xdr:cNvPr id="2246537" name="Text Box 31"/>
        <xdr:cNvSpPr txBox="1">
          <a:spLocks noChangeArrowheads="1"/>
        </xdr:cNvSpPr>
      </xdr:nvSpPr>
      <xdr:spPr bwMode="auto">
        <a:xfrm>
          <a:off x="657225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95250</xdr:colOff>
      <xdr:row>4</xdr:row>
      <xdr:rowOff>38100</xdr:rowOff>
    </xdr:to>
    <xdr:sp macro="" textlink="">
      <xdr:nvSpPr>
        <xdr:cNvPr id="2246538" name="Text Box 32"/>
        <xdr:cNvSpPr txBox="1">
          <a:spLocks noChangeArrowheads="1"/>
        </xdr:cNvSpPr>
      </xdr:nvSpPr>
      <xdr:spPr bwMode="auto">
        <a:xfrm>
          <a:off x="657225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95250</xdr:colOff>
      <xdr:row>4</xdr:row>
      <xdr:rowOff>38100</xdr:rowOff>
    </xdr:to>
    <xdr:sp macro="" textlink="">
      <xdr:nvSpPr>
        <xdr:cNvPr id="2246539" name="Text Box 31"/>
        <xdr:cNvSpPr txBox="1">
          <a:spLocks noChangeArrowheads="1"/>
        </xdr:cNvSpPr>
      </xdr:nvSpPr>
      <xdr:spPr bwMode="auto">
        <a:xfrm>
          <a:off x="657225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95250</xdr:colOff>
      <xdr:row>4</xdr:row>
      <xdr:rowOff>38100</xdr:rowOff>
    </xdr:to>
    <xdr:sp macro="" textlink="">
      <xdr:nvSpPr>
        <xdr:cNvPr id="2246540" name="Text Box 32"/>
        <xdr:cNvSpPr txBox="1">
          <a:spLocks noChangeArrowheads="1"/>
        </xdr:cNvSpPr>
      </xdr:nvSpPr>
      <xdr:spPr bwMode="auto">
        <a:xfrm>
          <a:off x="657225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41" name="Text Box 31"/>
        <xdr:cNvSpPr txBox="1">
          <a:spLocks noChangeArrowheads="1"/>
        </xdr:cNvSpPr>
      </xdr:nvSpPr>
      <xdr:spPr bwMode="auto">
        <a:xfrm>
          <a:off x="0" y="24955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42" name="Text Box 32"/>
        <xdr:cNvSpPr txBox="1">
          <a:spLocks noChangeArrowheads="1"/>
        </xdr:cNvSpPr>
      </xdr:nvSpPr>
      <xdr:spPr bwMode="auto">
        <a:xfrm>
          <a:off x="0" y="24955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43" name="Text Box 31"/>
        <xdr:cNvSpPr txBox="1">
          <a:spLocks noChangeArrowheads="1"/>
        </xdr:cNvSpPr>
      </xdr:nvSpPr>
      <xdr:spPr bwMode="auto">
        <a:xfrm>
          <a:off x="0" y="24955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44" name="Text Box 32"/>
        <xdr:cNvSpPr txBox="1">
          <a:spLocks noChangeArrowheads="1"/>
        </xdr:cNvSpPr>
      </xdr:nvSpPr>
      <xdr:spPr bwMode="auto">
        <a:xfrm>
          <a:off x="0" y="24955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45" name="Text Box 31"/>
        <xdr:cNvSpPr txBox="1">
          <a:spLocks noChangeArrowheads="1"/>
        </xdr:cNvSpPr>
      </xdr:nvSpPr>
      <xdr:spPr bwMode="auto">
        <a:xfrm>
          <a:off x="0" y="24955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46" name="Text Box 32"/>
        <xdr:cNvSpPr txBox="1">
          <a:spLocks noChangeArrowheads="1"/>
        </xdr:cNvSpPr>
      </xdr:nvSpPr>
      <xdr:spPr bwMode="auto">
        <a:xfrm>
          <a:off x="0" y="24955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47" name="Text Box 31"/>
        <xdr:cNvSpPr txBox="1">
          <a:spLocks noChangeArrowheads="1"/>
        </xdr:cNvSpPr>
      </xdr:nvSpPr>
      <xdr:spPr bwMode="auto">
        <a:xfrm>
          <a:off x="0" y="24955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48" name="Text Box 32"/>
        <xdr:cNvSpPr txBox="1">
          <a:spLocks noChangeArrowheads="1"/>
        </xdr:cNvSpPr>
      </xdr:nvSpPr>
      <xdr:spPr bwMode="auto">
        <a:xfrm>
          <a:off x="0" y="24955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49" name="Text Box 31"/>
        <xdr:cNvSpPr txBox="1">
          <a:spLocks noChangeArrowheads="1"/>
        </xdr:cNvSpPr>
      </xdr:nvSpPr>
      <xdr:spPr bwMode="auto">
        <a:xfrm>
          <a:off x="0" y="32670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50" name="Text Box 32"/>
        <xdr:cNvSpPr txBox="1">
          <a:spLocks noChangeArrowheads="1"/>
        </xdr:cNvSpPr>
      </xdr:nvSpPr>
      <xdr:spPr bwMode="auto">
        <a:xfrm>
          <a:off x="0" y="32670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51" name="Text Box 31"/>
        <xdr:cNvSpPr txBox="1">
          <a:spLocks noChangeArrowheads="1"/>
        </xdr:cNvSpPr>
      </xdr:nvSpPr>
      <xdr:spPr bwMode="auto">
        <a:xfrm>
          <a:off x="0" y="32670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52" name="Text Box 32"/>
        <xdr:cNvSpPr txBox="1">
          <a:spLocks noChangeArrowheads="1"/>
        </xdr:cNvSpPr>
      </xdr:nvSpPr>
      <xdr:spPr bwMode="auto">
        <a:xfrm>
          <a:off x="0" y="32670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12246</xdr:rowOff>
    </xdr:to>
    <xdr:sp macro="" textlink="">
      <xdr:nvSpPr>
        <xdr:cNvPr id="2246553" name="Text Box 1"/>
        <xdr:cNvSpPr txBox="1">
          <a:spLocks noChangeArrowheads="1"/>
        </xdr:cNvSpPr>
      </xdr:nvSpPr>
      <xdr:spPr bwMode="auto">
        <a:xfrm>
          <a:off x="0" y="92678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12246</xdr:rowOff>
    </xdr:to>
    <xdr:sp macro="" textlink="">
      <xdr:nvSpPr>
        <xdr:cNvPr id="2246554" name="Text Box 2"/>
        <xdr:cNvSpPr txBox="1">
          <a:spLocks noChangeArrowheads="1"/>
        </xdr:cNvSpPr>
      </xdr:nvSpPr>
      <xdr:spPr bwMode="auto">
        <a:xfrm>
          <a:off x="0" y="92678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12246</xdr:rowOff>
    </xdr:to>
    <xdr:sp macro="" textlink="">
      <xdr:nvSpPr>
        <xdr:cNvPr id="2246555" name="Text Box 3"/>
        <xdr:cNvSpPr txBox="1">
          <a:spLocks noChangeArrowheads="1"/>
        </xdr:cNvSpPr>
      </xdr:nvSpPr>
      <xdr:spPr bwMode="auto">
        <a:xfrm>
          <a:off x="0" y="92678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12246</xdr:rowOff>
    </xdr:to>
    <xdr:sp macro="" textlink="">
      <xdr:nvSpPr>
        <xdr:cNvPr id="2246556" name="Text Box 4"/>
        <xdr:cNvSpPr txBox="1">
          <a:spLocks noChangeArrowheads="1"/>
        </xdr:cNvSpPr>
      </xdr:nvSpPr>
      <xdr:spPr bwMode="auto">
        <a:xfrm>
          <a:off x="0" y="92678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40821</xdr:rowOff>
    </xdr:to>
    <xdr:sp macro="" textlink="">
      <xdr:nvSpPr>
        <xdr:cNvPr id="2246557" name="Text Box 5"/>
        <xdr:cNvSpPr txBox="1">
          <a:spLocks noChangeArrowheads="1"/>
        </xdr:cNvSpPr>
      </xdr:nvSpPr>
      <xdr:spPr bwMode="auto">
        <a:xfrm>
          <a:off x="0" y="926782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40821</xdr:rowOff>
    </xdr:to>
    <xdr:sp macro="" textlink="">
      <xdr:nvSpPr>
        <xdr:cNvPr id="2246558" name="Text Box 6"/>
        <xdr:cNvSpPr txBox="1">
          <a:spLocks noChangeArrowheads="1"/>
        </xdr:cNvSpPr>
      </xdr:nvSpPr>
      <xdr:spPr bwMode="auto">
        <a:xfrm>
          <a:off x="0" y="926782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40821</xdr:rowOff>
    </xdr:to>
    <xdr:sp macro="" textlink="">
      <xdr:nvSpPr>
        <xdr:cNvPr id="2246559" name="Text Box 7"/>
        <xdr:cNvSpPr txBox="1">
          <a:spLocks noChangeArrowheads="1"/>
        </xdr:cNvSpPr>
      </xdr:nvSpPr>
      <xdr:spPr bwMode="auto">
        <a:xfrm>
          <a:off x="0" y="926782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40821</xdr:rowOff>
    </xdr:to>
    <xdr:sp macro="" textlink="">
      <xdr:nvSpPr>
        <xdr:cNvPr id="2246560" name="Text Box 8"/>
        <xdr:cNvSpPr txBox="1">
          <a:spLocks noChangeArrowheads="1"/>
        </xdr:cNvSpPr>
      </xdr:nvSpPr>
      <xdr:spPr bwMode="auto">
        <a:xfrm>
          <a:off x="0" y="926782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70756</xdr:rowOff>
    </xdr:to>
    <xdr:sp macro="" textlink="">
      <xdr:nvSpPr>
        <xdr:cNvPr id="2246561" name="Text Box 1"/>
        <xdr:cNvSpPr txBox="1">
          <a:spLocks noChangeArrowheads="1"/>
        </xdr:cNvSpPr>
      </xdr:nvSpPr>
      <xdr:spPr bwMode="auto">
        <a:xfrm>
          <a:off x="0" y="9267825"/>
          <a:ext cx="952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70756</xdr:rowOff>
    </xdr:to>
    <xdr:sp macro="" textlink="">
      <xdr:nvSpPr>
        <xdr:cNvPr id="2246562" name="Text Box 2"/>
        <xdr:cNvSpPr txBox="1">
          <a:spLocks noChangeArrowheads="1"/>
        </xdr:cNvSpPr>
      </xdr:nvSpPr>
      <xdr:spPr bwMode="auto">
        <a:xfrm>
          <a:off x="0" y="9267825"/>
          <a:ext cx="952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70756</xdr:rowOff>
    </xdr:to>
    <xdr:sp macro="" textlink="">
      <xdr:nvSpPr>
        <xdr:cNvPr id="2246563" name="Text Box 3"/>
        <xdr:cNvSpPr txBox="1">
          <a:spLocks noChangeArrowheads="1"/>
        </xdr:cNvSpPr>
      </xdr:nvSpPr>
      <xdr:spPr bwMode="auto">
        <a:xfrm>
          <a:off x="0" y="9267825"/>
          <a:ext cx="952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70756</xdr:rowOff>
    </xdr:to>
    <xdr:sp macro="" textlink="">
      <xdr:nvSpPr>
        <xdr:cNvPr id="2246564" name="Text Box 4"/>
        <xdr:cNvSpPr txBox="1">
          <a:spLocks noChangeArrowheads="1"/>
        </xdr:cNvSpPr>
      </xdr:nvSpPr>
      <xdr:spPr bwMode="auto">
        <a:xfrm>
          <a:off x="0" y="9267825"/>
          <a:ext cx="952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2721</xdr:rowOff>
    </xdr:to>
    <xdr:sp macro="" textlink="">
      <xdr:nvSpPr>
        <xdr:cNvPr id="2246565" name="Text Box 5"/>
        <xdr:cNvSpPr txBox="1">
          <a:spLocks noChangeArrowheads="1"/>
        </xdr:cNvSpPr>
      </xdr:nvSpPr>
      <xdr:spPr bwMode="auto">
        <a:xfrm>
          <a:off x="0" y="926782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2721</xdr:rowOff>
    </xdr:to>
    <xdr:sp macro="" textlink="">
      <xdr:nvSpPr>
        <xdr:cNvPr id="2246566" name="Text Box 6"/>
        <xdr:cNvSpPr txBox="1">
          <a:spLocks noChangeArrowheads="1"/>
        </xdr:cNvSpPr>
      </xdr:nvSpPr>
      <xdr:spPr bwMode="auto">
        <a:xfrm>
          <a:off x="0" y="926782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2721</xdr:rowOff>
    </xdr:to>
    <xdr:sp macro="" textlink="">
      <xdr:nvSpPr>
        <xdr:cNvPr id="2246567" name="Text Box 7"/>
        <xdr:cNvSpPr txBox="1">
          <a:spLocks noChangeArrowheads="1"/>
        </xdr:cNvSpPr>
      </xdr:nvSpPr>
      <xdr:spPr bwMode="auto">
        <a:xfrm>
          <a:off x="0" y="926782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2721</xdr:rowOff>
    </xdr:to>
    <xdr:sp macro="" textlink="">
      <xdr:nvSpPr>
        <xdr:cNvPr id="2246568" name="Text Box 8"/>
        <xdr:cNvSpPr txBox="1">
          <a:spLocks noChangeArrowheads="1"/>
        </xdr:cNvSpPr>
      </xdr:nvSpPr>
      <xdr:spPr bwMode="auto">
        <a:xfrm>
          <a:off x="0" y="926782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12246</xdr:rowOff>
    </xdr:to>
    <xdr:sp macro="" textlink="">
      <xdr:nvSpPr>
        <xdr:cNvPr id="2246569" name="Text Box 1"/>
        <xdr:cNvSpPr txBox="1">
          <a:spLocks noChangeArrowheads="1"/>
        </xdr:cNvSpPr>
      </xdr:nvSpPr>
      <xdr:spPr bwMode="auto">
        <a:xfrm>
          <a:off x="0" y="92678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12246</xdr:rowOff>
    </xdr:to>
    <xdr:sp macro="" textlink="">
      <xdr:nvSpPr>
        <xdr:cNvPr id="2246570" name="Text Box 2"/>
        <xdr:cNvSpPr txBox="1">
          <a:spLocks noChangeArrowheads="1"/>
        </xdr:cNvSpPr>
      </xdr:nvSpPr>
      <xdr:spPr bwMode="auto">
        <a:xfrm>
          <a:off x="0" y="92678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12246</xdr:rowOff>
    </xdr:to>
    <xdr:sp macro="" textlink="">
      <xdr:nvSpPr>
        <xdr:cNvPr id="2246571" name="Text Box 3"/>
        <xdr:cNvSpPr txBox="1">
          <a:spLocks noChangeArrowheads="1"/>
        </xdr:cNvSpPr>
      </xdr:nvSpPr>
      <xdr:spPr bwMode="auto">
        <a:xfrm>
          <a:off x="0" y="92678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12246</xdr:rowOff>
    </xdr:to>
    <xdr:sp macro="" textlink="">
      <xdr:nvSpPr>
        <xdr:cNvPr id="2246572" name="Text Box 4"/>
        <xdr:cNvSpPr txBox="1">
          <a:spLocks noChangeArrowheads="1"/>
        </xdr:cNvSpPr>
      </xdr:nvSpPr>
      <xdr:spPr bwMode="auto">
        <a:xfrm>
          <a:off x="0" y="92678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70756</xdr:rowOff>
    </xdr:to>
    <xdr:sp macro="" textlink="">
      <xdr:nvSpPr>
        <xdr:cNvPr id="2246573" name="Text Box 1"/>
        <xdr:cNvSpPr txBox="1">
          <a:spLocks noChangeArrowheads="1"/>
        </xdr:cNvSpPr>
      </xdr:nvSpPr>
      <xdr:spPr bwMode="auto">
        <a:xfrm>
          <a:off x="0" y="9267825"/>
          <a:ext cx="952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70756</xdr:rowOff>
    </xdr:to>
    <xdr:sp macro="" textlink="">
      <xdr:nvSpPr>
        <xdr:cNvPr id="2246574" name="Text Box 2"/>
        <xdr:cNvSpPr txBox="1">
          <a:spLocks noChangeArrowheads="1"/>
        </xdr:cNvSpPr>
      </xdr:nvSpPr>
      <xdr:spPr bwMode="auto">
        <a:xfrm>
          <a:off x="0" y="9267825"/>
          <a:ext cx="952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70756</xdr:rowOff>
    </xdr:to>
    <xdr:sp macro="" textlink="">
      <xdr:nvSpPr>
        <xdr:cNvPr id="2246575" name="Text Box 3"/>
        <xdr:cNvSpPr txBox="1">
          <a:spLocks noChangeArrowheads="1"/>
        </xdr:cNvSpPr>
      </xdr:nvSpPr>
      <xdr:spPr bwMode="auto">
        <a:xfrm>
          <a:off x="0" y="9267825"/>
          <a:ext cx="952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70756</xdr:rowOff>
    </xdr:to>
    <xdr:sp macro="" textlink="">
      <xdr:nvSpPr>
        <xdr:cNvPr id="2246576" name="Text Box 4"/>
        <xdr:cNvSpPr txBox="1">
          <a:spLocks noChangeArrowheads="1"/>
        </xdr:cNvSpPr>
      </xdr:nvSpPr>
      <xdr:spPr bwMode="auto">
        <a:xfrm>
          <a:off x="0" y="9267825"/>
          <a:ext cx="952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28</xdr:row>
      <xdr:rowOff>38100</xdr:rowOff>
    </xdr:to>
    <xdr:sp macro="" textlink="">
      <xdr:nvSpPr>
        <xdr:cNvPr id="2246577" name="Text Box 31"/>
        <xdr:cNvSpPr txBox="1">
          <a:spLocks noChangeArrowheads="1"/>
        </xdr:cNvSpPr>
      </xdr:nvSpPr>
      <xdr:spPr bwMode="auto">
        <a:xfrm>
          <a:off x="0" y="102965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28</xdr:row>
      <xdr:rowOff>38100</xdr:rowOff>
    </xdr:to>
    <xdr:sp macro="" textlink="">
      <xdr:nvSpPr>
        <xdr:cNvPr id="2246578" name="Text Box 32"/>
        <xdr:cNvSpPr txBox="1">
          <a:spLocks noChangeArrowheads="1"/>
        </xdr:cNvSpPr>
      </xdr:nvSpPr>
      <xdr:spPr bwMode="auto">
        <a:xfrm>
          <a:off x="0" y="102965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28</xdr:row>
      <xdr:rowOff>38100</xdr:rowOff>
    </xdr:to>
    <xdr:sp macro="" textlink="">
      <xdr:nvSpPr>
        <xdr:cNvPr id="2246579" name="Text Box 31"/>
        <xdr:cNvSpPr txBox="1">
          <a:spLocks noChangeArrowheads="1"/>
        </xdr:cNvSpPr>
      </xdr:nvSpPr>
      <xdr:spPr bwMode="auto">
        <a:xfrm>
          <a:off x="0" y="102965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28</xdr:row>
      <xdr:rowOff>38100</xdr:rowOff>
    </xdr:to>
    <xdr:sp macro="" textlink="">
      <xdr:nvSpPr>
        <xdr:cNvPr id="2246580" name="Text Box 32"/>
        <xdr:cNvSpPr txBox="1">
          <a:spLocks noChangeArrowheads="1"/>
        </xdr:cNvSpPr>
      </xdr:nvSpPr>
      <xdr:spPr bwMode="auto">
        <a:xfrm>
          <a:off x="0" y="102965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209550</xdr:rowOff>
    </xdr:to>
    <xdr:sp macro="" textlink="">
      <xdr:nvSpPr>
        <xdr:cNvPr id="90" name="Text Box 1"/>
        <xdr:cNvSpPr txBox="1">
          <a:spLocks noChangeArrowheads="1"/>
        </xdr:cNvSpPr>
      </xdr:nvSpPr>
      <xdr:spPr bwMode="auto">
        <a:xfrm>
          <a:off x="0" y="707571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209550</xdr:rowOff>
    </xdr:to>
    <xdr:sp macro="" textlink="">
      <xdr:nvSpPr>
        <xdr:cNvPr id="91" name="Text Box 2"/>
        <xdr:cNvSpPr txBox="1">
          <a:spLocks noChangeArrowheads="1"/>
        </xdr:cNvSpPr>
      </xdr:nvSpPr>
      <xdr:spPr bwMode="auto">
        <a:xfrm>
          <a:off x="0" y="707571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209550</xdr:rowOff>
    </xdr:to>
    <xdr:sp macro="" textlink="">
      <xdr:nvSpPr>
        <xdr:cNvPr id="92" name="Text Box 3"/>
        <xdr:cNvSpPr txBox="1">
          <a:spLocks noChangeArrowheads="1"/>
        </xdr:cNvSpPr>
      </xdr:nvSpPr>
      <xdr:spPr bwMode="auto">
        <a:xfrm>
          <a:off x="0" y="707571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209550</xdr:rowOff>
    </xdr:to>
    <xdr:sp macro="" textlink="">
      <xdr:nvSpPr>
        <xdr:cNvPr id="93" name="Text Box 4"/>
        <xdr:cNvSpPr txBox="1">
          <a:spLocks noChangeArrowheads="1"/>
        </xdr:cNvSpPr>
      </xdr:nvSpPr>
      <xdr:spPr bwMode="auto">
        <a:xfrm>
          <a:off x="0" y="707571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238125</xdr:rowOff>
    </xdr:to>
    <xdr:sp macro="" textlink="">
      <xdr:nvSpPr>
        <xdr:cNvPr id="94" name="Text Box 5"/>
        <xdr:cNvSpPr txBox="1">
          <a:spLocks noChangeArrowheads="1"/>
        </xdr:cNvSpPr>
      </xdr:nvSpPr>
      <xdr:spPr bwMode="auto">
        <a:xfrm>
          <a:off x="0" y="707571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238125</xdr:rowOff>
    </xdr:to>
    <xdr:sp macro="" textlink="">
      <xdr:nvSpPr>
        <xdr:cNvPr id="95" name="Text Box 6"/>
        <xdr:cNvSpPr txBox="1">
          <a:spLocks noChangeArrowheads="1"/>
        </xdr:cNvSpPr>
      </xdr:nvSpPr>
      <xdr:spPr bwMode="auto">
        <a:xfrm>
          <a:off x="0" y="707571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238125</xdr:rowOff>
    </xdr:to>
    <xdr:sp macro="" textlink="">
      <xdr:nvSpPr>
        <xdr:cNvPr id="96" name="Text Box 7"/>
        <xdr:cNvSpPr txBox="1">
          <a:spLocks noChangeArrowheads="1"/>
        </xdr:cNvSpPr>
      </xdr:nvSpPr>
      <xdr:spPr bwMode="auto">
        <a:xfrm>
          <a:off x="0" y="707571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238125</xdr:rowOff>
    </xdr:to>
    <xdr:sp macro="" textlink="">
      <xdr:nvSpPr>
        <xdr:cNvPr id="97" name="Text Box 8"/>
        <xdr:cNvSpPr txBox="1">
          <a:spLocks noChangeArrowheads="1"/>
        </xdr:cNvSpPr>
      </xdr:nvSpPr>
      <xdr:spPr bwMode="auto">
        <a:xfrm>
          <a:off x="0" y="707571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268061</xdr:rowOff>
    </xdr:to>
    <xdr:sp macro="" textlink="">
      <xdr:nvSpPr>
        <xdr:cNvPr id="98" name="Text Box 1"/>
        <xdr:cNvSpPr txBox="1">
          <a:spLocks noChangeArrowheads="1"/>
        </xdr:cNvSpPr>
      </xdr:nvSpPr>
      <xdr:spPr bwMode="auto">
        <a:xfrm>
          <a:off x="0" y="707571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268061</xdr:rowOff>
    </xdr:to>
    <xdr:sp macro="" textlink="">
      <xdr:nvSpPr>
        <xdr:cNvPr id="99" name="Text Box 2"/>
        <xdr:cNvSpPr txBox="1">
          <a:spLocks noChangeArrowheads="1"/>
        </xdr:cNvSpPr>
      </xdr:nvSpPr>
      <xdr:spPr bwMode="auto">
        <a:xfrm>
          <a:off x="0" y="707571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268061</xdr:rowOff>
    </xdr:to>
    <xdr:sp macro="" textlink="">
      <xdr:nvSpPr>
        <xdr:cNvPr id="100" name="Text Box 3"/>
        <xdr:cNvSpPr txBox="1">
          <a:spLocks noChangeArrowheads="1"/>
        </xdr:cNvSpPr>
      </xdr:nvSpPr>
      <xdr:spPr bwMode="auto">
        <a:xfrm>
          <a:off x="0" y="707571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268061</xdr:rowOff>
    </xdr:to>
    <xdr:sp macro="" textlink="">
      <xdr:nvSpPr>
        <xdr:cNvPr id="101" name="Text Box 4"/>
        <xdr:cNvSpPr txBox="1">
          <a:spLocks noChangeArrowheads="1"/>
        </xdr:cNvSpPr>
      </xdr:nvSpPr>
      <xdr:spPr bwMode="auto">
        <a:xfrm>
          <a:off x="0" y="707571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200025</xdr:rowOff>
    </xdr:to>
    <xdr:sp macro="" textlink="">
      <xdr:nvSpPr>
        <xdr:cNvPr id="102" name="Text Box 5"/>
        <xdr:cNvSpPr txBox="1">
          <a:spLocks noChangeArrowheads="1"/>
        </xdr:cNvSpPr>
      </xdr:nvSpPr>
      <xdr:spPr bwMode="auto">
        <a:xfrm>
          <a:off x="0" y="707571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200025</xdr:rowOff>
    </xdr:to>
    <xdr:sp macro="" textlink="">
      <xdr:nvSpPr>
        <xdr:cNvPr id="103" name="Text Box 6"/>
        <xdr:cNvSpPr txBox="1">
          <a:spLocks noChangeArrowheads="1"/>
        </xdr:cNvSpPr>
      </xdr:nvSpPr>
      <xdr:spPr bwMode="auto">
        <a:xfrm>
          <a:off x="0" y="707571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200025</xdr:rowOff>
    </xdr:to>
    <xdr:sp macro="" textlink="">
      <xdr:nvSpPr>
        <xdr:cNvPr id="104" name="Text Box 7"/>
        <xdr:cNvSpPr txBox="1">
          <a:spLocks noChangeArrowheads="1"/>
        </xdr:cNvSpPr>
      </xdr:nvSpPr>
      <xdr:spPr bwMode="auto">
        <a:xfrm>
          <a:off x="0" y="707571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200025</xdr:rowOff>
    </xdr:to>
    <xdr:sp macro="" textlink="">
      <xdr:nvSpPr>
        <xdr:cNvPr id="105" name="Text Box 8"/>
        <xdr:cNvSpPr txBox="1">
          <a:spLocks noChangeArrowheads="1"/>
        </xdr:cNvSpPr>
      </xdr:nvSpPr>
      <xdr:spPr bwMode="auto">
        <a:xfrm>
          <a:off x="0" y="707571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209550</xdr:rowOff>
    </xdr:to>
    <xdr:sp macro="" textlink="">
      <xdr:nvSpPr>
        <xdr:cNvPr id="106" name="Text Box 1"/>
        <xdr:cNvSpPr txBox="1">
          <a:spLocks noChangeArrowheads="1"/>
        </xdr:cNvSpPr>
      </xdr:nvSpPr>
      <xdr:spPr bwMode="auto">
        <a:xfrm>
          <a:off x="0" y="707571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209550</xdr:rowOff>
    </xdr:to>
    <xdr:sp macro="" textlink="">
      <xdr:nvSpPr>
        <xdr:cNvPr id="107" name="Text Box 2"/>
        <xdr:cNvSpPr txBox="1">
          <a:spLocks noChangeArrowheads="1"/>
        </xdr:cNvSpPr>
      </xdr:nvSpPr>
      <xdr:spPr bwMode="auto">
        <a:xfrm>
          <a:off x="0" y="707571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209550</xdr:rowOff>
    </xdr:to>
    <xdr:sp macro="" textlink="">
      <xdr:nvSpPr>
        <xdr:cNvPr id="108" name="Text Box 3"/>
        <xdr:cNvSpPr txBox="1">
          <a:spLocks noChangeArrowheads="1"/>
        </xdr:cNvSpPr>
      </xdr:nvSpPr>
      <xdr:spPr bwMode="auto">
        <a:xfrm>
          <a:off x="0" y="707571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209550</xdr:rowOff>
    </xdr:to>
    <xdr:sp macro="" textlink="">
      <xdr:nvSpPr>
        <xdr:cNvPr id="109" name="Text Box 4"/>
        <xdr:cNvSpPr txBox="1">
          <a:spLocks noChangeArrowheads="1"/>
        </xdr:cNvSpPr>
      </xdr:nvSpPr>
      <xdr:spPr bwMode="auto">
        <a:xfrm>
          <a:off x="0" y="707571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268061</xdr:rowOff>
    </xdr:to>
    <xdr:sp macro="" textlink="">
      <xdr:nvSpPr>
        <xdr:cNvPr id="110" name="Text Box 1"/>
        <xdr:cNvSpPr txBox="1">
          <a:spLocks noChangeArrowheads="1"/>
        </xdr:cNvSpPr>
      </xdr:nvSpPr>
      <xdr:spPr bwMode="auto">
        <a:xfrm>
          <a:off x="0" y="707571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268061</xdr:rowOff>
    </xdr:to>
    <xdr:sp macro="" textlink="">
      <xdr:nvSpPr>
        <xdr:cNvPr id="111" name="Text Box 2"/>
        <xdr:cNvSpPr txBox="1">
          <a:spLocks noChangeArrowheads="1"/>
        </xdr:cNvSpPr>
      </xdr:nvSpPr>
      <xdr:spPr bwMode="auto">
        <a:xfrm>
          <a:off x="0" y="707571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268061</xdr:rowOff>
    </xdr:to>
    <xdr:sp macro="" textlink="">
      <xdr:nvSpPr>
        <xdr:cNvPr id="112" name="Text Box 3"/>
        <xdr:cNvSpPr txBox="1">
          <a:spLocks noChangeArrowheads="1"/>
        </xdr:cNvSpPr>
      </xdr:nvSpPr>
      <xdr:spPr bwMode="auto">
        <a:xfrm>
          <a:off x="0" y="707571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268061</xdr:rowOff>
    </xdr:to>
    <xdr:sp macro="" textlink="">
      <xdr:nvSpPr>
        <xdr:cNvPr id="113" name="Text Box 4"/>
        <xdr:cNvSpPr txBox="1">
          <a:spLocks noChangeArrowheads="1"/>
        </xdr:cNvSpPr>
      </xdr:nvSpPr>
      <xdr:spPr bwMode="auto">
        <a:xfrm>
          <a:off x="0" y="707571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14" name="Text Box 1"/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15" name="Text Box 4"/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16" name="Text Box 31"/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17" name="Text Box 32"/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18" name="Text Box 31"/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19" name="Text Box 32"/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20" name="Text Box 1"/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21" name="Text Box 4"/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22" name="Text Box 31"/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23" name="Text Box 32"/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24" name="Text Box 31"/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25" name="Text Box 32"/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26" name="Text Box 31"/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27" name="Text Box 32"/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28" name="Text Box 31"/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29" name="Text Box 32"/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30" name="Text Box 31"/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31" name="Text Box 32"/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32" name="Text Box 31"/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33" name="Text Box 32"/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95250</xdr:colOff>
      <xdr:row>17</xdr:row>
      <xdr:rowOff>38100</xdr:rowOff>
    </xdr:to>
    <xdr:sp macro="" textlink="">
      <xdr:nvSpPr>
        <xdr:cNvPr id="134" name="Text Box 31"/>
        <xdr:cNvSpPr txBox="1">
          <a:spLocks noChangeArrowheads="1"/>
        </xdr:cNvSpPr>
      </xdr:nvSpPr>
      <xdr:spPr bwMode="auto">
        <a:xfrm>
          <a:off x="612321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95250</xdr:colOff>
      <xdr:row>17</xdr:row>
      <xdr:rowOff>38100</xdr:rowOff>
    </xdr:to>
    <xdr:sp macro="" textlink="">
      <xdr:nvSpPr>
        <xdr:cNvPr id="135" name="Text Box 32"/>
        <xdr:cNvSpPr txBox="1">
          <a:spLocks noChangeArrowheads="1"/>
        </xdr:cNvSpPr>
      </xdr:nvSpPr>
      <xdr:spPr bwMode="auto">
        <a:xfrm>
          <a:off x="612321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95250</xdr:colOff>
      <xdr:row>17</xdr:row>
      <xdr:rowOff>38100</xdr:rowOff>
    </xdr:to>
    <xdr:sp macro="" textlink="">
      <xdr:nvSpPr>
        <xdr:cNvPr id="136" name="Text Box 31"/>
        <xdr:cNvSpPr txBox="1">
          <a:spLocks noChangeArrowheads="1"/>
        </xdr:cNvSpPr>
      </xdr:nvSpPr>
      <xdr:spPr bwMode="auto">
        <a:xfrm>
          <a:off x="612321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95250</xdr:colOff>
      <xdr:row>17</xdr:row>
      <xdr:rowOff>38100</xdr:rowOff>
    </xdr:to>
    <xdr:sp macro="" textlink="">
      <xdr:nvSpPr>
        <xdr:cNvPr id="137" name="Text Box 32"/>
        <xdr:cNvSpPr txBox="1">
          <a:spLocks noChangeArrowheads="1"/>
        </xdr:cNvSpPr>
      </xdr:nvSpPr>
      <xdr:spPr bwMode="auto">
        <a:xfrm>
          <a:off x="612321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38" name="Text Box 31"/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39" name="Text Box 32"/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40" name="Text Box 31"/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41" name="Text Box 32"/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42" name="Text Box 31"/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43" name="Text Box 32"/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44" name="Text Box 31"/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45" name="Text Box 32"/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46" name="Text Box 31"/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47" name="Text Box 32"/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48" name="Text Box 31"/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49" name="Text Box 32"/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0</xdr:col>
      <xdr:colOff>0</xdr:colOff>
      <xdr:row>28</xdr:row>
      <xdr:rowOff>0</xdr:rowOff>
    </xdr:from>
    <xdr:ext cx="95250" cy="209550"/>
    <xdr:sp macro="" textlink="">
      <xdr:nvSpPr>
        <xdr:cNvPr id="150" name="Text Box 1"/>
        <xdr:cNvSpPr txBox="1">
          <a:spLocks noChangeArrowheads="1"/>
        </xdr:cNvSpPr>
      </xdr:nvSpPr>
      <xdr:spPr bwMode="auto">
        <a:xfrm>
          <a:off x="0" y="42576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09550"/>
    <xdr:sp macro="" textlink="">
      <xdr:nvSpPr>
        <xdr:cNvPr id="151" name="Text Box 2"/>
        <xdr:cNvSpPr txBox="1">
          <a:spLocks noChangeArrowheads="1"/>
        </xdr:cNvSpPr>
      </xdr:nvSpPr>
      <xdr:spPr bwMode="auto">
        <a:xfrm>
          <a:off x="0" y="42576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09550"/>
    <xdr:sp macro="" textlink="">
      <xdr:nvSpPr>
        <xdr:cNvPr id="152" name="Text Box 3"/>
        <xdr:cNvSpPr txBox="1">
          <a:spLocks noChangeArrowheads="1"/>
        </xdr:cNvSpPr>
      </xdr:nvSpPr>
      <xdr:spPr bwMode="auto">
        <a:xfrm>
          <a:off x="0" y="42576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09550"/>
    <xdr:sp macro="" textlink="">
      <xdr:nvSpPr>
        <xdr:cNvPr id="153" name="Text Box 4"/>
        <xdr:cNvSpPr txBox="1">
          <a:spLocks noChangeArrowheads="1"/>
        </xdr:cNvSpPr>
      </xdr:nvSpPr>
      <xdr:spPr bwMode="auto">
        <a:xfrm>
          <a:off x="0" y="42576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38125"/>
    <xdr:sp macro="" textlink="">
      <xdr:nvSpPr>
        <xdr:cNvPr id="154" name="Text Box 5"/>
        <xdr:cNvSpPr txBox="1">
          <a:spLocks noChangeArrowheads="1"/>
        </xdr:cNvSpPr>
      </xdr:nvSpPr>
      <xdr:spPr bwMode="auto">
        <a:xfrm>
          <a:off x="0" y="425767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38125"/>
    <xdr:sp macro="" textlink="">
      <xdr:nvSpPr>
        <xdr:cNvPr id="155" name="Text Box 6"/>
        <xdr:cNvSpPr txBox="1">
          <a:spLocks noChangeArrowheads="1"/>
        </xdr:cNvSpPr>
      </xdr:nvSpPr>
      <xdr:spPr bwMode="auto">
        <a:xfrm>
          <a:off x="0" y="425767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38125"/>
    <xdr:sp macro="" textlink="">
      <xdr:nvSpPr>
        <xdr:cNvPr id="156" name="Text Box 7"/>
        <xdr:cNvSpPr txBox="1">
          <a:spLocks noChangeArrowheads="1"/>
        </xdr:cNvSpPr>
      </xdr:nvSpPr>
      <xdr:spPr bwMode="auto">
        <a:xfrm>
          <a:off x="0" y="425767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38125"/>
    <xdr:sp macro="" textlink="">
      <xdr:nvSpPr>
        <xdr:cNvPr id="157" name="Text Box 8"/>
        <xdr:cNvSpPr txBox="1">
          <a:spLocks noChangeArrowheads="1"/>
        </xdr:cNvSpPr>
      </xdr:nvSpPr>
      <xdr:spPr bwMode="auto">
        <a:xfrm>
          <a:off x="0" y="425767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68061"/>
    <xdr:sp macro="" textlink="">
      <xdr:nvSpPr>
        <xdr:cNvPr id="158" name="Text Box 1"/>
        <xdr:cNvSpPr txBox="1">
          <a:spLocks noChangeArrowheads="1"/>
        </xdr:cNvSpPr>
      </xdr:nvSpPr>
      <xdr:spPr bwMode="auto">
        <a:xfrm>
          <a:off x="0" y="42576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68061"/>
    <xdr:sp macro="" textlink="">
      <xdr:nvSpPr>
        <xdr:cNvPr id="159" name="Text Box 2"/>
        <xdr:cNvSpPr txBox="1">
          <a:spLocks noChangeArrowheads="1"/>
        </xdr:cNvSpPr>
      </xdr:nvSpPr>
      <xdr:spPr bwMode="auto">
        <a:xfrm>
          <a:off x="0" y="42576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68061"/>
    <xdr:sp macro="" textlink="">
      <xdr:nvSpPr>
        <xdr:cNvPr id="160" name="Text Box 3"/>
        <xdr:cNvSpPr txBox="1">
          <a:spLocks noChangeArrowheads="1"/>
        </xdr:cNvSpPr>
      </xdr:nvSpPr>
      <xdr:spPr bwMode="auto">
        <a:xfrm>
          <a:off x="0" y="42576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68061"/>
    <xdr:sp macro="" textlink="">
      <xdr:nvSpPr>
        <xdr:cNvPr id="161" name="Text Box 4"/>
        <xdr:cNvSpPr txBox="1">
          <a:spLocks noChangeArrowheads="1"/>
        </xdr:cNvSpPr>
      </xdr:nvSpPr>
      <xdr:spPr bwMode="auto">
        <a:xfrm>
          <a:off x="0" y="42576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00025"/>
    <xdr:sp macro="" textlink="">
      <xdr:nvSpPr>
        <xdr:cNvPr id="162" name="Text Box 5"/>
        <xdr:cNvSpPr txBox="1">
          <a:spLocks noChangeArrowheads="1"/>
        </xdr:cNvSpPr>
      </xdr:nvSpPr>
      <xdr:spPr bwMode="auto">
        <a:xfrm>
          <a:off x="0" y="425767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00025"/>
    <xdr:sp macro="" textlink="">
      <xdr:nvSpPr>
        <xdr:cNvPr id="163" name="Text Box 6"/>
        <xdr:cNvSpPr txBox="1">
          <a:spLocks noChangeArrowheads="1"/>
        </xdr:cNvSpPr>
      </xdr:nvSpPr>
      <xdr:spPr bwMode="auto">
        <a:xfrm>
          <a:off x="0" y="425767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00025"/>
    <xdr:sp macro="" textlink="">
      <xdr:nvSpPr>
        <xdr:cNvPr id="164" name="Text Box 7"/>
        <xdr:cNvSpPr txBox="1">
          <a:spLocks noChangeArrowheads="1"/>
        </xdr:cNvSpPr>
      </xdr:nvSpPr>
      <xdr:spPr bwMode="auto">
        <a:xfrm>
          <a:off x="0" y="425767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00025"/>
    <xdr:sp macro="" textlink="">
      <xdr:nvSpPr>
        <xdr:cNvPr id="165" name="Text Box 8"/>
        <xdr:cNvSpPr txBox="1">
          <a:spLocks noChangeArrowheads="1"/>
        </xdr:cNvSpPr>
      </xdr:nvSpPr>
      <xdr:spPr bwMode="auto">
        <a:xfrm>
          <a:off x="0" y="425767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09550"/>
    <xdr:sp macro="" textlink="">
      <xdr:nvSpPr>
        <xdr:cNvPr id="166" name="Text Box 1"/>
        <xdr:cNvSpPr txBox="1">
          <a:spLocks noChangeArrowheads="1"/>
        </xdr:cNvSpPr>
      </xdr:nvSpPr>
      <xdr:spPr bwMode="auto">
        <a:xfrm>
          <a:off x="0" y="42576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09550"/>
    <xdr:sp macro="" textlink="">
      <xdr:nvSpPr>
        <xdr:cNvPr id="167" name="Text Box 2"/>
        <xdr:cNvSpPr txBox="1">
          <a:spLocks noChangeArrowheads="1"/>
        </xdr:cNvSpPr>
      </xdr:nvSpPr>
      <xdr:spPr bwMode="auto">
        <a:xfrm>
          <a:off x="0" y="42576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09550"/>
    <xdr:sp macro="" textlink="">
      <xdr:nvSpPr>
        <xdr:cNvPr id="168" name="Text Box 3"/>
        <xdr:cNvSpPr txBox="1">
          <a:spLocks noChangeArrowheads="1"/>
        </xdr:cNvSpPr>
      </xdr:nvSpPr>
      <xdr:spPr bwMode="auto">
        <a:xfrm>
          <a:off x="0" y="42576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09550"/>
    <xdr:sp macro="" textlink="">
      <xdr:nvSpPr>
        <xdr:cNvPr id="169" name="Text Box 4"/>
        <xdr:cNvSpPr txBox="1">
          <a:spLocks noChangeArrowheads="1"/>
        </xdr:cNvSpPr>
      </xdr:nvSpPr>
      <xdr:spPr bwMode="auto">
        <a:xfrm>
          <a:off x="0" y="42576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68061"/>
    <xdr:sp macro="" textlink="">
      <xdr:nvSpPr>
        <xdr:cNvPr id="170" name="Text Box 1"/>
        <xdr:cNvSpPr txBox="1">
          <a:spLocks noChangeArrowheads="1"/>
        </xdr:cNvSpPr>
      </xdr:nvSpPr>
      <xdr:spPr bwMode="auto">
        <a:xfrm>
          <a:off x="0" y="42576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68061"/>
    <xdr:sp macro="" textlink="">
      <xdr:nvSpPr>
        <xdr:cNvPr id="171" name="Text Box 2"/>
        <xdr:cNvSpPr txBox="1">
          <a:spLocks noChangeArrowheads="1"/>
        </xdr:cNvSpPr>
      </xdr:nvSpPr>
      <xdr:spPr bwMode="auto">
        <a:xfrm>
          <a:off x="0" y="42576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68061"/>
    <xdr:sp macro="" textlink="">
      <xdr:nvSpPr>
        <xdr:cNvPr id="172" name="Text Box 3"/>
        <xdr:cNvSpPr txBox="1">
          <a:spLocks noChangeArrowheads="1"/>
        </xdr:cNvSpPr>
      </xdr:nvSpPr>
      <xdr:spPr bwMode="auto">
        <a:xfrm>
          <a:off x="0" y="42576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68061"/>
    <xdr:sp macro="" textlink="">
      <xdr:nvSpPr>
        <xdr:cNvPr id="173" name="Text Box 4"/>
        <xdr:cNvSpPr txBox="1">
          <a:spLocks noChangeArrowheads="1"/>
        </xdr:cNvSpPr>
      </xdr:nvSpPr>
      <xdr:spPr bwMode="auto">
        <a:xfrm>
          <a:off x="0" y="42576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74" name="Text Box 1"/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75" name="Text Box 4"/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76" name="Text Box 31"/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77" name="Text Box 32"/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78" name="Text Box 31"/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79" name="Text Box 32"/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80" name="Text Box 1"/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81" name="Text Box 4"/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82" name="Text Box 31"/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83" name="Text Box 32"/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84" name="Text Box 31"/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85" name="Text Box 32"/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86" name="Text Box 31"/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87" name="Text Box 32"/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88" name="Text Box 31"/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89" name="Text Box 32"/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90" name="Text Box 31"/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91" name="Text Box 32"/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92" name="Text Box 31"/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93" name="Text Box 32"/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30</xdr:row>
      <xdr:rowOff>0</xdr:rowOff>
    </xdr:from>
    <xdr:ext cx="95250" cy="38100"/>
    <xdr:sp macro="" textlink="">
      <xdr:nvSpPr>
        <xdr:cNvPr id="194" name="Text Box 31"/>
        <xdr:cNvSpPr txBox="1">
          <a:spLocks noChangeArrowheads="1"/>
        </xdr:cNvSpPr>
      </xdr:nvSpPr>
      <xdr:spPr bwMode="auto">
        <a:xfrm>
          <a:off x="53340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30</xdr:row>
      <xdr:rowOff>0</xdr:rowOff>
    </xdr:from>
    <xdr:ext cx="95250" cy="38100"/>
    <xdr:sp macro="" textlink="">
      <xdr:nvSpPr>
        <xdr:cNvPr id="195" name="Text Box 32"/>
        <xdr:cNvSpPr txBox="1">
          <a:spLocks noChangeArrowheads="1"/>
        </xdr:cNvSpPr>
      </xdr:nvSpPr>
      <xdr:spPr bwMode="auto">
        <a:xfrm>
          <a:off x="53340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30</xdr:row>
      <xdr:rowOff>0</xdr:rowOff>
    </xdr:from>
    <xdr:ext cx="95250" cy="38100"/>
    <xdr:sp macro="" textlink="">
      <xdr:nvSpPr>
        <xdr:cNvPr id="196" name="Text Box 31"/>
        <xdr:cNvSpPr txBox="1">
          <a:spLocks noChangeArrowheads="1"/>
        </xdr:cNvSpPr>
      </xdr:nvSpPr>
      <xdr:spPr bwMode="auto">
        <a:xfrm>
          <a:off x="53340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30</xdr:row>
      <xdr:rowOff>0</xdr:rowOff>
    </xdr:from>
    <xdr:ext cx="95250" cy="38100"/>
    <xdr:sp macro="" textlink="">
      <xdr:nvSpPr>
        <xdr:cNvPr id="197" name="Text Box 32"/>
        <xdr:cNvSpPr txBox="1">
          <a:spLocks noChangeArrowheads="1"/>
        </xdr:cNvSpPr>
      </xdr:nvSpPr>
      <xdr:spPr bwMode="auto">
        <a:xfrm>
          <a:off x="53340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98" name="Text Box 31"/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99" name="Text Box 32"/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200" name="Text Box 31"/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201" name="Text Box 32"/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202" name="Text Box 31"/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203" name="Text Box 32"/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204" name="Text Box 31"/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205" name="Text Box 32"/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206" name="Text Box 31"/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207" name="Text Box 32"/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208" name="Text Box 31"/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209" name="Text Box 32"/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10" name="Text Box 1"/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11" name="Text Box 4"/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12" name="Text Box 31"/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13" name="Text Box 32"/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14" name="Text Box 31"/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15" name="Text Box 32"/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16" name="Text Box 1"/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17" name="Text Box 4"/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18" name="Text Box 31"/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19" name="Text Box 32"/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20" name="Text Box 31"/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21" name="Text Box 32"/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22" name="Text Box 31"/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23" name="Text Box 32"/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24" name="Text Box 31"/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25" name="Text Box 32"/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26" name="Text Box 31"/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27" name="Text Box 32"/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28" name="Text Box 31"/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29" name="Text Box 32"/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32</xdr:row>
      <xdr:rowOff>0</xdr:rowOff>
    </xdr:from>
    <xdr:ext cx="95250" cy="38100"/>
    <xdr:sp macro="" textlink="">
      <xdr:nvSpPr>
        <xdr:cNvPr id="230" name="Text Box 31"/>
        <xdr:cNvSpPr txBox="1">
          <a:spLocks noChangeArrowheads="1"/>
        </xdr:cNvSpPr>
      </xdr:nvSpPr>
      <xdr:spPr bwMode="auto">
        <a:xfrm>
          <a:off x="53340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32</xdr:row>
      <xdr:rowOff>0</xdr:rowOff>
    </xdr:from>
    <xdr:ext cx="95250" cy="38100"/>
    <xdr:sp macro="" textlink="">
      <xdr:nvSpPr>
        <xdr:cNvPr id="231" name="Text Box 32"/>
        <xdr:cNvSpPr txBox="1">
          <a:spLocks noChangeArrowheads="1"/>
        </xdr:cNvSpPr>
      </xdr:nvSpPr>
      <xdr:spPr bwMode="auto">
        <a:xfrm>
          <a:off x="53340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32</xdr:row>
      <xdr:rowOff>0</xdr:rowOff>
    </xdr:from>
    <xdr:ext cx="95250" cy="38100"/>
    <xdr:sp macro="" textlink="">
      <xdr:nvSpPr>
        <xdr:cNvPr id="232" name="Text Box 31"/>
        <xdr:cNvSpPr txBox="1">
          <a:spLocks noChangeArrowheads="1"/>
        </xdr:cNvSpPr>
      </xdr:nvSpPr>
      <xdr:spPr bwMode="auto">
        <a:xfrm>
          <a:off x="53340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32</xdr:row>
      <xdr:rowOff>0</xdr:rowOff>
    </xdr:from>
    <xdr:ext cx="95250" cy="38100"/>
    <xdr:sp macro="" textlink="">
      <xdr:nvSpPr>
        <xdr:cNvPr id="233" name="Text Box 32"/>
        <xdr:cNvSpPr txBox="1">
          <a:spLocks noChangeArrowheads="1"/>
        </xdr:cNvSpPr>
      </xdr:nvSpPr>
      <xdr:spPr bwMode="auto">
        <a:xfrm>
          <a:off x="53340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34" name="Text Box 31"/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35" name="Text Box 32"/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36" name="Text Box 31"/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37" name="Text Box 32"/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38" name="Text Box 31"/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39" name="Text Box 32"/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40" name="Text Box 31"/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41" name="Text Box 32"/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42" name="Text Box 31"/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43" name="Text Box 32"/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44" name="Text Box 31"/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45" name="Text Box 32"/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&#48149;&#51648;&#50980;\&#48148;&#53461;%20&#54868;&#47732;\&#51648;&#50980;\&#44553;&#50668;\2012\&#51648;&#50980;&#9733;\&#44553;&#50668;\2011\&#51648;&#50980;&#9733;\&#44553;&#50668;\2011\&#51648;&#50980;&#9733;\&#51648;&#50980;\&#44553;&#50668;&#45824;&#51109;(2010&#51068;&#48152;&#44540;&#47196;&#51088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&#48149;&#51648;&#50980;\&#48148;&#53461;%20&#54868;&#47732;\&#51648;&#50980;\&#44553;&#50668;\2012\&#51648;&#50980;&#9733;\&#44553;&#50668;\2011\&#51648;&#50980;&#9733;\&#44553;&#50668;\2011\&#51648;&#50980;&#9733;\&#51648;&#50980;\&#44553;&#50668;&#45824;&#51109;(2010&#51068;&#48152;&#44540;&#47196;&#51088;)pjy17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직원 인적급여 카드"/>
      <sheetName val="급여대장"/>
      <sheetName val="급여명세서(출력)"/>
      <sheetName val="간이세액표1"/>
      <sheetName val="간이세액표2"/>
      <sheetName val="국민연금표"/>
    </sheetNames>
    <sheetDataSet>
      <sheetData sheetId="0" refreshError="1"/>
      <sheetData sheetId="1">
        <row r="7">
          <cell r="A7" t="str">
            <v>A100</v>
          </cell>
          <cell r="B7" t="str">
            <v>홍길동</v>
          </cell>
          <cell r="C7" t="str">
            <v>대표</v>
          </cell>
          <cell r="D7" t="str">
            <v>이사</v>
          </cell>
          <cell r="E7">
            <v>7305062167815</v>
          </cell>
          <cell r="F7">
            <v>1</v>
          </cell>
          <cell r="H7">
            <v>900000</v>
          </cell>
          <cell r="I7">
            <v>100000</v>
          </cell>
          <cell r="J7">
            <v>500000</v>
          </cell>
          <cell r="M7">
            <v>100000</v>
          </cell>
          <cell r="N7">
            <v>20000</v>
          </cell>
          <cell r="O7">
            <v>100000</v>
          </cell>
          <cell r="P7">
            <v>200000</v>
          </cell>
          <cell r="Q7">
            <v>100000</v>
          </cell>
          <cell r="S7">
            <v>420000</v>
          </cell>
          <cell r="T7">
            <v>2020000</v>
          </cell>
          <cell r="U7">
            <v>12760</v>
          </cell>
          <cell r="V7">
            <v>1270</v>
          </cell>
          <cell r="W7">
            <v>9090</v>
          </cell>
          <cell r="X7">
            <v>72000</v>
          </cell>
          <cell r="Y7">
            <v>45770</v>
          </cell>
          <cell r="AC7">
            <v>140890</v>
          </cell>
          <cell r="AD7">
            <v>1879110</v>
          </cell>
        </row>
        <row r="8">
          <cell r="A8" t="str">
            <v>A002</v>
          </cell>
          <cell r="B8" t="str">
            <v>홍일동</v>
          </cell>
          <cell r="C8" t="str">
            <v>총무부</v>
          </cell>
          <cell r="D8" t="str">
            <v>부장</v>
          </cell>
          <cell r="E8">
            <v>7112021018116</v>
          </cell>
          <cell r="F8">
            <v>4</v>
          </cell>
          <cell r="G8">
            <v>1</v>
          </cell>
          <cell r="H8">
            <v>2000000</v>
          </cell>
          <cell r="J8">
            <v>500000</v>
          </cell>
          <cell r="S8">
            <v>0</v>
          </cell>
          <cell r="T8">
            <v>2500000</v>
          </cell>
          <cell r="U8">
            <v>16750</v>
          </cell>
          <cell r="V8">
            <v>1670</v>
          </cell>
          <cell r="W8">
            <v>11250</v>
          </cell>
          <cell r="X8">
            <v>112500</v>
          </cell>
          <cell r="Y8">
            <v>66530</v>
          </cell>
          <cell r="AC8">
            <v>208700</v>
          </cell>
          <cell r="AD8">
            <v>2291300</v>
          </cell>
        </row>
        <row r="9">
          <cell r="A9" t="str">
            <v>A003</v>
          </cell>
          <cell r="B9" t="str">
            <v>홍이동</v>
          </cell>
          <cell r="C9" t="str">
            <v>경리부</v>
          </cell>
          <cell r="D9" t="str">
            <v>과장</v>
          </cell>
          <cell r="E9">
            <v>7001021234567</v>
          </cell>
          <cell r="F9">
            <v>6</v>
          </cell>
          <cell r="G9">
            <v>1</v>
          </cell>
          <cell r="H9">
            <v>1045000</v>
          </cell>
          <cell r="S9">
            <v>0</v>
          </cell>
          <cell r="T9">
            <v>1045000</v>
          </cell>
          <cell r="U9">
            <v>0</v>
          </cell>
          <cell r="V9">
            <v>0</v>
          </cell>
          <cell r="W9">
            <v>4700</v>
          </cell>
          <cell r="X9">
            <v>47020</v>
          </cell>
          <cell r="Y9">
            <v>27810</v>
          </cell>
          <cell r="AC9">
            <v>79530</v>
          </cell>
          <cell r="AD9">
            <v>965470</v>
          </cell>
        </row>
        <row r="10">
          <cell r="A10" t="str">
            <v>A004</v>
          </cell>
          <cell r="B10" t="str">
            <v>홍삼동</v>
          </cell>
          <cell r="C10" t="str">
            <v>인사부</v>
          </cell>
          <cell r="D10" t="str">
            <v>대리</v>
          </cell>
          <cell r="E10">
            <v>7201012162715</v>
          </cell>
          <cell r="F10">
            <v>4</v>
          </cell>
          <cell r="G10">
            <v>3</v>
          </cell>
          <cell r="H10">
            <v>2000000</v>
          </cell>
          <cell r="S10">
            <v>0</v>
          </cell>
          <cell r="T10">
            <v>2000000</v>
          </cell>
          <cell r="U10">
            <v>2050</v>
          </cell>
          <cell r="V10">
            <v>200</v>
          </cell>
          <cell r="W10">
            <v>9000</v>
          </cell>
          <cell r="X10">
            <v>90000</v>
          </cell>
          <cell r="Y10">
            <v>53220</v>
          </cell>
          <cell r="Z10">
            <v>500000</v>
          </cell>
          <cell r="AC10">
            <v>654470</v>
          </cell>
          <cell r="AD10">
            <v>1345530</v>
          </cell>
        </row>
        <row r="11">
          <cell r="A11" t="str">
            <v>A005</v>
          </cell>
          <cell r="B11" t="str">
            <v>김갑동</v>
          </cell>
          <cell r="C11" t="str">
            <v>인사부</v>
          </cell>
          <cell r="D11" t="str">
            <v>대리</v>
          </cell>
          <cell r="E11">
            <v>7201012162716</v>
          </cell>
          <cell r="F11">
            <v>2</v>
          </cell>
          <cell r="H11">
            <v>3400000</v>
          </cell>
          <cell r="S11">
            <v>0</v>
          </cell>
          <cell r="T11">
            <v>3400000</v>
          </cell>
          <cell r="U11">
            <v>146510</v>
          </cell>
          <cell r="V11">
            <v>14650</v>
          </cell>
          <cell r="W11">
            <v>15300</v>
          </cell>
          <cell r="X11">
            <v>153000</v>
          </cell>
          <cell r="Y11">
            <v>90480</v>
          </cell>
          <cell r="AC11">
            <v>419940</v>
          </cell>
          <cell r="AD11">
            <v>2980060</v>
          </cell>
        </row>
        <row r="12">
          <cell r="A12" t="str">
            <v>A006</v>
          </cell>
          <cell r="B12" t="str">
            <v>김을동</v>
          </cell>
          <cell r="C12" t="str">
            <v>인사부</v>
          </cell>
          <cell r="D12" t="str">
            <v>대리</v>
          </cell>
          <cell r="E12">
            <v>7201012162717</v>
          </cell>
          <cell r="F12">
            <v>2</v>
          </cell>
          <cell r="H12">
            <v>1550000</v>
          </cell>
          <cell r="S12">
            <v>0</v>
          </cell>
          <cell r="T12">
            <v>1550000</v>
          </cell>
          <cell r="U12">
            <v>8330</v>
          </cell>
          <cell r="V12">
            <v>830</v>
          </cell>
          <cell r="W12">
            <v>6970</v>
          </cell>
          <cell r="X12">
            <v>69750</v>
          </cell>
          <cell r="Y12">
            <v>41250</v>
          </cell>
          <cell r="AC12">
            <v>127130</v>
          </cell>
          <cell r="AD12">
            <v>1422870</v>
          </cell>
        </row>
        <row r="13">
          <cell r="A13" t="str">
            <v>A007</v>
          </cell>
          <cell r="B13" t="str">
            <v>김사동</v>
          </cell>
          <cell r="C13" t="str">
            <v>인사부</v>
          </cell>
          <cell r="D13" t="str">
            <v>사원</v>
          </cell>
          <cell r="E13">
            <v>7201012162717</v>
          </cell>
          <cell r="F13">
            <v>4</v>
          </cell>
          <cell r="G13">
            <v>2</v>
          </cell>
          <cell r="H13">
            <v>1110000</v>
          </cell>
          <cell r="S13">
            <v>0</v>
          </cell>
          <cell r="T13">
            <v>1110000</v>
          </cell>
          <cell r="U13">
            <v>0</v>
          </cell>
          <cell r="V13">
            <v>0</v>
          </cell>
          <cell r="W13">
            <v>4990</v>
          </cell>
          <cell r="X13">
            <v>49950</v>
          </cell>
          <cell r="Y13">
            <v>29540</v>
          </cell>
          <cell r="AC13">
            <v>84480</v>
          </cell>
          <cell r="AD13">
            <v>1025520</v>
          </cell>
        </row>
        <row r="14">
          <cell r="A14" t="str">
            <v>A008</v>
          </cell>
          <cell r="B14" t="str">
            <v>이금동</v>
          </cell>
          <cell r="C14" t="str">
            <v>인사부</v>
          </cell>
          <cell r="D14" t="str">
            <v>사원</v>
          </cell>
          <cell r="E14">
            <v>7201012162717</v>
          </cell>
          <cell r="F14">
            <v>2</v>
          </cell>
          <cell r="H14">
            <v>1500000</v>
          </cell>
          <cell r="S14">
            <v>0</v>
          </cell>
          <cell r="T14">
            <v>1500000</v>
          </cell>
          <cell r="U14">
            <v>7280</v>
          </cell>
          <cell r="V14">
            <v>720</v>
          </cell>
          <cell r="W14">
            <v>6750</v>
          </cell>
          <cell r="X14">
            <v>67500</v>
          </cell>
          <cell r="Y14">
            <v>39920</v>
          </cell>
          <cell r="AC14">
            <v>122170</v>
          </cell>
          <cell r="AD14">
            <v>1377830</v>
          </cell>
        </row>
        <row r="15">
          <cell r="A15" t="str">
            <v>A009</v>
          </cell>
          <cell r="B15" t="str">
            <v>이은동</v>
          </cell>
          <cell r="C15" t="str">
            <v>인사부</v>
          </cell>
          <cell r="D15" t="str">
            <v>사원</v>
          </cell>
          <cell r="E15">
            <v>7201012162717</v>
          </cell>
          <cell r="F15">
            <v>3</v>
          </cell>
          <cell r="H15">
            <v>1500000</v>
          </cell>
          <cell r="S15">
            <v>0</v>
          </cell>
          <cell r="T15">
            <v>1500000</v>
          </cell>
          <cell r="U15">
            <v>0</v>
          </cell>
          <cell r="V15">
            <v>0</v>
          </cell>
          <cell r="W15">
            <v>6750</v>
          </cell>
          <cell r="X15">
            <v>67500</v>
          </cell>
          <cell r="Y15">
            <v>39920</v>
          </cell>
          <cell r="AC15">
            <v>114170</v>
          </cell>
          <cell r="AD15">
            <v>1385830</v>
          </cell>
        </row>
        <row r="16">
          <cell r="A16" t="str">
            <v>A010</v>
          </cell>
          <cell r="B16" t="str">
            <v>이동동</v>
          </cell>
          <cell r="C16" t="str">
            <v>인사부</v>
          </cell>
          <cell r="D16" t="str">
            <v>사원</v>
          </cell>
          <cell r="E16">
            <v>7201012162717</v>
          </cell>
          <cell r="F16">
            <v>1</v>
          </cell>
          <cell r="H16">
            <v>1500000</v>
          </cell>
          <cell r="S16">
            <v>0</v>
          </cell>
          <cell r="T16">
            <v>1500000</v>
          </cell>
          <cell r="U16">
            <v>10650</v>
          </cell>
          <cell r="V16">
            <v>1060</v>
          </cell>
          <cell r="W16">
            <v>6750</v>
          </cell>
          <cell r="X16">
            <v>67500</v>
          </cell>
          <cell r="Y16">
            <v>39920</v>
          </cell>
          <cell r="AC16">
            <v>125880</v>
          </cell>
          <cell r="AD16">
            <v>1374120</v>
          </cell>
        </row>
        <row r="17">
          <cell r="A17">
            <v>0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AC17">
            <v>0</v>
          </cell>
          <cell r="AD17">
            <v>0</v>
          </cell>
        </row>
        <row r="18">
          <cell r="A18">
            <v>0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AC18">
            <v>0</v>
          </cell>
          <cell r="AD18">
            <v>0</v>
          </cell>
        </row>
        <row r="19">
          <cell r="A19">
            <v>0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AC19">
            <v>0</v>
          </cell>
          <cell r="AD19">
            <v>0</v>
          </cell>
        </row>
        <row r="20">
          <cell r="A20">
            <v>0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AC20">
            <v>0</v>
          </cell>
          <cell r="AD20">
            <v>0</v>
          </cell>
        </row>
        <row r="21">
          <cell r="A21">
            <v>0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AC21">
            <v>0</v>
          </cell>
          <cell r="AD21">
            <v>0</v>
          </cell>
        </row>
        <row r="22">
          <cell r="A22">
            <v>0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AC22">
            <v>0</v>
          </cell>
          <cell r="AD22">
            <v>0</v>
          </cell>
        </row>
        <row r="23">
          <cell r="A23">
            <v>0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AC23">
            <v>0</v>
          </cell>
          <cell r="AD23">
            <v>0</v>
          </cell>
        </row>
        <row r="24">
          <cell r="A24">
            <v>0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AC24">
            <v>0</v>
          </cell>
          <cell r="AD24">
            <v>0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AC25">
            <v>0</v>
          </cell>
          <cell r="AD25">
            <v>0</v>
          </cell>
        </row>
        <row r="26">
          <cell r="A26">
            <v>0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AC26">
            <v>0</v>
          </cell>
          <cell r="AD26">
            <v>0</v>
          </cell>
        </row>
        <row r="27">
          <cell r="A27">
            <v>0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AC27">
            <v>0</v>
          </cell>
          <cell r="AD27">
            <v>0</v>
          </cell>
        </row>
        <row r="28">
          <cell r="A28">
            <v>0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AC28">
            <v>0</v>
          </cell>
          <cell r="AD28">
            <v>0</v>
          </cell>
        </row>
        <row r="29">
          <cell r="A29">
            <v>0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AC29">
            <v>0</v>
          </cell>
          <cell r="AD29">
            <v>0</v>
          </cell>
        </row>
        <row r="30">
          <cell r="A30">
            <v>0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AC30">
            <v>0</v>
          </cell>
          <cell r="AD30">
            <v>0</v>
          </cell>
        </row>
        <row r="31">
          <cell r="A31">
            <v>0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AC31">
            <v>0</v>
          </cell>
          <cell r="AD31">
            <v>0</v>
          </cell>
        </row>
        <row r="32">
          <cell r="A32">
            <v>0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AC32">
            <v>0</v>
          </cell>
          <cell r="AD32">
            <v>0</v>
          </cell>
        </row>
        <row r="33">
          <cell r="A33">
            <v>0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AC33">
            <v>0</v>
          </cell>
          <cell r="AD33">
            <v>0</v>
          </cell>
        </row>
        <row r="34">
          <cell r="A34">
            <v>0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AC34">
            <v>0</v>
          </cell>
          <cell r="AD34">
            <v>0</v>
          </cell>
        </row>
        <row r="35">
          <cell r="A35">
            <v>0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AC35">
            <v>0</v>
          </cell>
          <cell r="AD35">
            <v>0</v>
          </cell>
        </row>
        <row r="36">
          <cell r="A36">
            <v>0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AC36">
            <v>0</v>
          </cell>
          <cell r="AD36">
            <v>0</v>
          </cell>
        </row>
        <row r="37">
          <cell r="A37">
            <v>0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AC37">
            <v>0</v>
          </cell>
          <cell r="AD37">
            <v>0</v>
          </cell>
        </row>
        <row r="38">
          <cell r="A38">
            <v>0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AC38">
            <v>0</v>
          </cell>
          <cell r="AD38">
            <v>0</v>
          </cell>
        </row>
        <row r="39">
          <cell r="A39">
            <v>0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AC39">
            <v>0</v>
          </cell>
          <cell r="AD39">
            <v>0</v>
          </cell>
        </row>
        <row r="40">
          <cell r="A40">
            <v>0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AC40">
            <v>0</v>
          </cell>
          <cell r="AD40">
            <v>0</v>
          </cell>
        </row>
        <row r="41">
          <cell r="A41">
            <v>0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AC41">
            <v>0</v>
          </cell>
          <cell r="AD41">
            <v>0</v>
          </cell>
        </row>
        <row r="42">
          <cell r="A42">
            <v>0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AC42">
            <v>0</v>
          </cell>
          <cell r="AD42">
            <v>0</v>
          </cell>
        </row>
        <row r="43">
          <cell r="A43">
            <v>0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AC43">
            <v>0</v>
          </cell>
          <cell r="AD43">
            <v>0</v>
          </cell>
        </row>
        <row r="44">
          <cell r="A44">
            <v>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AC44">
            <v>0</v>
          </cell>
          <cell r="AD44">
            <v>0</v>
          </cell>
        </row>
        <row r="45">
          <cell r="A45">
            <v>0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AC45">
            <v>0</v>
          </cell>
          <cell r="AD45">
            <v>0</v>
          </cell>
        </row>
        <row r="46">
          <cell r="A46">
            <v>0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AC46">
            <v>0</v>
          </cell>
          <cell r="AD46">
            <v>0</v>
          </cell>
        </row>
        <row r="47">
          <cell r="A47">
            <v>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AC47">
            <v>0</v>
          </cell>
          <cell r="AD47">
            <v>0</v>
          </cell>
        </row>
        <row r="48">
          <cell r="A48">
            <v>0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AC48">
            <v>0</v>
          </cell>
          <cell r="AD48">
            <v>0</v>
          </cell>
        </row>
        <row r="49">
          <cell r="A49">
            <v>0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AC49">
            <v>0</v>
          </cell>
          <cell r="AD49">
            <v>0</v>
          </cell>
        </row>
        <row r="50">
          <cell r="A50">
            <v>0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AC50">
            <v>0</v>
          </cell>
          <cell r="AD50">
            <v>0</v>
          </cell>
        </row>
        <row r="51">
          <cell r="A51">
            <v>0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AC51">
            <v>0</v>
          </cell>
          <cell r="AD51">
            <v>0</v>
          </cell>
        </row>
        <row r="52">
          <cell r="A52">
            <v>0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AC52">
            <v>0</v>
          </cell>
          <cell r="AD52">
            <v>0</v>
          </cell>
        </row>
        <row r="53">
          <cell r="A53">
            <v>0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AC53">
            <v>0</v>
          </cell>
          <cell r="AD53">
            <v>0</v>
          </cell>
        </row>
        <row r="54">
          <cell r="A54">
            <v>0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AC54">
            <v>0</v>
          </cell>
          <cell r="AD54">
            <v>0</v>
          </cell>
        </row>
        <row r="55">
          <cell r="A55">
            <v>0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AC55">
            <v>0</v>
          </cell>
          <cell r="AD55">
            <v>0</v>
          </cell>
        </row>
        <row r="56">
          <cell r="A56">
            <v>0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AC56">
            <v>0</v>
          </cell>
          <cell r="AD56">
            <v>0</v>
          </cell>
        </row>
        <row r="57">
          <cell r="A57">
            <v>0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AC57">
            <v>0</v>
          </cell>
          <cell r="AD57">
            <v>0</v>
          </cell>
        </row>
        <row r="58">
          <cell r="A58">
            <v>0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AC58">
            <v>0</v>
          </cell>
          <cell r="AD58">
            <v>0</v>
          </cell>
        </row>
        <row r="59">
          <cell r="A59">
            <v>0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AC59">
            <v>0</v>
          </cell>
          <cell r="AD59">
            <v>0</v>
          </cell>
        </row>
        <row r="60">
          <cell r="A60">
            <v>0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AC60">
            <v>0</v>
          </cell>
          <cell r="AD60">
            <v>0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AC61">
            <v>0</v>
          </cell>
          <cell r="AD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AC62">
            <v>0</v>
          </cell>
          <cell r="AD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AC63">
            <v>0</v>
          </cell>
          <cell r="AD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AC64">
            <v>0</v>
          </cell>
          <cell r="AD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AC65">
            <v>0</v>
          </cell>
          <cell r="AD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AC66">
            <v>0</v>
          </cell>
          <cell r="AD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AC67">
            <v>0</v>
          </cell>
          <cell r="AD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AC68">
            <v>0</v>
          </cell>
          <cell r="AD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AC69">
            <v>0</v>
          </cell>
          <cell r="AD69">
            <v>0</v>
          </cell>
        </row>
        <row r="70">
          <cell r="A70">
            <v>0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AC70">
            <v>0</v>
          </cell>
          <cell r="AD70">
            <v>0</v>
          </cell>
        </row>
        <row r="71">
          <cell r="A71">
            <v>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AC71">
            <v>0</v>
          </cell>
          <cell r="AD71">
            <v>0</v>
          </cell>
        </row>
        <row r="72">
          <cell r="A72">
            <v>0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AC72">
            <v>0</v>
          </cell>
          <cell r="AD72">
            <v>0</v>
          </cell>
        </row>
        <row r="73">
          <cell r="A73">
            <v>0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AC73">
            <v>0</v>
          </cell>
          <cell r="AD73">
            <v>0</v>
          </cell>
        </row>
        <row r="74">
          <cell r="A74">
            <v>0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AC74">
            <v>0</v>
          </cell>
          <cell r="AD74">
            <v>0</v>
          </cell>
        </row>
        <row r="75">
          <cell r="A75">
            <v>0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AC75">
            <v>0</v>
          </cell>
          <cell r="AD75">
            <v>0</v>
          </cell>
        </row>
        <row r="76">
          <cell r="A76">
            <v>0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AC76">
            <v>0</v>
          </cell>
          <cell r="AD76">
            <v>0</v>
          </cell>
        </row>
        <row r="77">
          <cell r="A77">
            <v>0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AC77">
            <v>0</v>
          </cell>
          <cell r="AD77">
            <v>0</v>
          </cell>
        </row>
        <row r="78">
          <cell r="A78">
            <v>0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AC78">
            <v>0</v>
          </cell>
          <cell r="AD78">
            <v>0</v>
          </cell>
        </row>
        <row r="79">
          <cell r="A79">
            <v>0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AC79">
            <v>0</v>
          </cell>
          <cell r="AD79">
            <v>0</v>
          </cell>
        </row>
        <row r="80">
          <cell r="A80">
            <v>0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AC80">
            <v>0</v>
          </cell>
          <cell r="AD80">
            <v>0</v>
          </cell>
        </row>
        <row r="81">
          <cell r="A81">
            <v>0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AC81">
            <v>0</v>
          </cell>
          <cell r="AD81">
            <v>0</v>
          </cell>
        </row>
        <row r="82">
          <cell r="A82">
            <v>0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AC82">
            <v>0</v>
          </cell>
          <cell r="AD82">
            <v>0</v>
          </cell>
        </row>
        <row r="83">
          <cell r="A83">
            <v>0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AC83">
            <v>0</v>
          </cell>
          <cell r="AD83">
            <v>0</v>
          </cell>
        </row>
        <row r="84">
          <cell r="A84">
            <v>0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AC84">
            <v>0</v>
          </cell>
          <cell r="AD84">
            <v>0</v>
          </cell>
        </row>
        <row r="85">
          <cell r="A85">
            <v>0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AC85">
            <v>0</v>
          </cell>
          <cell r="AD85">
            <v>0</v>
          </cell>
        </row>
        <row r="86">
          <cell r="A86">
            <v>0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AC86">
            <v>0</v>
          </cell>
          <cell r="AD86">
            <v>0</v>
          </cell>
        </row>
        <row r="87">
          <cell r="A87">
            <v>0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AC87">
            <v>0</v>
          </cell>
          <cell r="AD87">
            <v>0</v>
          </cell>
        </row>
        <row r="88">
          <cell r="A88">
            <v>0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AC88">
            <v>0</v>
          </cell>
          <cell r="AD88">
            <v>0</v>
          </cell>
        </row>
        <row r="89">
          <cell r="A89">
            <v>0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AC89">
            <v>0</v>
          </cell>
          <cell r="AD89">
            <v>0</v>
          </cell>
        </row>
        <row r="90">
          <cell r="A90">
            <v>0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AC90">
            <v>0</v>
          </cell>
          <cell r="AD90">
            <v>0</v>
          </cell>
        </row>
        <row r="91">
          <cell r="A91">
            <v>0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AC91">
            <v>0</v>
          </cell>
          <cell r="AD91">
            <v>0</v>
          </cell>
        </row>
        <row r="92">
          <cell r="A92">
            <v>0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AC92">
            <v>0</v>
          </cell>
          <cell r="AD92">
            <v>0</v>
          </cell>
        </row>
        <row r="93">
          <cell r="A93">
            <v>0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AC93">
            <v>0</v>
          </cell>
          <cell r="AD93">
            <v>0</v>
          </cell>
        </row>
        <row r="94">
          <cell r="A94">
            <v>0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AC94">
            <v>0</v>
          </cell>
          <cell r="AD94">
            <v>0</v>
          </cell>
        </row>
        <row r="95">
          <cell r="A95">
            <v>0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AC95">
            <v>0</v>
          </cell>
          <cell r="AD95">
            <v>0</v>
          </cell>
        </row>
        <row r="96">
          <cell r="A96">
            <v>0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AC96">
            <v>0</v>
          </cell>
          <cell r="AD96">
            <v>0</v>
          </cell>
        </row>
        <row r="97">
          <cell r="A97">
            <v>0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AC97">
            <v>0</v>
          </cell>
          <cell r="AD97">
            <v>0</v>
          </cell>
        </row>
        <row r="98">
          <cell r="A98">
            <v>0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AC98">
            <v>0</v>
          </cell>
          <cell r="AD98">
            <v>0</v>
          </cell>
        </row>
        <row r="99">
          <cell r="A99">
            <v>0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AC99">
            <v>0</v>
          </cell>
          <cell r="AD99">
            <v>0</v>
          </cell>
        </row>
        <row r="100">
          <cell r="A100">
            <v>0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AC100">
            <v>0</v>
          </cell>
          <cell r="AD100">
            <v>0</v>
          </cell>
        </row>
        <row r="101">
          <cell r="A101">
            <v>0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AC101">
            <v>0</v>
          </cell>
          <cell r="AD101">
            <v>0</v>
          </cell>
        </row>
        <row r="102">
          <cell r="A102">
            <v>0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AC102">
            <v>0</v>
          </cell>
          <cell r="AD102">
            <v>0</v>
          </cell>
        </row>
        <row r="103">
          <cell r="A103">
            <v>0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AC103">
            <v>0</v>
          </cell>
          <cell r="AD103">
            <v>0</v>
          </cell>
        </row>
        <row r="104">
          <cell r="A104">
            <v>0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AC104">
            <v>0</v>
          </cell>
          <cell r="AD104">
            <v>0</v>
          </cell>
        </row>
        <row r="105">
          <cell r="A105">
            <v>0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AC105">
            <v>0</v>
          </cell>
          <cell r="AD105">
            <v>0</v>
          </cell>
        </row>
        <row r="106">
          <cell r="A106">
            <v>0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AC106">
            <v>0</v>
          </cell>
          <cell r="AD106">
            <v>0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직원 인적급여 카드"/>
      <sheetName val="급여대장"/>
      <sheetName val="급여명세서(출력)"/>
      <sheetName val="간이세액표1"/>
      <sheetName val="간이세액표2"/>
      <sheetName val="국민연금표"/>
      <sheetName val="Sheet1"/>
    </sheetNames>
    <sheetDataSet>
      <sheetData sheetId="0">
        <row r="3">
          <cell r="A3" t="str">
            <v>A100</v>
          </cell>
        </row>
        <row r="4">
          <cell r="A4" t="str">
            <v>A002</v>
          </cell>
        </row>
        <row r="5">
          <cell r="A5" t="str">
            <v>A003</v>
          </cell>
        </row>
        <row r="6">
          <cell r="A6" t="str">
            <v>A004</v>
          </cell>
        </row>
        <row r="7">
          <cell r="A7" t="str">
            <v>A005</v>
          </cell>
        </row>
        <row r="8">
          <cell r="A8" t="str">
            <v>A006</v>
          </cell>
        </row>
        <row r="9">
          <cell r="A9" t="str">
            <v>A007</v>
          </cell>
        </row>
        <row r="10">
          <cell r="A10" t="str">
            <v>A008</v>
          </cell>
        </row>
        <row r="11">
          <cell r="A11" t="str">
            <v>A009</v>
          </cell>
        </row>
        <row r="12">
          <cell r="A12" t="str">
            <v>A010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38"/>
  <sheetViews>
    <sheetView tabSelected="1" topLeftCell="A19" zoomScaleNormal="100" workbookViewId="0">
      <selection activeCell="P31" sqref="P31"/>
    </sheetView>
  </sheetViews>
  <sheetFormatPr defaultColWidth="9" defaultRowHeight="12"/>
  <cols>
    <col min="1" max="1" width="8" style="18" bestFit="1" customWidth="1"/>
    <col min="2" max="2" width="13.140625" style="16" bestFit="1" customWidth="1"/>
    <col min="3" max="3" width="16.28515625" style="3" bestFit="1" customWidth="1"/>
    <col min="4" max="4" width="8" style="3" bestFit="1" customWidth="1"/>
    <col min="5" max="8" width="10" style="3" bestFit="1" customWidth="1"/>
    <col min="9" max="9" width="11.85546875" style="2" bestFit="1" customWidth="1"/>
    <col min="10" max="10" width="11.85546875" style="4" bestFit="1" customWidth="1"/>
    <col min="11" max="16" width="9" style="3"/>
    <col min="17" max="30" width="9" style="4"/>
    <col min="31" max="16384" width="9" style="3"/>
  </cols>
  <sheetData>
    <row r="1" spans="1:32" s="7" customFormat="1" ht="28.5">
      <c r="A1" s="27" t="s">
        <v>22</v>
      </c>
      <c r="B1" s="27"/>
      <c r="C1" s="27"/>
      <c r="D1" s="27"/>
      <c r="E1" s="27"/>
      <c r="F1" s="27"/>
      <c r="G1" s="53"/>
      <c r="H1" s="53"/>
      <c r="I1" s="8"/>
      <c r="J1" s="1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 spans="1:32" ht="21" customHeight="1">
      <c r="A2" s="10"/>
      <c r="B2" s="19"/>
      <c r="C2" s="13"/>
      <c r="D2" s="13"/>
      <c r="E2" s="13"/>
      <c r="F2" s="20"/>
      <c r="G2" s="11"/>
      <c r="H2" s="12"/>
    </row>
    <row r="3" spans="1:32" s="15" customFormat="1" ht="24.95" customHeight="1">
      <c r="A3" s="28" t="s">
        <v>8</v>
      </c>
      <c r="B3" s="29" t="s">
        <v>9</v>
      </c>
      <c r="C3" s="30" t="s">
        <v>21</v>
      </c>
      <c r="D3" s="30"/>
      <c r="E3" s="30"/>
      <c r="F3" s="31"/>
      <c r="G3" s="30"/>
      <c r="H3" s="29"/>
      <c r="I3" s="29" t="s">
        <v>10</v>
      </c>
      <c r="J3" s="54" t="s">
        <v>11</v>
      </c>
      <c r="K3" s="14"/>
      <c r="L3" s="4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</row>
    <row r="4" spans="1:32" s="15" customFormat="1" ht="24.95" customHeight="1" thickBot="1">
      <c r="A4" s="32" t="s">
        <v>12</v>
      </c>
      <c r="B4" s="33" t="s">
        <v>20</v>
      </c>
      <c r="C4" s="34" t="s">
        <v>5</v>
      </c>
      <c r="D4" s="34" t="s">
        <v>6</v>
      </c>
      <c r="E4" s="34" t="s">
        <v>1</v>
      </c>
      <c r="F4" s="34" t="s">
        <v>3</v>
      </c>
      <c r="G4" s="34" t="s">
        <v>4</v>
      </c>
      <c r="H4" s="33" t="s">
        <v>2</v>
      </c>
      <c r="I4" s="33" t="s">
        <v>13</v>
      </c>
      <c r="J4" s="55"/>
      <c r="K4" s="14"/>
      <c r="L4" s="4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</row>
    <row r="5" spans="1:32" s="5" customFormat="1" ht="24.95" customHeight="1">
      <c r="A5" s="35" t="s">
        <v>14</v>
      </c>
      <c r="B5" s="36">
        <v>44069</v>
      </c>
      <c r="C5" s="37">
        <f>B6*4</f>
        <v>381680</v>
      </c>
      <c r="D5" s="38"/>
      <c r="E5" s="38"/>
      <c r="F5" s="38"/>
      <c r="G5" s="38"/>
      <c r="H5" s="38"/>
      <c r="I5" s="39">
        <f>SUM(C5:H5)</f>
        <v>381680</v>
      </c>
      <c r="J5" s="56">
        <f>I5-I6</f>
        <v>373290</v>
      </c>
      <c r="L5" s="17"/>
      <c r="N5" s="5" t="s">
        <v>7</v>
      </c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s="5" customFormat="1" ht="24.95" customHeight="1" thickBot="1">
      <c r="A6" s="40" t="s">
        <v>15</v>
      </c>
      <c r="B6" s="51">
        <f>ROUNDDOWN(2493000/209*8,-1)</f>
        <v>95420</v>
      </c>
      <c r="C6" s="41">
        <f>ROUNDDOWN(I5*2%,-1)</f>
        <v>7630</v>
      </c>
      <c r="D6" s="41">
        <f>ROUNDDOWN(C6*0.1,-1)</f>
        <v>760</v>
      </c>
      <c r="E6" s="41"/>
      <c r="F6" s="42"/>
      <c r="G6" s="42"/>
      <c r="H6" s="41"/>
      <c r="I6" s="48">
        <f>SUM(C6:H6)</f>
        <v>8390</v>
      </c>
      <c r="J6" s="57"/>
      <c r="N6" s="5" t="s">
        <v>0</v>
      </c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ht="24.95" customHeight="1">
      <c r="A7" s="43"/>
      <c r="B7" s="44"/>
      <c r="C7" s="45"/>
      <c r="D7" s="45"/>
      <c r="E7" s="45"/>
      <c r="F7" s="58" t="s">
        <v>16</v>
      </c>
      <c r="G7" s="59"/>
      <c r="H7" s="45"/>
      <c r="I7" s="46"/>
      <c r="J7" s="47"/>
    </row>
    <row r="8" spans="1:32" s="23" customFormat="1" ht="12.75">
      <c r="A8" s="21"/>
      <c r="B8" s="22"/>
      <c r="I8" s="24"/>
      <c r="J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</row>
    <row r="9" spans="1:32" s="23" customFormat="1" ht="24.95" customHeight="1">
      <c r="A9" s="21"/>
      <c r="B9" s="22"/>
      <c r="I9" s="24"/>
      <c r="J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</row>
    <row r="10" spans="1:32" s="23" customFormat="1" ht="24.95" customHeight="1">
      <c r="A10" s="21"/>
      <c r="B10" s="22"/>
      <c r="C10" s="60" t="s">
        <v>17</v>
      </c>
      <c r="E10" s="30" t="s">
        <v>1</v>
      </c>
      <c r="F10" s="30" t="s">
        <v>3</v>
      </c>
      <c r="G10" s="30" t="s">
        <v>4</v>
      </c>
      <c r="H10" s="29" t="s">
        <v>2</v>
      </c>
      <c r="I10" s="29" t="s">
        <v>19</v>
      </c>
      <c r="J10" s="29" t="s">
        <v>18</v>
      </c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</row>
    <row r="11" spans="1:32" s="23" customFormat="1" ht="24.95" customHeight="1" thickBot="1">
      <c r="A11" s="21"/>
      <c r="B11" s="22"/>
      <c r="C11" s="60"/>
      <c r="E11" s="49"/>
      <c r="F11" s="49"/>
      <c r="G11" s="49"/>
      <c r="H11" s="41"/>
      <c r="I11" s="26"/>
      <c r="J11" s="50">
        <f>SUM(E11:I11)</f>
        <v>0</v>
      </c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</row>
    <row r="12" spans="1:32" s="23" customFormat="1" ht="12.75">
      <c r="A12" s="21"/>
      <c r="B12" s="22"/>
      <c r="I12" s="24"/>
      <c r="J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</row>
    <row r="13" spans="1:32" s="23" customFormat="1" ht="12.75">
      <c r="A13" s="21"/>
      <c r="B13" s="22"/>
      <c r="I13" s="24"/>
      <c r="J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</row>
    <row r="14" spans="1:32" s="7" customFormat="1" ht="28.5">
      <c r="A14" s="27" t="s">
        <v>23</v>
      </c>
      <c r="B14" s="27"/>
      <c r="C14" s="27"/>
      <c r="D14" s="27"/>
      <c r="E14" s="27"/>
      <c r="F14" s="27"/>
      <c r="G14" s="53"/>
      <c r="H14" s="53"/>
      <c r="I14" s="8"/>
      <c r="J14" s="1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spans="1:32" ht="21" customHeight="1">
      <c r="A15" s="10"/>
      <c r="B15" s="19"/>
      <c r="C15" s="13"/>
      <c r="D15" s="13"/>
      <c r="E15" s="13"/>
      <c r="F15" s="20"/>
      <c r="G15" s="11"/>
      <c r="H15" s="12"/>
    </row>
    <row r="16" spans="1:32" s="15" customFormat="1" ht="24.95" customHeight="1">
      <c r="A16" s="28" t="s">
        <v>8</v>
      </c>
      <c r="B16" s="29" t="s">
        <v>9</v>
      </c>
      <c r="C16" s="30" t="s">
        <v>21</v>
      </c>
      <c r="D16" s="30"/>
      <c r="E16" s="30"/>
      <c r="F16" s="31"/>
      <c r="G16" s="30"/>
      <c r="H16" s="29"/>
      <c r="I16" s="29" t="s">
        <v>10</v>
      </c>
      <c r="J16" s="54" t="s">
        <v>11</v>
      </c>
      <c r="K16" s="14"/>
      <c r="L16" s="4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</row>
    <row r="17" spans="1:32" s="15" customFormat="1" ht="24.95" customHeight="1" thickBot="1">
      <c r="A17" s="32" t="s">
        <v>12</v>
      </c>
      <c r="B17" s="33" t="s">
        <v>20</v>
      </c>
      <c r="C17" s="34" t="s">
        <v>5</v>
      </c>
      <c r="D17" s="34" t="s">
        <v>6</v>
      </c>
      <c r="E17" s="34" t="s">
        <v>1</v>
      </c>
      <c r="F17" s="34" t="s">
        <v>3</v>
      </c>
      <c r="G17" s="34" t="s">
        <v>4</v>
      </c>
      <c r="H17" s="33" t="s">
        <v>2</v>
      </c>
      <c r="I17" s="33" t="s">
        <v>13</v>
      </c>
      <c r="J17" s="55"/>
      <c r="K17" s="14"/>
      <c r="L17" s="4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</row>
    <row r="18" spans="1:32" s="5" customFormat="1" ht="24.95" customHeight="1">
      <c r="A18" s="35" t="s">
        <v>14</v>
      </c>
      <c r="B18" s="36">
        <v>44069</v>
      </c>
      <c r="C18" s="37">
        <v>2493000</v>
      </c>
      <c r="D18" s="38"/>
      <c r="E18" s="38"/>
      <c r="F18" s="38"/>
      <c r="G18" s="38"/>
      <c r="H18" s="38"/>
      <c r="I18" s="39">
        <f>SUM(C18:H18)</f>
        <v>2493000</v>
      </c>
      <c r="J18" s="56">
        <f>I18-I19</f>
        <v>2214380</v>
      </c>
      <c r="L18" s="17"/>
      <c r="N18" s="5" t="s">
        <v>7</v>
      </c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</row>
    <row r="19" spans="1:32" s="5" customFormat="1" ht="24.95" customHeight="1" thickBot="1">
      <c r="A19" s="40" t="s">
        <v>15</v>
      </c>
      <c r="B19" s="51">
        <f>ROUNDDOWN(2493000/209*8,-1)</f>
        <v>95420</v>
      </c>
      <c r="C19" s="41">
        <f>ROUNDDOWN(I18*2%,-1)</f>
        <v>49860</v>
      </c>
      <c r="D19" s="41">
        <f>ROUNDDOWN(C19*0.1,-1)</f>
        <v>4980</v>
      </c>
      <c r="E19" s="41">
        <f>ROUNDDOWN(I18*4.5%,-1)</f>
        <v>112180</v>
      </c>
      <c r="F19" s="42">
        <f>ROUNDDOWN(I18*3.335%,-1)</f>
        <v>83140</v>
      </c>
      <c r="G19" s="42">
        <f>ROUNDDOWN(F19*10.25%,-1)</f>
        <v>8520</v>
      </c>
      <c r="H19" s="41">
        <f>ROUNDDOWN(I18*0.8%,-1)</f>
        <v>19940</v>
      </c>
      <c r="I19" s="48">
        <f>SUM(C19:H19)</f>
        <v>278620</v>
      </c>
      <c r="J19" s="57"/>
      <c r="N19" s="5" t="s">
        <v>0</v>
      </c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</row>
    <row r="20" spans="1:32" ht="24.95" customHeight="1">
      <c r="A20" s="43"/>
      <c r="B20" s="44"/>
      <c r="C20" s="45"/>
      <c r="D20" s="45"/>
      <c r="E20" s="45"/>
      <c r="F20" s="58" t="s">
        <v>16</v>
      </c>
      <c r="G20" s="59"/>
      <c r="H20" s="45"/>
      <c r="I20" s="46"/>
      <c r="J20" s="47"/>
    </row>
    <row r="21" spans="1:32" s="23" customFormat="1" ht="12.75">
      <c r="A21" s="21"/>
      <c r="B21" s="22"/>
      <c r="I21" s="24"/>
      <c r="J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</row>
    <row r="22" spans="1:32" s="23" customFormat="1" ht="24.95" customHeight="1">
      <c r="A22" s="21"/>
      <c r="B22" s="22"/>
      <c r="I22" s="24"/>
      <c r="J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</row>
    <row r="23" spans="1:32" s="23" customFormat="1" ht="24.95" customHeight="1">
      <c r="A23" s="21"/>
      <c r="B23" s="22"/>
      <c r="C23" s="60" t="s">
        <v>17</v>
      </c>
      <c r="E23" s="30" t="s">
        <v>1</v>
      </c>
      <c r="F23" s="30" t="s">
        <v>3</v>
      </c>
      <c r="G23" s="30" t="s">
        <v>4</v>
      </c>
      <c r="H23" s="29" t="s">
        <v>2</v>
      </c>
      <c r="I23" s="29" t="s">
        <v>19</v>
      </c>
      <c r="J23" s="29" t="s">
        <v>18</v>
      </c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</row>
    <row r="24" spans="1:32" s="23" customFormat="1" ht="24.95" customHeight="1">
      <c r="A24" s="21"/>
      <c r="B24" s="22"/>
      <c r="C24" s="60"/>
      <c r="E24" s="49">
        <f>ROUNDDOWN(I18*4.5%,-1)</f>
        <v>112180</v>
      </c>
      <c r="F24" s="49">
        <f>ROUNDDOWN(I18*3.335%,-1)</f>
        <v>83140</v>
      </c>
      <c r="G24" s="49">
        <f>ROUNDDOWN(F24*10.25%,-1)</f>
        <v>8520</v>
      </c>
      <c r="H24" s="49">
        <f>ROUNDDOWN(I18*1.05%,-1)</f>
        <v>26170</v>
      </c>
      <c r="I24" s="26"/>
      <c r="J24" s="50">
        <f>SUM(E24:I24)</f>
        <v>230010</v>
      </c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</row>
    <row r="27" spans="1:32" ht="28.5">
      <c r="A27" s="52" t="s">
        <v>24</v>
      </c>
      <c r="B27" s="52"/>
      <c r="C27" s="52"/>
      <c r="D27" s="52"/>
      <c r="E27" s="52"/>
      <c r="F27" s="52"/>
      <c r="G27" s="53"/>
      <c r="H27" s="53"/>
      <c r="I27" s="8"/>
      <c r="J27" s="1"/>
    </row>
    <row r="28" spans="1:32">
      <c r="A28" s="10"/>
      <c r="B28" s="19"/>
      <c r="C28" s="13"/>
      <c r="D28" s="13"/>
      <c r="E28" s="13"/>
      <c r="F28" s="20"/>
      <c r="G28" s="11"/>
      <c r="H28" s="12"/>
    </row>
    <row r="29" spans="1:32" ht="15.75">
      <c r="A29" s="28" t="s">
        <v>8</v>
      </c>
      <c r="B29" s="29" t="s">
        <v>9</v>
      </c>
      <c r="C29" s="30" t="s">
        <v>21</v>
      </c>
      <c r="D29" s="30"/>
      <c r="E29" s="30"/>
      <c r="F29" s="61" t="s">
        <v>25</v>
      </c>
      <c r="G29" s="62"/>
      <c r="H29" s="29"/>
      <c r="I29" s="29" t="s">
        <v>10</v>
      </c>
      <c r="J29" s="54" t="s">
        <v>11</v>
      </c>
    </row>
    <row r="30" spans="1:32" ht="16.5" thickBot="1">
      <c r="A30" s="32" t="s">
        <v>12</v>
      </c>
      <c r="B30" s="33" t="s">
        <v>20</v>
      </c>
      <c r="C30" s="34" t="s">
        <v>5</v>
      </c>
      <c r="D30" s="34" t="s">
        <v>6</v>
      </c>
      <c r="E30" s="34" t="s">
        <v>1</v>
      </c>
      <c r="F30" s="34" t="s">
        <v>3</v>
      </c>
      <c r="G30" s="34" t="s">
        <v>4</v>
      </c>
      <c r="H30" s="33" t="s">
        <v>2</v>
      </c>
      <c r="I30" s="33" t="s">
        <v>13</v>
      </c>
      <c r="J30" s="55"/>
    </row>
    <row r="31" spans="1:32" ht="15.75">
      <c r="A31" s="35" t="s">
        <v>14</v>
      </c>
      <c r="B31" s="36">
        <v>44069</v>
      </c>
      <c r="C31" s="37">
        <v>2493000</v>
      </c>
      <c r="D31" s="38"/>
      <c r="E31" s="38"/>
      <c r="F31" s="38"/>
      <c r="G31" s="38"/>
      <c r="H31" s="38"/>
      <c r="I31" s="39">
        <f>SUM(C31:H31)</f>
        <v>2493000</v>
      </c>
      <c r="J31" s="56">
        <f>I31-I32</f>
        <v>2214380</v>
      </c>
    </row>
    <row r="32" spans="1:32" ht="16.5" thickBot="1">
      <c r="A32" s="40" t="s">
        <v>15</v>
      </c>
      <c r="B32" s="51">
        <f>ROUNDDOWN(2493000/209*8,-1)</f>
        <v>95420</v>
      </c>
      <c r="C32" s="41">
        <f>ROUNDDOWN(I31*2%,-1)</f>
        <v>49860</v>
      </c>
      <c r="D32" s="41">
        <f>ROUNDDOWN(C32*0.1,-1)</f>
        <v>4980</v>
      </c>
      <c r="E32" s="41">
        <f>ROUNDDOWN(I31*4.5%,-1)</f>
        <v>112180</v>
      </c>
      <c r="F32" s="42">
        <f>ROUNDDOWN(I31*3.335%,-1)</f>
        <v>83140</v>
      </c>
      <c r="G32" s="42">
        <f>ROUNDDOWN(F32*10.25%,-1)</f>
        <v>8520</v>
      </c>
      <c r="H32" s="41">
        <f>ROUNDDOWN(I31*0.8%,-1)</f>
        <v>19940</v>
      </c>
      <c r="I32" s="48">
        <f>SUM(C32:H32)</f>
        <v>278620</v>
      </c>
      <c r="J32" s="57"/>
    </row>
    <row r="33" spans="1:10" ht="15.75">
      <c r="A33" s="35" t="s">
        <v>14</v>
      </c>
      <c r="B33" s="36">
        <v>44069</v>
      </c>
      <c r="C33" s="37">
        <v>2200000</v>
      </c>
      <c r="D33" s="38"/>
      <c r="E33" s="38"/>
      <c r="F33" s="38"/>
      <c r="G33" s="38"/>
      <c r="H33" s="38"/>
      <c r="I33" s="39">
        <f>SUM(C33:H33)</f>
        <v>2200000</v>
      </c>
      <c r="J33" s="56">
        <f>I33-I34</f>
        <v>1954110</v>
      </c>
    </row>
    <row r="34" spans="1:10" ht="16.5" thickBot="1">
      <c r="A34" s="40" t="s">
        <v>26</v>
      </c>
      <c r="B34" s="51">
        <f>ROUNDDOWN(C33/209*8,-1)</f>
        <v>84210</v>
      </c>
      <c r="C34" s="41">
        <f>ROUNDDOWN(I33*2%,-1)</f>
        <v>44000</v>
      </c>
      <c r="D34" s="41">
        <f>ROUNDDOWN(C34*0.1,-1)</f>
        <v>4400</v>
      </c>
      <c r="E34" s="41">
        <f>ROUNDDOWN(I33*4.5%,-1)</f>
        <v>99000</v>
      </c>
      <c r="F34" s="42">
        <f>ROUNDDOWN(I33*3.335%,-1)</f>
        <v>73370</v>
      </c>
      <c r="G34" s="42">
        <f>ROUNDDOWN(F34*10.25%,-1)</f>
        <v>7520</v>
      </c>
      <c r="H34" s="41">
        <f>ROUNDDOWN(I33*0.8%,-1)</f>
        <v>17600</v>
      </c>
      <c r="I34" s="48">
        <f>SUM(C34:H34)</f>
        <v>245890</v>
      </c>
      <c r="J34" s="57"/>
    </row>
    <row r="35" spans="1:10" ht="12.75">
      <c r="A35" s="21"/>
      <c r="B35" s="22"/>
      <c r="C35" s="23"/>
      <c r="D35" s="23"/>
      <c r="E35" s="23"/>
      <c r="F35" s="23"/>
      <c r="G35" s="23"/>
      <c r="H35" s="23"/>
      <c r="I35" s="24"/>
      <c r="J35" s="25"/>
    </row>
    <row r="36" spans="1:10" ht="18" customHeight="1">
      <c r="A36" s="21"/>
      <c r="B36" s="22"/>
    </row>
    <row r="37" spans="1:10" ht="27" customHeight="1">
      <c r="A37" s="21"/>
      <c r="B37" s="22"/>
      <c r="C37" s="60" t="s">
        <v>17</v>
      </c>
      <c r="D37" s="23"/>
      <c r="E37" s="30" t="s">
        <v>1</v>
      </c>
      <c r="F37" s="30" t="s">
        <v>3</v>
      </c>
      <c r="G37" s="30" t="s">
        <v>4</v>
      </c>
      <c r="H37" s="29" t="s">
        <v>2</v>
      </c>
      <c r="I37" s="29" t="s">
        <v>19</v>
      </c>
      <c r="J37" s="29" t="s">
        <v>18</v>
      </c>
    </row>
    <row r="38" spans="1:10" ht="28.5" customHeight="1">
      <c r="C38" s="60"/>
      <c r="D38" s="23"/>
      <c r="E38" s="49">
        <f>ROUNDDOWN(I31*4.5%,-1)</f>
        <v>112180</v>
      </c>
      <c r="F38" s="49">
        <f>ROUNDDOWN(I31*3.335%,-1)</f>
        <v>83140</v>
      </c>
      <c r="G38" s="49">
        <f>ROUNDDOWN(F38*10.25%,-1)</f>
        <v>8520</v>
      </c>
      <c r="H38" s="49">
        <f>ROUNDDOWN(I31*1.05%,-1)</f>
        <v>26170</v>
      </c>
      <c r="I38" s="26"/>
      <c r="J38" s="50">
        <f>SUM(E38:I38)</f>
        <v>230010</v>
      </c>
    </row>
  </sheetData>
  <mergeCells count="16">
    <mergeCell ref="G27:H27"/>
    <mergeCell ref="J29:J30"/>
    <mergeCell ref="J31:J32"/>
    <mergeCell ref="C37:C38"/>
    <mergeCell ref="F29:G29"/>
    <mergeCell ref="J33:J34"/>
    <mergeCell ref="J5:J6"/>
    <mergeCell ref="F7:G7"/>
    <mergeCell ref="C10:C11"/>
    <mergeCell ref="G1:H1"/>
    <mergeCell ref="J3:J4"/>
    <mergeCell ref="G14:H14"/>
    <mergeCell ref="J16:J17"/>
    <mergeCell ref="J18:J19"/>
    <mergeCell ref="F20:G20"/>
    <mergeCell ref="C23:C24"/>
  </mergeCells>
  <phoneticPr fontId="1" type="noConversion"/>
  <printOptions horizontalCentered="1"/>
  <pageMargins left="0.19685039370078741" right="0.19685039370078741" top="0.39370078740157483" bottom="0.39370078740157483" header="0.31496062992125984" footer="0.31496062992125984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관리직</vt:lpstr>
      <vt:lpstr>관리직!Print_Area</vt:lpstr>
    </vt:vector>
  </TitlesOfParts>
  <Company>20090228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회사문서</dc:creator>
  <cp:lastModifiedBy>BKpc</cp:lastModifiedBy>
  <cp:lastPrinted>2017-07-28T01:07:49Z</cp:lastPrinted>
  <dcterms:created xsi:type="dcterms:W3CDTF">2009-07-08T02:16:30Z</dcterms:created>
  <dcterms:modified xsi:type="dcterms:W3CDTF">2020-10-20T09:17:29Z</dcterms:modified>
</cp:coreProperties>
</file>