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ok/Projects/TokenCardICOAnalysis/results/"/>
    </mc:Choice>
  </mc:AlternateContent>
  <bookViews>
    <workbookView xWindow="640" yWindow="1180" windowWidth="28080" windowHeight="16820" tabRatio="500"/>
  </bookViews>
  <sheets>
    <sheet name="All" sheetId="1" r:id="rId1"/>
    <sheet name="SNGLS" sheetId="2" r:id="rId2"/>
  </sheets>
  <definedNames>
    <definedName name="_xlnm._FilterDatabase" localSheetId="0" hidden="1">All!$A$1:$M$1857</definedName>
    <definedName name="ACCOUNTS">All!$A$2:$A$1857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2" i="2" l="1"/>
  <c r="H75" i="2"/>
  <c r="I73" i="2"/>
  <c r="H73" i="2"/>
  <c r="H72" i="2"/>
  <c r="H70" i="2"/>
  <c r="H69" i="2"/>
  <c r="G69" i="2"/>
  <c r="H23" i="2"/>
  <c r="D23" i="2"/>
  <c r="L490" i="1"/>
  <c r="L59" i="1"/>
  <c r="L75" i="1"/>
  <c r="L89" i="1"/>
  <c r="L97" i="1"/>
  <c r="L115" i="1"/>
  <c r="L120" i="1"/>
  <c r="L131" i="1"/>
  <c r="L189" i="1"/>
  <c r="L201" i="1"/>
  <c r="L217" i="1"/>
  <c r="L223" i="1"/>
  <c r="L241" i="1"/>
  <c r="L249" i="1"/>
  <c r="L256" i="1"/>
  <c r="L259" i="1"/>
  <c r="L282" i="1"/>
  <c r="L326" i="1"/>
  <c r="L335" i="1"/>
  <c r="L353" i="1"/>
  <c r="L405" i="1"/>
  <c r="L413" i="1"/>
  <c r="L441" i="1"/>
  <c r="L467" i="1"/>
  <c r="L481" i="1"/>
  <c r="L544" i="1"/>
  <c r="L590" i="1"/>
  <c r="L612" i="1"/>
  <c r="L616" i="1"/>
  <c r="L653" i="1"/>
  <c r="L661" i="1"/>
  <c r="L676" i="1"/>
  <c r="L681" i="1"/>
  <c r="L717" i="1"/>
  <c r="L725" i="1"/>
  <c r="L758" i="1"/>
  <c r="L796" i="1"/>
  <c r="L883" i="1"/>
  <c r="L1002" i="1"/>
  <c r="L1014" i="1"/>
  <c r="L1113" i="1"/>
  <c r="L1116" i="1"/>
  <c r="L1152" i="1"/>
  <c r="L1392" i="1"/>
  <c r="L1424" i="1"/>
  <c r="L1470" i="1"/>
  <c r="L1623" i="1"/>
  <c r="L453" i="1"/>
  <c r="L303" i="1"/>
  <c r="L1552" i="1"/>
  <c r="L1564" i="1"/>
  <c r="L1618" i="1"/>
  <c r="L1235" i="1"/>
  <c r="L1307" i="1"/>
  <c r="L1324" i="1"/>
  <c r="L1329" i="1"/>
  <c r="L1486" i="1"/>
  <c r="L1582" i="1"/>
  <c r="L1590" i="1"/>
  <c r="L1649" i="1"/>
  <c r="L1674" i="1"/>
  <c r="L1680" i="1"/>
  <c r="L1744" i="1"/>
  <c r="L1805" i="1"/>
  <c r="L1839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L180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2" i="1"/>
</calcChain>
</file>

<file path=xl/sharedStrings.xml><?xml version="1.0" encoding="utf-8"?>
<sst xmlns="http://schemas.openxmlformats.org/spreadsheetml/2006/main" count="5820" uniqueCount="1596">
  <si>
    <t>Account</t>
  </si>
  <si>
    <t>Block</t>
  </si>
  <si>
    <t>Ccy</t>
  </si>
  <si>
    <t>#</t>
  </si>
  <si>
    <t>Amount</t>
  </si>
  <si>
    <t>Ethers</t>
  </si>
  <si>
    <t>Tokens</t>
  </si>
  <si>
    <t>0x4d840c607c3c6544e509c4bc23363b01416055f8</t>
  </si>
  <si>
    <t>ETH</t>
  </si>
  <si>
    <t>0xac23c61bb84cd8691eee200717b15f3b9a66d263</t>
  </si>
  <si>
    <t>0x6319f3563897f889b0a6ca45c9be588696215a16</t>
  </si>
  <si>
    <t>0x0fe627c2fa0de3cf2f3ccc31c6a045003347480f</t>
  </si>
  <si>
    <t>0xf3f24e3c68bf5f0bd4d7f7c0acf35a51197983c1</t>
  </si>
  <si>
    <t>0x29f91bda9024f793ed720c0f19505f29ce3c05bb</t>
  </si>
  <si>
    <t>0xdf811bc985de38659c92570efe3cc63c3162af39</t>
  </si>
  <si>
    <t>0x5d82e6cf79b6d9c0f4e5a719d55ca8f983f9a557</t>
  </si>
  <si>
    <t>0x98d5f2d180a811e1ef17a2b3d501242d0a714ee7</t>
  </si>
  <si>
    <t>0xd4f9269a567cfded3b6b7cfc3ae2f894fadcf72f</t>
  </si>
  <si>
    <t>0x0bc0078b4767ffc4cab1dc9808967dca21876585</t>
  </si>
  <si>
    <t>0x2e2f2b688ec2fcb48742df66f436c5ec5aa425b3</t>
  </si>
  <si>
    <t>0xd131f6c3957d70a74cb28737528cb609c45ee509</t>
  </si>
  <si>
    <t>0x2351c5550139e7d6acfff75de700ba9cc414707a</t>
  </si>
  <si>
    <t>0x48640126abdef6682ad0637024f814e3e40196b1</t>
  </si>
  <si>
    <t>0x7ce4a15b0241860e2d98cef1e87fb51f8962e5eb</t>
  </si>
  <si>
    <t>0x454f2f38eade8d8ee9933036907012834e0aec53</t>
  </si>
  <si>
    <t>0x095f327fe759bb73978163f7b4d625691a87a65a</t>
  </si>
  <si>
    <t>0x18dd57e638239c4bf6c6bcfae92a063f5bc4267f</t>
  </si>
  <si>
    <t>0x69bbc6c9ddce06e083dff87d405dfbd745264f51</t>
  </si>
  <si>
    <t>0x1fa0374cd277fcd50a2287628ab52cc4e15a0bc4</t>
  </si>
  <si>
    <t>0xc28e5bd6171a55c7a9d1630c7f40f86767772560</t>
  </si>
  <si>
    <t>0x5bc265b7bf2938f004cf5b9dbabb0e27813697eb</t>
  </si>
  <si>
    <t>0x1d3c6343318e4db1cff6503e502ef406bfebe9f4</t>
  </si>
  <si>
    <t>0x1fb6fb61b90f06d2553b7eff422761bffa3937f8</t>
  </si>
  <si>
    <t>0x9b57b141d0ecbdf7dcd36902b8fc0ce79ddb175f</t>
  </si>
  <si>
    <t>0xdfd53961596205b8301535c5acf9f36f59586d60</t>
  </si>
  <si>
    <t>0x7b93221b0421045824ec9949a17267d77360c71e</t>
  </si>
  <si>
    <t>0xdd2300e8244ac0e4184dcbd7e254a12c47ef5cf9</t>
  </si>
  <si>
    <t>0x67bd2e99b50b80a42d8870c72fd3bb16492ec4bc</t>
  </si>
  <si>
    <t>0x188f94a39c593047a705bc7049fb3f16f240a0fe</t>
  </si>
  <si>
    <t>0x4ef3a16ff7882cd16104162d6b4e221bc697012a</t>
  </si>
  <si>
    <t>0xd03f8e8d739fdd6661c682e0736d31de578dc94c</t>
  </si>
  <si>
    <t>0x7006e83f868f1ff893053c100a5cfb39ef586002</t>
  </si>
  <si>
    <t>0x66e369a3a9c3678e3e4d05ef6a9886181c9a2c5b</t>
  </si>
  <si>
    <t>0x9a26b15ede82cf5419c64a7eaeb75b6141c7c2a7</t>
  </si>
  <si>
    <t>0xd9459cc85e78e0336adb349eabf257dbaf9d5a2b</t>
  </si>
  <si>
    <t>0x8fa0898f7f62f57b3671f176fbe6dc457c625f1c</t>
  </si>
  <si>
    <t>0xa85864d43e4cd0d362d14be7680461811ca9b321</t>
  </si>
  <si>
    <t>0x98d0be96ea8d17743a0bd2ffc1e72e5e35287fcc</t>
  </si>
  <si>
    <t>0xffc13ae907511ed5cdbc336d748af661b92b6af0</t>
  </si>
  <si>
    <t>0x69893a8dbf7234d944b75f271e0fe22a2dd3adfa</t>
  </si>
  <si>
    <t>0xb175e4b5458f125a6e96f0a146f20da656be5e88</t>
  </si>
  <si>
    <t>0x09704f6e7fd761722724090580491e3218fd677a</t>
  </si>
  <si>
    <t>0x5e9a69b8656914965d69d8da49c3709f0bf2b5ef</t>
  </si>
  <si>
    <t>0xf2b869a5dab5b32602090cf9e443f5d19c080635</t>
  </si>
  <si>
    <t>0x6777a65180fa2bee49aea67d3592f07caa8b7757</t>
  </si>
  <si>
    <t>0x19742f30dcb179a03304ac8b23e58f168be69d1c</t>
  </si>
  <si>
    <t>0x28cd36b7b86b3d6a8d53f0332fc3563489aee858</t>
  </si>
  <si>
    <t>0x98ab52e249646ca2b013af8f2e411bb90c1c9b4d</t>
  </si>
  <si>
    <t>0xe10c540088113fa6ec00b4b2c8824f8796e96ec4</t>
  </si>
  <si>
    <t>0x6df24f6685a62f791ba337bf3ff67e91f3d4bc3a</t>
  </si>
  <si>
    <t>0xdf3fff1b9c9e8fcf6a37e84c9218490689236f65</t>
  </si>
  <si>
    <t>0x6a83dce6147fa16273678c712421e0b09d89bbff</t>
  </si>
  <si>
    <t>0x06fd988fd0c8ad705f70ca117922d3009cd0224c</t>
  </si>
  <si>
    <t>0x2d0efca5e73e90c7707931678dfaef38c068ac10</t>
  </si>
  <si>
    <t>0xf8a12fdc1ea9f4c0a850fb59907a73c28960fb28</t>
  </si>
  <si>
    <t>0xe207d0ade12c69ba9616bad8cd404733103a3c0e</t>
  </si>
  <si>
    <t>0xab08013e542aaab36fbd0caaf9455c730fbfc138</t>
  </si>
  <si>
    <t>0x848d4791016ba03801a7938647e919c8b5d6dcbd</t>
  </si>
  <si>
    <t>0xc6b1e0517995a96a9275cd305257c78a0efe3320</t>
  </si>
  <si>
    <t>0x06eb39d64c4386f286309ed96509b88aa8fab525</t>
  </si>
  <si>
    <t>0x8ad88087765f5e7d87350c31c4782d23dd96eb8a</t>
  </si>
  <si>
    <t>0xf2cb9f99e5332449631370920844a97f2ac8ad80</t>
  </si>
  <si>
    <t>0xfab697ab7b92b3ec378a6a328c47d6581e4538d3</t>
  </si>
  <si>
    <t>0xc066eceb62a3ea34b823b2feb7aa9c7e5783761e</t>
  </si>
  <si>
    <t>0x469d436eb729218446db5dd8cd732c135c527fe4</t>
  </si>
  <si>
    <t>0xe511309831f9eb7bc11b78b6cd30153c631b720c</t>
  </si>
  <si>
    <t>0x2e3a5f60a5590959b068587c47e643e18e7f5cdf</t>
  </si>
  <si>
    <t>0xf47b5ce03bdb1d3eab5950714658afe749ce5119</t>
  </si>
  <si>
    <t>0xfac86ae0b318816c1604b15a23e67f7acd4cdd61</t>
  </si>
  <si>
    <t>0x4d88f005e8a423fa8ec4db4754d127aa64e28bce</t>
  </si>
  <si>
    <t>0x346ad0d35004d2700f255465511099350fd6407e</t>
  </si>
  <si>
    <t>0x518611649ee8fefed0a4da3d47bab213c79ce9b5</t>
  </si>
  <si>
    <t>0xac1d06b22401d81b7a4b28e716f2cc07e8fca068</t>
  </si>
  <si>
    <t>0x40efb7b9b7ececea700637edaa9833804c385674</t>
  </si>
  <si>
    <t>0x34e1fa23afe3486a593384bd5a80f6e1616c95b5</t>
  </si>
  <si>
    <t>0x1618fd1bfe7ff77f9efedfd2cf271bbee11d3faa</t>
  </si>
  <si>
    <t>0x009a55a3c16953a359484afd299ebdc444200edb</t>
  </si>
  <si>
    <t>0x5098edb8a0a25a7cd021aeceea9162dd48f37069</t>
  </si>
  <si>
    <t>0xbc7dc9e4d5b248a77e1956a7a883f6185419de44</t>
  </si>
  <si>
    <t>0x83bad39f067ef72e354f2ea9d318eaad381a7f15</t>
  </si>
  <si>
    <t>0x0413f607ebce5fc58e3fdc8eb0bbfd7420df8835</t>
  </si>
  <si>
    <t>0x362fbcb10662370a068fc2652602a2577937cce6</t>
  </si>
  <si>
    <t>0xb817c6533a4dd91ff118178c5ba1e39a369c571a</t>
  </si>
  <si>
    <t>0xf8beb9c94bc5b1b7a19d71d9675579533e92318a</t>
  </si>
  <si>
    <t>0x01fe8316fec3a38f1a0e959d1314e4edf1491c84</t>
  </si>
  <si>
    <t>0x07cde58672343e8a9103856c9ef40e676af03d96</t>
  </si>
  <si>
    <t>0x45d983b1e718a5570785d69909bae6a21588a601</t>
  </si>
  <si>
    <t>0xea57aed5f15996a7d3a29cc3d41b76cb6951f906</t>
  </si>
  <si>
    <t>0x575aad1b2c069cdb6d86882b67131f25a02fe4f6</t>
  </si>
  <si>
    <t>0x32be343b94f860124dc4fee278fdcbd38c102d88</t>
  </si>
  <si>
    <t>0xdacc0fd259ce0de2829b38a0765970e7ab65346c</t>
  </si>
  <si>
    <t>0xce00e485e498c712eca00a7329140bb0fb68ffdd</t>
  </si>
  <si>
    <t>0xfbb1b73c4f0bda4f67dca266ce6ef42f520fbb98</t>
  </si>
  <si>
    <t>0xc1c6fad0739aedb3f7ee5827012f4af283a6bb12</t>
  </si>
  <si>
    <t>0x76c0274be2fd12d01cf845303074e617d1ad16cf</t>
  </si>
  <si>
    <t>0xd46d9fe2d8f991913bd4f77536abba4598ea29a9</t>
  </si>
  <si>
    <t>0xa22c521f4c8e38539f520265536313c2934bbdaf</t>
  </si>
  <si>
    <t>0x424fbb3a809670ffece7afd8278294ca513ab4fa</t>
  </si>
  <si>
    <t>0x92e260eadb222cfaf63d9d7000499db2078e1b0c</t>
  </si>
  <si>
    <t>0xbf21a2a8f6892910d0eb5f0a5aa184e55eff30c9</t>
  </si>
  <si>
    <t>0x49506c14ecc0fee030f7f197495424bad3094133</t>
  </si>
  <si>
    <t>0x9ff6537f2156657fdd1a58d91f3d4361e7790dc9</t>
  </si>
  <si>
    <t>0x8e0cea2288b76d8db2dc65fb81bfe4c9f8d65856</t>
  </si>
  <si>
    <t>0x6f72893c3137fca5e327eb6f2989cfc78fa42cc6</t>
  </si>
  <si>
    <t>0x034577fda040b46beb02915b9bac5f451f12341e</t>
  </si>
  <si>
    <t>0x44073a6eec7932cd70c9a9b14f206f138cd71638</t>
  </si>
  <si>
    <t>0x07ecad1e1ac69239a62f6e000942056f79a2e4cf</t>
  </si>
  <si>
    <t>0x9a9d0d378b560cc351f01763964c78d35619f9c9</t>
  </si>
  <si>
    <t>0x1e9de4cc291e8da85785293a70846dea0f59a1f3</t>
  </si>
  <si>
    <t>0x77ee51e80bd42e46b2c38bec2633d30790f2e15e</t>
  </si>
  <si>
    <t>0x7f034dfbf145f000d415d39ae12df7560000ce32</t>
  </si>
  <si>
    <t>0xe0fa89456f7cc04208fb94004986012421218bee</t>
  </si>
  <si>
    <t>0x673bb50dc115c8534427370060a04fa8ec66ecdf</t>
  </si>
  <si>
    <t>0xfba76494b29951db4696809f58aee08b1955e6bd</t>
  </si>
  <si>
    <t>0xb1dad7ca94810ee9bcb9b2aaed811b7cd912475e</t>
  </si>
  <si>
    <t>0x5dd915d0414fc1936d06d187c3c69d743263ae02</t>
  </si>
  <si>
    <t>0x662334814724935b7931ddca6100e00d467727cd</t>
  </si>
  <si>
    <t>0xdbeaf4e015ec3097d10ef33a2a641f5719534de2</t>
  </si>
  <si>
    <t>0x4d6ae6e909e3b6838e47bcc3a1a51e1267c8f7ed</t>
  </si>
  <si>
    <t>0x731ada89beff4087a0997211c3d7a5b5408dd68b</t>
  </si>
  <si>
    <t>0x03cb98d7acd817de9d886d22fab3f1b57d92a608</t>
  </si>
  <si>
    <t>0xd58cf1ba425b3a605435e719aedef1060c707cd8</t>
  </si>
  <si>
    <t>0x26a87e97a3941f5811cf2da55a275b00150e6016</t>
  </si>
  <si>
    <t>0x0d1554e657cd8ffcaacd2c4fb17cd78f4ea9f064</t>
  </si>
  <si>
    <t>0xfe50ea476d09444a05f54b196c502f59010726e0</t>
  </si>
  <si>
    <t>0xd0f5f5f4b384c20b3d24f7a9128761b5a642f2f9</t>
  </si>
  <si>
    <t>0x14a301c60df1f2d8c129f667376e860a2f4c6386</t>
  </si>
  <si>
    <t>0xd464cf190ce5b7602f27fff3dc3a6e1f2973087e</t>
  </si>
  <si>
    <t>0x6d177ed1a12bab67a097f68f6cb17e66d999b7a2</t>
  </si>
  <si>
    <t>0x30a000329acc0b42560daa98a3a0d97a6cf1e1c0</t>
  </si>
  <si>
    <t>0x6a84c6aab721d3fa7424afd57eb0b9676f7efe15</t>
  </si>
  <si>
    <t>0x3e908579ec33db10c32041cfa50a737316eb2b7c</t>
  </si>
  <si>
    <t>0xde48581342f002bf7f8d66701472e45d4bfe82f3</t>
  </si>
  <si>
    <t>0x866a0ceaa16d7356c86c6b92efc41c877c46f08a</t>
  </si>
  <si>
    <t>0x0052b5a33d98090ec092da924818ea416c5a618a</t>
  </si>
  <si>
    <t>0xdbffbf2c8ab2683a7de4ec5d59000eac38eb567c</t>
  </si>
  <si>
    <t>0x0ec3540c1ec704847248049b104bd9ce6d30660f</t>
  </si>
  <si>
    <t>0x006599882dcf6943b6670536e264fa24620095a7</t>
  </si>
  <si>
    <t>0x3e65367044284ba0b828dd123673a0112b529dab</t>
  </si>
  <si>
    <t>0xdbf7511cd399ca043235ab0c8f896a62d69ad6f9</t>
  </si>
  <si>
    <t>0x554c927698a68cab06cbcfa76b7960a2a1f82e8b</t>
  </si>
  <si>
    <t>0x18ec06065afd93736470735e4f4a2855348ea7d4</t>
  </si>
  <si>
    <t>0x63c8dfde0b8e01dadc2e748c824cc0369df090b3</t>
  </si>
  <si>
    <t>0x1caa011f4164b924bae69bfd81be1ecead17468a</t>
  </si>
  <si>
    <t>0xf94be84c9f085f0462976b220adb4b89a8a5136f</t>
  </si>
  <si>
    <t>0x1c5df031d955423af3dbe322876fce10fdc1c59a</t>
  </si>
  <si>
    <t>0x2dc651f488c597f7ab241a04d2695616ef7e2d9d</t>
  </si>
  <si>
    <t>0x63a305d4e8ce78cb7a8ae5f3c5ae3e26c317dedf</t>
  </si>
  <si>
    <t>0xd1ca9a88cb903bbe2652e2499d281f9e795198a6</t>
  </si>
  <si>
    <t>0x1e6c1b3fd9e6c81fa58e8e319ecab72bef63e10e</t>
  </si>
  <si>
    <t>0x384b49faa20e0bde4e7ae3aa47ab6035bb2b71b9</t>
  </si>
  <si>
    <t>0xe7a4421f081557f98f7522888602cef164a6c060</t>
  </si>
  <si>
    <t>0xad7f84324d7e4e042ac6bce6f29c2f9b4f536cc6</t>
  </si>
  <si>
    <t>0x818e5d82465a12d219e5f8350159264c28541c8e</t>
  </si>
  <si>
    <t>0xbea279c471c6689f4b429163741646912d8da51b</t>
  </si>
  <si>
    <t>0x00c4904fb17a6ecbfacb609273c89791aba0a5cd</t>
  </si>
  <si>
    <t>0x979488402dc8b810e0e7956d4bf095450a01da0a</t>
  </si>
  <si>
    <t>0x4870ca24d8b398743c02abfac346cf9dce476b28</t>
  </si>
  <si>
    <t>0x977c827a997e6cb67e70daeaa7145b17d0cb8bda</t>
  </si>
  <si>
    <t>0xc2f757fbd96e1e81961b5af765ddd375ca30ef94</t>
  </si>
  <si>
    <t>0x8a020c96223a3f205160cdee2be9e9454455a7cc</t>
  </si>
  <si>
    <t>0x000ea0d8e4f37e527308ca4a2939c1e64ffaf6c0</t>
  </si>
  <si>
    <t>0xf5f673c61082fd1e7544f3de326fd4fb566c2b6b</t>
  </si>
  <si>
    <t>0x041dedfec783d8d6d8bd4f81cb3675042151184d</t>
  </si>
  <si>
    <t>0xfaf8a281f70ffc419687e1ddc3b6dd4283a3761e</t>
  </si>
  <si>
    <t>0xde6b7bcb7023d4f28c6499d1b7a5399fb8bd766b</t>
  </si>
  <si>
    <t>0xba079b44c7079615cb7e56b1e4e0fd566db419df</t>
  </si>
  <si>
    <t>0x23b26cfa49250b8124210618945de539fa400794</t>
  </si>
  <si>
    <t>0x36a78bf853c2cfcdceaa1b1ffa920ea24af8cffa</t>
  </si>
  <si>
    <t>0xbed4c8f006a27c1e5f7ce205de75f516bfb9f764</t>
  </si>
  <si>
    <t>0x0bc926e3060eb99b3a98c320201545f8a0fade46</t>
  </si>
  <si>
    <t>0x4441304934840a12f79111e5af7897b8f405908c</t>
  </si>
  <si>
    <t>0x512ca4241e2cd1555fd1e66fbeb1bd20e6ebcfaf</t>
  </si>
  <si>
    <t>0x4e3df0dd86d7edd13e05d74be4a2d9a99892905b</t>
  </si>
  <si>
    <t>0x934176c1aca721cfa26521451279f5d5a44c7d96</t>
  </si>
  <si>
    <t>0xcff96ee0323e7c6102af1b92d6076f7b24a1dab5</t>
  </si>
  <si>
    <t>0x6dd9530b2cb8b2d7d9f7d5d898b6456ec5d94f08</t>
  </si>
  <si>
    <t>0xe8bcb531c63d1e0093d9c9ccdfd354a691b408ec</t>
  </si>
  <si>
    <t>0x794aa7cae281aade1e17e912bc84e29b35ad1d14</t>
  </si>
  <si>
    <t>0xe039a7ec27ab480cb951ad96f9ae09c0cce40942</t>
  </si>
  <si>
    <t>0xb7a80c36a8eccadb46c9d99103ef3f1e7db48401</t>
  </si>
  <si>
    <t>0x47f2d0af0abd13d58db33b1ef810fd9fb0271151</t>
  </si>
  <si>
    <t>0x5753b4322dca5abb39284e4fcba753fb8e887021</t>
  </si>
  <si>
    <t>0x8c1403ee049b5c19e47a4768c49f039231a7d2d0</t>
  </si>
  <si>
    <t>0xf0b622cbb9731f5e58760d5de89ed0e90d1da7b8</t>
  </si>
  <si>
    <t>0xcf1afa5290795f5b3918b68f9e8b7afc81aab83d</t>
  </si>
  <si>
    <t>0x33d0edc9d1f0407ed7bdd0637de74cfdd24a56ee</t>
  </si>
  <si>
    <t>0x231a110b721ef2fefc6f6c5f1cce38690ea8a17d</t>
  </si>
  <si>
    <t>0xc25a56ecac2c18eb30cfd464cae3ba1f0c88672c</t>
  </si>
  <si>
    <t>0xe80d5919a41466e0648005d12f57fc00e35837fb</t>
  </si>
  <si>
    <t>0x8c401b4718236ce3bf6338c5f729f0ad9b9d8525</t>
  </si>
  <si>
    <t>0xe6cf9e316738fea7be315b9d0024de7d87c2e44b</t>
  </si>
  <si>
    <t>0x8c1719a5d20fd7f64d0ed282911e820655754693</t>
  </si>
  <si>
    <t>0xe0bd523717a703e9a8b29e81519abb66e5ad122c</t>
  </si>
  <si>
    <t>0x25e80008f94531e8c7daa359d32270cff13904f2</t>
  </si>
  <si>
    <t>0x40679df3af427e82a7749572eb317131f590fe04</t>
  </si>
  <si>
    <t>0x020c692bd66fd9b715ebd65e1f1c957392a4fa73</t>
  </si>
  <si>
    <t>0x8aaab09e92bd0da23d9382c476f62d4142e86a2e</t>
  </si>
  <si>
    <t>0xcba61d0725b42733e9f73d0264b92768551fbb3d</t>
  </si>
  <si>
    <t>0x324d9c68cdfff092df515075989a2a1a06417ba3</t>
  </si>
  <si>
    <t>0xeafbd0496447667a64c55b00584891c0f92650f3</t>
  </si>
  <si>
    <t>0xa0eaf152ee4d6b8e556e134320446d7a4e5268af</t>
  </si>
  <si>
    <t>0xce5e16a5c9b79393fec673e94fb574a74e9b400c</t>
  </si>
  <si>
    <t>0x3fc13fdb76a8ad848477366c122663f472e901fa</t>
  </si>
  <si>
    <t>0x170938bb702ffc0bf38755e0c1ee3b21fda9c64c</t>
  </si>
  <si>
    <t>0x97f735b14e72290971ba4e0864d42010dbcb99ee</t>
  </si>
  <si>
    <t>0x2728b9f03726e0c8f8bc87d492c67b6d4efd0a75</t>
  </si>
  <si>
    <t>0xaea2d341d3bad0c8e2febba66670127532cb7a01</t>
  </si>
  <si>
    <t>0xaeefbcbd883325111c9996fee223eb6745a9c362</t>
  </si>
  <si>
    <t>0x44b6edf19c6b8556760921844a95f12654e6dae6</t>
  </si>
  <si>
    <t>0x878d6f8a9d4390cae5045a2ba3fd108fd9d43dff</t>
  </si>
  <si>
    <t>0x1f30d0bd1f225ba5811606242d8d9311ac953d96</t>
  </si>
  <si>
    <t>0xb2f2b14755e7cc707a7c5d4501ee651465913eb3</t>
  </si>
  <si>
    <t>0x5b93df01d0662499a86994d4145d064342bd1d6e</t>
  </si>
  <si>
    <t>0x24aab2dde37304033335a90400e971cf2817cb5f</t>
  </si>
  <si>
    <t>0xa7c5942a8305e88a08ab34fb73ef9dd8b329da05</t>
  </si>
  <si>
    <t>0x50e65564353b3f2725d842f91ed60c6905d2a657</t>
  </si>
  <si>
    <t>0xe18abbeeb8815a18f977c909ad0a9312da712308</t>
  </si>
  <si>
    <t>0xbc75d134d4ed07961c97b8864474436798bb97f8</t>
  </si>
  <si>
    <t>0x53ddc42431ca10979bb3bee15635de5c83d90ff9</t>
  </si>
  <si>
    <t>0x001f58ab5d8c7396323f4f6b05431e3750116288</t>
  </si>
  <si>
    <t>0xa145657f6276f2d320168a1229e8d60ce046b48b</t>
  </si>
  <si>
    <t>0xc9acbb5370add6106874d561b228a0695cd8cf5b</t>
  </si>
  <si>
    <t>0x4e3d9fe074569618c2b58486d13f2af969516dc0</t>
  </si>
  <si>
    <t>0xc525105234b0355a0a0e36fce03dd22b2c69a736</t>
  </si>
  <si>
    <t>0x949b82dfc04558bc4d3ca033a1b194915a3a3bee</t>
  </si>
  <si>
    <t>0x3b015942a9f81a04111b8828e1335e3a78ede5a7</t>
  </si>
  <si>
    <t>0x4de53def44fc38e654a92ebdf50bede839cb5246</t>
  </si>
  <si>
    <t>0x18d322bf2c6a694ca46fae0291f7854e86b9a9a7</t>
  </si>
  <si>
    <t>0x80c294f333790954e785eb9d0ad0589bc5f56e28</t>
  </si>
  <si>
    <t>0xe6f1dc3043f580a9aac0aed3ba6d8336c2639c8d</t>
  </si>
  <si>
    <t>0x8ff35b5fbac763653847468be7715f2c3fa7c6e3</t>
  </si>
  <si>
    <t>0xe9de5262a6c3cc173421f46ae1356c9b6f9b7355</t>
  </si>
  <si>
    <t>0xe1c9e9233e8a2c2bd46cc8fb7d1e130539efe2ee</t>
  </si>
  <si>
    <t>0x8a9bcdc68d19e111663d6c986caf1da1eda1c304</t>
  </si>
  <si>
    <t>0x76757c8d10db73c37720ce5d559ce51054399bf5</t>
  </si>
  <si>
    <t>0x0092477840ac3ce5ccff2b2ae2eee512f483c4d8</t>
  </si>
  <si>
    <t>0x0627afa5108aaa18e12ac3ec044bccbb7316b24e</t>
  </si>
  <si>
    <t>0x0de3145a2174608a7e389892b3db1c9a3de3de1a</t>
  </si>
  <si>
    <t>0x623914ce3605b0f12171ed75dbfcf149dbaa5616</t>
  </si>
  <si>
    <t>0x00924412577cf08f6d3ac9ff0de6b22f578a3fe4</t>
  </si>
  <si>
    <t>0x5df4e443998ecc63ac0a90b4d6a956373e74c68c</t>
  </si>
  <si>
    <t>0x3604e404691535324dcd1fae0a0e5bf2b7947cea</t>
  </si>
  <si>
    <t>0x6c0b6a5ac81e07f89238da658a9f0e61be6a0076</t>
  </si>
  <si>
    <t>0xd98cc59e5bbf4895d9ce8f9e7a0811ba2943c02c</t>
  </si>
  <si>
    <t>0x007fe5cd0fb8595239bcccb0b36a5c8c9a2463eb</t>
  </si>
  <si>
    <t>0x37b7b38ce30a8288c43ef90714eb9428600dcdd1</t>
  </si>
  <si>
    <t>0x249db29dbc19d1235da7298a04081c315742e9ac</t>
  </si>
  <si>
    <t>0x913abcded2497e773012372c15792a1f09380892</t>
  </si>
  <si>
    <t>0x43d02378737b88d204ee40e034d6296ac2fe9581</t>
  </si>
  <si>
    <t>0x16af41d7d554e5814b2a906b2ac27bac06c9a61a</t>
  </si>
  <si>
    <t>0xefd93315af21e228d688b00fc462679158acc5dd</t>
  </si>
  <si>
    <t>0xb60ef8035e20f838acd00b998467496880651b00</t>
  </si>
  <si>
    <t>0x968b5dbf9ef64979a9c5889ebfa6c77c8cb5b835</t>
  </si>
  <si>
    <t>0xb1aad1cb1f509eb0dbbb73bb9ac03f047f60f1f0</t>
  </si>
  <si>
    <t>0x49554ab51b4785d1927f10c125f7873548c35e55</t>
  </si>
  <si>
    <t>0x5b0733b9adb031c580493b88cdd52f761c195da0</t>
  </si>
  <si>
    <t>0x01bfc509de98638cb2c59d7c0f381f3c75738888</t>
  </si>
  <si>
    <t>0x8bdb8d9029daa506b67720aff9f20f2f781ffb92</t>
  </si>
  <si>
    <t>0xc4551f2a5fba4f30b995bc2a58d699d931486b9a</t>
  </si>
  <si>
    <t>0xc7730a464c137ecc71a83363cfcef348cbab530a</t>
  </si>
  <si>
    <t>0x2c21e83a76b2dea9fb85885257eb1ac3f82da450</t>
  </si>
  <si>
    <t>0x602b1ab37e395bdce25d69108505f31a50fefea1</t>
  </si>
  <si>
    <t>0xf204c238e6f165c40e763fc62461596786a499eb</t>
  </si>
  <si>
    <t>0x603b6dc09ed8f2cb767bc2e74d38ad9f42c19040</t>
  </si>
  <si>
    <t>0xda81af77e5c222adb8dd0c47f394aeeec6fe74fb</t>
  </si>
  <si>
    <t>0x97027e5029900a636c2abd800237b638e0c95cad</t>
  </si>
  <si>
    <t>0xc4d0fec52cb7f395e6365ad98ba1b3bdb54938ba</t>
  </si>
  <si>
    <t>0xcc369efcda35691cab9aab0ac4ae87179a5b5567</t>
  </si>
  <si>
    <t>0x4f652ab4e53c4043a8b344d76548fb0fb8ca220b</t>
  </si>
  <si>
    <t>0x6bef3ec3c3ad7bfa08a71e93c636d55552cbd054</t>
  </si>
  <si>
    <t>0x55a29d37ed5d80c2e73213dbf3d7d3c881c2c0c2</t>
  </si>
  <si>
    <t>0x94e3f7017a0b9a5bdd5a8979e3c409d1f8629960</t>
  </si>
  <si>
    <t>0xf00d06d6853ed056f856b264124d08089815cddf</t>
  </si>
  <si>
    <t>0x11742c96847d1da49f2b15b9c34822918a0730fd</t>
  </si>
  <si>
    <t>0x58b1836f6d5b3124f6d67ad47014a12945835ef4</t>
  </si>
  <si>
    <t>0xf5b61f96640e16234427223faaffde799cd200a2</t>
  </si>
  <si>
    <t>0xe38cab6f620e598a081fdd7fcb08ad57a049cbe1</t>
  </si>
  <si>
    <t>0x7ed1e469fcb3ee19c0366d829e291451be638e59</t>
  </si>
  <si>
    <t>0xa80a4618c70a006d42dcdc5d2035e3795458ff44</t>
  </si>
  <si>
    <t>0x86e5bbfc8c0d1271be2b418afb89d92ef656b5d1</t>
  </si>
  <si>
    <t>0x12859d15287ffb63fcf4735ff6968b3579172ead</t>
  </si>
  <si>
    <t>0x79fe5c48a45876d601cb8ba376245921d3970865</t>
  </si>
  <si>
    <t>0x162e8d8ffda2cc86a8fb916c31fcc6dfebaf4f3b</t>
  </si>
  <si>
    <t>0x39489809a429c2169dfa81d8d3225d41f3f848da</t>
  </si>
  <si>
    <t>0x70efa94da6408adffd8fa3dc87d9ffcc6ce1e173</t>
  </si>
  <si>
    <t>0x006c6af83451fd0a360d61e2c8a6f55fa82a5e2c</t>
  </si>
  <si>
    <t>0x69380ceef4bff6a1e5fa1c1a57129b22932b5677</t>
  </si>
  <si>
    <t>0x239365ffa933b5edbf62296b891cdc184e8e2f80</t>
  </si>
  <si>
    <t>0x9b254339143a5a61c38b9c404ab8ee95cc24c9e0</t>
  </si>
  <si>
    <t>0x8759b0b1d9cba80e3836228dfb982abaa2c48b97</t>
  </si>
  <si>
    <t>0xef94313ee24b2dd98f4333407fb88b3caa167d48</t>
  </si>
  <si>
    <t>0x2dee5c97e1225a93433f73bad692f2fcc6236929</t>
  </si>
  <si>
    <t>0x7c6003edeb99886e8d65b5a3af81cd82962266f6</t>
  </si>
  <si>
    <t>0xdfdbcec1014b96da2158ca513e9c8d3b9af1c3d0</t>
  </si>
  <si>
    <t>0x96a46e4d665d5114217668b5ff59619211b25a8f</t>
  </si>
  <si>
    <t>0x1514c7018e9c82f9020cc0fcabd7d0625af2237b</t>
  </si>
  <si>
    <t>0xa11ae6a37b2c7d386cd3cb1c8f2219fd916e36be</t>
  </si>
  <si>
    <t>0x6ea8198b447d8e09f96416593fdd9faef88558af</t>
  </si>
  <si>
    <t>0x290bb69507afa3ff7bb01334dff8a1ca7481e473</t>
  </si>
  <si>
    <t>0x3dcc2478174006344f470baa026b95da822ad8f1</t>
  </si>
  <si>
    <t>0xf68890c92021841abbffbcfc152e1b81d2b42792</t>
  </si>
  <si>
    <t>0x7b16f5881a6529d7bf44114232276848fd182ea4</t>
  </si>
  <si>
    <t>0x13754f77def077430ce37dff0b744d593571b29d</t>
  </si>
  <si>
    <t>0xb91035e29d2321d1a10f58b7644bbc88686b7a4a</t>
  </si>
  <si>
    <t>0x78c75d8dcfa9574a25716ee2b64e7af55fb6708e</t>
  </si>
  <si>
    <t>0xdb9999945f1dcd548089cc406f762612ad65bd29</t>
  </si>
  <si>
    <t>0xcd7f3bfcfe623ae2fa138a1328091bafccbbaa2b</t>
  </si>
  <si>
    <t>0xa979ed273868d4769362a10256ef60be805e73d0</t>
  </si>
  <si>
    <t>0x53edeb168a4bc57a92bb768519b568f02ff87d7e</t>
  </si>
  <si>
    <t>0x05702fbee63a45415c63b5c4471081e5e5c8066f</t>
  </si>
  <si>
    <t>0x19006ef9a48f9ea094cccba94559266d48feff06</t>
  </si>
  <si>
    <t>0xc5d7345a18974ab0da7fa54ef0646b8b528fc980</t>
  </si>
  <si>
    <t>0xed6d42dd1d479e535f4c39ad7430d5079e5eff5a</t>
  </si>
  <si>
    <t>0x5332d152f7747743c7546d2cc8dbd030d63f6897</t>
  </si>
  <si>
    <t>0xb1db89ec6e4d9ae456f1302885666631f99596c4</t>
  </si>
  <si>
    <t>0x2d99b9b9afc29dc2cab888c1e7928c7b131e4656</t>
  </si>
  <si>
    <t>0xf9855caefc899da057c81b0fab6ab88ebba65c6f</t>
  </si>
  <si>
    <t>0xbe6c115965bdbb974cd776b8b216d3d214d72de9</t>
  </si>
  <si>
    <t>0xf33ce1b180c7bbc4667f83f5ef2a37d67da71b5c</t>
  </si>
  <si>
    <t>0xdad143e32bdc9f9380bda4dc6cb557fad4b082d1</t>
  </si>
  <si>
    <t>0xb65b9339dc44e476cc59519dd7692dfcbf875377</t>
  </si>
  <si>
    <t>0xfc7bc59f4c1fc6dd424529f1c9d48a62b649ad43</t>
  </si>
  <si>
    <t>0xf4a772a9392deadcc9d4ad389a64f023f92f75b9</t>
  </si>
  <si>
    <t>0x000ebb8b36ed2fa0533d54c7134cb423743fd0dd</t>
  </si>
  <si>
    <t>0xff5e222631f4a8fbe2751fb8d9df3890fe8bf087</t>
  </si>
  <si>
    <t>0xd321d44fecac9b8f1e34276dd34fc3072f52af30</t>
  </si>
  <si>
    <t>0xa9ec9601ed55e2d20087ce09845cfd46c09dc4a2</t>
  </si>
  <si>
    <t>0x9d8640679b366dd3426699cce6fba1269b4469f5</t>
  </si>
  <si>
    <t>0x964a5cbf3b92a81108abe2494fbba3a13ee4f759</t>
  </si>
  <si>
    <t>0x51c70c3545861eee2560b0478d1277249ae9389a</t>
  </si>
  <si>
    <t>0xb531ba5eb3f791d28088693039986b9e33ae8ba1</t>
  </si>
  <si>
    <t>0xcd2f7492bd33d3afdcc748656e953c8a1b6899a5</t>
  </si>
  <si>
    <t>0x0a896fada5c1b4bb187a4bea3afca092cb2e93ef</t>
  </si>
  <si>
    <t>0x4765097c15ecdb9066966d2edc497fa2eeaa220b</t>
  </si>
  <si>
    <t>0x060df8750a3244eb180481aa9569c60ae0354fb4</t>
  </si>
  <si>
    <t>0xe9fbd68a88bdb56d9dcbcdb2c4649366611a0b00</t>
  </si>
  <si>
    <t>0x66e8f875c6840adef012320fb50c7e3264f321ec</t>
  </si>
  <si>
    <t>0xfedf67063276b9596eea7ec8a3d5764249bec58a</t>
  </si>
  <si>
    <t>0x86b891e1a998537d7abbf4ef98bf05854a2da00b</t>
  </si>
  <si>
    <t>0xbb1c845ca06f86436fd65d01c6fd0e01fe81fc10</t>
  </si>
  <si>
    <t>0x000783970e93539003a25425e1f68e29103fac71</t>
  </si>
  <si>
    <t>0x46c18eee191d5c5153da38b25d1c47d35a9e690f</t>
  </si>
  <si>
    <t>0x3d546c84a115be6687263724da40a7cb8439de10</t>
  </si>
  <si>
    <t>0xf1acd98744d1c9235271fa5933c8ecaa6c8cb378</t>
  </si>
  <si>
    <t>0xc31d635093ee024f3ebf111dbd948b3fbaf9072c</t>
  </si>
  <si>
    <t>0x20f72f8ce1fe6036e8f86e6bc190331ff1c2fbdc</t>
  </si>
  <si>
    <t>0x783f3cdbb118cf4d87024d0675212b670779b690</t>
  </si>
  <si>
    <t>0x21426661bce88353ca5b3b2b4e4a1ae901f9cc30</t>
  </si>
  <si>
    <t>0x471f3522eaac53133bca7c5c766e1a06a4414f26</t>
  </si>
  <si>
    <t>0xf056f46fddb9e1a71c197a8da2cb85be0c1ebcca</t>
  </si>
  <si>
    <t>0x4eb4d12297145649b0a77004037ad2fa2997a3f3</t>
  </si>
  <si>
    <t>0x6d57fe045dcced8b289db59f66cd4354b6483d63</t>
  </si>
  <si>
    <t>0x924c251902924c7dbd4cbf166d42757fb2d146cb</t>
  </si>
  <si>
    <t>0x00820dd6686e51cf8742d079ee579aad7259a7dd</t>
  </si>
  <si>
    <t>0xf1a3b1e1b5806dbebdc16d693acb2f3939ea16fd</t>
  </si>
  <si>
    <t>0x16324b3cc5c11fdc0a0d91b7cb151a9f2e4c6ae4</t>
  </si>
  <si>
    <t>0xaaf7eb3dfdb5109ea607d69fe2c36ad9b9346f89</t>
  </si>
  <si>
    <t>0x1c5b5fe09867b8bcff80b49d2098224a2bc4b273</t>
  </si>
  <si>
    <t>0xd98b8ba6becf3694a8bdeba0c9e9b1918e5c0cd8</t>
  </si>
  <si>
    <t>0xb4fdb4349a5df9516138f73a7ffc372fee15d607</t>
  </si>
  <si>
    <t>0x540f0022f39884f2225505bf047f816ff035d378</t>
  </si>
  <si>
    <t>0xda27c862aea5758c20ce28b19bee0892e479ab77</t>
  </si>
  <si>
    <t>0x000b75fcdc15d41277deb033c72d2c8d774ccced</t>
  </si>
  <si>
    <t>0x11ed6a51906f8589f95b4badec8d549b93b349aa</t>
  </si>
  <si>
    <t>0x86209f282f0ad892f4ba09d6c770780e0814859f</t>
  </si>
  <si>
    <t>0x74bbc3eb1648ba8562f5ad7cc183cd4bcc3a4f77</t>
  </si>
  <si>
    <t>0x1266c95d67997ac1d0e0c9e70ecfd9c273c63348</t>
  </si>
  <si>
    <t>0x7dd0a0e59bace017ceeeeedb8cc494dda5771778</t>
  </si>
  <si>
    <t>0xf03d8f4c52bb8c31e1bedf8724b849f8fec5d12d</t>
  </si>
  <si>
    <t>0xdd7032ce24dee7bfaae35da30b3d56ead67aff7e</t>
  </si>
  <si>
    <t>0xa59851d385f27ca55e90cbf99f5e9b8144d453c3</t>
  </si>
  <si>
    <t>0xd2d2bcc79c4b5f63c616a832dda61809d3a9dd0b</t>
  </si>
  <si>
    <t>0x6d1365f6d2ef8bc20e72114fde36d66559a4c38b</t>
  </si>
  <si>
    <t>0x50d44536affe563ae6fbb17c1faa127d5c683e02</t>
  </si>
  <si>
    <t>0xe6bdde49fb82dcfaa10ccf51eecd28042166d404</t>
  </si>
  <si>
    <t>0xfe24def323be0efc4b4cd00227517fe699d7ce39</t>
  </si>
  <si>
    <t>0x00c5a971dafa5e8e2dcff0af9571e2dbe4f4a0bf</t>
  </si>
  <si>
    <t>0x59b4c552ca3593fec5ec09e9a9b60f2c6b428f5e</t>
  </si>
  <si>
    <t>0x18ab92e9c26077542463ed69e9835dfb258c72cc</t>
  </si>
  <si>
    <t>0xfedc9f20f7d5d37e9840cb2b15b9905ce1d3eca6</t>
  </si>
  <si>
    <t>0x5012826ed228cb6b3d34caced0225d419c933913</t>
  </si>
  <si>
    <t>0x3c894941d859b60d40d391fc035cce273969478b</t>
  </si>
  <si>
    <t>0x5693df5baaf88b0a387c22da862cafbbf673fc92</t>
  </si>
  <si>
    <t>0x82648406498f8cffffc1b958803d7e84ebbc7776</t>
  </si>
  <si>
    <t>0xffd964889f8c789f58beba198fea434058f65877</t>
  </si>
  <si>
    <t>0xbaf2f07a2d18c7a051d6a1f1fcde2440bf1d7435</t>
  </si>
  <si>
    <t>0x2e83f79f69d08cc790bd45fb300f9c31640a069f</t>
  </si>
  <si>
    <t>0xa0220e4c0683cd7658cd78e66459d05eb02b041c</t>
  </si>
  <si>
    <t>0xf215d02676461a0132fe58fa3a8d742922c088b9</t>
  </si>
  <si>
    <t>0x7f32bc523608c3e7a0ab52c10a43f3cf428fd60b</t>
  </si>
  <si>
    <t>0x0d7e2acb4667080eb51955c66def913aad1c9d60</t>
  </si>
  <si>
    <t>0x99e670e955f1885d067d0594217e452818adeee6</t>
  </si>
  <si>
    <t>0x16bd3eff633be085388769cb5f8e715a6511f475</t>
  </si>
  <si>
    <t>0xa9ee7a7f0c908b7f5fd947e0da8f392ae03a1018</t>
  </si>
  <si>
    <t>0x3f2d15b311297311170eba9b35543217232d8797</t>
  </si>
  <si>
    <t>0xa273de9503303486422babe0c961e7bdd8835aaa</t>
  </si>
  <si>
    <t>0xac569b9f2edd549c1fa2ab4ab809abc54a6e0fb7</t>
  </si>
  <si>
    <t>0xd64232149129b3ffce23c97b93578da2d2b7c8fb</t>
  </si>
  <si>
    <t>0x8d470e8d2342b545af4d858f1418c1a9d5c3fee6</t>
  </si>
  <si>
    <t>0xc046b59484843b2af6ca105afd88a3ab60e9b7cd</t>
  </si>
  <si>
    <t>0x2198161fcaaddbc1a16a9e869202aace58884141</t>
  </si>
  <si>
    <t>0xc4a69fbf4511a1377161834cb7a3b8766953db02</t>
  </si>
  <si>
    <t>0x1eb915fd69620450516197a428f623d3addb886d</t>
  </si>
  <si>
    <t>0x5bd6736c4f124eaa772e25b98db0e4d969fb8d89</t>
  </si>
  <si>
    <t>0x0064fa6d05c6ec35be376f8ae7eaef178b246fbe</t>
  </si>
  <si>
    <t>0xb5f82d8649b2e226e348dd8c6bd81504123a2f62</t>
  </si>
  <si>
    <t>0x001e7fe599d7753d140d19d2f5944cb9e26997ab</t>
  </si>
  <si>
    <t>0x2c3443274fa5708469cd0a28f2267a145a5ba7ed</t>
  </si>
  <si>
    <t>0xe4a2310bd39258fac90258917da15a1e87a03da5</t>
  </si>
  <si>
    <t>0xf8ce0af7041d50b76fc68d22f84d9ac8ba3b7dd1</t>
  </si>
  <si>
    <t>0x977d290558b1319ec8c9b7be3d7c927f22c3e5bd</t>
  </si>
  <si>
    <t>0xe7196bc5c6d8d589668e8d2a2ed7789ae26f8486</t>
  </si>
  <si>
    <t>0xba116f1c50d2e882c5e17b88668c88d263daa643</t>
  </si>
  <si>
    <t>0x2b34658c26e35b998b43c1d6172ac8051f22c804</t>
  </si>
  <si>
    <t>0xbda40fb36d4032f2b0541d001625e8b5ba9a83ea</t>
  </si>
  <si>
    <t>0x6f2e71857a70467b41e3c98d9bf80cee2ecd8e59</t>
  </si>
  <si>
    <t>0x115b3cabe345fc6d79020c0e337cab8745192915</t>
  </si>
  <si>
    <t>0x004dffec5991b0badc094091f2e7ae356d0eb022</t>
  </si>
  <si>
    <t>0x931ec18352c8259d9fd216ada5eb9e213ebe41fa</t>
  </si>
  <si>
    <t>0x76e4f5a303a99adae05080481fe31d31a154a4ef</t>
  </si>
  <si>
    <t>0xb584b25880037bd26dc59eb5918e8829079cd18b</t>
  </si>
  <si>
    <t>0xe31e4be4a7c65fbf14ff16ed654bd06b3a1c6750</t>
  </si>
  <si>
    <t>0xa1b5c9011a6d97013d877b5e5b2f81a43ed56e2c</t>
  </si>
  <si>
    <t>0x00bb5bc56756f6408366f480466506b94e634773</t>
  </si>
  <si>
    <t>0x471c84c309fd4cb26eea17345f954a40a8f6ce20</t>
  </si>
  <si>
    <t>0x2c53d8df2aa7f4c106c88d41cf25ef0a3c343372</t>
  </si>
  <si>
    <t>0x61672a337c152a9a088b6a5e214c97e73f296db9</t>
  </si>
  <si>
    <t>0x18814902e4cf51d49812a530a01134e2fe73207f</t>
  </si>
  <si>
    <t>0xdff4b551d4294bd895f264dee58b45508bbc33e0</t>
  </si>
  <si>
    <t>0xf76d7155cefcae7da64ff71a042cc077870a4ef3</t>
  </si>
  <si>
    <t>0x880c4f74c3d4c39d75f8e2ad958f40671416bf66</t>
  </si>
  <si>
    <t>0x951f0566843092128e35f3326459a92fc89b4755</t>
  </si>
  <si>
    <t>0xc44d18a09b78a949fc8a64482e9f0e5a0373258a</t>
  </si>
  <si>
    <t>0xbe58f3fb910556213db29b1b27959ed4d6519812</t>
  </si>
  <si>
    <t>0xac2d16f85c2e66730a0144abaf3b1ef809527fd1</t>
  </si>
  <si>
    <t>0x0c0e07fb78d94e71b36ee3e3805061837d0e95c6</t>
  </si>
  <si>
    <t>0x922fedd3617f785aa148a9c4fd93ef07caf4844b</t>
  </si>
  <si>
    <t>0xef80bf430be172ae62fea32b2405f4b973b5ea88</t>
  </si>
  <si>
    <t>0xfbe95866bba40ea3dacd759763c73fb2642e8075</t>
  </si>
  <si>
    <t>0xc4305c3313d2cdf7090a9f2853fdcaf14d478db1</t>
  </si>
  <si>
    <t>0x13295163a7dc6f6a35b078db2aa164c24173c843</t>
  </si>
  <si>
    <t>0x6877b4a11d4499a2e70864daa239cea8fe099eff</t>
  </si>
  <si>
    <t>0xb930c1cebd8b27a7263d7144deaa060cd9537fe3</t>
  </si>
  <si>
    <t>0x351a7dffbe4b4eba06a0b583c970c4f83e89835c</t>
  </si>
  <si>
    <t>0xe8bc0610ca36bb828540a781c04ec477278080bb</t>
  </si>
  <si>
    <t>0x0800f677cfe355bf94c1f9ae2b600ee826a1be09</t>
  </si>
  <si>
    <t>0x6cea5dd200a344a23c93df5e51f47674a13f2cdd</t>
  </si>
  <si>
    <t>0x4a9ef5139e86ad6cff49f6c5b521858cc78d9280</t>
  </si>
  <si>
    <t>0x915fcd541a569ede841c5c1b81e214d4fa354657</t>
  </si>
  <si>
    <t>0xf6308f59f81e4566c4c80b9c2517287279720107</t>
  </si>
  <si>
    <t>0xf677b6b7ad933a87ae0e64b39bb4f4f7e6f9e197</t>
  </si>
  <si>
    <t>0xa3813589cca5479c88bb34377bbb59526ab36b7e</t>
  </si>
  <si>
    <t>0x5d912d66532534afdf8ce3ab44810adbab6ac861</t>
  </si>
  <si>
    <t>0xa2c91414e58e3824185c1776ebb7f59c614213d3</t>
  </si>
  <si>
    <t>0xd73e7de9c6cdee9eff2b910d3a853302118d01c9</t>
  </si>
  <si>
    <t>0x72d6e831491a4aaca18f9a954082cf90555a9992</t>
  </si>
  <si>
    <t>0xf96a48f8074a6fedb4e85097a8e1e9463c85ef68</t>
  </si>
  <si>
    <t>0x7027b0e3331d70383499b018039bc15ad22e7622</t>
  </si>
  <si>
    <t>0xd3a33636677fff0be34ec503b9e848b296e0972a</t>
  </si>
  <si>
    <t>0x19e9d51bd306f11195c941b33a586e4ee7f76e86</t>
  </si>
  <si>
    <t>0x7a0cb916fda0dd76a7676f009236ba9b4311d027</t>
  </si>
  <si>
    <t>0xe089a833c43779599c00e25de356317cc27bf7c5</t>
  </si>
  <si>
    <t>0x7d9c6e43ebbb43005b60aec81a6727297df5601b</t>
  </si>
  <si>
    <t>0x1c2581e734a8b35e4c5f3077b5c2271157de5b94</t>
  </si>
  <si>
    <t>0x495d7ffd0084c8cacb44b7cea07c35f3cd737c0c</t>
  </si>
  <si>
    <t>0x16e4949c37882bf8c618bb92ac3e115256aeceb0</t>
  </si>
  <si>
    <t>0x6ede07b6bb2804d7e5cc323fe32b61dcacb4412b</t>
  </si>
  <si>
    <t>0x33f844352144a9ddd91542b0adcd8ba0dd142e93</t>
  </si>
  <si>
    <t>0x431f901d72dd1d2a9dc8640912e6f781f509f2e2</t>
  </si>
  <si>
    <t>0x753dfc80b4f585b0a47a05e0ef18c17eb98c0784</t>
  </si>
  <si>
    <t>0xb4d775a68d261f8b411ae708458984b07144b47e</t>
  </si>
  <si>
    <t>0xf0c62ef7481ca2fecf5f83698c12e3e600f860c7</t>
  </si>
  <si>
    <t>0xa40c0f97d43c5cb4a81f944d6d35e30440d1179c</t>
  </si>
  <si>
    <t>0xe8e8155270c33e8ec30ba51fb3bf0afa19221318</t>
  </si>
  <si>
    <t>0x1a8d16e5ee49db3693861d6a996f78f70584ea33</t>
  </si>
  <si>
    <t>0xae7ae37d9d97abc1099995036f17701fd55cefe5</t>
  </si>
  <si>
    <t>0xd6b647d5f304b6d53f1adb84af7d1790d6fe8cea</t>
  </si>
  <si>
    <t>0x7075d2111ff52247e5d2de1fa24b02fadaa1f881</t>
  </si>
  <si>
    <t>0x2063700c6e019a814d24f514ec6512711c399826</t>
  </si>
  <si>
    <t>0x752cf3efca9e126bbebb54000acf7b22ebea3213</t>
  </si>
  <si>
    <t>0x531ce1e3d2c0c835078d8246371c3259f5bb65c8</t>
  </si>
  <si>
    <t>0x451a4279acd1888a47c5a44fe9a61223c0b53673</t>
  </si>
  <si>
    <t>0x85b15a3eb8a93151e76dece96286c5f66cc6b627</t>
  </si>
  <si>
    <t>0x165057c9c6db87c444caba91459c9cae4673ecd2</t>
  </si>
  <si>
    <t>0x0f7f8d42a34443d6ad1089095bfa37b135f346f0</t>
  </si>
  <si>
    <t>0xee73986a4724cfde4e34479b4dec6cfe7194a5fb</t>
  </si>
  <si>
    <t>0x18e06038f900558026c72ca2556d7f6114b309c3</t>
  </si>
  <si>
    <t>0x5b050bb863d83885239676993ae3079d5f08540f</t>
  </si>
  <si>
    <t>0x966c5d38a903e118622797f7a2453957bbb49c98</t>
  </si>
  <si>
    <t>0xb6db052e8a74a0b99b6e6087bcc613b5aa658fc2</t>
  </si>
  <si>
    <t>0xb12087d7528dd11c0aab7e8645eda1fa0a78884f</t>
  </si>
  <si>
    <t>0x08b560c8521e97c688230b697b7e4f373286e151</t>
  </si>
  <si>
    <t>0x09c86179571179b76cf06d8862e250a6a5e3c56a</t>
  </si>
  <si>
    <t>0x3f17e4cbc362b69bad8fa2c79eb7d8524be58961</t>
  </si>
  <si>
    <t>0x54acc642d2a6dd7266a6954f546a4a635db73e42</t>
  </si>
  <si>
    <t>0xc22cb3489144372d6f4643f6ee547a7c55ef04fa</t>
  </si>
  <si>
    <t>0x4a9924ef83a357ec4c978a66ddddfe9cd325b0bd</t>
  </si>
  <si>
    <t>0x44aa3e151e7d6b6d1e2fc1dff9bae1cb28986589</t>
  </si>
  <si>
    <t>0x4d42e1e6cfa71015123008a2f0c16b2b4a39087d</t>
  </si>
  <si>
    <t>0x07ad11466475ad71aa89d7bc48bebfa4e1e162ee</t>
  </si>
  <si>
    <t>0xf25cf1ac5eecda714d5d3584703905c755a5b3b8</t>
  </si>
  <si>
    <t>0xcc5e5ac9e9a35395c117832af501ce1450e7441a</t>
  </si>
  <si>
    <t>0x5f1289119319f4699c9671fdcb892b7b32939cb9</t>
  </si>
  <si>
    <t>0x20907917c862ecf893110e2216c725c332dae5d9</t>
  </si>
  <si>
    <t>0x29a8458b43eff9eca4509a50b5767ab272e5c0a1</t>
  </si>
  <si>
    <t>0x387ceafec23f827a8e540f2da5cfe0605afd6100</t>
  </si>
  <si>
    <t>0x42285d27de5507b7835f0e5a22be0205c5cf6259</t>
  </si>
  <si>
    <t>0x5df4d93fd94fd322f5973daba537b13feb408a0d</t>
  </si>
  <si>
    <t>0x0f4243b4a07c410de911bf83444fcb5954fb44fa</t>
  </si>
  <si>
    <t>0xe85259c49ec08e6dc39936a1535236a3d9dfc750</t>
  </si>
  <si>
    <t>0x44cb3e93757202164e03e43827fedeeb9bbb143c</t>
  </si>
  <si>
    <t>0x22308a1a35b37a9d284beddd4c763fb2bca5926b</t>
  </si>
  <si>
    <t>0x0bb8c4d046614b5e015985a450f2e063e6203b74</t>
  </si>
  <si>
    <t>0x0a0bc1a04d648ebc413ee99d4b1fe855ffb7eeb4</t>
  </si>
  <si>
    <t>0x47c2f6843ea8d90034c76c1970f0eec8a74d35bd</t>
  </si>
  <si>
    <t>0x5b76d3c2220b04388965747f04b0c4fe130f32bc</t>
  </si>
  <si>
    <t>0xa137ce828a36520912cf5c5a1e1048b529a9c9a3</t>
  </si>
  <si>
    <t>0x686d95b65f5f1dadadf3a1893eb42776c276a7ae</t>
  </si>
  <si>
    <t>0xc44ca6ec87a229f61f9c8d4feba81dcf51a666dd</t>
  </si>
  <si>
    <t>0x004589d14abc03d580c99778fb052403983d3a88</t>
  </si>
  <si>
    <t>0xdbdac7f902a093e0dab8f7c992920737a893eb11</t>
  </si>
  <si>
    <t>0x21e9e9cca20e63cf6c762bb9177d6a53990e7618</t>
  </si>
  <si>
    <t>0x00d76a8f330b4c901fd1ff19eee4495f44ec40df</t>
  </si>
  <si>
    <t>0x7dafd53aee8982ab1d767830c2fe50f62e3a98e6</t>
  </si>
  <si>
    <t>0x59dd7b3cece035717ac112082890fc136108d016</t>
  </si>
  <si>
    <t>0x85f88478c5173940de43cf24676c90c9d7b1714e</t>
  </si>
  <si>
    <t>0x900a036ec1db1908850067da1e3833a1c4a58a59</t>
  </si>
  <si>
    <t>0x0364a11da8467e66d58dcf4bf82287e097364d08</t>
  </si>
  <si>
    <t>0xbafda264ae31420f8c9fcc6c85ef7058f8a579ce</t>
  </si>
  <si>
    <t>0x80269678a7418ca1ba94a426c17c3a5c3de0b4cb</t>
  </si>
  <si>
    <t>0x8819caebaf4386c275068dbfe3f7d6fbcd891728</t>
  </si>
  <si>
    <t>0xd2bc4e7ecfa4ec39069623854cd114dcd8771b84</t>
  </si>
  <si>
    <t>0xb7128d5e14eaea8d1a96f8dc2c7d5d77a81f1860</t>
  </si>
  <si>
    <t>0x8198f2a438e38a400adf5656c8d6dae85f298f53</t>
  </si>
  <si>
    <t>0x2cadafe29d2b53b990742ccb2285e9dd9d6de037</t>
  </si>
  <si>
    <t>0x7cdcfcf74aaaa9aaa2a330cfa1e4d2921886bf44</t>
  </si>
  <si>
    <t>0xbdb0209459d712baf9ed2115981300013cac9adb</t>
  </si>
  <si>
    <t>0xbd7ed69a657c64f53a174a9c9ab8a1d993106a60</t>
  </si>
  <si>
    <t>0x72406b276369e54c3896ee5cee1ab8ce3a9e04e8</t>
  </si>
  <si>
    <t>0x008662527474dbe42f2a6835313d6062a75674a3</t>
  </si>
  <si>
    <t>0x00726931f8acd40f0d03fe85b8b1f18731e4058b</t>
  </si>
  <si>
    <t>0xac4c3f01a0a465f4f1c6e81d425168417d9f5a40</t>
  </si>
  <si>
    <t>0xd09bc98c17c95b6786436feabf16642c5b882eb3</t>
  </si>
  <si>
    <t>0xaacb53d9ada6825be17020a445c6e9c21a22fe34</t>
  </si>
  <si>
    <t>0x0039a6b9e807bd14ab32b8be84f541dfd89e5a5e</t>
  </si>
  <si>
    <t>0x2d11763b4999fb3b61ca8d19c8c77a743079f7bd</t>
  </si>
  <si>
    <t>0x44ed71dccf64787f535e8d47ff44e15395f46fff</t>
  </si>
  <si>
    <t>0x3696357d516808abb0a1bacbaa0677e97a9824d8</t>
  </si>
  <si>
    <t>0x573b389fb507074febddaf7cb7a911b897581375</t>
  </si>
  <si>
    <t>0x46d3d3b7462a1b864af9be84814f96e022a5180f</t>
  </si>
  <si>
    <t>0x33b81675b62a2164f2dabacf8e5585705d2fad34</t>
  </si>
  <si>
    <t>0xb53936713dd3878b3e5083b8ba0d2772e10f61d8</t>
  </si>
  <si>
    <t>0xe788a00c348cd1a0dcb16369dc9bd0163b4522a2</t>
  </si>
  <si>
    <t>0x33f3aefd2162526ca3ff09c111f5cef50fad6316</t>
  </si>
  <si>
    <t>0x20917d1896b515c6f3397ac25c7f654db96cff7f</t>
  </si>
  <si>
    <t>0x22ee185b42e46f84fcd9642f2e7b45b456788053</t>
  </si>
  <si>
    <t>0x15762dbb414bdb0a8b6e8606d39db9ff721974e6</t>
  </si>
  <si>
    <t>0xdff0989a7aa5e5ce9beb83830b2b3e44d399a2e3</t>
  </si>
  <si>
    <t>0x3be34a4313b45f49b4dd822b14d6a766e897b952</t>
  </si>
  <si>
    <t>0x621e57de13e183ba59902a09799f1d6421789e70</t>
  </si>
  <si>
    <t>0xd1728ee38c0fe12f4b7d7a1e30b038bf01e2c3a5</t>
  </si>
  <si>
    <t>0xc7deb710bd7ba2e635a1c3bb1b6e461f75500aee</t>
  </si>
  <si>
    <t>0x5e81e3fa37b96ded7f5006f2085329b0fd057df3</t>
  </si>
  <si>
    <t>0x9fb0e21461285d95d550631a153f825d19185675</t>
  </si>
  <si>
    <t>0x7b5a30aea70b62876252a4d543ec7418f4837b97</t>
  </si>
  <si>
    <t>0xac49aca95c9c3bb3378ce0ea9240258ffc3a59d7</t>
  </si>
  <si>
    <t>0x35e2de3a81bdd82e978732e19f2ff5d02a9f0f6b</t>
  </si>
  <si>
    <t>0x9b422e571eb2cb9837efdc4f9087194d65fb070a</t>
  </si>
  <si>
    <t>0xb9c336a4ba0f25eaa67ee5ca89ecf3491a1407f3</t>
  </si>
  <si>
    <t>0x4675e961b4c2e8fed3dd9c98094b2e5b4efab342</t>
  </si>
  <si>
    <t>0x6d6602d13f2cf4d8cba553bf93cab0f22195042b</t>
  </si>
  <si>
    <t>0x80b8349948905d921f806d58e2c146683476a0a8</t>
  </si>
  <si>
    <t>0xeefcd01087281d035ece6a3bc369eb3afafc4cec</t>
  </si>
  <si>
    <t>0x3849d138f11d5195d970eb4a88d5326b9138914d</t>
  </si>
  <si>
    <t>0x509982f56237ee458951047e0a2230f804e2e895</t>
  </si>
  <si>
    <t>0xe3ad6d6950caca8243c708060f24e9dfc40f47ee</t>
  </si>
  <si>
    <t>0x2056f071db89709599166048dbcfdc337e64b547</t>
  </si>
  <si>
    <t>0x49a241a42b656cb7bc3a895ad842b268800cc181</t>
  </si>
  <si>
    <t>0x1b22a64ea64c2f4cf1d6ae25c855db5fe1ca0e20</t>
  </si>
  <si>
    <t>0x6dd6f05a2aace0fdfa4da1b33f629bc8f8eb7f18</t>
  </si>
  <si>
    <t>0xfc9172571ec05a548d45d928ad660f699d64d0f6</t>
  </si>
  <si>
    <t>0xaac4b93002ba6dc1d7bfa099f54c07e4457269e1</t>
  </si>
  <si>
    <t>0x606cfc9d3012a0958e9d2069abcbadf9bd5e1b1c</t>
  </si>
  <si>
    <t>0x00f36d563f68f5212e7b4e30980d9a1812dfa6a3</t>
  </si>
  <si>
    <t>0xfb35d74369f681f03b082e517341ea3e8caa7bc8</t>
  </si>
  <si>
    <t>0xb394b0880ecf6dd2bb3c65de075f845f012bea0e</t>
  </si>
  <si>
    <t>0x64f7d95ab83e4119ec504b87c8e1c1d9e39b6256</t>
  </si>
  <si>
    <t>0xecfffd759275dacf003ba44ee8fd3db4862618b9</t>
  </si>
  <si>
    <t>0xd07ff908060f6d87648e7b8b685a04b3f712b7b0</t>
  </si>
  <si>
    <t>0x0054ee21332017c772a9dcb68cc6e120b305c9ea</t>
  </si>
  <si>
    <t>0x1ac59cb381e1629ba993abb8d0f018caadbfce41</t>
  </si>
  <si>
    <t>0xc51d990dcf1afb87c02fddf8153cc58ca54a6471</t>
  </si>
  <si>
    <t>0x951b488fe8b2b968f43e548377da832cb0bde262</t>
  </si>
  <si>
    <t>0x210a7a4cd7ec0099d4fbd2cf77fd231ff1b7b977</t>
  </si>
  <si>
    <t>0x59d5284238e34d03791b14378a259d7e1290001e</t>
  </si>
  <si>
    <t>0xb06d958cce8ced5b26ea37e63d26a3a3a0d3ab34</t>
  </si>
  <si>
    <t>0xb4c742822333b232c508d702dcf8184caafa0222</t>
  </si>
  <si>
    <t>0x1251dc516d6620ffa56ca77b916e805b2d38c897</t>
  </si>
  <si>
    <t>0x0151032f5333173f665d44fc5f1a2a4aa58f7ce0</t>
  </si>
  <si>
    <t>0xae3fc99074f1aec1f502dd61581fa68eb29efaf7</t>
  </si>
  <si>
    <t>0xda62a14ca23965626d1422527863d36874823b4a</t>
  </si>
  <si>
    <t>0x455c8db367360d87d7f78ab227e18c32d57a9fb6</t>
  </si>
  <si>
    <t>0x072cc207e76caba2721890582ffef580ab317dec</t>
  </si>
  <si>
    <t>0x869d20c73d3a581cc005c14570b3eb1c7ac6c387</t>
  </si>
  <si>
    <t>0xc72f5999f1e25f1bcb000b12cea6440babae291b</t>
  </si>
  <si>
    <t>0x097dfb8cb446d3e7eb55ce14a25c54659c2f605f</t>
  </si>
  <si>
    <t>0xfd03e76afa140f442a1b3eaf7b9af1461f61b59c</t>
  </si>
  <si>
    <t>0x925934144409859db579405abd8f11a3cca1f8de</t>
  </si>
  <si>
    <t>0xd41089a485829aa4bf969bf7cdbfbecac8071acd</t>
  </si>
  <si>
    <t>0x1fda9690926f064981306af601631420dd76c8c1</t>
  </si>
  <si>
    <t>0x763886e333c56feff85be3951ab0b889ce262e95</t>
  </si>
  <si>
    <t>0x08ba6d6f3f445c16ca8a238cac2e7a72f2ba5a29</t>
  </si>
  <si>
    <t>0x70408c5a3be5da3a02d7c6ffd2c7d148490633b6</t>
  </si>
  <si>
    <t>0x4619fd7306c66003a0c9261f7084526a7f9e7a99</t>
  </si>
  <si>
    <t>0xb7cc112f614d1969bdeb457f9f1b66882dfbb8b4</t>
  </si>
  <si>
    <t>0x14ccd859cb94e311f93936ed5966df977dd8b9b3</t>
  </si>
  <si>
    <t>0xe13540ecee11b212e8b775dc8e71f374aae9b3f8</t>
  </si>
  <si>
    <t>0xb3022b41174416789d05f53f03979a6e134a3848</t>
  </si>
  <si>
    <t>0xb275e7b4d1d54a9d22c364791773dec90bf02437</t>
  </si>
  <si>
    <t>0x276badb81ccce014f275b8ef2c0eb8c43ab57abd</t>
  </si>
  <si>
    <t>0xc669629e971bc7a979876d6c4f8254782cc5b8ff</t>
  </si>
  <si>
    <t>0xc483d2877a807c691b97913db50e4d5444533160</t>
  </si>
  <si>
    <t>0xda2160f626c4ca9b137da0bc4355f503f053566c</t>
  </si>
  <si>
    <t>0x782b899b1468051b01581548011660b9b1974cab</t>
  </si>
  <si>
    <t>0xd322ed1119fd949931a2155597a89a90d67c1011</t>
  </si>
  <si>
    <t>0xcac0eb798903ffe73ab1776da3174e6e40e721c6</t>
  </si>
  <si>
    <t>0x6cf4240145efbf5a9df664b6aad55dc736db037f</t>
  </si>
  <si>
    <t>0xa476467aee21df9dcfa4e750b5d76464b06f8d62</t>
  </si>
  <si>
    <t>0xddadd25b78ef5e288370c384eb2d0ce0e4cedd12</t>
  </si>
  <si>
    <t>0xf3ef89d8b5d820b577abd728a57dfe94623ea3e4</t>
  </si>
  <si>
    <t>0xb8bad8a50b379790a31dc3c7a7c9f29a162fe4c5</t>
  </si>
  <si>
    <t>0xe76f5c3bc7597d1051859dea721a670e69290acb</t>
  </si>
  <si>
    <t>0xa102d67ad66fda27ed621a5b0cdf3fd39876329b</t>
  </si>
  <si>
    <t>0x37bb960edc6a3426dca025b99283cd679ffeff52</t>
  </si>
  <si>
    <t>0xd90b4975ac6fb8d4dae3cbf126109270add5f8b4</t>
  </si>
  <si>
    <t>0xcf368b71b1f5e4580de52d617ac861fc2ca590e6</t>
  </si>
  <si>
    <t>0xfef65fd66d72f5f4e3aa18042b43297f1a2ee940</t>
  </si>
  <si>
    <t>0x3833f8dbdbd6bdcb6a883ff209b869148965b364</t>
  </si>
  <si>
    <t>0xa4703b5d1483a380fa487d55e2557dbf1bfa98af</t>
  </si>
  <si>
    <t>0xdfb5eab6289ea3739027deab0063f82a6dc49495</t>
  </si>
  <si>
    <t>0xa68003394eb552e2381a3133b8932ab16ff2b2e4</t>
  </si>
  <si>
    <t>0x5a685ea7af6d02e1912ec71dfc1e9f6828f9b6d5</t>
  </si>
  <si>
    <t>0x0e16de60cff6310f842a6b8e877fd2c4218e3a6b</t>
  </si>
  <si>
    <t>0x088ea4742a58c41546251e96d0354f294a835791</t>
  </si>
  <si>
    <t>0x293a0369d58af2433c3a435a6b5343c5455c4ed4</t>
  </si>
  <si>
    <t>0xed3bd308b2f51f62120a7302448f87d04af9b2e8</t>
  </si>
  <si>
    <t>0xbb5ef45e5ebf21d852e4e1bfc2b2c718d3777a20</t>
  </si>
  <si>
    <t>0x7107150e0b47443d0a0def5cc9658c371fdcf2da</t>
  </si>
  <si>
    <t>0x3654fa07012f15f4c35bc216d540ef282ebc7b13</t>
  </si>
  <si>
    <t>0x2fa93ce76ab26638d16de725a2dcfb1e7cb0c3d8</t>
  </si>
  <si>
    <t>0x59be6e3262bd52021abbc1650d4a66b80b15c769</t>
  </si>
  <si>
    <t>0x76a7914d82fcb90ad82c3a5f1232b6ca5efda27c</t>
  </si>
  <si>
    <t>0x066998f9efc0987e4760a51b3b958beaffab7471</t>
  </si>
  <si>
    <t>0x3a848a0c9b3979ab9b1e54e5c67b2e540c29fc3c</t>
  </si>
  <si>
    <t>0x44451672875676edd367ae3ff0696f2663a43896</t>
  </si>
  <si>
    <t>0xc9afb6def1db94ded076e83867d4ae7ac5706bb7</t>
  </si>
  <si>
    <t>0x02c5565d7b93b62a0f3168a72ac12f3c248e059e</t>
  </si>
  <si>
    <t>0xfb5740c341f174d8570962ac0a61ac7c30728912</t>
  </si>
  <si>
    <t>0x00f634ad2e78b2e94c50ae1bca4b0f0fa08327f0</t>
  </si>
  <si>
    <t>0x1b4dfed8613df7e1cdcb4c1b39e3faae539b213f</t>
  </si>
  <si>
    <t>0xefcef7f134e8f24890ac57b333a8dc710d0e6b5f</t>
  </si>
  <si>
    <t>0x85e2bf7cc5c6790a181e23f42c21791cb412279f</t>
  </si>
  <si>
    <t>0xf3fe51fde34413c73318b9c85437fe7e820f561a</t>
  </si>
  <si>
    <t>0x4366ccd08e5a4bcf09535bcf354e5d01beeafc8f</t>
  </si>
  <si>
    <t>0xff5a9c561f3e66fd1c234f7bda763360f01c3f19</t>
  </si>
  <si>
    <t>0x96922939bfc855251b958f1c6cbbd2680148cbeb</t>
  </si>
  <si>
    <t>0x9c52aa156e352725a4d78c5e21c412c637d210c9</t>
  </si>
  <si>
    <t>0x38121c93f4a4ebaa9e3676676644e6844cc47ce3</t>
  </si>
  <si>
    <t>0xfe6fd1ae71539cfd862347618e44e7a6c8491d68</t>
  </si>
  <si>
    <t>0x07f8944a22b7cfac73c7f100d22c706fcee155b3</t>
  </si>
  <si>
    <t>0xb2efd599f173c8adc8af16a5d6a92256cd59606c</t>
  </si>
  <si>
    <t>0x377a12c7e73508d653ae08686758e80f9334e103</t>
  </si>
  <si>
    <t>0x2fde6a6f5c683a109ef2748d4acb184494796a1c</t>
  </si>
  <si>
    <t>0xba41fdfc2371719fcf781b81f0e5fb353afa131a</t>
  </si>
  <si>
    <t>0xd0bd97286c41f638a68e8b088ba0feb00b90b4a2</t>
  </si>
  <si>
    <t>0xfe94b4ee448503d468981e2cd22b714711c2f938</t>
  </si>
  <si>
    <t>0xc8e764dd559e3a6e0a433450a33dbbce83bc52d4</t>
  </si>
  <si>
    <t>0x3b39ae56bf873916b873234dc41208b754cbd30f</t>
  </si>
  <si>
    <t>0xa51826379d5ff609371cd8f2dceb2d42357b1dbe</t>
  </si>
  <si>
    <t>0xd28f17e3420d730cdd670a4f876a5744313da4a6</t>
  </si>
  <si>
    <t>0xb5cbb1b8a20a086857a95b7f157d3349a1304909</t>
  </si>
  <si>
    <t>0x00e46d71a45b1030384ad03ae9d95d3c017ac3f1</t>
  </si>
  <si>
    <t>0xa5ba162c959ea6a8fcc93aea45dc2451ee689a76</t>
  </si>
  <si>
    <t>0x00a0d64e70c357ce6a7d883db32ecaa6bb6c6489</t>
  </si>
  <si>
    <t>0x0b68d50cb88e95d230827ee6f671914705c29be0</t>
  </si>
  <si>
    <t>0x3381b2e75086d113daaad7bf7434f8332331a348</t>
  </si>
  <si>
    <t>0x339b48a764e04f1174990ecaeb0369daa1ed0ae3</t>
  </si>
  <si>
    <t>0x59afc63fccced19cc02eab7d1c444dea2cd63985</t>
  </si>
  <si>
    <t>0x0d256c48ea69057fde7c72572a0c724d0e3d740b</t>
  </si>
  <si>
    <t>0x42fcd8b8fd0f731548394cf372087bd252af7f17</t>
  </si>
  <si>
    <t>0xbd923bd2171e944f4b596964388dccc3ff9c46d3</t>
  </si>
  <si>
    <t>0x2522272d5686bb83cb3ccf069a65995493a17528</t>
  </si>
  <si>
    <t>0xb3acd64cc0557994acd97e9d04151dea522d8c28</t>
  </si>
  <si>
    <t>0xe6251aa52104d2ed441f3f4c71e984f64ea03092</t>
  </si>
  <si>
    <t>0x9754e1bbac40314a5e84c64e8e59625aba137873</t>
  </si>
  <si>
    <t>0x9743d36c6fcea702a733f1c384db425b5e52bfd5</t>
  </si>
  <si>
    <t>0x49c1a626abdd6bf3b13ffcc09627910cbc477710</t>
  </si>
  <si>
    <t>0xe104c7a15927cdc8ffd8260bacf3c2db30c622c8</t>
  </si>
  <si>
    <t>0x1cd9430ed630dde9db9037b341b28005220805a5</t>
  </si>
  <si>
    <t>0x00787428fbc49b6810e2c1e0d12f29bad152c54a</t>
  </si>
  <si>
    <t>0x0012ba38d56c662bf4a45c1f0e1d3a85c3e92313</t>
  </si>
  <si>
    <t>0x8fdb7441bd9263499af346135153a737aa9b3fbb</t>
  </si>
  <si>
    <t>0x3463de8e9f42798c75492fe26273680f0ff0262c</t>
  </si>
  <si>
    <t>0xedea79af2fc57373179a2b70d5aac397d4bf571d</t>
  </si>
  <si>
    <t>0x00cd9fad11d5b2118a3dd32d5d43fdb33bde9e85</t>
  </si>
  <si>
    <t>0x972c72f037a322a5a488ac93abbf8ad5b979ccaf</t>
  </si>
  <si>
    <t>0x9a7f5de6b6156f329622df9d23c121e500f7232a</t>
  </si>
  <si>
    <t>0x3e37e1336050cb6ec5b4f5dd4bc5757b277a9bdc</t>
  </si>
  <si>
    <t>0x88e7f4ef1c885243a58421d923af32a4ed435499</t>
  </si>
  <si>
    <t>0xe379adbb4eacf2f4ef327de8bbfa180f9d3c6ff1</t>
  </si>
  <si>
    <t>0x4062227ceb1014273d4179ed2197b65ae2c3ac5c</t>
  </si>
  <si>
    <t>0x61f21d1b369bfa1843cd512f32f4b9ed66840745</t>
  </si>
  <si>
    <t>0xeabafe8c346611f534c5b6a9c2b0813f8baa442f</t>
  </si>
  <si>
    <t>0x4a0786c55fe44be56457c984b388c4ffc9877953</t>
  </si>
  <si>
    <t>0xd481943586dbecd23b1678bfbb910532c0648d75</t>
  </si>
  <si>
    <t>0xfc898b18a70ce49579f8d79a32e29928c15b4bc8</t>
  </si>
  <si>
    <t>0x30898d7b6a79dd6c48ddb510052a34c0e39048c3</t>
  </si>
  <si>
    <t>0xf9e270dcf46298231997d560aed91a94f980e302</t>
  </si>
  <si>
    <t>0x7c67f807aaa2f71f235b86c90076d0d533385037</t>
  </si>
  <si>
    <t>0x25961ca7eba6c6db66c9bf49fce4ed30588ab39e</t>
  </si>
  <si>
    <t>0xf684a8e4e899bb8e8345f2ebc78b2e0c96f8eb29</t>
  </si>
  <si>
    <t>0xc6de655023bfb3364bebb64f8e4caee785a32866</t>
  </si>
  <si>
    <t>0xf2430175ac334f7f6b67ed8e23357bb6798eab1c</t>
  </si>
  <si>
    <t>0x3699b59e086d1bd6901dc3e988e3ac96ae3db906</t>
  </si>
  <si>
    <t>0x69c29ef5085bdea7cc0f36d3ec411364b4d22b74</t>
  </si>
  <si>
    <t>0x00c04603b77b05865f77015aa3754e2800880542</t>
  </si>
  <si>
    <t>0xc5af3a5df6f9234a251de372c1f0767ba5f0f489</t>
  </si>
  <si>
    <t>0xd9486aa30e2e4cc3d4c7145d32b8bc0f365b506a</t>
  </si>
  <si>
    <t>0xe89373406dab0eb516a042c9bb39c099537c2821</t>
  </si>
  <si>
    <t>0x271531ed0e227ceba798a5c58c5aa0c3ef9921b4</t>
  </si>
  <si>
    <t>0xa9d33755afe205b037817a14d67d8fc2a874d8e9</t>
  </si>
  <si>
    <t>0xec8705930f96baf823fe1841733229481e557ee3</t>
  </si>
  <si>
    <t>0x2edd8689b9ab384953eaeba7467bc1f581f2ee10</t>
  </si>
  <si>
    <t>0xe387378291f4bde9de036db7f581784dfec08e5e</t>
  </si>
  <si>
    <t>0x129631915a3ca10b9a159a7dc95bde0ba71682d3</t>
  </si>
  <si>
    <t>0xcc9fb6394dc8c1ff576db8219887cb5f4bc56115</t>
  </si>
  <si>
    <t>0x8f50836f0444e76887078448390f8faccf07b1fb</t>
  </si>
  <si>
    <t>0x2cb53afd850fb9415932dfe497f94c227bc8e151</t>
  </si>
  <si>
    <t>0x0251b1112bf8fc71522c41309edc7ab3802aa21e</t>
  </si>
  <si>
    <t>0x30775a26790bd9e0d85cae3d96ae0fd1c9df226b</t>
  </si>
  <si>
    <t>0x1a4d6a94c9d1c351ff299b07b83d598e2ab27068</t>
  </si>
  <si>
    <t>0x4bae35714b651c0e500cf61a82253c21794733c5</t>
  </si>
  <si>
    <t>0x5b6df2b58d09e2ff118b7fe5c1bb939efee7c436</t>
  </si>
  <si>
    <t>0xb0843440a10d58cbff2dea87b733dba77410a02f</t>
  </si>
  <si>
    <t>0x6dd5f1bf1ffa6a3173e333c1588f4cdde8c6799e</t>
  </si>
  <si>
    <t>0xb62103d6f1fb0f3ec1189ee7f1fab26570beff33</t>
  </si>
  <si>
    <t>0x1466e94cc3dcc19760bd880b77f3da194a83a5da</t>
  </si>
  <si>
    <t>0xd67e1bd0b7fbbc1b2499224f4117c8078b46c090</t>
  </si>
  <si>
    <t>0x24bda8f0966add86d7062260fdb95d360af8a754</t>
  </si>
  <si>
    <t>0x9da223150d443bb05a02efd40a079b3b7e14528a</t>
  </si>
  <si>
    <t>0x9d5d14a206cbbe745a64949b4e2927c9a8c93095</t>
  </si>
  <si>
    <t>0xaa8b781576c2275c3db5a1e16d239b6a060173d6</t>
  </si>
  <si>
    <t>0x1ec0adbf12dfdb2239eeb9d320f78149ec2ab4e6</t>
  </si>
  <si>
    <t>0x18df4da81c623bc4fb45af7b3a40af4c1afb0b4d</t>
  </si>
  <si>
    <t>0x299f78ff01b5b7f4b3adda1170bc9e45d635c7a3</t>
  </si>
  <si>
    <t>0x3ef0b4bc2bd49cf4cf132e34e3dfbcf40b055257</t>
  </si>
  <si>
    <t>0x6f8817e5d566640eae34c6e14777cafa85981017</t>
  </si>
  <si>
    <t>0x09f10562f86a57fd7073c702be7ff63b0875349f</t>
  </si>
  <si>
    <t>0x75d8d5a72bdc0c296f9135b4865a7308bf32e2c6</t>
  </si>
  <si>
    <t>0x46af21b3d22d83a634f717c06f09e17db300e390</t>
  </si>
  <si>
    <t>0x2d5ec5c7365008d37fe8cab0aa66279b9348c71e</t>
  </si>
  <si>
    <t>0x96050f871811344dd44c2f5b7bc9741dff296f5e</t>
  </si>
  <si>
    <t>0x897243225f6e3048e8fbb43a3e28e1effd1aa9bf</t>
  </si>
  <si>
    <t>0x6a7f63709422a986a953904c64f10d945c8afba1</t>
  </si>
  <si>
    <t>0xc5cfad39c0f2b216dd8be3c0e025c331d4d242e1</t>
  </si>
  <si>
    <t>0x228201a3eedcd643324cb13477e5f2b2e4636542</t>
  </si>
  <si>
    <t>0x0891bd2929f4405e26b8d9fbe58f267f3ed3a6e4</t>
  </si>
  <si>
    <t>0x6bc5953b7d1f4a21023b7d88adc6fb92ba084dfa</t>
  </si>
  <si>
    <t>0x728306999d7dd656426598fafbb5b979ff50d82d</t>
  </si>
  <si>
    <t>0xd863f3f3c656d00d64527921004ca62e6c0e5c5e</t>
  </si>
  <si>
    <t>0x84ddf80b2cad0284421f97af7fc27415d80d9e1b</t>
  </si>
  <si>
    <t>0xbc12a8f3d36addd9c599dad76cdc11586ac4fc76</t>
  </si>
  <si>
    <t>0x6ebad2bc3e13faf40565ae89e41aae33f8d29f9f</t>
  </si>
  <si>
    <t>0x1f12a3e7fa4b1cd8d1a334694492597c7b8e43fc</t>
  </si>
  <si>
    <t>0xb8860b230808b9ada48364449456fe20bc7df89f</t>
  </si>
  <si>
    <t>0x36f76c3a761d6d86d1c50a0f69dc37cc06b9d55a</t>
  </si>
  <si>
    <t>0xe8e7c55898663c376427a2f05f1990276bf1d5f5</t>
  </si>
  <si>
    <t>0xc47a472724f8028eda240afadf165046ea0d2a1f</t>
  </si>
  <si>
    <t>0x0e8e7e089b29364390c76b8d4ab1e420e7e98bf0</t>
  </si>
  <si>
    <t>0xfdfb8c6cbcf9258ce0d8251664d76b0ff0d1f710</t>
  </si>
  <si>
    <t>0xff723447d3a4da1bc4bfd6ee7ee112dc6bf1dd08</t>
  </si>
  <si>
    <t>0xdd8e8de7a9e6e467d5d4cfe84dcd8be9aa4b7fb8</t>
  </si>
  <si>
    <t>0xea3c5e2af2c02dee176deb75a6acfe596bfb4f82</t>
  </si>
  <si>
    <t>0x1ac09a3d4c1006d717f2982f940e4ab2ca5614f7</t>
  </si>
  <si>
    <t>0x852883a78a791b0633219470940104d05fa9666a</t>
  </si>
  <si>
    <t>0x2484edfbcf18054c9a7a5ff8afad2c7f3ea0caf0</t>
  </si>
  <si>
    <t>0x1d4aa57f02c902818829ef717916a765f8d27099</t>
  </si>
  <si>
    <t>0x7de3ce5e862fd908db10167003bd262d535227ad</t>
  </si>
  <si>
    <t>0x40099bc5a6017ae38ebb0ea5a29842b13434d473</t>
  </si>
  <si>
    <t>0x6ea7f83040a24ed486129703b83107edc800bfc7</t>
  </si>
  <si>
    <t>0x9e3e93fc983d84e6397e35bc5cd3c33783041f35</t>
  </si>
  <si>
    <t>0xaa10615eebb846ee0aea0e11a1c42b4d594404d7</t>
  </si>
  <si>
    <t>0x637af389140ea116d3cf03c10d1b64c26df04da2</t>
  </si>
  <si>
    <t>0x66e8089befb79227ada84987931dfb468de1082f</t>
  </si>
  <si>
    <t>0x1062e43d10b73074b9f81a11b78c03601705e2a3</t>
  </si>
  <si>
    <t>0x405c812037f07bc0152f5813c2ee518366193c50</t>
  </si>
  <si>
    <t>0xa9f1b8374edddb13f58739f361f6da1032086e5f</t>
  </si>
  <si>
    <t>0x47629714bf27937c654a6891ecc2a766b96e5698</t>
  </si>
  <si>
    <t>0x8a1eb272c243b2f50f65f56ec331b7aaff74d0d8</t>
  </si>
  <si>
    <t>0xa8f76f25b85d31077a067d3a053a59ba65ad3fcc</t>
  </si>
  <si>
    <t>0x00d4bf648ebdb15923a92d5a3ee2632adb8b60c2</t>
  </si>
  <si>
    <t>0x417e4e2688b1fd66d821529e46ed4f42f8b3db3d</t>
  </si>
  <si>
    <t>0x0b7e829367f8daddc2a019e40f6c4f397d9e0a4f</t>
  </si>
  <si>
    <t>0x956c4474fe490cc31a6b8ec28ee1205d956796d3</t>
  </si>
  <si>
    <t>0xbc7e40fffd540ca46af787e32535eaf2ef2565b8</t>
  </si>
  <si>
    <t>0x01d761df72cdd87894284062560f57ddf0b686cc</t>
  </si>
  <si>
    <t>0x0bc0dfc146553274331461b61e5a37e6194bbe12</t>
  </si>
  <si>
    <t>0x9de16fc36c02fecf60db40a7b939a906ccecb072</t>
  </si>
  <si>
    <t>0xb3a98cd3273149001b4ba12b4e5c0fc0e5e6f27d</t>
  </si>
  <si>
    <t>0x6e3318a8abc98fd977ed9fbffcfd3caaceadc76e</t>
  </si>
  <si>
    <t>0x20670701f191ae755017f423cf21d790592917c7</t>
  </si>
  <si>
    <t>0xdb1a741cbdb27ac27d91fe62fe76ee8e2e8942f3</t>
  </si>
  <si>
    <t>0xe1e609145a81f24dc519837144d7b0df70cabfd7</t>
  </si>
  <si>
    <t>0xa492e3e8bb2dce1cc8e905ebf5a5a60663c9869e</t>
  </si>
  <si>
    <t>0x0cb97cd9fa0307eae9499e0d095ee4286079ceb5</t>
  </si>
  <si>
    <t>0xa81ace214b97d4b9c2072a934d0c4de486757538</t>
  </si>
  <si>
    <t>0xc25ded3f6a8db2a4837f539a265ff3909586f5d5</t>
  </si>
  <si>
    <t>0xa17070c2e9c5a940a4ec0e4954c4d7d643be8f49</t>
  </si>
  <si>
    <t>0xe5fc5af0d03f5d4fec9c5b57034f492276d548d2</t>
  </si>
  <si>
    <t>0x28c42de479e57cc0c90b8a3eceb406dc173ad7cc</t>
  </si>
  <si>
    <t>0xc42c81953bfd46be34d403ee5f4933981d4fd886</t>
  </si>
  <si>
    <t>0xa704bc098610d127c4f5b4a6b5efbd591f72042a</t>
  </si>
  <si>
    <t>0xd2ce22e22f4d985c832909b1c9f1bc5e304df1ae</t>
  </si>
  <si>
    <t>0xf6f78530c4445aff63ac51e23eea132ffeafd035</t>
  </si>
  <si>
    <t>0x045ccd427227bea5234971da717d670bee649cfd</t>
  </si>
  <si>
    <t>0x9d065d77095499cbde585a00cf4da07168a60ab2</t>
  </si>
  <si>
    <t>0x2ac3baa6ede785b0e82312178ab25bd4af356419</t>
  </si>
  <si>
    <t>0x42a3df5109a1ac37aebcc6f079b8315ce51f341c</t>
  </si>
  <si>
    <t>0xbc4128424dba7ebe70291dc125688901da4b95b1</t>
  </si>
  <si>
    <t>0xb8a205399ff41145cf45c914b990befd125e581c</t>
  </si>
  <si>
    <t>0x24aeefcab6126b9ec613eefea34e9bac10b8e016</t>
  </si>
  <si>
    <t>0x1bd27878ec02eb428956c6e220a4079f8e4bb90f</t>
  </si>
  <si>
    <t>0x5379ed83cfa6d6d9c1071fc10b1b6ee7624779aa</t>
  </si>
  <si>
    <t>0x4bf8bf1d35a231315764fc8001809a949294fc49</t>
  </si>
  <si>
    <t>0xbf318c6001cdfd6d45d5068f960e292ad9fa707f</t>
  </si>
  <si>
    <t>0x1b243046809d11bbfa07ddf5839ed3117e689b67</t>
  </si>
  <si>
    <t>0xae9fa7352d9ca0f39541e75567e5253846d555ed</t>
  </si>
  <si>
    <t>0x6e36c91ac85bee2a4beaa15b7a47223f0a134803</t>
  </si>
  <si>
    <t>0xcf0086841fc3df129601bbc830a8e931a51af5af</t>
  </si>
  <si>
    <t>0xf365586cb4f65f4727c4a96e93bb2509eb249fa0</t>
  </si>
  <si>
    <t>0xf9034f7923869d95a7c66eb9b9141cf3097dc298</t>
  </si>
  <si>
    <t>0x520fae4b92ec88fd7c302863252365ee9481afef</t>
  </si>
  <si>
    <t>0x68022e68a1782b4b6a5e6ae26c76b877febe8ef6</t>
  </si>
  <si>
    <t>0x54d26ba4aee83f9ac4ce4051727b895649af8c97</t>
  </si>
  <si>
    <t>0x0bfec3578b7174997efbf145b8d5f5b5b66f273f</t>
  </si>
  <si>
    <t>0x49dc0d81c8ed4015c607398dcd018ad6b7095265</t>
  </si>
  <si>
    <t>0xfb098bf8273d283babc7c47c3e6c392be6445969</t>
  </si>
  <si>
    <t>0xaf9917b6a4a0f8487aa0ff63824a98afd87a4bdb</t>
  </si>
  <si>
    <t>0x5934dcb2d2d0c6f02e2b16fbd1b94cd5d6e00559</t>
  </si>
  <si>
    <t>0x5c1a1c16c3e35271b4d0b56b0ab423e7a76e7fd5</t>
  </si>
  <si>
    <t>0x2565f8e0b33f2d3bb1c0e2dd5fbb972df48654c8</t>
  </si>
  <si>
    <t>0x87e81e6b34f125a1271c1a9e9ca5b0a3cb8b4ff6</t>
  </si>
  <si>
    <t>0xce10c17084968d729238123f4ea2d5a52255e620</t>
  </si>
  <si>
    <t>0xa552d1a1d23585da49565ca8c64606a3e86e941c</t>
  </si>
  <si>
    <t>0x5992184727248e7bdb5f4664b68485a4ffab846a</t>
  </si>
  <si>
    <t>0x45e96c91b0a8014cd80e0342b6e7120307db4135</t>
  </si>
  <si>
    <t>0x7a4738911bfa34c4075c27304f31cfb62032110d</t>
  </si>
  <si>
    <t>0x0bb17100cf4db0342dc21bec89ddf43f10c7e264</t>
  </si>
  <si>
    <t>0x063a0fdbec87cf6e5f8b502cee68d9ebee90d19e</t>
  </si>
  <si>
    <t>0xfc303465d8ea05434b395f039539cf2bc666541c</t>
  </si>
  <si>
    <t>0xff519bbc3904ab7054129de014894b4623c45e90</t>
  </si>
  <si>
    <t>0xf493abe6ec13f8c5ffc2c76a7774e746eea1a04c</t>
  </si>
  <si>
    <t>0xd22037e2ac96a8f063258f80729a9ff122db8e01</t>
  </si>
  <si>
    <t>0xb2f0ac95a1c08454362fc32ad6ae0f2bad366004</t>
  </si>
  <si>
    <t>0x083578693315741b46295cc38f7ff219e1e3693c</t>
  </si>
  <si>
    <t>0x2d5dba70af1a2f4a0bb8d40fe63f08f0298d84ec</t>
  </si>
  <si>
    <t>0x7c73b0a08ebb4e4c4cdce5f469e0ec4e8c788d84</t>
  </si>
  <si>
    <t>0xd8969db90eaf8457cbc230c01b05b35d8b8e215e</t>
  </si>
  <si>
    <t>0x81d3179480842afeb4170b8b7eba69da58b4164e</t>
  </si>
  <si>
    <t>0xd77d5472113f36b49a3c7a91f02ac6eb728b8bc4</t>
  </si>
  <si>
    <t>0x458eaa6d4f91441f7a138f43f0fd1fdda576e05a</t>
  </si>
  <si>
    <t>0x875bd01ef7aed08a11b236833736174cc478e186</t>
  </si>
  <si>
    <t>0x60fe430fad6261259936bdf6223d3abfc8bbccd0</t>
  </si>
  <si>
    <t>0x9e0af7e842ca9d01f32abf680899f7dff3cd0d37</t>
  </si>
  <si>
    <t>0xf1d4bdb41e634d3f71a877ad5795bc0f2c80a24f</t>
  </si>
  <si>
    <t>0xb5c3235227ee0dc9271c8ec7f03c387313c63c2e</t>
  </si>
  <si>
    <t>0x15dedd9133da5b0d01e93cb897b466a714902f75</t>
  </si>
  <si>
    <t>0x461d17f213ea8cf0bd264ab2958889ee6563d759</t>
  </si>
  <si>
    <t>0xcdbb7d82aee2117f8288d565e8fe7959c04f2912</t>
  </si>
  <si>
    <t>0x7b06358131d7d29fd8729f7b9a63cda0016d8daa</t>
  </si>
  <si>
    <t>0x3c69847451003aef13a1f83ab674d9e2c29262e2</t>
  </si>
  <si>
    <t>0x043db1d48f6a9cb836e5545ac8bd38aa6f87a810</t>
  </si>
  <si>
    <t>0x2918b28ccd29df28a575f2a31fdc8fbc8ef85791</t>
  </si>
  <si>
    <t>0x07f35b7fe735c49fd5051d5a0c2e74c9177fea6d</t>
  </si>
  <si>
    <t>0x597c61ea19c90dfcc81f7588665e4e24f2c387e3</t>
  </si>
  <si>
    <t>0xf2f3f70ac712809bc2538b1fb82e1e485af45f9b</t>
  </si>
  <si>
    <t>0x9ef56cdfc51154a4bb25888a879560e08ad80795</t>
  </si>
  <si>
    <t>0x2bd43a8ae5cd21d2142086572248b35fa94b4e95</t>
  </si>
  <si>
    <t>0x3f393c413a8550efe98a5568b597659b6c2cdda9</t>
  </si>
  <si>
    <t>0x06608f5ad0101bdf2786a6a47fc694c88a625a73</t>
  </si>
  <si>
    <t>0x991105aeab86fc0d38ac2b857ffc9e5af42ecb5a</t>
  </si>
  <si>
    <t>0x0a96f4cc4c77de0086091d5bc9623995025646f9</t>
  </si>
  <si>
    <t>0x934aa5a6a1e6222c95c5d78e07d320586c2a977b</t>
  </si>
  <si>
    <t>0xd6e861c09028967e0558e78a2708e8499019c9fe</t>
  </si>
  <si>
    <t>0x00d8017683f7b62c8c2aa7a2a9f81e7d805e586e</t>
  </si>
  <si>
    <t>0xfca73eff8771c0103ba3cc1a9c259448c72abf0b</t>
  </si>
  <si>
    <t>0x8184d4ffc09369dcd5e018eefa054e6bb597aca4</t>
  </si>
  <si>
    <t>0xdeea07492b46605f505cb6862bfaceeb69bc1658</t>
  </si>
  <si>
    <t>0x957233cc0d973287a44566e4eaccb90073023fd7</t>
  </si>
  <si>
    <t>0xf81753501afc55776320d567c3af6fcdad1204cf</t>
  </si>
  <si>
    <t>0xd696725bc39f5afaa4c7f1c8864cd3cb3ead8dfd</t>
  </si>
  <si>
    <t>0xfe3800776f7289c5055a71a0ebd42c2731c162a6</t>
  </si>
  <si>
    <t>0x26b2cf9966b1b175b0506c3e25ac76960acf52cf</t>
  </si>
  <si>
    <t>0x619ddab69b35ec5518ccfd383eae663b4f6162e0</t>
  </si>
  <si>
    <t>0x4b1117f5a39a1001cd0a19bc926e1765fbf3f346</t>
  </si>
  <si>
    <t>0x09b48b6eb8977426aa78ac971b7b1fbe5d06c992</t>
  </si>
  <si>
    <t>0xd1aa20031d90beb3be49f5737a84c8af0e748041</t>
  </si>
  <si>
    <t>0x07f15ab896b127ec36e8d67ee7ec69d162588341</t>
  </si>
  <si>
    <t>0xcc0b2a5085d434e31e8419398cea1636708a9ce5</t>
  </si>
  <si>
    <t>0x8e1608bee6f069d3dc943487a5fd9e5b87e65fc0</t>
  </si>
  <si>
    <t>0xe150c69362c9bd7133b9f1da00fb2ac14927a73d</t>
  </si>
  <si>
    <t>0x28091e33df862922f1a1fc62e60af9f791cb4dec</t>
  </si>
  <si>
    <t>0x2b586810d64129c89043738e77a8922811464eea</t>
  </si>
  <si>
    <t>0x22701cde349bc4cc64276676f827269b4bf1eb34</t>
  </si>
  <si>
    <t>0x13fc8982e2176ff6d0ca62e432c4be46aabb482b</t>
  </si>
  <si>
    <t>0xc046a4227f9a79cd1b217e1b085cc23c7f35e28b</t>
  </si>
  <si>
    <t>0x8ec61bd2abe2412341d0f88541d83a3a60756094</t>
  </si>
  <si>
    <t>0x3955e672f3306fd39545edb3d7040cf8de2f9180</t>
  </si>
  <si>
    <t>0xe74281ebeba27c6fab334cd3de0d2bc0eaa0176e</t>
  </si>
  <si>
    <t>0x32cc8eb3b477ba947330f03e036d547ce5279ac3</t>
  </si>
  <si>
    <t>0x6fe2fb372cb715ebd45fa7fb1e9343d22356ae16</t>
  </si>
  <si>
    <t>0xf1a3f437afae1f1232bd122a18943d42062b04a5</t>
  </si>
  <si>
    <t>0x7c94e26e15b1422ba41de11cbbaff4990db2ee53</t>
  </si>
  <si>
    <t>0xf4b6780aa28c48fee8fcba7b9cbe37c846ef3ed2</t>
  </si>
  <si>
    <t>0x74aafdbeb47dafe51649997d2eb39a027eb0cf97</t>
  </si>
  <si>
    <t>0x0f8d9f8f8ddd2a381440343007e9d8d50e73ec78</t>
  </si>
  <si>
    <t>0x1983e10e16d617d932cdcd73b5f3eb8c25634228</t>
  </si>
  <si>
    <t>0xb051284850f8bbf93c0d41bf72afd703e7f5030c</t>
  </si>
  <si>
    <t>0x0843b61f1a1a6e1f0e1d1765ad03573ed9317edb</t>
  </si>
  <si>
    <t>0xd5f9b98fa9965faab9670a5afdb11e9992f3686e</t>
  </si>
  <si>
    <t>0x4dd468141449c89f9d793c3ba6b68388477d4acc</t>
  </si>
  <si>
    <t>0x4e195670f954c7c282361cf6231764dd549655a1</t>
  </si>
  <si>
    <t>0x0663caf86ef171e229bd070bad5cbefe1bca0060</t>
  </si>
  <si>
    <t>0x2d9836904430a15dae1922548c6f0af1ae9b6cd8</t>
  </si>
  <si>
    <t>0xdbb271c0b6e4fc9d96233646ea33bf860e739d1a</t>
  </si>
  <si>
    <t>0x60f8243364ad1f7e2f6ad442a4da4faff88ff7da</t>
  </si>
  <si>
    <t>0xe3362375921fa33ee4e6e8e289c2b9fd8b645eae</t>
  </si>
  <si>
    <t>0xeb5f23dd22fd814a896f9af6e521fa6e534bcd5b</t>
  </si>
  <si>
    <t>0x8fd001781eaa084cd8f8ad125aea23cf65bf9687</t>
  </si>
  <si>
    <t>0xfd443cfd21172cd5bda7b754c2fb64819efa74f6</t>
  </si>
  <si>
    <t>0x1a09ee94c08dccaf88e83e1eb8e3f21f5c39bd98</t>
  </si>
  <si>
    <t>0xd6f302944dbc6c8239b693eef672342f63e13d1e</t>
  </si>
  <si>
    <t>0x624c4acfc7661abc928248e42de552c65aa4f0a8</t>
  </si>
  <si>
    <t>0x006e6f8d088afb1663de6ae377305158d5c6db2f</t>
  </si>
  <si>
    <t>0xb54d201a9d391d9d1c9e8766d6c2683065d09725</t>
  </si>
  <si>
    <t>0x1d27c1a9542c0dd6f9fb8848911031fdd2cf6910</t>
  </si>
  <si>
    <t>0x0023f04c87272874560ae330004a47db361b1ff3</t>
  </si>
  <si>
    <t>0x2b8fe4166e23d11963c0932b8ade8e0145ea0770</t>
  </si>
  <si>
    <t>0x7610d0ee9aca8065b69d9d3b7aa37d47f0be145a</t>
  </si>
  <si>
    <t>0xb935f08828c057e7195762544c6a58c33e420c7e</t>
  </si>
  <si>
    <t>0x0e3e092a61f6995bcdf7045777b84147c46e0f73</t>
  </si>
  <si>
    <t>0xeb8861ab19c6e46cabf94baca7f33178000b8bd1</t>
  </si>
  <si>
    <t>0x862d24aabbed46bc706889c0a23d3c10a81baf7a</t>
  </si>
  <si>
    <t>0x2d00fa0f05cee999f37909692e4e04dd9c86a7ae</t>
  </si>
  <si>
    <t>0x60baabfadb6829943f915ea60bb41a22d76da481</t>
  </si>
  <si>
    <t>0xe064f004317572c09be88909c8cafac2a4b007dc</t>
  </si>
  <si>
    <t>0xb7909d9fd5dc8f32140bc23e63c878fd42076e23</t>
  </si>
  <si>
    <t>0x4a6917d6f3455258a4129deebae51cbeb0b809f3</t>
  </si>
  <si>
    <t>0xff5ed206236a3d1ea43f942602af0c1132a83727</t>
  </si>
  <si>
    <t>0x737023f51299565cdfa4dce93eeaed15ce8b89f8</t>
  </si>
  <si>
    <t>0xd74baf7d6bbb294748394cf6bfd0a39872a76b79</t>
  </si>
  <si>
    <t>0xa316434d9ac2c7a464f4ee23d808c810057da0f2</t>
  </si>
  <si>
    <t>0x00386a858f55b26359ef417f9c535c12ede754d7</t>
  </si>
  <si>
    <t>0xae73ac2558c4d683ebc48ce59c33958da125aa6e</t>
  </si>
  <si>
    <t>0x0580c947f486839c5afa76726de629c543ce54d0</t>
  </si>
  <si>
    <t>0xe2103fd7aa2f289b110bf54856f0bb0547e7eba3</t>
  </si>
  <si>
    <t>0xb5c961cd60960a521ea8bf8d407cf29b622d5207</t>
  </si>
  <si>
    <t>0xb698da7c3406d1d61082e1c8c7375ca64067e331</t>
  </si>
  <si>
    <t>0x3f6209d373d66362036b360dc9c3aa8a4f42bd9b</t>
  </si>
  <si>
    <t>0x024cd921773ac699abbaf0e8f8e75c13fdc43d35</t>
  </si>
  <si>
    <t>0xd7790323e53166fda44ab2525c0e1daa64652061</t>
  </si>
  <si>
    <t>0xfafc68eba74360754153804558816f392870cadd</t>
  </si>
  <si>
    <t>0x7dd37386f98f09cdd8d6c53a914421ceb64544aa</t>
  </si>
  <si>
    <t>0x88358e77ebc8cf733b2013332b3ced38eb0e78b2</t>
  </si>
  <si>
    <t>0x0d65852dda3b90fe7645debe30714a502d829410</t>
  </si>
  <si>
    <t>0x678cb5761d2f9c3206c4c2402a95813deccc1154</t>
  </si>
  <si>
    <t>0x098a5d6803ce7614f52df4eaf247e9c4a7e260d8</t>
  </si>
  <si>
    <t>0xf0754367fcfffe3c4bd1a80c118af9921034c6ea</t>
  </si>
  <si>
    <t>0x38425da69b48377405b0dec39464d4f5daa45c9b</t>
  </si>
  <si>
    <t>0xddf57f47d773284f5ab6d46ed4d578192e6c09f9</t>
  </si>
  <si>
    <t>0x9ca98b617c2fd136071d6d0bf999493fc7cd8ad4</t>
  </si>
  <si>
    <t>0x33581cee233088c0860d944e0cf1ceabb8261c2e</t>
  </si>
  <si>
    <t>0x000f372e3e45ada03456aef3b90c545ff2b7329c</t>
  </si>
  <si>
    <t>0x9bcb3aa2dda3a0e8da6d39e1b4053c0ae6000cfd</t>
  </si>
  <si>
    <t>0x54eb25897591d705b4f7a6fa2f3e78cd7077d723</t>
  </si>
  <si>
    <t>0x007a81fe186add5a28d40e3933c5667946376279</t>
  </si>
  <si>
    <t>0xcd4d89e89e19615c8692f6969b1c2a682954d75d</t>
  </si>
  <si>
    <t>0x2007162c086a29702f84f3cc06c12f2c93c35769</t>
  </si>
  <si>
    <t>0x483280195a600ea8800bad3aeb9575f84cfcb76b</t>
  </si>
  <si>
    <t>0x7a521bea46ec40adf115c63bf3bc7519a20b1561</t>
  </si>
  <si>
    <t>0x55a0b9df8c0e2f8bc4a2af8e88cfc15b7fc1f95f</t>
  </si>
  <si>
    <t>0x20184638da9dabd43a965617f042bb27ff5a1518</t>
  </si>
  <si>
    <t>0x79fee227a1e77e8c0c7eb0fb00687c131578a16d</t>
  </si>
  <si>
    <t>0x49eb2808cd6ac40079aba35e03377af9b00e1062</t>
  </si>
  <si>
    <t>0x8a12052a7666c801371afc2f026c6f15f378a6a5</t>
  </si>
  <si>
    <t>0xd06426c1340ffd26eabb99f2849dbe6f06c5b806</t>
  </si>
  <si>
    <t>0xd2b24b69b07a6261eb647a62d608ea5d4d7bdeaa</t>
  </si>
  <si>
    <t>0xb8968bf7249b4da9c54512538027362ab3952d84</t>
  </si>
  <si>
    <t>0xff0cb0351a356ad16987e5809a8daaaf34f5adbe</t>
  </si>
  <si>
    <t>0xbe5319e8baa8a8276389a1520ad0b5e1a14e510e</t>
  </si>
  <si>
    <t>0x57f33b02f9e35eb692985e258740b1fff228e28c</t>
  </si>
  <si>
    <t>0x7aab881b03e74f7e5c41fbb9aa0c5a950b851ae3</t>
  </si>
  <si>
    <t>0xe23c5751b3d7bda40ef7de0ef3f1d3b08d238d2d</t>
  </si>
  <si>
    <t>0xbb47b40270a061fd5f6da877dcaffb8462e55811</t>
  </si>
  <si>
    <t>0x9a43a23189612549e13ed8d50c6bd7ec4101f445</t>
  </si>
  <si>
    <t>0xd929ad1e45b7963bf98bb25bcbd3e6db858e9f45</t>
  </si>
  <si>
    <t>0x67436a2c32f8e72e9de5bcf1b5f6fff8172d4ad2</t>
  </si>
  <si>
    <t>0xcad89b3219b706f0c55df99745e730bb87893303</t>
  </si>
  <si>
    <t>0xd46575875a013fe56576f520b04decd57977558e</t>
  </si>
  <si>
    <t>0xd084ab520d116dbe0069796fe542e767fb4b498c</t>
  </si>
  <si>
    <t>0x6afbb3fb10fd9e33b091e3053e956c0a286062be</t>
  </si>
  <si>
    <t>0x134163be9fbbe1c5696ee255e90b13254395c318</t>
  </si>
  <si>
    <t>0xc9a84971ea70b211f86432dbfd4851bf22177abd</t>
  </si>
  <si>
    <t>0x18b12be7ac3de29fd6aa84c7d3fd2c2ed5df0fe3</t>
  </si>
  <si>
    <t>0xb19a808f2fede7bd829e9dc078bc192941ac132b</t>
  </si>
  <si>
    <t>0x63e0d8753480ffcc6ce65ec46f9efb06778e819c</t>
  </si>
  <si>
    <t>0xecf7488f4b926371ff3765de4df9b8468610e706</t>
  </si>
  <si>
    <t>0xca9052179c52c332d6e7c495b7f0aa2484e99cd2</t>
  </si>
  <si>
    <t>0x5bbbfc9c653d6899e529ceb3d3e99a5c5c81b47f</t>
  </si>
  <si>
    <t>0x212bbaf561460d18832e4b67e27e62ed6585ab34</t>
  </si>
  <si>
    <t>0x62a9f3a4d200f92f99f3f98a450aece84d8b48a6</t>
  </si>
  <si>
    <t>0xffec02b15236bee6413b72ffefc018ed699f37d3</t>
  </si>
  <si>
    <t>0xaa884c81b7b5f4b675e2e041826394e8f0b16bbe</t>
  </si>
  <si>
    <t>0xff9897ad4de5cee2739115d95500b666b985a1f8</t>
  </si>
  <si>
    <t>0x763707f4d5dddc7628142d8f9aee89a262e01b73</t>
  </si>
  <si>
    <t>0x714bfdb6d7cee4343de013ffa9849c1dc561d7da</t>
  </si>
  <si>
    <t>0xdba249da7b4b6a45552149c4df30ef3150cacdb6</t>
  </si>
  <si>
    <t>0x68774933eabfe5a4f630bed023281f4fe97756d7</t>
  </si>
  <si>
    <t>0xdb26e81e7e89b6ae2d343c15c75aa29c9e9975a6</t>
  </si>
  <si>
    <t>0xa2d39073a3ed7f6aa476130e2c102867c837960d</t>
  </si>
  <si>
    <t>0x982b830602098d5df8422fcc793884f63215ef94</t>
  </si>
  <si>
    <t>0xe125671c5bd5b6b97ca8b6d3fce9d99ef14dd9b7</t>
  </si>
  <si>
    <t>0x2a6ff09f5f9b416d64d7025b48c711b0c375c4ec</t>
  </si>
  <si>
    <t>0x4168814716e4ed77f1650e4afc729b2b013149c4</t>
  </si>
  <si>
    <t>0xe301f89ae2c38ace07486d8759271741f76ac207</t>
  </si>
  <si>
    <t>0xbb3f20f4ac71555d6acbc7153525aa7b3b8fe1c9</t>
  </si>
  <si>
    <t>0x0db6c7c04bf0f4340336fcc4011aa54795794c3e</t>
  </si>
  <si>
    <t>0x9ea25cd27438c796da06ab896ceab2b96c4fb2d3</t>
  </si>
  <si>
    <t>0xa9dedaf3eefa1b5b9b8cdeb89beae6399dbb869c</t>
  </si>
  <si>
    <t>0x80b0bc272bbe685b3735abecf23ae1e42a9e6521</t>
  </si>
  <si>
    <t>0xa5d9099ba1fe0374fca15f198119896383477709</t>
  </si>
  <si>
    <t>0xa2fb1c8b5681e4fbc45853c2d6260ab4fd6f61db</t>
  </si>
  <si>
    <t>0x224c3152902caa725edc53270afac87ccc3e8d29</t>
  </si>
  <si>
    <t>0x13f73ae539cc98f6dc19eff32b8b264b67b04143</t>
  </si>
  <si>
    <t>0x173e055b5815a28417096a9358e6ebd4fa75f8b8</t>
  </si>
  <si>
    <t>0x7b40d5c17aab371a6ed5ac622ea232b590f2a31b</t>
  </si>
  <si>
    <t>0xb6afb0403690b67b2de7ef0b54769249e7f2957d</t>
  </si>
  <si>
    <t>0x5565e90b36d019d3e116cf66288ef5696a48f36c</t>
  </si>
  <si>
    <t>0xf76475144781e77ecea57d8156574910402587a7</t>
  </si>
  <si>
    <t>0x03ec0219bc17da6334a521da11c1aefc41c56e6f</t>
  </si>
  <si>
    <t>0x2cecea38eff2085ac7b13c9b53173141a2f4d7dc</t>
  </si>
  <si>
    <t>0x4449e4f863d815746705cfc68cd8d007e8684d0c</t>
  </si>
  <si>
    <t>0xa4c5c562ab28f8e3569457aad1591025c4bb18a6</t>
  </si>
  <si>
    <t>0x8242743ba8ef8192934b01ad4ff171528b795ebd</t>
  </si>
  <si>
    <t>0x001b77d4802bfe50f302c4f93d5055a3021959ea</t>
  </si>
  <si>
    <t>0x616864b797b4880f32d26a1d4f1aac926705a268</t>
  </si>
  <si>
    <t>0x0183218c7c8228c490800bea9ff8747f44a20929</t>
  </si>
  <si>
    <t>0xb25ec5632d69256c11b54b4dda3b72671cf0a4fb</t>
  </si>
  <si>
    <t>0xc9a6621f85a755f62db8b82013aca4e6fa277f13</t>
  </si>
  <si>
    <t>0x2d84df7f5eb2f0c161fe9038884c32c1eb44f2b6</t>
  </si>
  <si>
    <t>0xbebb8f833ab38d100fee14baa804a7d137cab260</t>
  </si>
  <si>
    <t>0x28395ad01ca521ec9f51b3a493b94e5104a276ea</t>
  </si>
  <si>
    <t>0xae8295483900eb2d1f074945d6d4a2a5e06f8d0d</t>
  </si>
  <si>
    <t>0x73b457bb68295d8bd28acc558d16f267cbcca730</t>
  </si>
  <si>
    <t>0x4a195947c09a57e54abed59d09bd9e0f10425f42</t>
  </si>
  <si>
    <t>0xe9254306fd8e3951026213c76730fe8b6739021b</t>
  </si>
  <si>
    <t>0x8e0f8f41658d3eeeed279115303311173b6f48e5</t>
  </si>
  <si>
    <t>0x50dcb2c9cfdc5b739d5b91d0ade737d999f7f08e</t>
  </si>
  <si>
    <t>0x72e65059428d9a2da614a9161e0122d95405a24c</t>
  </si>
  <si>
    <t>0x6cffbe28a742edcef5643cef4756216549b48885</t>
  </si>
  <si>
    <t>0x977cd4fe1602a8e70346b52fd76b682e3867c8b4</t>
  </si>
  <si>
    <t>0x66a197ce23f032a5243d84d95b7e95aac6723d0c</t>
  </si>
  <si>
    <t>0x0513647e69d5b2acce36acc31a8895989cd5178a</t>
  </si>
  <si>
    <t>0x378516b69375a4289d8c3ed5763aff9e6bd78975</t>
  </si>
  <si>
    <t>0xf6edf5dcdfba55f3cecee2a430bb6c2d30a4a1a8</t>
  </si>
  <si>
    <t>0x187b150efc866fb9231453eee823a59aec0314d0</t>
  </si>
  <si>
    <t>0x52b2224141c99859fd1d5646f9cd7f6cba987405</t>
  </si>
  <si>
    <t>0x3db918158c1844a0eba8cd1a230f0dc418e37255</t>
  </si>
  <si>
    <t>0xb6dc742c0e31e6e8e339ddd70cee4f028a621058</t>
  </si>
  <si>
    <t>0x00eda31fedc9e16b567b27e2b8617101e1974f5b</t>
  </si>
  <si>
    <t>0x810858f00f41f99873e97a5018d83cab22843c9f</t>
  </si>
  <si>
    <t>0x003f8a7a2a90c99bf06ad965722f1d5ab8e473f3</t>
  </si>
  <si>
    <t>0xb876e8ce3243121de6cb8dda7e36bbfdbc4a041b</t>
  </si>
  <si>
    <t>0x688d9596b4093228d9199512017c27f8a94733a8</t>
  </si>
  <si>
    <t>0xf3aac313ebfd749295a91d995fb23f4978f12f06</t>
  </si>
  <si>
    <t>0x60f64d03645d23d218d7aea1c2ccf6b6f2d0c95e</t>
  </si>
  <si>
    <t>0x3f0ee6e11e291aacfb67a1529f3cd9c04af804c2</t>
  </si>
  <si>
    <t>0xd33d1a6998daf5f168e3622cfc826c32acd43eca</t>
  </si>
  <si>
    <t>0x988dd7713c09ced0d8c012b2b0a023dc337290aa</t>
  </si>
  <si>
    <t>0x13e5e3a18f46bc5d81e7d083562c707fc8ec8f44</t>
  </si>
  <si>
    <t>0xdb199a85b5fc170b0aaf02bd0db6c60ea8990aaf</t>
  </si>
  <si>
    <t>0x2b44e09056e4b76daf48a535495f4e0962a764cf</t>
  </si>
  <si>
    <t>0x60e558ad78e42f340661c6a8598682c6c92fc0a1</t>
  </si>
  <si>
    <t>0xeb5c0e4b4f2de03746dd7dcd6e2885281242d511</t>
  </si>
  <si>
    <t>0x397f53036e64108783677350741526ca84327634</t>
  </si>
  <si>
    <t>0x37038849339b399c4aa6b07b745e249378b33089</t>
  </si>
  <si>
    <t>0x4665e47396c7db97eb2a03d90863d5d4ba319a94</t>
  </si>
  <si>
    <t>0x902b170fc4f2b4ce97af48095854bdba55df5071</t>
  </si>
  <si>
    <t>0x749a790fa2cdfd45f333701e6998d158a0cc3b84</t>
  </si>
  <si>
    <t>0x438ccbd79f20c1e68b828211ec2ba30c0ec9c05a</t>
  </si>
  <si>
    <t>0x39d2991f300f9e13af59d2cbab3afe1a71051364</t>
  </si>
  <si>
    <t>0x36ebdd9aa1ae4e7159af1a0903a9cb70a364a4a8</t>
  </si>
  <si>
    <t>0x5e7069cf3d3652478e600fda63696eb5e1120f3d</t>
  </si>
  <si>
    <t>0xb670dff0f26c035ff61f50023e44c0dc2d8fec13</t>
  </si>
  <si>
    <t>0x99d0114b588fbbcd2a01a7aa9e11361c06bbbf2e</t>
  </si>
  <si>
    <t>0xeed9d864e0944e65e04d9e9e70d3c78ffc0b268a</t>
  </si>
  <si>
    <t>0x339dba6c6e715176c74340d0deda0bf9684318db</t>
  </si>
  <si>
    <t>0x2bc69b9df98caa3cb7a60fd7f7ea03865c9335a3</t>
  </si>
  <si>
    <t>0x234980ec63009a686645749da99c68cd2bb4f91c</t>
  </si>
  <si>
    <t>0x26042bcb12b216791d3c921358e1e9b03f43fcd7</t>
  </si>
  <si>
    <t>0x63f0f31f0d23b29688fe0e15040516564ec3f38f</t>
  </si>
  <si>
    <t>0xab9e273ed47fc6afa4cd7ae34e2680bfc64851a2</t>
  </si>
  <si>
    <t>0x25fc6354f30fa5e8606e489b7cb4f7f662e8b17f</t>
  </si>
  <si>
    <t>0x46c912f0d054a081349a704b89eb3f1c133dbd10</t>
  </si>
  <si>
    <t>0x9e4074662b07b2864e45f959796fd68deeebafd4</t>
  </si>
  <si>
    <t>0xdb3d45182bcc31da47e32790a7bd499113a0e630</t>
  </si>
  <si>
    <t>0x8e1233d9339556e2def6689158dfc056dd3527f8</t>
  </si>
  <si>
    <t>0x39b9ea29ed86963cd7d341719381c2a0b43c006d</t>
  </si>
  <si>
    <t>0xc20655792d1bd4a4a7173dcf0450bedddb97dde1</t>
  </si>
  <si>
    <t>0x2a77cc1349888a426c3772e4c2a18702c636c28a</t>
  </si>
  <si>
    <t>0x003933e17513f9cc9fccc808198c60f1c338bc23</t>
  </si>
  <si>
    <t>0xd5a3b7fd5a8707ca8489ab4cedfdec97475cc920</t>
  </si>
  <si>
    <t>0x95da181f3d195ffb35904a13910b7d4d13b0c809</t>
  </si>
  <si>
    <t>0x6faac5f6c186451c7385feb50b30b4d066b1c42f</t>
  </si>
  <si>
    <t>0x92fcdb8ac8f0fa2accf8b4bc9b348cc5e8adc002</t>
  </si>
  <si>
    <t>0x18b797975bee7a20cfd0f1b7f8c591dbe3a1a924</t>
  </si>
  <si>
    <t>0xaeafb85a6a22d788b1de1bb9d18f0dd9dbc7aada</t>
  </si>
  <si>
    <t>0xcc56e76596bcf79a8c4441f251563b45db60da74</t>
  </si>
  <si>
    <t>0x003de942fac839a00994071b4a38a8f010fc103f</t>
  </si>
  <si>
    <t>0xa0c8ea1ee10f765b53a880ba053f1a1fafe7896c</t>
  </si>
  <si>
    <t>0x3bb66e9e7afeeeda34838dd3cb62efb20cdb4377</t>
  </si>
  <si>
    <t>0x2c324362bcc1700cfc8904f9d46371ffdb5d6da2</t>
  </si>
  <si>
    <t>0x1c1bb5915cec7da52985a2765519fc23483c93b0</t>
  </si>
  <si>
    <t>0x1a357a00cd46ee4fb87a3113b7e88326090f470f</t>
  </si>
  <si>
    <t>0x576a53d97e801e73c055e1ef3b59faee18e0437b</t>
  </si>
  <si>
    <t>0xa508f5f8be9502cfb210d2c7958a8f211ab496b3</t>
  </si>
  <si>
    <t>0x407947f08f3a144b0df4eb80eaec9401c6725891</t>
  </si>
  <si>
    <t>0xffe27b523078303768ac6b2a9ebee8a22902ffaf</t>
  </si>
  <si>
    <t>0x81a34924a317702963cc44d2b5d1bb1ef7eb1137</t>
  </si>
  <si>
    <t>0x8e5c09e19dd0d80272a29eaf2726f760a57f78fb</t>
  </si>
  <si>
    <t>0x42a82fede05cdaab51203e5c02b4dfc889e79512</t>
  </si>
  <si>
    <t>0x1bbc9cc686d7d55f0fcae40a4518c5c1cc989898</t>
  </si>
  <si>
    <t>0x36196da1d2329a555482ba98288b7a17533f7e5a</t>
  </si>
  <si>
    <t>0xbd9064fdb9a4274df760f8fc14abaf6b86d17f12</t>
  </si>
  <si>
    <t>0x17f6231d54f4fad3fbd772acdac4962dad53226b</t>
  </si>
  <si>
    <t>0xbb7cbc97282e86dd18f687233a7ffaf5be2e0fb1</t>
  </si>
  <si>
    <t>0x9cfd5052dc827c11a6b3ab2bb5091773765ea2c8</t>
  </si>
  <si>
    <t>0x001f16e8b1eb07d921430063c39e39078510394a</t>
  </si>
  <si>
    <t>0x000651c909460d247ee7b5dda573807dd2143d97</t>
  </si>
  <si>
    <t>0x15d0363405419d76f327132fc8cffce2be527c9e</t>
  </si>
  <si>
    <t>0x627bd5cd4c8125541b27c9f38f4d0224acda3acb</t>
  </si>
  <si>
    <t>0x2eb977a772cf8748814cb0a5474a2e797d56e5c0</t>
  </si>
  <si>
    <t>0x00db2b9178f83bec59a6327eddf8a8cb54f764ff</t>
  </si>
  <si>
    <t>0xa6e61b22670fc02110f25454b666d3701e2ef949</t>
  </si>
  <si>
    <t>0x003d1e506652cf80136c56273fc483affc6a8970</t>
  </si>
  <si>
    <t>0x4c9ba33dcbb5876e1a83d60114f42c949da4ee22</t>
  </si>
  <si>
    <t>0x4c09123e222f19d09d6bb4dbf5352c93df4fd23a</t>
  </si>
  <si>
    <t>0x1798e662368fae602d6a520a43b614ff094fa0b0</t>
  </si>
  <si>
    <t>0xe3d08242d446e7e18e7e2c58bb7819bda26d3686</t>
  </si>
  <si>
    <t>0x023bef4d6c167f042b4700fa4abf7d35ae02c1eb</t>
  </si>
  <si>
    <t>0xd78a8381db27e0b6eaacf4c24fea94898342796a</t>
  </si>
  <si>
    <t>0x5fd63ee3cb873e5be9211ea7db4e34f90532a147</t>
  </si>
  <si>
    <t>0xa4c6f114e58bde73ce49ada088cfe37583dcf079</t>
  </si>
  <si>
    <t>0x7fcccd2cda09d48fc6775f802b535ed504d721dd</t>
  </si>
  <si>
    <t>0x1e87a5bccfa27194dbeb51860d0181b2adb81d3b</t>
  </si>
  <si>
    <t>0xcd5393865972e7e3e33476da0b7d32c3841f0b8b</t>
  </si>
  <si>
    <t>0x56eab5a74f429f0a37aa320f781decd43d7e8eea</t>
  </si>
  <si>
    <t>0xa6a28a0882a1b662664ea308cf59472ba572d339</t>
  </si>
  <si>
    <t>0x10f58e47c7efcf41664e985e81fae8ce1950356e</t>
  </si>
  <si>
    <t>0x5947a4aa77a2c32f16a1aad9a2ae3a8c7aba8a72</t>
  </si>
  <si>
    <t>0x4084191ef6d5af01be493cb592ac3706bcc02a02</t>
  </si>
  <si>
    <t>0x8fd212593424a9f6f8b9a2b5be4f307897d5d2ee</t>
  </si>
  <si>
    <t>0x7e7fb264f2e991f38b9787727a18b3c6e2878ff9</t>
  </si>
  <si>
    <t>0x2018c7af76eb484d9eacbd684e5ebba81714d9b7</t>
  </si>
  <si>
    <t>0x8865a43b28ff294caf84d9247640a24c39c82ede</t>
  </si>
  <si>
    <t>0xfcc74d35f913536f38efc3186258b5e92f3775a2</t>
  </si>
  <si>
    <t>0x23ea32e3a695b41dff00bfbc30d4b10fd1c17df7</t>
  </si>
  <si>
    <t>0xd3069c9e486a8b77add55ae3ceb3a4b138fb76c7</t>
  </si>
  <si>
    <t>0xfea57e073af41bd847b47e738cea4a5de39da553</t>
  </si>
  <si>
    <t>0x3a653fcb9e9c8f5869189285ac2dffcfd05002e6</t>
  </si>
  <si>
    <t>0xa6d549dd92e5b2844529e18af7094e8587499a46</t>
  </si>
  <si>
    <t>0x7e0ec0887e7256e5c5943dfce777aa0c85b6bc88</t>
  </si>
  <si>
    <t>0xc350d1ecc1c71e41612be8c6c690f8af4dda32e6</t>
  </si>
  <si>
    <t>0xff651ead42b8eea0b9cb88edc92704ef6af372ce</t>
  </si>
  <si>
    <t>0xb6dfd981d9dee4afbe498f3d7445462fb8e5157f</t>
  </si>
  <si>
    <t>0x8a654566edd646283c920e3225873fca5370f489</t>
  </si>
  <si>
    <t>0x9ea9df471d9ef5596d5338c726d4393aefa4a049</t>
  </si>
  <si>
    <t>0xebff0d52150d670773b4fca8243a696dbb1045ff</t>
  </si>
  <si>
    <t>0xc581c7dcfc662a0f894cdcb1da3f03819938cc7b</t>
  </si>
  <si>
    <t>0xb27c1a24204c1e118d75149dd109311e07c073ab</t>
  </si>
  <si>
    <t>0x831bf10dbf32ebe45063b6d872727d96d30cc902</t>
  </si>
  <si>
    <t>0xf03a99842067f5213002256cbd6766021bff05fa</t>
  </si>
  <si>
    <t>0x0248d0c89a5a43e7daf9380027c9588964290419</t>
  </si>
  <si>
    <t>0x0f40f64bfce6ccbe7054da9c051697e4b8441b41</t>
  </si>
  <si>
    <t>0x5ae324a59da7cc0e1636616ae187bf0bbdd54fac</t>
  </si>
  <si>
    <t>0xcc6c95e8bc9fe7b9ddccded787276b70728bd91d</t>
  </si>
  <si>
    <t>0xcc094df82c73959258c9c391a548c43438eacee4</t>
  </si>
  <si>
    <t>0x6c69a234e480dab12c4564d4c3dbdae0b4bab09d</t>
  </si>
  <si>
    <t>0xc6e8f73ac7e92ff8223ddc38317c57a98465370c</t>
  </si>
  <si>
    <t>0x12e2498e0e81d4a3033003ece4cd0c5b1b7d736e</t>
  </si>
  <si>
    <t>0x8a8429c34d439283beddc1735094577861fa87c7</t>
  </si>
  <si>
    <t>0x55f1dbd8aae532176af3a503d801d4ef71408829</t>
  </si>
  <si>
    <t>0x574c7550977c3e043ab551e4a003c6d8008ae50a</t>
  </si>
  <si>
    <t>0x0cbe8c68195be2b5e5a6949a5ebea3bd2b8c2081</t>
  </si>
  <si>
    <t>0x7fe01ff0adaf111a94ad0d69ed27cde23553af44</t>
  </si>
  <si>
    <t>0x4a58818e0388bf17f7afe3bd66635ae3b4d9e64a</t>
  </si>
  <si>
    <t>0xd7845cc4c25de434a5ed452522066473bb521189</t>
  </si>
  <si>
    <t>0xf7bfc5bf5fb5d12cc0d212a44c7847e2d5462707</t>
  </si>
  <si>
    <t>0x0296edf4eb266dce6e3cbf44565beeb4a500ba78</t>
  </si>
  <si>
    <t>0x74ae1d2092b00c66e519238c1fd42c5e902ded81</t>
  </si>
  <si>
    <t>0x7b31772f35ec4d51dc743cbfe520e6d8635945aa</t>
  </si>
  <si>
    <t>0x4ed1a0fbe577a019301abcb1e0d97a3c23490f8b</t>
  </si>
  <si>
    <t>0x78e19c53daf84e189b61b045e2f828e025ba53da</t>
  </si>
  <si>
    <t>0xe1e534f25f2cb54f8d7de306fd936bbd6091a994</t>
  </si>
  <si>
    <t>0x5647c805b675d5d914cdbad92532a4dd85393428</t>
  </si>
  <si>
    <t>0x053cdbf48e270ffd2957dd12ae070163b709b733</t>
  </si>
  <si>
    <t>0x004c056b63a9f6a494861b3c1d60bb7b560f3da5</t>
  </si>
  <si>
    <t>0x019edcb493bd91e2b25b70f26d5d9041fd7ef946</t>
  </si>
  <si>
    <t>0xe4c57c859e9c6ff3057933faaec73968848b1a2f</t>
  </si>
  <si>
    <t>0xa73e4bce20d7385f80a1ae4c5de50a3dd3e8827d</t>
  </si>
  <si>
    <t>0x1300cd3633616c898bdff0165b04fb0abad1002e</t>
  </si>
  <si>
    <t>0x89fe816a1a747afdfd80a0d88fd848c496046d0b</t>
  </si>
  <si>
    <t>0x7d1cd61f6153efd679963d101c5c49374989c7e7</t>
  </si>
  <si>
    <t>0x0c571c17eeead6ac33696a7dd33d797bfb39c985</t>
  </si>
  <si>
    <t>0xba87ceda2692e7bd1c4fa31a6d55c5165256e162</t>
  </si>
  <si>
    <t>0x699b18b86661f702b5c3f62abcbd7a3f59bdac73</t>
  </si>
  <si>
    <t>0x1fc2d3a2a5899a28851f99de963f78d52e51071f</t>
  </si>
  <si>
    <t>0xefadef57a9620c525dbd9b12fa286b205fece1dc</t>
  </si>
  <si>
    <t>0x59e9068f1793e8f58861a2681433a8eb8fc1cace</t>
  </si>
  <si>
    <t>0xd49b05361aca1f185596ce920e87fe3a0cf47204</t>
  </si>
  <si>
    <t>0x8191d054201cf823c5372223440e380aceff2f7b</t>
  </si>
  <si>
    <t>0x95934b6def6f07c5e74ce17a6dcb1f6856a28a81</t>
  </si>
  <si>
    <t>0x68c33b78d54807142e3cd8d27cba2aeee22295b0</t>
  </si>
  <si>
    <t>0x8c607edc11a194e94487c80b892e787b3c36c6b3</t>
  </si>
  <si>
    <t>0x0dbd5c58f80acefdc3e3b84c82f3ea06c65b8dff</t>
  </si>
  <si>
    <t>0xad40557986a98caf3c6bff196608cac6cba324a7</t>
  </si>
  <si>
    <t>0xe43e41b65400c8f5da681feb34710bd7552b95de</t>
  </si>
  <si>
    <t>0xbe309c103815ef198a2db8e5940835c375203c1d</t>
  </si>
  <si>
    <t>0xcaaed987a3f554b5528b16d5f1c57cee324427d0</t>
  </si>
  <si>
    <t>0x8f259143a7d80fdb6614b677315f61451ea76881</t>
  </si>
  <si>
    <t>0xf799b968805d06a8793fc5005d1a6242c0b5f621</t>
  </si>
  <si>
    <t>0x00db07a4404e41cea3259504386a86a10bb6ece6</t>
  </si>
  <si>
    <t>0xd452395033c7cb06f010aab61001daae3c4c6ced</t>
  </si>
  <si>
    <t>0x2b47358ba70bd7d16cbb4eeea7882fceb637b3c0</t>
  </si>
  <si>
    <t>0xfa2dc91baa7efdb0a3a1578c5f4d997a02978934</t>
  </si>
  <si>
    <t>0x1bd08d385b2c04417d78cfee587118907671b180</t>
  </si>
  <si>
    <t>0x86a3cff1601b2c6b4cfd77a3b5e0d9fd4a37c9af</t>
  </si>
  <si>
    <t>0x3592c46b40123dd9ac242e37a94f4c8c082df439</t>
  </si>
  <si>
    <t>0x5b70871a70e10ebb7aa424aae803a8765f529e5a</t>
  </si>
  <si>
    <t>0xceb6a1ae8daddc500df3260e6aaf4aaf1c76e684</t>
  </si>
  <si>
    <t>0x0268e5e9f884b2c4f3134c7ba902ebb724020ba3</t>
  </si>
  <si>
    <t>0xe006cd5a7462560dae2134990e4648f976c08e63</t>
  </si>
  <si>
    <t>0x44f6dafa4556d3cf564a2b406953786a56fc7d8b</t>
  </si>
  <si>
    <t>0xe312b093beaff1c2eb6e889b81762802e6d5a74a</t>
  </si>
  <si>
    <t>0x744980db29c4fc21a7fad9635a0026240e385111</t>
  </si>
  <si>
    <t>0x960cbcac0d20353c14c5a4392af3b80b3f962eef</t>
  </si>
  <si>
    <t>0x13d6d2a03f926c2d5e25e1745ea091904f9a6e72</t>
  </si>
  <si>
    <t>0xfc81e290192f3e868a9122fed31f766501a3b539</t>
  </si>
  <si>
    <t>0xfd04259407a6b354c6a82122ee3fd02d2514d739</t>
  </si>
  <si>
    <t>0xfbf4c0315795c99de59bfe155ef314fab47f096d</t>
  </si>
  <si>
    <t>0xc69e6aa8f804914502033d0b9d8608e9d7986576</t>
  </si>
  <si>
    <t>0xdb6cc5a041dcb545858fead690b11fd6ce6a00d4</t>
  </si>
  <si>
    <t>0x3deea97dc2f1ae32beaca30c3fc055ad5b338a89</t>
  </si>
  <si>
    <t>0x892ce28ee2702ef577e17ced10726cad585b6c74</t>
  </si>
  <si>
    <t>0x3789873bdcc2d003497a4f56a576b8785b4760f2</t>
  </si>
  <si>
    <t>0x84974268305f10332e47a6b3d3b1d1b49a6fa4fc</t>
  </si>
  <si>
    <t>0x045e90d0d1ba724b4f04ebd5387ae95a97a3cb13</t>
  </si>
  <si>
    <t>0xde014535b188d1685833b38323906e45b6ffa69d</t>
  </si>
  <si>
    <t>0x08c74883ecb44e68c3665d315155bdc3cd203679</t>
  </si>
  <si>
    <t>0xce13e4a08112253ccc9a7b56eb81db21564303bf</t>
  </si>
  <si>
    <t>0x8340d1de4a4358d90c3ed2e924f6a8785c31efc7</t>
  </si>
  <si>
    <t>0xadbe1fbdd354597da4079e67af13a5586665c16e</t>
  </si>
  <si>
    <t>0x6565e06cc98a3e336cb0b8ed83021c37b74e2409</t>
  </si>
  <si>
    <t>0x8bde25191edcefafc4b237f317521cad5582ba80</t>
  </si>
  <si>
    <t>0xb912a7d04d53d55bcd05fcd40b30e0cbf93df882</t>
  </si>
  <si>
    <t>0x387e8771047d3aa42c2cbe4b4412acd65a8cb0b4</t>
  </si>
  <si>
    <t>0x08c266443d6c63dde191f26705eaf100d800e399</t>
  </si>
  <si>
    <t>0xfd74b604d38abbfd10bde662334fe90727537e83</t>
  </si>
  <si>
    <t>0x6fd4e1dbf05033a7c4290477d7448e9b0a25babf</t>
  </si>
  <si>
    <t>0xd3dfe16a2dc35b263f51fd0272598fb6ed8de5f3</t>
  </si>
  <si>
    <t>0xdabe2cc197bba7e317389b5e7883b6a7678b233e</t>
  </si>
  <si>
    <t>0x231c7af730b0accfdf71699af2c1d3a29eee3902</t>
  </si>
  <si>
    <t>0x16669c161e27521d96cbc9d5af37f24fc70ae8ca</t>
  </si>
  <si>
    <t>0x52706aa94c13aa7c4568e8e0d367a88aa2cae103</t>
  </si>
  <si>
    <t>0x2c99c91289767615d8d112ba88f48801d03e7d2c</t>
  </si>
  <si>
    <t>0x4209c9ea64fb4fa437eb950b3839a43c99d96c06</t>
  </si>
  <si>
    <t>0xdf5b5783dd61fc7bb89a97ae57ad803282035faa</t>
  </si>
  <si>
    <t>0x89677b3cd641427784f845ec63dc4f25ef119471</t>
  </si>
  <si>
    <t>0xa139cfa0fe8c15129b17381aed57c202e4ac3c19</t>
  </si>
  <si>
    <t>0xff904ab5efa9ee06c7bbd4703181ca57f1a360dc</t>
  </si>
  <si>
    <t>0xffb4c3847c14f88e27042800c18d6e3ec2d2c5df</t>
  </si>
  <si>
    <t>0xaa30d7ddefd067820e9745a6b8f88d57040fac93</t>
  </si>
  <si>
    <t>0x8bf97c47f4e8e95e3220d75f3438ec7b54f002d7</t>
  </si>
  <si>
    <t>0xf46df8036b5fea40d5cb978af23d2c9c111223cb</t>
  </si>
  <si>
    <t>0x728d5bfb651287cfe27179ab137851d5c0a888bd</t>
  </si>
  <si>
    <t>0xc259dc421c258ff2ab74dab1b4d65cbc28f0ecf5</t>
  </si>
  <si>
    <t>0xc9319e3f0ebb892b3361ba2f557f03fc22dec3a0</t>
  </si>
  <si>
    <t>0x56c1c7a4c6a818cddd900a3560ef407ad279dc66</t>
  </si>
  <si>
    <t>0x5ef6225c79cb01056f7dd72baee9f694242139af</t>
  </si>
  <si>
    <t>0x00888dce0cda8f06ff970c16b5a0d5ad6a10444e</t>
  </si>
  <si>
    <t>0xe6fe4cbee8d62718fadb696189a83aadcca8b4e3</t>
  </si>
  <si>
    <t>0x77703e9edc68fc55a25ef2626220ec10beb0d9fc</t>
  </si>
  <si>
    <t>0x30a11bed3d5397450f9acdcc146e06bfcefb0a8f</t>
  </si>
  <si>
    <t>0xe4e2111e3f28bf5420d9509c8a83975789026613</t>
  </si>
  <si>
    <t>0x3058b95774025681b8cbf5beaf3e21b0334a4a24</t>
  </si>
  <si>
    <t>0xfcea3eee1538b588fabda2c2f9728f751681e2aa</t>
  </si>
  <si>
    <t>0x2cf2a1efb97dd5cc2291d2b3dd8f52f4178e104f</t>
  </si>
  <si>
    <t>0x81f6ec87b3e1ea0b057b42fda79e079a0a03a62e</t>
  </si>
  <si>
    <t>0x859cb799c56ec62b6c9793db7de221cfbe496838</t>
  </si>
  <si>
    <t>0x78b5d4e0c125afc0f893e2f8afad5fb41ba6092c</t>
  </si>
  <si>
    <t>0x1d2876e2062ebf4d3adb093e44f51a55cf87af50</t>
  </si>
  <si>
    <t>0x984a01719fceeedd10c43afca9d4220508e54f1a</t>
  </si>
  <si>
    <t>0x7d5e2f114def31ff17bcb330a25f956f3f5458bf</t>
  </si>
  <si>
    <t>0xe33f2925dad2207ed6289d63290320127a8c1b1c</t>
  </si>
  <si>
    <t>0x3e0249ad4438d538ff8141e610f3212777c90e01</t>
  </si>
  <si>
    <t>0xcc88fc23eee85dc2113148bd502d0f683048c0b5</t>
  </si>
  <si>
    <t>0x2f18dd36a581b27f8949d2b0dff1433282ddc3e2</t>
  </si>
  <si>
    <t>0x285e8a053ff8495f093118fc2e169618a297a251</t>
  </si>
  <si>
    <t>0x2d21801173814d7e2a37bb270c1367f99f7c150e</t>
  </si>
  <si>
    <t>0x3317d73f7678680a1cb26a5badb2a7e0cfc399f7</t>
  </si>
  <si>
    <t>0x262e9e0dc413948748e361a9e7109fce57650198</t>
  </si>
  <si>
    <t>0x684c0b85a637db1ab45ed5ff47bce5ed07fbf27f</t>
  </si>
  <si>
    <t>0x90c5408aaf07e81ef2d18e24394dc377a7f1fca6</t>
  </si>
  <si>
    <t>0xddb0978c4f2200e62f778ac4d5aceba2532e7628</t>
  </si>
  <si>
    <t>0xdc7aa225964267c7e0efb35f4931426209e90312</t>
  </si>
  <si>
    <t>0x1d6535c3bb0afd37e1c75512eb96d4c81603d404</t>
  </si>
  <si>
    <t>0x8621041c56d60da7c172e5e42c9a2b19fe3e3ed6</t>
  </si>
  <si>
    <t>0x4150bd4a6832a2ca7236ceaab0cf5b8f7adca70b</t>
  </si>
  <si>
    <t>0x0c71fd5b40cbb3955466d9840f14a7f6122b128b</t>
  </si>
  <si>
    <t>0xeaf635527683c63735f3384686dc6ed6edaef231</t>
  </si>
  <si>
    <t>0x38b16b208a94ee3516d2d3977ebddcc027fb70ca</t>
  </si>
  <si>
    <t>0xfb37825a5ea94fe3fd0410c7b249cc3818f6c73c</t>
  </si>
  <si>
    <t>0xdce5056d9771a41c21982bf7135051fb47c761ab</t>
  </si>
  <si>
    <t>0xec480df6a26bb6a3e6f43805fab41088e92cc629</t>
  </si>
  <si>
    <t>0x77b2509f8bbbf9a096e985193a542b51b837f517</t>
  </si>
  <si>
    <t>0x8f4765f05def06d5ea0c1b78decae4b79d607eb1</t>
  </si>
  <si>
    <t>0x096a428f216dba6c1d6d35a7ed60f404b89b6ac5</t>
  </si>
  <si>
    <t>0xe6accd697958c089474a48fcf78eeff63a98b0a1</t>
  </si>
  <si>
    <t>0x1133dd78a36d4597718b20642ffcd0f144db1a3f</t>
  </si>
  <si>
    <t>0xda7807a16a7edad0fad53b1e4b0010fec7e37d24</t>
  </si>
  <si>
    <t>0x1eef4cffd4b7383ab1508496e5d13739d5e08a36</t>
  </si>
  <si>
    <t>0xa0d3f72c5288820665c6536611e180bced6dd68d</t>
  </si>
  <si>
    <t>0xd4d7c97c73c7d389d2edacdb38802097b1689c22</t>
  </si>
  <si>
    <t>0x3323462eefa5249e00ff45099b0f63842e6e8294</t>
  </si>
  <si>
    <t>0xce2e0b96b170233d425b74ba640118eb5f59e90f</t>
  </si>
  <si>
    <t>0x4e306de894bd50dd90ac541a4935cd0848017d0c</t>
  </si>
  <si>
    <t>0x3cb57eb9a7829b055ed520bc07cb2d1f1cc25d48</t>
  </si>
  <si>
    <t>0x72253666f4c8daf20f0d279f3e518f6d28fdeeab</t>
  </si>
  <si>
    <t>0xbdf7b7b837c9b80c3a5d9c324d811ae45c8b01cd</t>
  </si>
  <si>
    <t>0xf00c1cdcc9e0b2c541fed0d75a075a5b34fb8dc2</t>
  </si>
  <si>
    <t>0x00c8c5b4ff3810a11ab1cb6c0717b8c2558a891a</t>
  </si>
  <si>
    <t>0x5ad75221aa14225c89b4582ce491692373d3c1a8</t>
  </si>
  <si>
    <t>0x417a945e61c998ade1d0a20f54cee6f210a06110</t>
  </si>
  <si>
    <t>0x0c27d7f5955e386cd3e9dd02b958b072a3eb1831</t>
  </si>
  <si>
    <t>0x9152c8cd18cb1fd20cb95052126612b3fd38384e</t>
  </si>
  <si>
    <t>0xa18026bb3331fcd46f583650ef110f50fb0f552d</t>
  </si>
  <si>
    <t>0xf0fd813b6dcf589071355c0dcdef6692d2551a18</t>
  </si>
  <si>
    <t>0x5e3c38e46c61d3060e729a893662a933cf3fa207</t>
  </si>
  <si>
    <t>0xec705e569e26345f2a761918abd9b2fefc0369c5</t>
  </si>
  <si>
    <t>0xf019dab6abbfef3f14636daacc655e1d11dfcb6c</t>
  </si>
  <si>
    <t>0x42023766a4b2e94141d3ddbac1d7670d090b0e27</t>
  </si>
  <si>
    <t>0x845fc8bc6c032baa8e32d1544245e3bbc6f70e02</t>
  </si>
  <si>
    <t>0x2a9eaf324a8ae647a7e79edb723e8d9e5d02bb35</t>
  </si>
  <si>
    <t>0x4c5c4515199b7ae7696e047ca16626c951aa1ae6</t>
  </si>
  <si>
    <t>0xa37b62e36957f1c936f69d8fa8c1ea7b20a8e23c</t>
  </si>
  <si>
    <t>0xda91b0575c6aeee58bbef1c554dbe2b8d1b66450</t>
  </si>
  <si>
    <t>0xf8ea7d4e3011c1c7323292cb398aa6780215bf77</t>
  </si>
  <si>
    <t>0x88257f9fef32b585360a5a6e13532afa9d8e2f64</t>
  </si>
  <si>
    <t>0x9baf3cb60d0df3ac6268ce57ef13b3d491a37546</t>
  </si>
  <si>
    <t>0x292390ad0a3f6cefeb8cec6dcb11a6225d3f8a92</t>
  </si>
  <si>
    <t>0xc9968e2576b47b25b4c4b12463a48f2ef6b1827a</t>
  </si>
  <si>
    <t>0x08bd4c984304f6b9fec8900a4c39abf1c26bd029</t>
  </si>
  <si>
    <t>0x651135e87cda637d4c5e1eefe7be6bfd5d72887d</t>
  </si>
  <si>
    <t>0x507e020be1045f3c4e458c5ea9ab1eb42e3d1dc9</t>
  </si>
  <si>
    <t>0xa649d7ff2f47fd8d270d2683f38e6c464b9cbb52</t>
  </si>
  <si>
    <t>0x18ea437f65f1da990f8c504decf7c33aed1cd6f2</t>
  </si>
  <si>
    <t>0x5937ed0205a74c54454d468d8c22c76eafe87e97</t>
  </si>
  <si>
    <t>0xe5803f661a52501a14b9723007003a8c766dc61a</t>
  </si>
  <si>
    <t>0x900982a7007e5b7921b136f4775d03a9d26a0be1</t>
  </si>
  <si>
    <t>0x7ba160cbba08e616f138358d057f2ee61f4b49d0</t>
  </si>
  <si>
    <t>0x4a2dccbc65ba28796af0a15dd11424c14153d2d1</t>
  </si>
  <si>
    <t>0x7b12655a5aada0b3c053c7ff5aa444bd666a0163</t>
  </si>
  <si>
    <t>0x19aaec55eeccafcac109c2677567504ec7bf63a7</t>
  </si>
  <si>
    <t>0x0918e6b9a0df7a9e7d92599c8067fd13a896f18f</t>
  </si>
  <si>
    <t>0xa57526ae01e17d5db86afecf157bb87565f0a8db</t>
  </si>
  <si>
    <t>0x72c6cf85bb7243f2b09b80e2c0513d38a39b86a3</t>
  </si>
  <si>
    <t>0x04332fe352abe67ededf5cdd5b4cf50624daddbd</t>
  </si>
  <si>
    <t>0x7f08f4171b9c40167777948ec7720a434df8ee0e</t>
  </si>
  <si>
    <t>0x22f93309c31becc9c52d2e22e113f8f667f858c4</t>
  </si>
  <si>
    <t>0x26b2cf676c0efdcb95fc3ba5a2849c1bb91d9a90</t>
  </si>
  <si>
    <t>0x4ad70a333b70936be5729302101766e3d8e9ece3</t>
  </si>
  <si>
    <t>0x45dd895b73effe1b111e0704d08d910fe0f80218</t>
  </si>
  <si>
    <t>0x6d89c04c46811bee786fce00942e94505b340f52</t>
  </si>
  <si>
    <t>0x848bc728a52695e0eef5a53817f1de65c6515dea</t>
  </si>
  <si>
    <t>0xa3a176980f27e98b3f25d898083eebcd48024764</t>
  </si>
  <si>
    <t>0x51852af56fbb9f4c03e8b03f8a4c0f8fe0289fab</t>
  </si>
  <si>
    <t>0xff62e09c4630591b2c1c777cfa9422a773aabdc3</t>
  </si>
  <si>
    <t>0x8d123b6d73ac8fe35b0fc2047b63ff0e20eeb157</t>
  </si>
  <si>
    <t>0x7a1344a51a1469e156c427cfbad2088122475372</t>
  </si>
  <si>
    <t>0x06898cf29826b8ecb6951e34c090bcd4e8411d00</t>
  </si>
  <si>
    <t>0xce5e2300d26037be4d0e0c6a78fed14f21ae8016</t>
  </si>
  <si>
    <t>0x83c7c64820c9a88647ba0e1f32f4fc47bf3edf3c</t>
  </si>
  <si>
    <t>0xff06c05d65f13bf81cf382bc28a13b57605e9ba0</t>
  </si>
  <si>
    <t>0x6f155414b79235ce334680326e7297bb2108a23a</t>
  </si>
  <si>
    <t>0x7b42cb9e3a72757e9bedd3fc91b87a257e74dc20</t>
  </si>
  <si>
    <t>0x693204686063e4ecd76c0b4ba280c17c48ff8044</t>
  </si>
  <si>
    <t>0x9d4428d8e0e2fd00dcbbe4d635aa2b2f75e51e56</t>
  </si>
  <si>
    <t>0xd18107043ee3d8fe2dd8a589e5c05262a9b0e72e</t>
  </si>
  <si>
    <t>0xb8c5bca474ff4c012b08e6003cea83583defcf42</t>
  </si>
  <si>
    <t>0xea24739931fe72a11f3f15e29434672071b12e10</t>
  </si>
  <si>
    <t>0x7fdaa9e4c0d860b9e4c5a1042b893311bcd4459f</t>
  </si>
  <si>
    <t>0xe6a0b9c7d5c25138545cd5c91b1d44e5e924ec8f</t>
  </si>
  <si>
    <t>0x1894a5bc142ef208b6bc5023b5403e26007a3f5f</t>
  </si>
  <si>
    <t>0x9cc5b4dd8d672da071ebb69a789956b54b820525</t>
  </si>
  <si>
    <t>0x0000002bfa4dac0fdcf5cd9d47259241ce92459b</t>
  </si>
  <si>
    <t>0x4bc06ac47c58edcf973ff3daaef26de4518e7fb5</t>
  </si>
  <si>
    <t>0xe651c5051ce42241765bbb24655a791ff0ec8d13</t>
  </si>
  <si>
    <t>0xf73d892ab41e78344c5ee2049d27e1211bff350a</t>
  </si>
  <si>
    <t>0x23e122e355c87636748a818cdc38e38f852ca9a8</t>
  </si>
  <si>
    <t>0xb67d30d0f14b638a7d43f4b816cb253a18277da5</t>
  </si>
  <si>
    <t>0xbb854a0711d27ff218e07829b41520af9bc60e83</t>
  </si>
  <si>
    <t>0x996130491d7695d6531ae8753ae5a2f96cfdc2df</t>
  </si>
  <si>
    <t>0xde6ac5212136fb6c6194ae2f3e4db896c335444c</t>
  </si>
  <si>
    <t>0x5c5fd60a072ce75aac61a6393c8048224bda9f16</t>
  </si>
  <si>
    <t>0xdd6d65e0caaf04e2ad52e1d6db9710adb994a64f</t>
  </si>
  <si>
    <t>0xe26758a5c9f304689cef289acaa21d352f64eb62</t>
  </si>
  <si>
    <t>0x629a49775d503f2354ccce14906d6a270b90a2e4</t>
  </si>
  <si>
    <t>0x45e9aad6d843770cfba0fca23082cc7d89cf181a</t>
  </si>
  <si>
    <t>0x2fcd42500a8254b57f3486d3e943fb3948f575b1</t>
  </si>
  <si>
    <t>0x8a8a7f2a54a47aff842c7b8eaaca5dd2f2fa4943</t>
  </si>
  <si>
    <t>0x5f257d2d8d12db64574a5548e16f9f10dc0aa5a7</t>
  </si>
  <si>
    <t>0x7154a7888ef91633a537a57e97f2e6d4197a0340</t>
  </si>
  <si>
    <t>0x64987f5e56f148a34f99c24af4f7c751adf50b84</t>
  </si>
  <si>
    <t>0xf4adb9ba51fde3eaee89ce9a60e99992611849fd</t>
  </si>
  <si>
    <t>0x1c4f45ac299753c6cbcd833591e5b336f88c2fc1</t>
  </si>
  <si>
    <t>0x3de9988a14856708b9b3e8d5eed53cb9aa13e4de</t>
  </si>
  <si>
    <t>SNGLS</t>
  </si>
  <si>
    <t>0x42b0c2ed0c2b80669ec92bb2c302ac6802ddd592</t>
  </si>
  <si>
    <t>0x879f283d09044f6717636da7f8149bdbd5dbb32b</t>
  </si>
  <si>
    <t>GNT</t>
  </si>
  <si>
    <t>0x915e4edc919632b6182fce53f621df98bf87726c</t>
  </si>
  <si>
    <t>DGD</t>
  </si>
  <si>
    <t>0x003cfe33f034a5ea022efa021d78a95b16170c0b</t>
  </si>
  <si>
    <t>0x631b40d0ad3fd20315f3c7b7fb09662c97541de7</t>
  </si>
  <si>
    <t>0x00d72da2f6141954e1c4253d814fac4e86a1660f</t>
  </si>
  <si>
    <t>0xff4e21d6c51ca39292d54b671f1e810d4534f6b0</t>
  </si>
  <si>
    <t>0x6f59f3ed5a7bcd5b021d1adb959a1e255458644c</t>
  </si>
  <si>
    <t>SWT</t>
  </si>
  <si>
    <t>0x9e267a1174891b5c8a96571977e5092ad68af495</t>
  </si>
  <si>
    <t>0x5e575279bf9f4acf0a130c186861454247394c06</t>
  </si>
  <si>
    <t>0x9b21990fe64c4573c24ef66c5fc59882868e6b5b</t>
  </si>
  <si>
    <t>0x70c4bcc07a2bfc0cff3c7099b4a9e0ebca181c02</t>
  </si>
  <si>
    <t>0x91d222f00bef1c2b3d9572e9bf15f5cfab1732a2</t>
  </si>
  <si>
    <t>0x6b8616d7a8cf7e2c99c83d33cd2de87728cfb824</t>
  </si>
  <si>
    <t>0x4faa058b0f3eeaa5cf7a895c9629cadf2a45cd89</t>
  </si>
  <si>
    <t>0x22949452bf6ed03ef12893e5a0e546b3fc952620</t>
  </si>
  <si>
    <t>0xc4ded404d61e20fe03af59c796768c29dfd43011</t>
  </si>
  <si>
    <t>0x62667a819e8ce311ff1cf24793f38b5391b342d0</t>
  </si>
  <si>
    <t>REP</t>
  </si>
  <si>
    <t>0x0b6defbcb50027f7230bef6063463dade47a7b2f</t>
  </si>
  <si>
    <t>0xdf34e39e56806a10a6614aa6330e37e5949b948b</t>
  </si>
  <si>
    <t>0x7df7f225411fd64233bb1e130f10535befc47ef9</t>
  </si>
  <si>
    <t>0xafeb3005638399341ec6cf185d60b44499e96c5e</t>
  </si>
  <si>
    <t>0x6bacd92b7a52d4b055bf09188a0af2431cd08be7</t>
  </si>
  <si>
    <t>0x95d33ab8205616c60a73194390c6d2141ebbecc4</t>
  </si>
  <si>
    <t>0xd5bb701d510c25e0ff203e7e69705918ef04e3c1</t>
  </si>
  <si>
    <t>0x93003761bc739d7a2236fa966326e208e3c4c53f</t>
  </si>
  <si>
    <t>0x0536806df512d6cdde913cf95c9886f65b1d3462</t>
  </si>
  <si>
    <t>MLN</t>
  </si>
  <si>
    <t>0x5b3316275a7a4dfa5716bb153b912875120fc47c</t>
  </si>
  <si>
    <t>0xce735a5c6feb88dd7d13b5faa7c27894eb4e5ae0</t>
  </si>
  <si>
    <t>0xd95df826fc3ea014f404a1368a254e23d29d99c8</t>
  </si>
  <si>
    <t>0x36ba245f96ff9e5ed402a8642deb169f72fe04c4</t>
  </si>
  <si>
    <t>0xc681d7bb73ff4238b124fd84b92c5d1721df2e70</t>
  </si>
  <si>
    <t>0x85db52a86999eac6742e75dd65b075d609717b31</t>
  </si>
  <si>
    <t>0x7685d5d869ce19cda1cbf9f89b751946f0b7fe5e</t>
  </si>
  <si>
    <t>0x6a5ed170c9ba8c861c6abeae93eb9a6c32153c6c</t>
  </si>
  <si>
    <t>0xe9ed4dd7d78aeba757617238d00594cfb7b498ec</t>
  </si>
  <si>
    <t>0xa2a8f158aed54ce9a73d41eeec23bf3a51b5654d</t>
  </si>
  <si>
    <t>0xed4120c19e627bd0d944407d916cd33e5cfeeb88</t>
  </si>
  <si>
    <t>0x3693f7ac92a2f2add33df62e0356fd023c22a93f</t>
  </si>
  <si>
    <t>0xad4c64cbb6b5c70c405e00e3dc62caed542ac473</t>
  </si>
  <si>
    <t>0xa115dafff759c099732284d01b0474cea013e3be</t>
  </si>
  <si>
    <t>0x0609d5d7ed0f7a13ab0aba073a6f995a9714db85</t>
  </si>
  <si>
    <t>0xfade8490a36000de97f2b6a75c5d9899d7cbe551</t>
  </si>
  <si>
    <t>0x02f1d4b533b347bcbc498c83e7a2488810457b9b</t>
  </si>
  <si>
    <t>0xfed3c99e80775452493c29a1b3816247f3f06be5</t>
  </si>
  <si>
    <t>0x476ce3810cce30103e25009e4bc20cda338eeca0</t>
  </si>
  <si>
    <t>0xf59ace9177c0061d21c0932c191b4cd236e534a4</t>
  </si>
  <si>
    <t>0xeec131b5e29fa263b80900144f1500ab4886a3d0</t>
  </si>
  <si>
    <t>0x9911546ce52aee2ced0c46e23d2a3b16fa807f4e</t>
  </si>
  <si>
    <t>0x21a1662d90d163f79f9e71fda42c60926e80699c</t>
  </si>
  <si>
    <t>0x3249f79d00fafc5854935f418bd37e648d36bd5b</t>
  </si>
  <si>
    <t>0xb481af2da84ed5246e7cc07ff3ed8d40177bd36d</t>
  </si>
  <si>
    <t>0x884cadd01715854b83779e835473960ec8ef59e0</t>
  </si>
  <si>
    <t>0xad79d49977905a51fa1b1c1b36f59170ce39ef44</t>
  </si>
  <si>
    <t>0x6b65353ac052f6c3a0c9688911b078bd025d6ab3</t>
  </si>
  <si>
    <t>MKR</t>
  </si>
  <si>
    <t>0x3fcd208e9897c372775cb54972e7e3dd1e5dd2b9</t>
  </si>
  <si>
    <t>0xa3587c55f1d2f8458cbb70cfb432203ac566fffa</t>
  </si>
  <si>
    <t>0x021182eef0f906c553c4467e4c694458eb646e88</t>
  </si>
  <si>
    <t>0x4212100cec1cf20d399e8c76e38b5485cf102e58</t>
  </si>
  <si>
    <t>0xeaa95a95e782432a564339209effb18abc2c4231</t>
  </si>
  <si>
    <t>0x30b9168dc19b1f2b577d320162bb0ec265984667</t>
  </si>
  <si>
    <t>0x77ac63b763f324823d7ad06760cac321e85c8197</t>
  </si>
  <si>
    <t>0x3831beb867bf6fb6d7fb901ab6fdaff73fdb1151</t>
  </si>
  <si>
    <t>0xe7c62c86502c32f8ab2318bc72ef64eeb8a8d491</t>
  </si>
  <si>
    <t>0xeafb9fbc87d7a5c247b05b7efffcad80aa7d3bd2</t>
  </si>
  <si>
    <t>0x56ef1e9dc98a93f33633b10183ba75ce422ea57e</t>
  </si>
  <si>
    <t>0x4c9e6516824be8989ba21e5ddcb9dcae1b0484ef</t>
  </si>
  <si>
    <t>0x30efda616dbd3dd0893bbea28bf3fe451bdc9ab7</t>
  </si>
  <si>
    <t>0xa09382d365b904f4a48241db39160cffacf18a59</t>
  </si>
  <si>
    <t>0x467e137c36669e42d096dc3cb0c92c1ace59caa0</t>
  </si>
  <si>
    <t>0xd6a92e0f72f714c848b48a02f3873f2b07aabfa4</t>
  </si>
  <si>
    <t>0x78cf80bf36a04f73f75c7156f3b7d785da3fe7fa</t>
  </si>
  <si>
    <t>0xf854493702776a8e0256c3797c549b5f2993d0fa</t>
  </si>
  <si>
    <t>0xfbe473c3dd40f2704a1771b4970d1f77b60113fc</t>
  </si>
  <si>
    <t>0x85d0d23a6e4355ff6098665389a60ec8d7648c6e</t>
  </si>
  <si>
    <t>0x46668a7d0a4d9c07d3513d2d74a5ca0cbce047e4</t>
  </si>
  <si>
    <t>0xa9b5947381e234721419f565e3533ae1341654bc</t>
  </si>
  <si>
    <t>0x57583567fa19c1793ea092a2b7d0d9059d09c2e2</t>
  </si>
  <si>
    <t>0xec021059de92dda4ec4763974fdcdb091917534c</t>
  </si>
  <si>
    <t>0x3001dc7029bfaee5ad4e60556c687cbb58788df4</t>
  </si>
  <si>
    <t>0x5e866cc10dca8821fe43ac774284668343f1ed29</t>
  </si>
  <si>
    <t>0x5dcb3152072d13dbaabd68ed85d6192ca543b04e</t>
  </si>
  <si>
    <t>0x1efb00cca7e2b858fcb42f522a400cc77b74783f</t>
  </si>
  <si>
    <t>0x75d92e31cb3fb873b1b07c5092d0de9d131e30c3</t>
  </si>
  <si>
    <t>0x0035968c3801aeab398b8d7d2cb9d61e121e9846</t>
  </si>
  <si>
    <t>0xfb79bee9184b3427ac60f984fff8ff7bb5fe9771</t>
  </si>
  <si>
    <t>0x4c3ebba6cfa57e4d8e28197bb89eba697c309525</t>
  </si>
  <si>
    <t>0x882f28ac9beb3d13b4bf0f28161576482b4f045e</t>
  </si>
  <si>
    <t>0xc0bf48c0ed9431d86708d277c123634913ba8dfd</t>
  </si>
  <si>
    <t>0x0a3f25c0dcc58dc53e9ce36214f54feb6503a879</t>
  </si>
  <si>
    <t>0x42acd991caf016b7cf516689334911eab5ad2aed</t>
  </si>
  <si>
    <t>0x9fdd51b3ab2cc2ba62ca4ec5238a6a14cf381c71</t>
  </si>
  <si>
    <t>0xa4e7227d0029cf852ff6270f01e93f4a0344d3db</t>
  </si>
  <si>
    <t>0x342800609da628fa5f9ac091b23c121cd383fe24</t>
  </si>
  <si>
    <t>0x954a88a0e17eaf0ac2dc75f27f40195bc3db4f8c</t>
  </si>
  <si>
    <t>0x7c34739ff6978161e49457e6c0875c8f6524d8e9</t>
  </si>
  <si>
    <t>0x0c0da1531e61d1e883a5be1ea510cb937f9e94fc</t>
  </si>
  <si>
    <t>0xfa6ac3474adb119b12695cf9770c2cf556e9a0b0</t>
  </si>
  <si>
    <t>0x6664d7a1fc816810827c477c0ab1a42ecf7d6b57</t>
  </si>
  <si>
    <t>0x86a4e49965f57a4d79434e599c26d55953bef3b5</t>
  </si>
  <si>
    <t>Factor</t>
  </si>
  <si>
    <t>Status</t>
  </si>
  <si>
    <t>Good</t>
  </si>
  <si>
    <t>Notes</t>
  </si>
  <si>
    <t>CHECK</t>
  </si>
  <si>
    <t>Resolution</t>
  </si>
  <si>
    <t>WRONG</t>
  </si>
  <si>
    <t>Offset</t>
  </si>
  <si>
    <t>Good +20%</t>
  </si>
  <si>
    <t>Where did this +13.08404% factor come from?</t>
  </si>
  <si>
    <t>Count</t>
  </si>
  <si>
    <t>Good +30%</t>
  </si>
  <si>
    <t>Good +10%</t>
  </si>
  <si>
    <t>WRONG x10</t>
  </si>
  <si>
    <t>Cannot Work Out</t>
  </si>
  <si>
    <t>Good +50%</t>
  </si>
  <si>
    <t>Good - See comments</t>
  </si>
  <si>
    <t>EtherScan reports 20,108.8. There was an additional 100 DGD transfer in block 3638531 https://etherscan.io/tx/0x1fd92b04ee006ccd57953eb7bcc69e1065c5bb9ac81d24eec2cb965c6455e290</t>
  </si>
  <si>
    <t xml:space="preserve">Etherscan reports 42,432.78954608 </t>
  </si>
  <si>
    <t>Etherscan reports 3,145.996</t>
  </si>
  <si>
    <t>Etherscan reports 662.39999999</t>
  </si>
  <si>
    <t>WRONG - DON'T KNOW WHY</t>
  </si>
  <si>
    <t>Etherscan reports 32,431.884</t>
  </si>
  <si>
    <t xml:space="preserve">Etherscan reports 363.27199999 </t>
  </si>
  <si>
    <t>Etherscan reports 588.8</t>
  </si>
  <si>
    <t>Etherscan reports 1,603.58120725. There was an additional 0.15162804 DGD in block 3638543 https://etherscan.io/tx/0xb77ff5859a3e0d238a223509a9970c82bf4e13300d8ccc3b343f5048427393eb .=(G165+0.15162804)/G165*H165=16.03581207</t>
  </si>
  <si>
    <t>Good - with additional tx</t>
  </si>
  <si>
    <t>Etherscan reports 18,081.08799999</t>
  </si>
  <si>
    <t>Good - 0 value tx</t>
  </si>
  <si>
    <t>Etherscan reports 92,943.396</t>
  </si>
  <si>
    <t>Etherscan reports 20,579.99999999. The was an additional 5,000 SNGLS tx in block 3638543 https://etherscan.io/tx/0x401cbb181504209f7d02dfc610918cd3b1d64995f7780477c573ae236226fded</t>
  </si>
  <si>
    <t>WRONG - Cannot reconcile</t>
  </si>
  <si>
    <t>Etherscan reports 2,149.33333333</t>
  </si>
  <si>
    <t>Etherscan reports 2,706.66666666</t>
  </si>
  <si>
    <t>High tx usage account. Txs https://etherscan.io/tx/0x9a0588368fa94fa1a47a68c33d3b2fa9e2f8a27b844f6f88a3a0d6482bab604c + 6 ETH in block 3638488 https://etherscan.io/tx/0x4f1c2a01d1a70f92d9a6114bcc6a576a592d110f3f24b8a5d9718ab7a194e227 and 1.25 ETH in block 3638492 https://etherscan.io/tx/0xf74fadd662ad4400bbc86a82a8aadc02171b39fc485cf766b445600e2f07f09d and 0.54916 ETH in block 3638525 https://etherscan.io/tx/0x70dc434f1da1358dbf734c00abe8a07a7ca8c48a51bb34a69a8809b836e7d4d7 .</t>
  </si>
  <si>
    <t>Etherscan reports 541.46866666</t>
  </si>
  <si>
    <t>Was not picked up by my script</t>
  </si>
  <si>
    <t>SNGLS/ETH</t>
  </si>
  <si>
    <t>Tokens should be</t>
  </si>
  <si>
    <t>Tokens allocated</t>
  </si>
  <si>
    <t>Total tokens</t>
  </si>
  <si>
    <t xml:space="preserve">Total tokens should have been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</si>
</sst>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F75B5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3" borderId="0" xfId="0" applyFont="1" applyFill="1"/>
    <xf numFmtId="0" fontId="0" fillId="3" borderId="0" xfId="0" applyFill="1"/>
    <xf numFmtId="0" fontId="12" fillId="0" borderId="0" xfId="0" applyFont="1"/>
    <xf numFmtId="0" fontId="10" fillId="0" borderId="0" xfId="0" applyFont="1"/>
    <xf numFmtId="0" fontId="13" fillId="0" borderId="0" xfId="0" applyFont="1"/>
    <xf numFmtId="2" fontId="0" fillId="0" borderId="0" xfId="0" applyNumberFormat="1"/>
    <xf numFmtId="0" fontId="5" fillId="3" borderId="0" xfId="0" applyFont="1" applyFill="1"/>
    <xf numFmtId="0" fontId="9" fillId="0" borderId="0" xfId="0" applyFont="1" applyFill="1"/>
    <xf numFmtId="0" fontId="11" fillId="0" borderId="1" xfId="0" applyFont="1" applyBorder="1"/>
    <xf numFmtId="4" fontId="0" fillId="0" borderId="0" xfId="0" applyNumberFormat="1"/>
    <xf numFmtId="0" fontId="0" fillId="0" borderId="0" xfId="0" applyAlignment="1">
      <alignment horizontal="right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1857"/>
  <sheetViews>
    <sheetView tabSelected="1" workbookViewId="0">
      <selection activeCell="D1764" sqref="D1764"/>
    </sheetView>
  </sheetViews>
  <sheetFormatPr baseColWidth="10" defaultRowHeight="16" x14ac:dyDescent="0.2"/>
  <cols>
    <col min="1" max="1" width="43.6640625" bestFit="1" customWidth="1"/>
    <col min="2" max="2" width="8.33203125" customWidth="1"/>
    <col min="3" max="3" width="8.1640625" bestFit="1" customWidth="1"/>
    <col min="4" max="4" width="8.1640625" customWidth="1"/>
    <col min="5" max="5" width="6.33203125" bestFit="1" customWidth="1"/>
    <col min="6" max="6" width="5.1640625" bestFit="1" customWidth="1"/>
    <col min="7" max="9" width="12.1640625" bestFit="1" customWidth="1"/>
    <col min="11" max="11" width="25.83203125" bestFit="1" customWidth="1"/>
    <col min="12" max="12" width="25" customWidth="1"/>
  </cols>
  <sheetData>
    <row r="1" spans="1:13" x14ac:dyDescent="0.2">
      <c r="A1" t="s">
        <v>0</v>
      </c>
      <c r="B1" t="s">
        <v>1564</v>
      </c>
      <c r="C1" t="s">
        <v>1</v>
      </c>
      <c r="D1" t="s">
        <v>1561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1554</v>
      </c>
      <c r="K1" t="s">
        <v>1555</v>
      </c>
      <c r="L1" t="s">
        <v>1557</v>
      </c>
      <c r="M1" t="s">
        <v>1559</v>
      </c>
    </row>
    <row r="2" spans="1:13" hidden="1" x14ac:dyDescent="0.2">
      <c r="A2" t="s">
        <v>1425</v>
      </c>
      <c r="B2" s="4">
        <f t="shared" ref="B2:B65" si="0">COUNTIF(ACCOUNTS,A2)</f>
        <v>1</v>
      </c>
      <c r="C2">
        <v>3638575</v>
      </c>
      <c r="D2">
        <f>C2-3638466</f>
        <v>109</v>
      </c>
      <c r="E2" t="s">
        <v>8</v>
      </c>
      <c r="F2">
        <v>1646</v>
      </c>
      <c r="G2">
        <v>10</v>
      </c>
      <c r="H2">
        <v>10</v>
      </c>
      <c r="I2">
        <v>1000</v>
      </c>
      <c r="J2">
        <f>IF(H2&gt;0,I2/H2,0)</f>
        <v>100</v>
      </c>
      <c r="K2" t="s">
        <v>1556</v>
      </c>
    </row>
    <row r="3" spans="1:13" hidden="1" x14ac:dyDescent="0.2">
      <c r="A3" t="s">
        <v>1159</v>
      </c>
      <c r="B3" s="4">
        <f t="shared" si="0"/>
        <v>1</v>
      </c>
      <c r="C3">
        <v>3638543</v>
      </c>
      <c r="D3">
        <f t="shared" ref="D3:D66" si="1">C3-3638466</f>
        <v>77</v>
      </c>
      <c r="E3" t="s">
        <v>8</v>
      </c>
      <c r="F3">
        <v>1273</v>
      </c>
      <c r="G3">
        <v>269.99400000000003</v>
      </c>
      <c r="H3">
        <v>269.99400000000003</v>
      </c>
      <c r="I3">
        <v>26999.4</v>
      </c>
      <c r="J3">
        <f t="shared" ref="J3:J66" si="2">IF(H3&gt;0,I3/H3,0)</f>
        <v>100</v>
      </c>
      <c r="K3" t="s">
        <v>1556</v>
      </c>
    </row>
    <row r="4" spans="1:13" hidden="1" x14ac:dyDescent="0.2">
      <c r="A4" t="s">
        <v>351</v>
      </c>
      <c r="B4" s="4">
        <f t="shared" si="0"/>
        <v>1</v>
      </c>
      <c r="C4">
        <v>3638489</v>
      </c>
      <c r="D4">
        <f t="shared" si="1"/>
        <v>23</v>
      </c>
      <c r="E4" t="s">
        <v>8</v>
      </c>
      <c r="F4">
        <v>356</v>
      </c>
      <c r="G4">
        <v>140</v>
      </c>
      <c r="H4">
        <v>140</v>
      </c>
      <c r="I4">
        <v>14000</v>
      </c>
      <c r="J4">
        <f t="shared" si="2"/>
        <v>100</v>
      </c>
      <c r="K4" t="s">
        <v>1556</v>
      </c>
    </row>
    <row r="5" spans="1:13" hidden="1" x14ac:dyDescent="0.2">
      <c r="A5" t="s">
        <v>373</v>
      </c>
      <c r="B5" s="4">
        <f t="shared" si="0"/>
        <v>1</v>
      </c>
      <c r="C5">
        <v>3638489</v>
      </c>
      <c r="D5">
        <f t="shared" si="1"/>
        <v>23</v>
      </c>
      <c r="E5" t="s">
        <v>8</v>
      </c>
      <c r="F5">
        <v>378</v>
      </c>
      <c r="G5">
        <v>4.8</v>
      </c>
      <c r="H5">
        <v>4.8</v>
      </c>
      <c r="I5">
        <v>480</v>
      </c>
      <c r="J5">
        <f t="shared" si="2"/>
        <v>100</v>
      </c>
      <c r="K5" t="s">
        <v>1556</v>
      </c>
    </row>
    <row r="6" spans="1:13" x14ac:dyDescent="0.2">
      <c r="A6" t="s">
        <v>171</v>
      </c>
      <c r="B6" s="4">
        <f t="shared" si="0"/>
        <v>1</v>
      </c>
      <c r="C6">
        <v>3638477</v>
      </c>
      <c r="D6">
        <f t="shared" si="1"/>
        <v>11</v>
      </c>
      <c r="E6" t="s">
        <v>8</v>
      </c>
      <c r="F6">
        <v>167</v>
      </c>
      <c r="G6">
        <v>287.89999999999998</v>
      </c>
      <c r="H6">
        <v>287.89999999999998</v>
      </c>
      <c r="I6">
        <v>34548</v>
      </c>
      <c r="J6">
        <f t="shared" si="2"/>
        <v>120.00000000000001</v>
      </c>
      <c r="K6" t="s">
        <v>1562</v>
      </c>
    </row>
    <row r="7" spans="1:13" hidden="1" x14ac:dyDescent="0.2">
      <c r="A7" t="s">
        <v>334</v>
      </c>
      <c r="B7" s="4">
        <f t="shared" si="0"/>
        <v>1</v>
      </c>
      <c r="C7">
        <v>3638488</v>
      </c>
      <c r="D7">
        <f t="shared" si="1"/>
        <v>22</v>
      </c>
      <c r="E7" t="s">
        <v>8</v>
      </c>
      <c r="F7">
        <v>339</v>
      </c>
      <c r="G7">
        <v>0.95</v>
      </c>
      <c r="H7">
        <v>0.95</v>
      </c>
      <c r="I7">
        <v>95</v>
      </c>
      <c r="J7">
        <f t="shared" si="2"/>
        <v>100</v>
      </c>
      <c r="K7" t="s">
        <v>1556</v>
      </c>
    </row>
    <row r="8" spans="1:13" hidden="1" x14ac:dyDescent="0.2">
      <c r="A8" s="6" t="s">
        <v>993</v>
      </c>
      <c r="B8" s="4">
        <f t="shared" si="0"/>
        <v>4</v>
      </c>
      <c r="C8">
        <v>3638530</v>
      </c>
      <c r="D8">
        <f t="shared" si="1"/>
        <v>64</v>
      </c>
      <c r="E8" t="s">
        <v>8</v>
      </c>
      <c r="F8">
        <v>1076</v>
      </c>
      <c r="G8">
        <v>0</v>
      </c>
      <c r="H8">
        <v>0</v>
      </c>
      <c r="I8">
        <v>0</v>
      </c>
      <c r="J8">
        <f t="shared" si="2"/>
        <v>0</v>
      </c>
      <c r="K8" s="6" t="s">
        <v>1582</v>
      </c>
    </row>
    <row r="9" spans="1:13" hidden="1" x14ac:dyDescent="0.2">
      <c r="A9" s="6" t="s">
        <v>993</v>
      </c>
      <c r="B9" s="4">
        <f t="shared" si="0"/>
        <v>4</v>
      </c>
      <c r="C9">
        <v>3638536</v>
      </c>
      <c r="D9">
        <f t="shared" si="1"/>
        <v>70</v>
      </c>
      <c r="E9" t="s">
        <v>8</v>
      </c>
      <c r="F9">
        <v>1150</v>
      </c>
      <c r="G9">
        <v>0</v>
      </c>
      <c r="H9">
        <v>0</v>
      </c>
      <c r="I9">
        <v>0</v>
      </c>
      <c r="J9">
        <f t="shared" si="2"/>
        <v>0</v>
      </c>
      <c r="K9" s="6" t="s">
        <v>1582</v>
      </c>
    </row>
    <row r="10" spans="1:13" hidden="1" x14ac:dyDescent="0.2">
      <c r="A10" s="6" t="s">
        <v>993</v>
      </c>
      <c r="B10" s="4">
        <f t="shared" si="0"/>
        <v>4</v>
      </c>
      <c r="C10">
        <v>3638563</v>
      </c>
      <c r="D10">
        <f t="shared" si="1"/>
        <v>97</v>
      </c>
      <c r="E10" t="s">
        <v>8</v>
      </c>
      <c r="F10">
        <v>1496</v>
      </c>
      <c r="G10">
        <v>0</v>
      </c>
      <c r="H10">
        <v>0</v>
      </c>
      <c r="I10">
        <v>0</v>
      </c>
      <c r="J10">
        <f t="shared" si="2"/>
        <v>0</v>
      </c>
      <c r="K10" s="6" t="s">
        <v>1582</v>
      </c>
    </row>
    <row r="11" spans="1:13" hidden="1" x14ac:dyDescent="0.2">
      <c r="A11" s="6" t="s">
        <v>993</v>
      </c>
      <c r="B11" s="4">
        <f t="shared" si="0"/>
        <v>4</v>
      </c>
      <c r="C11">
        <v>3638565</v>
      </c>
      <c r="D11">
        <f t="shared" si="1"/>
        <v>99</v>
      </c>
      <c r="E11" t="s">
        <v>8</v>
      </c>
      <c r="F11">
        <v>1507</v>
      </c>
      <c r="G11">
        <v>0</v>
      </c>
      <c r="H11">
        <v>0</v>
      </c>
      <c r="I11">
        <v>0</v>
      </c>
      <c r="J11">
        <f t="shared" si="2"/>
        <v>0</v>
      </c>
      <c r="K11" s="6" t="s">
        <v>1582</v>
      </c>
    </row>
    <row r="12" spans="1:13" hidden="1" x14ac:dyDescent="0.2">
      <c r="A12" t="s">
        <v>711</v>
      </c>
      <c r="B12" s="4">
        <f t="shared" si="0"/>
        <v>1</v>
      </c>
      <c r="C12">
        <v>3638509</v>
      </c>
      <c r="D12">
        <f t="shared" si="1"/>
        <v>43</v>
      </c>
      <c r="E12" t="s">
        <v>8</v>
      </c>
      <c r="F12">
        <v>732</v>
      </c>
      <c r="G12">
        <v>100</v>
      </c>
      <c r="H12">
        <v>100</v>
      </c>
      <c r="I12">
        <v>10000</v>
      </c>
      <c r="J12">
        <f t="shared" si="2"/>
        <v>100</v>
      </c>
      <c r="K12" t="s">
        <v>1556</v>
      </c>
    </row>
    <row r="13" spans="1:13" hidden="1" x14ac:dyDescent="0.2">
      <c r="A13" t="s">
        <v>1065</v>
      </c>
      <c r="B13" s="4">
        <f t="shared" si="0"/>
        <v>1</v>
      </c>
      <c r="C13">
        <v>3638536</v>
      </c>
      <c r="D13">
        <f t="shared" si="1"/>
        <v>70</v>
      </c>
      <c r="E13" t="s">
        <v>8</v>
      </c>
      <c r="F13">
        <v>1161</v>
      </c>
      <c r="G13">
        <v>329.99650162</v>
      </c>
      <c r="H13">
        <v>329.99650162</v>
      </c>
      <c r="I13">
        <v>32999.650161999998</v>
      </c>
      <c r="J13">
        <f t="shared" si="2"/>
        <v>100</v>
      </c>
      <c r="K13" t="s">
        <v>1556</v>
      </c>
    </row>
    <row r="14" spans="1:13" hidden="1" x14ac:dyDescent="0.2">
      <c r="A14" s="2" t="s">
        <v>417</v>
      </c>
      <c r="B14" s="4">
        <f t="shared" si="0"/>
        <v>2</v>
      </c>
      <c r="C14">
        <v>3638491</v>
      </c>
      <c r="D14">
        <f t="shared" si="1"/>
        <v>25</v>
      </c>
      <c r="E14" t="s">
        <v>8</v>
      </c>
      <c r="F14">
        <v>424</v>
      </c>
      <c r="G14">
        <v>10</v>
      </c>
      <c r="H14">
        <v>10</v>
      </c>
      <c r="I14">
        <v>2000</v>
      </c>
      <c r="J14">
        <f t="shared" si="2"/>
        <v>200</v>
      </c>
      <c r="K14" s="2" t="s">
        <v>1556</v>
      </c>
    </row>
    <row r="15" spans="1:13" hidden="1" x14ac:dyDescent="0.2">
      <c r="A15" s="2" t="s">
        <v>417</v>
      </c>
      <c r="B15" s="4">
        <f t="shared" si="0"/>
        <v>2</v>
      </c>
      <c r="C15">
        <v>3638527</v>
      </c>
      <c r="D15">
        <f t="shared" si="1"/>
        <v>61</v>
      </c>
      <c r="E15" t="s">
        <v>8</v>
      </c>
      <c r="F15">
        <v>986</v>
      </c>
      <c r="G15">
        <v>10</v>
      </c>
      <c r="H15">
        <v>10</v>
      </c>
      <c r="I15">
        <v>2000</v>
      </c>
      <c r="J15">
        <f t="shared" si="2"/>
        <v>200</v>
      </c>
      <c r="K15" s="2" t="s">
        <v>1556</v>
      </c>
    </row>
    <row r="16" spans="1:13" hidden="1" x14ac:dyDescent="0.2">
      <c r="A16" t="s">
        <v>1158</v>
      </c>
      <c r="B16" s="4">
        <f t="shared" si="0"/>
        <v>1</v>
      </c>
      <c r="C16">
        <v>3638543</v>
      </c>
      <c r="D16">
        <f t="shared" si="1"/>
        <v>77</v>
      </c>
      <c r="E16" t="s">
        <v>8</v>
      </c>
      <c r="F16">
        <v>1271</v>
      </c>
      <c r="G16">
        <v>1</v>
      </c>
      <c r="H16">
        <v>1</v>
      </c>
      <c r="I16">
        <v>100</v>
      </c>
      <c r="J16">
        <f t="shared" si="2"/>
        <v>100</v>
      </c>
      <c r="K16" t="s">
        <v>1556</v>
      </c>
    </row>
    <row r="17" spans="1:11" hidden="1" x14ac:dyDescent="0.2">
      <c r="A17" t="s">
        <v>230</v>
      </c>
      <c r="B17" s="4">
        <f t="shared" si="0"/>
        <v>1</v>
      </c>
      <c r="C17">
        <v>3638480</v>
      </c>
      <c r="D17">
        <f t="shared" si="1"/>
        <v>14</v>
      </c>
      <c r="E17" t="s">
        <v>8</v>
      </c>
      <c r="F17">
        <v>228</v>
      </c>
      <c r="G17">
        <v>0.5</v>
      </c>
      <c r="H17">
        <v>0.5</v>
      </c>
      <c r="I17">
        <v>55</v>
      </c>
      <c r="J17">
        <f t="shared" si="2"/>
        <v>110</v>
      </c>
      <c r="K17" t="s">
        <v>1566</v>
      </c>
    </row>
    <row r="18" spans="1:11" hidden="1" x14ac:dyDescent="0.2">
      <c r="A18" t="s">
        <v>957</v>
      </c>
      <c r="B18" s="4">
        <f t="shared" si="0"/>
        <v>1</v>
      </c>
      <c r="C18">
        <v>3638528</v>
      </c>
      <c r="D18">
        <f t="shared" si="1"/>
        <v>62</v>
      </c>
      <c r="E18" t="s">
        <v>8</v>
      </c>
      <c r="F18">
        <v>1032</v>
      </c>
      <c r="G18">
        <v>100</v>
      </c>
      <c r="H18">
        <v>100</v>
      </c>
      <c r="I18">
        <v>10000</v>
      </c>
      <c r="J18">
        <f t="shared" si="2"/>
        <v>100</v>
      </c>
      <c r="K18" t="s">
        <v>1556</v>
      </c>
    </row>
    <row r="19" spans="1:11" hidden="1" x14ac:dyDescent="0.2">
      <c r="A19" s="2" t="s">
        <v>1538</v>
      </c>
      <c r="B19" s="4">
        <f t="shared" si="0"/>
        <v>2</v>
      </c>
      <c r="C19">
        <v>3638514</v>
      </c>
      <c r="D19" s="3">
        <f t="shared" si="1"/>
        <v>48</v>
      </c>
      <c r="E19" t="s">
        <v>1452</v>
      </c>
      <c r="F19">
        <v>141</v>
      </c>
      <c r="G19">
        <v>400</v>
      </c>
      <c r="H19">
        <v>162.17599999999999</v>
      </c>
      <c r="I19">
        <v>24326.400000000001</v>
      </c>
      <c r="J19">
        <f t="shared" si="2"/>
        <v>150.00000000000003</v>
      </c>
      <c r="K19" s="2" t="s">
        <v>1556</v>
      </c>
    </row>
    <row r="20" spans="1:11" hidden="1" x14ac:dyDescent="0.2">
      <c r="A20" s="2" t="s">
        <v>1538</v>
      </c>
      <c r="B20" s="4">
        <f t="shared" si="0"/>
        <v>2</v>
      </c>
      <c r="C20">
        <v>3638515</v>
      </c>
      <c r="D20" s="3">
        <f t="shared" si="1"/>
        <v>49</v>
      </c>
      <c r="E20" t="s">
        <v>1452</v>
      </c>
      <c r="F20">
        <v>143</v>
      </c>
      <c r="G20">
        <v>200</v>
      </c>
      <c r="H20">
        <v>81.087999999999994</v>
      </c>
      <c r="I20">
        <v>24326.400000000001</v>
      </c>
      <c r="J20">
        <f t="shared" si="2"/>
        <v>300.00000000000006</v>
      </c>
      <c r="K20" s="2" t="s">
        <v>1556</v>
      </c>
    </row>
    <row r="21" spans="1:11" hidden="1" x14ac:dyDescent="0.2">
      <c r="A21" t="s">
        <v>973</v>
      </c>
      <c r="B21" s="4">
        <f t="shared" si="0"/>
        <v>1</v>
      </c>
      <c r="C21">
        <v>3638529</v>
      </c>
      <c r="D21">
        <f t="shared" si="1"/>
        <v>63</v>
      </c>
      <c r="E21" t="s">
        <v>8</v>
      </c>
      <c r="F21">
        <v>1055</v>
      </c>
      <c r="G21">
        <v>99</v>
      </c>
      <c r="H21">
        <v>99</v>
      </c>
      <c r="I21">
        <v>9900</v>
      </c>
      <c r="J21">
        <f t="shared" si="2"/>
        <v>100</v>
      </c>
      <c r="K21" t="s">
        <v>1556</v>
      </c>
    </row>
    <row r="22" spans="1:11" hidden="1" x14ac:dyDescent="0.2">
      <c r="A22" t="s">
        <v>1131</v>
      </c>
      <c r="B22" s="4">
        <f t="shared" si="0"/>
        <v>1</v>
      </c>
      <c r="C22">
        <v>3638542</v>
      </c>
      <c r="D22">
        <f t="shared" si="1"/>
        <v>76</v>
      </c>
      <c r="E22" t="s">
        <v>8</v>
      </c>
      <c r="F22">
        <v>1241</v>
      </c>
      <c r="G22">
        <v>5.99608162</v>
      </c>
      <c r="H22">
        <v>5.99608162</v>
      </c>
      <c r="I22">
        <v>599.60816199999999</v>
      </c>
      <c r="J22">
        <f t="shared" si="2"/>
        <v>100</v>
      </c>
      <c r="K22" t="s">
        <v>1556</v>
      </c>
    </row>
    <row r="23" spans="1:11" hidden="1" x14ac:dyDescent="0.2">
      <c r="A23" t="s">
        <v>555</v>
      </c>
      <c r="B23" s="4">
        <f t="shared" si="0"/>
        <v>1</v>
      </c>
      <c r="C23">
        <v>3638499</v>
      </c>
      <c r="D23">
        <f t="shared" si="1"/>
        <v>33</v>
      </c>
      <c r="E23" t="s">
        <v>8</v>
      </c>
      <c r="F23">
        <v>569</v>
      </c>
      <c r="G23">
        <v>18.5</v>
      </c>
      <c r="H23">
        <v>18.5</v>
      </c>
      <c r="I23">
        <v>1850</v>
      </c>
      <c r="J23">
        <f t="shared" si="2"/>
        <v>100</v>
      </c>
      <c r="K23" t="s">
        <v>1556</v>
      </c>
    </row>
    <row r="24" spans="1:11" hidden="1" x14ac:dyDescent="0.2">
      <c r="A24" t="s">
        <v>1453</v>
      </c>
      <c r="B24" s="4">
        <f t="shared" si="0"/>
        <v>1</v>
      </c>
      <c r="C24">
        <v>3638469</v>
      </c>
      <c r="D24">
        <f t="shared" si="1"/>
        <v>3</v>
      </c>
      <c r="E24" t="s">
        <v>1447</v>
      </c>
      <c r="F24">
        <v>6</v>
      </c>
      <c r="G24">
        <v>3500000</v>
      </c>
      <c r="H24">
        <v>4802</v>
      </c>
      <c r="I24">
        <v>4802000</v>
      </c>
      <c r="J24">
        <f t="shared" si="2"/>
        <v>1000</v>
      </c>
      <c r="K24" t="s">
        <v>1567</v>
      </c>
    </row>
    <row r="25" spans="1:11" hidden="1" x14ac:dyDescent="0.2">
      <c r="A25" t="s">
        <v>1165</v>
      </c>
      <c r="B25" s="4">
        <f t="shared" si="0"/>
        <v>1</v>
      </c>
      <c r="C25">
        <v>3638543</v>
      </c>
      <c r="D25">
        <f t="shared" si="1"/>
        <v>77</v>
      </c>
      <c r="E25" t="s">
        <v>8</v>
      </c>
      <c r="F25">
        <v>1279</v>
      </c>
      <c r="G25">
        <v>3.2</v>
      </c>
      <c r="H25">
        <v>3.2</v>
      </c>
      <c r="I25">
        <v>320</v>
      </c>
      <c r="J25">
        <f t="shared" si="2"/>
        <v>100</v>
      </c>
      <c r="K25" t="s">
        <v>1556</v>
      </c>
    </row>
    <row r="26" spans="1:11" hidden="1" x14ac:dyDescent="0.2">
      <c r="A26" s="2" t="s">
        <v>1139</v>
      </c>
      <c r="B26" s="4">
        <f t="shared" si="0"/>
        <v>2</v>
      </c>
      <c r="C26">
        <v>3638542</v>
      </c>
      <c r="D26">
        <f t="shared" si="1"/>
        <v>76</v>
      </c>
      <c r="E26" t="s">
        <v>8</v>
      </c>
      <c r="F26">
        <v>1251</v>
      </c>
      <c r="G26">
        <v>25</v>
      </c>
      <c r="H26">
        <v>25</v>
      </c>
      <c r="I26">
        <v>2750</v>
      </c>
      <c r="J26">
        <f t="shared" si="2"/>
        <v>110</v>
      </c>
      <c r="K26" s="2" t="s">
        <v>1556</v>
      </c>
    </row>
    <row r="27" spans="1:11" hidden="1" x14ac:dyDescent="0.2">
      <c r="A27" s="2" t="s">
        <v>1139</v>
      </c>
      <c r="B27" s="4">
        <f t="shared" si="0"/>
        <v>2</v>
      </c>
      <c r="C27">
        <v>3638570</v>
      </c>
      <c r="D27">
        <f t="shared" si="1"/>
        <v>104</v>
      </c>
      <c r="E27" t="s">
        <v>8</v>
      </c>
      <c r="F27">
        <v>1556</v>
      </c>
      <c r="G27">
        <v>2.5</v>
      </c>
      <c r="H27">
        <v>2.5</v>
      </c>
      <c r="I27">
        <v>2750</v>
      </c>
      <c r="J27">
        <f t="shared" si="2"/>
        <v>1100</v>
      </c>
      <c r="K27" s="2" t="s">
        <v>1556</v>
      </c>
    </row>
    <row r="28" spans="1:11" hidden="1" x14ac:dyDescent="0.2">
      <c r="A28" t="s">
        <v>1092</v>
      </c>
      <c r="B28" s="4">
        <f t="shared" si="0"/>
        <v>1</v>
      </c>
      <c r="C28">
        <v>3638537</v>
      </c>
      <c r="D28">
        <f t="shared" si="1"/>
        <v>71</v>
      </c>
      <c r="E28" t="s">
        <v>8</v>
      </c>
      <c r="F28">
        <v>1190</v>
      </c>
      <c r="G28">
        <v>1.99</v>
      </c>
      <c r="H28">
        <v>1.99</v>
      </c>
      <c r="I28">
        <v>199</v>
      </c>
      <c r="J28">
        <f t="shared" si="2"/>
        <v>100</v>
      </c>
      <c r="K28" t="s">
        <v>1556</v>
      </c>
    </row>
    <row r="29" spans="1:11" hidden="1" x14ac:dyDescent="0.2">
      <c r="A29" t="s">
        <v>530</v>
      </c>
      <c r="B29" s="4">
        <f t="shared" si="0"/>
        <v>1</v>
      </c>
      <c r="C29">
        <v>3638498</v>
      </c>
      <c r="D29">
        <f t="shared" si="1"/>
        <v>32</v>
      </c>
      <c r="E29" t="s">
        <v>8</v>
      </c>
      <c r="F29">
        <v>544</v>
      </c>
      <c r="G29">
        <v>200</v>
      </c>
      <c r="H29">
        <v>200</v>
      </c>
      <c r="I29">
        <v>20000</v>
      </c>
      <c r="J29">
        <f t="shared" si="2"/>
        <v>100</v>
      </c>
      <c r="K29" t="s">
        <v>1556</v>
      </c>
    </row>
    <row r="30" spans="1:11" hidden="1" x14ac:dyDescent="0.2">
      <c r="A30" t="s">
        <v>1227</v>
      </c>
      <c r="B30" s="4">
        <f t="shared" si="0"/>
        <v>1</v>
      </c>
      <c r="C30">
        <v>3638548</v>
      </c>
      <c r="D30">
        <f t="shared" si="1"/>
        <v>82</v>
      </c>
      <c r="E30" t="s">
        <v>8</v>
      </c>
      <c r="F30">
        <v>1359</v>
      </c>
      <c r="G30">
        <v>251.90700000000001</v>
      </c>
      <c r="H30">
        <v>251.90700000000001</v>
      </c>
      <c r="I30">
        <v>25190.7</v>
      </c>
      <c r="J30">
        <f t="shared" si="2"/>
        <v>100</v>
      </c>
      <c r="K30" t="s">
        <v>1556</v>
      </c>
    </row>
    <row r="31" spans="1:11" hidden="1" x14ac:dyDescent="0.2">
      <c r="A31" t="s">
        <v>428</v>
      </c>
      <c r="B31" s="4">
        <f t="shared" si="0"/>
        <v>1</v>
      </c>
      <c r="C31">
        <v>3638492</v>
      </c>
      <c r="D31">
        <f t="shared" si="1"/>
        <v>26</v>
      </c>
      <c r="E31" t="s">
        <v>8</v>
      </c>
      <c r="F31">
        <v>435</v>
      </c>
      <c r="G31">
        <v>20</v>
      </c>
      <c r="H31">
        <v>20</v>
      </c>
      <c r="I31">
        <v>2000</v>
      </c>
      <c r="J31">
        <f t="shared" si="2"/>
        <v>100</v>
      </c>
      <c r="K31" t="s">
        <v>1556</v>
      </c>
    </row>
    <row r="32" spans="1:11" x14ac:dyDescent="0.2">
      <c r="A32" t="s">
        <v>144</v>
      </c>
      <c r="B32" s="4">
        <f t="shared" si="0"/>
        <v>1</v>
      </c>
      <c r="C32">
        <v>3638475</v>
      </c>
      <c r="D32">
        <f t="shared" si="1"/>
        <v>9</v>
      </c>
      <c r="E32" t="s">
        <v>8</v>
      </c>
      <c r="F32">
        <v>139</v>
      </c>
      <c r="G32">
        <v>4.9058000000000002</v>
      </c>
      <c r="H32">
        <v>4.9058000000000002</v>
      </c>
      <c r="I32">
        <v>588.69600000000003</v>
      </c>
      <c r="J32">
        <f t="shared" si="2"/>
        <v>120</v>
      </c>
      <c r="K32" t="s">
        <v>1562</v>
      </c>
    </row>
    <row r="33" spans="1:12" hidden="1" x14ac:dyDescent="0.2">
      <c r="A33" s="2" t="s">
        <v>600</v>
      </c>
      <c r="B33" s="4">
        <f t="shared" si="0"/>
        <v>2</v>
      </c>
      <c r="C33">
        <v>3638501</v>
      </c>
      <c r="D33">
        <f t="shared" si="1"/>
        <v>35</v>
      </c>
      <c r="E33" t="s">
        <v>8</v>
      </c>
      <c r="F33">
        <v>615</v>
      </c>
      <c r="G33">
        <v>19</v>
      </c>
      <c r="H33">
        <v>19</v>
      </c>
      <c r="I33">
        <v>3825.4345600000001</v>
      </c>
      <c r="J33">
        <f t="shared" si="2"/>
        <v>201.33866105263158</v>
      </c>
      <c r="K33" s="2" t="s">
        <v>1556</v>
      </c>
    </row>
    <row r="34" spans="1:12" hidden="1" x14ac:dyDescent="0.2">
      <c r="A34" s="2" t="s">
        <v>600</v>
      </c>
      <c r="B34" s="4">
        <f t="shared" si="0"/>
        <v>2</v>
      </c>
      <c r="C34">
        <v>3638505</v>
      </c>
      <c r="D34">
        <f t="shared" si="1"/>
        <v>39</v>
      </c>
      <c r="E34" t="s">
        <v>1452</v>
      </c>
      <c r="F34">
        <v>98</v>
      </c>
      <c r="G34">
        <v>47.49</v>
      </c>
      <c r="H34">
        <v>19.254345600000001</v>
      </c>
      <c r="I34">
        <v>3825.4345600000001</v>
      </c>
      <c r="J34">
        <f t="shared" si="2"/>
        <v>198.67902236054181</v>
      </c>
      <c r="K34" s="2" t="s">
        <v>1556</v>
      </c>
    </row>
    <row r="35" spans="1:12" hidden="1" x14ac:dyDescent="0.2">
      <c r="A35" t="s">
        <v>415</v>
      </c>
      <c r="B35" s="4">
        <f t="shared" si="0"/>
        <v>1</v>
      </c>
      <c r="C35">
        <v>3638491</v>
      </c>
      <c r="D35">
        <f t="shared" si="1"/>
        <v>25</v>
      </c>
      <c r="E35" t="s">
        <v>8</v>
      </c>
      <c r="F35">
        <v>422</v>
      </c>
      <c r="G35">
        <v>20</v>
      </c>
      <c r="H35">
        <v>20</v>
      </c>
      <c r="I35">
        <v>2000</v>
      </c>
      <c r="J35">
        <f t="shared" si="2"/>
        <v>100</v>
      </c>
      <c r="K35" t="s">
        <v>1556</v>
      </c>
    </row>
    <row r="36" spans="1:12" x14ac:dyDescent="0.2">
      <c r="A36" t="s">
        <v>147</v>
      </c>
      <c r="B36" s="4">
        <f t="shared" si="0"/>
        <v>1</v>
      </c>
      <c r="C36">
        <v>3638476</v>
      </c>
      <c r="D36">
        <f t="shared" si="1"/>
        <v>10</v>
      </c>
      <c r="E36" t="s">
        <v>8</v>
      </c>
      <c r="F36">
        <v>142</v>
      </c>
      <c r="G36">
        <v>25</v>
      </c>
      <c r="H36">
        <v>25</v>
      </c>
      <c r="I36">
        <v>3000</v>
      </c>
      <c r="J36">
        <f t="shared" si="2"/>
        <v>120</v>
      </c>
      <c r="K36" t="s">
        <v>1562</v>
      </c>
    </row>
    <row r="37" spans="1:12" hidden="1" x14ac:dyDescent="0.2">
      <c r="A37" t="s">
        <v>296</v>
      </c>
      <c r="B37" s="4">
        <f t="shared" si="0"/>
        <v>1</v>
      </c>
      <c r="C37">
        <v>3638484</v>
      </c>
      <c r="D37">
        <f t="shared" si="1"/>
        <v>18</v>
      </c>
      <c r="E37" t="s">
        <v>8</v>
      </c>
      <c r="F37">
        <v>300</v>
      </c>
      <c r="G37">
        <v>7</v>
      </c>
      <c r="H37">
        <v>7</v>
      </c>
      <c r="I37">
        <v>700</v>
      </c>
      <c r="J37">
        <f t="shared" si="2"/>
        <v>100</v>
      </c>
      <c r="K37" t="s">
        <v>1556</v>
      </c>
    </row>
    <row r="38" spans="1:12" hidden="1" x14ac:dyDescent="0.2">
      <c r="A38" t="s">
        <v>954</v>
      </c>
      <c r="B38" s="4">
        <f t="shared" si="0"/>
        <v>1</v>
      </c>
      <c r="C38">
        <v>3638528</v>
      </c>
      <c r="D38">
        <f t="shared" si="1"/>
        <v>62</v>
      </c>
      <c r="E38" t="s">
        <v>8</v>
      </c>
      <c r="F38">
        <v>1028</v>
      </c>
      <c r="G38">
        <v>2</v>
      </c>
      <c r="H38">
        <v>2</v>
      </c>
      <c r="I38">
        <v>200</v>
      </c>
      <c r="J38">
        <f t="shared" si="2"/>
        <v>100</v>
      </c>
      <c r="K38" t="s">
        <v>1556</v>
      </c>
    </row>
    <row r="39" spans="1:12" hidden="1" x14ac:dyDescent="0.2">
      <c r="A39" t="s">
        <v>551</v>
      </c>
      <c r="B39" s="4">
        <f t="shared" si="0"/>
        <v>1</v>
      </c>
      <c r="C39">
        <v>3638499</v>
      </c>
      <c r="D39">
        <f t="shared" si="1"/>
        <v>33</v>
      </c>
      <c r="E39" t="s">
        <v>8</v>
      </c>
      <c r="F39">
        <v>565</v>
      </c>
      <c r="G39">
        <v>113.0369513</v>
      </c>
      <c r="H39">
        <v>113.0369513</v>
      </c>
      <c r="I39">
        <v>11303.69513</v>
      </c>
      <c r="J39">
        <f t="shared" si="2"/>
        <v>100</v>
      </c>
      <c r="K39" t="s">
        <v>1556</v>
      </c>
    </row>
    <row r="40" spans="1:12" hidden="1" x14ac:dyDescent="0.2">
      <c r="A40" t="s">
        <v>710</v>
      </c>
      <c r="B40" s="4">
        <f t="shared" si="0"/>
        <v>1</v>
      </c>
      <c r="C40">
        <v>3638509</v>
      </c>
      <c r="D40">
        <f t="shared" si="1"/>
        <v>43</v>
      </c>
      <c r="E40" t="s">
        <v>8</v>
      </c>
      <c r="F40">
        <v>731</v>
      </c>
      <c r="G40">
        <v>5</v>
      </c>
      <c r="H40">
        <v>5</v>
      </c>
      <c r="I40">
        <v>500</v>
      </c>
      <c r="J40">
        <f t="shared" si="2"/>
        <v>100</v>
      </c>
      <c r="K40" t="s">
        <v>1556</v>
      </c>
    </row>
    <row r="41" spans="1:12" hidden="1" x14ac:dyDescent="0.2">
      <c r="A41" s="2" t="s">
        <v>996</v>
      </c>
      <c r="B41" s="4">
        <f t="shared" si="0"/>
        <v>2</v>
      </c>
      <c r="C41">
        <v>3638530</v>
      </c>
      <c r="D41">
        <f t="shared" si="1"/>
        <v>64</v>
      </c>
      <c r="E41" t="s">
        <v>8</v>
      </c>
      <c r="F41">
        <v>1080</v>
      </c>
      <c r="G41">
        <v>5</v>
      </c>
      <c r="H41">
        <v>5</v>
      </c>
      <c r="I41">
        <v>800</v>
      </c>
      <c r="J41">
        <f t="shared" si="2"/>
        <v>160</v>
      </c>
      <c r="K41" s="2" t="s">
        <v>1556</v>
      </c>
    </row>
    <row r="42" spans="1:12" hidden="1" x14ac:dyDescent="0.2">
      <c r="A42" s="2" t="s">
        <v>996</v>
      </c>
      <c r="B42" s="4">
        <f t="shared" si="0"/>
        <v>2</v>
      </c>
      <c r="C42">
        <v>3638553</v>
      </c>
      <c r="D42">
        <f t="shared" si="1"/>
        <v>87</v>
      </c>
      <c r="E42" t="s">
        <v>8</v>
      </c>
      <c r="F42">
        <v>1399</v>
      </c>
      <c r="G42">
        <v>3</v>
      </c>
      <c r="H42">
        <v>3</v>
      </c>
      <c r="I42">
        <v>800</v>
      </c>
      <c r="J42">
        <f t="shared" si="2"/>
        <v>266.66666666666669</v>
      </c>
      <c r="K42" s="2" t="s">
        <v>1556</v>
      </c>
    </row>
    <row r="43" spans="1:12" hidden="1" x14ac:dyDescent="0.2">
      <c r="A43" t="s">
        <v>255</v>
      </c>
      <c r="B43" s="4">
        <f t="shared" si="0"/>
        <v>1</v>
      </c>
      <c r="C43">
        <v>3638482</v>
      </c>
      <c r="D43">
        <f t="shared" si="1"/>
        <v>16</v>
      </c>
      <c r="E43" t="s">
        <v>8</v>
      </c>
      <c r="F43">
        <v>253</v>
      </c>
      <c r="G43">
        <v>32425</v>
      </c>
      <c r="H43">
        <v>32425</v>
      </c>
      <c r="I43">
        <v>3666750</v>
      </c>
      <c r="J43">
        <f t="shared" si="2"/>
        <v>113.08404009252121</v>
      </c>
      <c r="K43" s="11" t="s">
        <v>1558</v>
      </c>
      <c r="L43" t="s">
        <v>1563</v>
      </c>
    </row>
    <row r="44" spans="1:12" hidden="1" x14ac:dyDescent="0.2">
      <c r="A44" s="2" t="s">
        <v>364</v>
      </c>
      <c r="B44" s="4">
        <f t="shared" si="0"/>
        <v>2</v>
      </c>
      <c r="C44">
        <v>3638489</v>
      </c>
      <c r="D44" s="3">
        <f t="shared" si="1"/>
        <v>23</v>
      </c>
      <c r="E44" t="s">
        <v>8</v>
      </c>
      <c r="F44">
        <v>369</v>
      </c>
      <c r="G44">
        <v>10</v>
      </c>
      <c r="H44">
        <v>10</v>
      </c>
      <c r="I44">
        <v>1500</v>
      </c>
      <c r="J44">
        <f t="shared" si="2"/>
        <v>150</v>
      </c>
      <c r="K44" s="2" t="s">
        <v>1556</v>
      </c>
    </row>
    <row r="45" spans="1:12" hidden="1" x14ac:dyDescent="0.2">
      <c r="A45" s="2" t="s">
        <v>364</v>
      </c>
      <c r="B45" s="4">
        <f t="shared" si="0"/>
        <v>2</v>
      </c>
      <c r="C45">
        <v>3638491</v>
      </c>
      <c r="D45">
        <f t="shared" si="1"/>
        <v>25</v>
      </c>
      <c r="E45" t="s">
        <v>8</v>
      </c>
      <c r="F45">
        <v>406</v>
      </c>
      <c r="G45">
        <v>5</v>
      </c>
      <c r="H45">
        <v>5</v>
      </c>
      <c r="I45">
        <v>1500</v>
      </c>
      <c r="J45">
        <f t="shared" si="2"/>
        <v>300</v>
      </c>
      <c r="K45" s="2" t="s">
        <v>1556</v>
      </c>
    </row>
    <row r="46" spans="1:12" hidden="1" x14ac:dyDescent="0.2">
      <c r="A46" t="s">
        <v>550</v>
      </c>
      <c r="B46" s="4">
        <f t="shared" si="0"/>
        <v>1</v>
      </c>
      <c r="C46">
        <v>3638499</v>
      </c>
      <c r="D46">
        <f t="shared" si="1"/>
        <v>33</v>
      </c>
      <c r="E46" t="s">
        <v>8</v>
      </c>
      <c r="F46">
        <v>564</v>
      </c>
      <c r="G46">
        <v>100</v>
      </c>
      <c r="H46">
        <v>100</v>
      </c>
      <c r="I46">
        <v>10000</v>
      </c>
      <c r="J46">
        <f t="shared" si="2"/>
        <v>100</v>
      </c>
      <c r="K46" t="s">
        <v>1556</v>
      </c>
    </row>
    <row r="47" spans="1:12" hidden="1" x14ac:dyDescent="0.2">
      <c r="A47" t="s">
        <v>1310</v>
      </c>
      <c r="B47" s="4">
        <f t="shared" si="0"/>
        <v>1</v>
      </c>
      <c r="C47">
        <v>3638563</v>
      </c>
      <c r="D47">
        <f t="shared" si="1"/>
        <v>97</v>
      </c>
      <c r="E47" t="s">
        <v>8</v>
      </c>
      <c r="F47">
        <v>1486</v>
      </c>
      <c r="G47">
        <v>12</v>
      </c>
      <c r="H47">
        <v>12</v>
      </c>
      <c r="I47">
        <v>1200</v>
      </c>
      <c r="J47">
        <f t="shared" si="2"/>
        <v>100</v>
      </c>
      <c r="K47" t="s">
        <v>1556</v>
      </c>
    </row>
    <row r="48" spans="1:12" hidden="1" x14ac:dyDescent="0.2">
      <c r="A48" t="s">
        <v>250</v>
      </c>
      <c r="B48" s="4">
        <f t="shared" si="0"/>
        <v>1</v>
      </c>
      <c r="C48">
        <v>3638482</v>
      </c>
      <c r="D48">
        <f t="shared" si="1"/>
        <v>16</v>
      </c>
      <c r="E48" t="s">
        <v>8</v>
      </c>
      <c r="F48">
        <v>248</v>
      </c>
      <c r="G48">
        <v>2</v>
      </c>
      <c r="H48">
        <v>2</v>
      </c>
      <c r="I48">
        <v>220</v>
      </c>
      <c r="J48">
        <f t="shared" si="2"/>
        <v>110</v>
      </c>
      <c r="K48" t="s">
        <v>1566</v>
      </c>
    </row>
    <row r="49" spans="1:12" hidden="1" x14ac:dyDescent="0.2">
      <c r="A49" t="s">
        <v>246</v>
      </c>
      <c r="B49" s="4">
        <f t="shared" si="0"/>
        <v>1</v>
      </c>
      <c r="C49">
        <v>3638482</v>
      </c>
      <c r="D49">
        <f t="shared" si="1"/>
        <v>16</v>
      </c>
      <c r="E49" t="s">
        <v>8</v>
      </c>
      <c r="F49">
        <v>244</v>
      </c>
      <c r="G49">
        <v>5</v>
      </c>
      <c r="H49">
        <v>5</v>
      </c>
      <c r="I49">
        <v>550</v>
      </c>
      <c r="J49">
        <f t="shared" si="2"/>
        <v>110</v>
      </c>
      <c r="K49" t="s">
        <v>1566</v>
      </c>
    </row>
    <row r="50" spans="1:12" x14ac:dyDescent="0.2">
      <c r="A50" t="s">
        <v>86</v>
      </c>
      <c r="B50" s="4">
        <f t="shared" si="0"/>
        <v>1</v>
      </c>
      <c r="C50">
        <v>3638471</v>
      </c>
      <c r="D50">
        <f t="shared" si="1"/>
        <v>5</v>
      </c>
      <c r="E50" t="s">
        <v>8</v>
      </c>
      <c r="F50">
        <v>79</v>
      </c>
      <c r="G50">
        <v>70</v>
      </c>
      <c r="H50">
        <v>70</v>
      </c>
      <c r="I50">
        <v>8400</v>
      </c>
      <c r="J50">
        <f t="shared" si="2"/>
        <v>120</v>
      </c>
      <c r="K50" t="s">
        <v>1562</v>
      </c>
    </row>
    <row r="51" spans="1:12" hidden="1" x14ac:dyDescent="0.2">
      <c r="A51" t="s">
        <v>694</v>
      </c>
      <c r="B51" s="4">
        <f t="shared" si="0"/>
        <v>1</v>
      </c>
      <c r="C51">
        <v>3638508</v>
      </c>
      <c r="D51">
        <f t="shared" si="1"/>
        <v>42</v>
      </c>
      <c r="E51" t="s">
        <v>8</v>
      </c>
      <c r="F51">
        <v>714</v>
      </c>
      <c r="G51">
        <v>15</v>
      </c>
      <c r="H51">
        <v>15</v>
      </c>
      <c r="I51">
        <v>1500</v>
      </c>
      <c r="J51">
        <f t="shared" si="2"/>
        <v>100</v>
      </c>
      <c r="K51" t="s">
        <v>1556</v>
      </c>
    </row>
    <row r="52" spans="1:12" hidden="1" x14ac:dyDescent="0.2">
      <c r="A52" t="s">
        <v>434</v>
      </c>
      <c r="B52" s="4">
        <f t="shared" si="0"/>
        <v>1</v>
      </c>
      <c r="C52">
        <v>3638492</v>
      </c>
      <c r="D52">
        <f t="shared" si="1"/>
        <v>26</v>
      </c>
      <c r="E52" t="s">
        <v>8</v>
      </c>
      <c r="F52">
        <v>441</v>
      </c>
      <c r="G52">
        <v>3.5</v>
      </c>
      <c r="H52">
        <v>3.5</v>
      </c>
      <c r="I52">
        <v>350</v>
      </c>
      <c r="J52">
        <f t="shared" si="2"/>
        <v>100</v>
      </c>
      <c r="K52" t="s">
        <v>1556</v>
      </c>
    </row>
    <row r="53" spans="1:12" hidden="1" x14ac:dyDescent="0.2">
      <c r="A53" t="s">
        <v>736</v>
      </c>
      <c r="B53" s="4">
        <f t="shared" si="0"/>
        <v>1</v>
      </c>
      <c r="C53">
        <v>3638510</v>
      </c>
      <c r="D53">
        <f t="shared" si="1"/>
        <v>44</v>
      </c>
      <c r="E53" t="s">
        <v>8</v>
      </c>
      <c r="F53">
        <v>760</v>
      </c>
      <c r="G53">
        <v>133</v>
      </c>
      <c r="H53">
        <v>133</v>
      </c>
      <c r="I53">
        <v>13300</v>
      </c>
      <c r="J53">
        <f t="shared" si="2"/>
        <v>100</v>
      </c>
      <c r="K53" t="s">
        <v>1556</v>
      </c>
    </row>
    <row r="54" spans="1:12" x14ac:dyDescent="0.2">
      <c r="A54" t="s">
        <v>165</v>
      </c>
      <c r="B54" s="4">
        <f t="shared" si="0"/>
        <v>1</v>
      </c>
      <c r="C54">
        <v>3638476</v>
      </c>
      <c r="D54">
        <f t="shared" si="1"/>
        <v>10</v>
      </c>
      <c r="E54" t="s">
        <v>8</v>
      </c>
      <c r="F54">
        <v>161</v>
      </c>
      <c r="G54">
        <v>29.996517099999998</v>
      </c>
      <c r="H54">
        <v>29.996517099999998</v>
      </c>
      <c r="I54">
        <v>3599.5820520000002</v>
      </c>
      <c r="J54">
        <f t="shared" si="2"/>
        <v>120.00000000000001</v>
      </c>
      <c r="K54" t="s">
        <v>1562</v>
      </c>
    </row>
    <row r="55" spans="1:12" hidden="1" x14ac:dyDescent="0.2">
      <c r="A55" t="s">
        <v>387</v>
      </c>
      <c r="B55" s="4">
        <f t="shared" si="0"/>
        <v>1</v>
      </c>
      <c r="C55">
        <v>3638490</v>
      </c>
      <c r="D55">
        <f t="shared" si="1"/>
        <v>24</v>
      </c>
      <c r="E55" t="s">
        <v>8</v>
      </c>
      <c r="F55">
        <v>393</v>
      </c>
      <c r="G55">
        <v>8</v>
      </c>
      <c r="H55">
        <v>8</v>
      </c>
      <c r="I55">
        <v>800</v>
      </c>
      <c r="J55">
        <f t="shared" si="2"/>
        <v>100</v>
      </c>
      <c r="K55" t="s">
        <v>1556</v>
      </c>
    </row>
    <row r="56" spans="1:12" hidden="1" x14ac:dyDescent="0.2">
      <c r="A56" t="s">
        <v>1361</v>
      </c>
      <c r="B56" s="4">
        <f t="shared" si="0"/>
        <v>1</v>
      </c>
      <c r="C56">
        <v>3638570</v>
      </c>
      <c r="D56">
        <f t="shared" si="1"/>
        <v>104</v>
      </c>
      <c r="E56" t="s">
        <v>8</v>
      </c>
      <c r="F56">
        <v>1555</v>
      </c>
      <c r="G56">
        <v>40</v>
      </c>
      <c r="H56">
        <v>40</v>
      </c>
      <c r="I56">
        <v>4000</v>
      </c>
      <c r="J56">
        <f t="shared" si="2"/>
        <v>100</v>
      </c>
      <c r="K56" t="s">
        <v>1556</v>
      </c>
    </row>
    <row r="57" spans="1:12" hidden="1" x14ac:dyDescent="0.2">
      <c r="A57" t="s">
        <v>715</v>
      </c>
      <c r="B57" s="4">
        <f t="shared" si="0"/>
        <v>1</v>
      </c>
      <c r="C57">
        <v>3638509</v>
      </c>
      <c r="D57">
        <f t="shared" si="1"/>
        <v>43</v>
      </c>
      <c r="E57" t="s">
        <v>8</v>
      </c>
      <c r="F57">
        <v>736</v>
      </c>
      <c r="G57">
        <v>294</v>
      </c>
      <c r="H57">
        <v>294</v>
      </c>
      <c r="I57">
        <v>29400</v>
      </c>
      <c r="J57">
        <f t="shared" si="2"/>
        <v>100</v>
      </c>
      <c r="K57" t="s">
        <v>1556</v>
      </c>
    </row>
    <row r="58" spans="1:12" hidden="1" x14ac:dyDescent="0.2">
      <c r="A58" t="s">
        <v>811</v>
      </c>
      <c r="B58" s="4">
        <f t="shared" si="0"/>
        <v>1</v>
      </c>
      <c r="C58">
        <v>3638514</v>
      </c>
      <c r="D58">
        <f t="shared" si="1"/>
        <v>48</v>
      </c>
      <c r="E58" t="s">
        <v>8</v>
      </c>
      <c r="F58">
        <v>849</v>
      </c>
      <c r="G58">
        <v>30</v>
      </c>
      <c r="H58">
        <v>30</v>
      </c>
      <c r="I58">
        <v>3000</v>
      </c>
      <c r="J58">
        <f t="shared" si="2"/>
        <v>100</v>
      </c>
      <c r="K58" t="s">
        <v>1556</v>
      </c>
    </row>
    <row r="59" spans="1:12" hidden="1" x14ac:dyDescent="0.2">
      <c r="A59" s="2" t="s">
        <v>1455</v>
      </c>
      <c r="B59" s="4">
        <f t="shared" si="0"/>
        <v>2</v>
      </c>
      <c r="C59">
        <v>3638471</v>
      </c>
      <c r="D59">
        <f t="shared" si="1"/>
        <v>5</v>
      </c>
      <c r="E59" t="s">
        <v>1447</v>
      </c>
      <c r="F59">
        <v>8</v>
      </c>
      <c r="G59">
        <v>1396443</v>
      </c>
      <c r="H59">
        <v>1915.9197959999999</v>
      </c>
      <c r="I59">
        <v>1979182.2730225499</v>
      </c>
      <c r="J59">
        <f t="shared" si="2"/>
        <v>1033.0193764658768</v>
      </c>
      <c r="K59" s="2" t="s">
        <v>1567</v>
      </c>
      <c r="L59">
        <f>H59*10+H60</f>
        <v>19791.8227302255</v>
      </c>
    </row>
    <row r="60" spans="1:12" hidden="1" x14ac:dyDescent="0.2">
      <c r="A60" s="2" t="s">
        <v>1455</v>
      </c>
      <c r="B60" s="4">
        <f t="shared" si="0"/>
        <v>2</v>
      </c>
      <c r="C60">
        <v>3638474</v>
      </c>
      <c r="D60">
        <f t="shared" si="1"/>
        <v>8</v>
      </c>
      <c r="E60" t="s">
        <v>1452</v>
      </c>
      <c r="F60">
        <v>19</v>
      </c>
      <c r="G60">
        <v>1560.3412840999999</v>
      </c>
      <c r="H60">
        <v>632.62477022550399</v>
      </c>
      <c r="I60">
        <v>1979182.2730225499</v>
      </c>
      <c r="J60">
        <f t="shared" si="2"/>
        <v>3128.5247846318998</v>
      </c>
      <c r="K60" s="2" t="s">
        <v>1556</v>
      </c>
    </row>
    <row r="61" spans="1:12" hidden="1" x14ac:dyDescent="0.2">
      <c r="A61" t="s">
        <v>533</v>
      </c>
      <c r="B61" s="4">
        <f t="shared" si="0"/>
        <v>1</v>
      </c>
      <c r="C61">
        <v>3638498</v>
      </c>
      <c r="D61">
        <f t="shared" si="1"/>
        <v>32</v>
      </c>
      <c r="E61" t="s">
        <v>8</v>
      </c>
      <c r="F61">
        <v>547</v>
      </c>
      <c r="G61">
        <v>13</v>
      </c>
      <c r="H61">
        <v>13</v>
      </c>
      <c r="I61">
        <v>1300</v>
      </c>
      <c r="J61">
        <f t="shared" si="2"/>
        <v>100</v>
      </c>
      <c r="K61" t="s">
        <v>1556</v>
      </c>
    </row>
    <row r="62" spans="1:12" hidden="1" x14ac:dyDescent="0.2">
      <c r="A62" t="s">
        <v>905</v>
      </c>
      <c r="B62" s="4">
        <f t="shared" si="0"/>
        <v>1</v>
      </c>
      <c r="C62">
        <v>3638526</v>
      </c>
      <c r="D62">
        <f t="shared" si="1"/>
        <v>60</v>
      </c>
      <c r="E62" t="s">
        <v>8</v>
      </c>
      <c r="F62">
        <v>970</v>
      </c>
      <c r="G62">
        <v>3</v>
      </c>
      <c r="H62">
        <v>3</v>
      </c>
      <c r="I62">
        <v>300</v>
      </c>
      <c r="J62">
        <f t="shared" si="2"/>
        <v>100</v>
      </c>
      <c r="K62" t="s">
        <v>1556</v>
      </c>
    </row>
    <row r="63" spans="1:12" hidden="1" x14ac:dyDescent="0.2">
      <c r="A63" t="s">
        <v>1252</v>
      </c>
      <c r="B63" s="4">
        <f t="shared" si="0"/>
        <v>1</v>
      </c>
      <c r="C63">
        <v>3638553</v>
      </c>
      <c r="D63">
        <f t="shared" si="1"/>
        <v>87</v>
      </c>
      <c r="E63" t="s">
        <v>8</v>
      </c>
      <c r="F63">
        <v>1398</v>
      </c>
      <c r="G63">
        <v>19.99650162</v>
      </c>
      <c r="H63">
        <v>19.99650162</v>
      </c>
      <c r="I63">
        <v>1999.6501619999999</v>
      </c>
      <c r="J63">
        <f t="shared" si="2"/>
        <v>100</v>
      </c>
      <c r="K63" t="s">
        <v>1556</v>
      </c>
    </row>
    <row r="64" spans="1:12" hidden="1" x14ac:dyDescent="0.2">
      <c r="A64" s="2" t="s">
        <v>1163</v>
      </c>
      <c r="B64" s="4">
        <f t="shared" si="0"/>
        <v>2</v>
      </c>
      <c r="C64">
        <v>3638543</v>
      </c>
      <c r="D64">
        <f t="shared" si="1"/>
        <v>77</v>
      </c>
      <c r="E64" t="s">
        <v>8</v>
      </c>
      <c r="F64">
        <v>1277</v>
      </c>
      <c r="G64">
        <v>120</v>
      </c>
      <c r="H64">
        <v>120</v>
      </c>
      <c r="I64">
        <v>12000</v>
      </c>
      <c r="J64">
        <f t="shared" si="2"/>
        <v>100</v>
      </c>
      <c r="K64" t="s">
        <v>1556</v>
      </c>
    </row>
    <row r="65" spans="1:12" hidden="1" x14ac:dyDescent="0.2">
      <c r="A65" s="2" t="s">
        <v>1163</v>
      </c>
      <c r="B65" s="4">
        <f t="shared" si="0"/>
        <v>2</v>
      </c>
      <c r="C65">
        <v>3638548</v>
      </c>
      <c r="D65">
        <f t="shared" si="1"/>
        <v>82</v>
      </c>
      <c r="E65" t="s">
        <v>8</v>
      </c>
      <c r="F65">
        <v>1348</v>
      </c>
      <c r="G65">
        <v>0</v>
      </c>
      <c r="H65">
        <v>0</v>
      </c>
      <c r="I65">
        <v>12000</v>
      </c>
      <c r="J65">
        <f t="shared" si="2"/>
        <v>0</v>
      </c>
      <c r="K65" t="s">
        <v>1582</v>
      </c>
    </row>
    <row r="66" spans="1:12" hidden="1" x14ac:dyDescent="0.2">
      <c r="A66" t="s">
        <v>692</v>
      </c>
      <c r="B66" s="4">
        <f t="shared" ref="B66:B129" si="3">COUNTIF(ACCOUNTS,A66)</f>
        <v>1</v>
      </c>
      <c r="C66">
        <v>3638508</v>
      </c>
      <c r="D66">
        <f t="shared" si="1"/>
        <v>42</v>
      </c>
      <c r="E66" t="s">
        <v>8</v>
      </c>
      <c r="F66">
        <v>712</v>
      </c>
      <c r="G66">
        <v>20</v>
      </c>
      <c r="H66">
        <v>20</v>
      </c>
      <c r="I66">
        <v>2000</v>
      </c>
      <c r="J66">
        <f t="shared" si="2"/>
        <v>100</v>
      </c>
      <c r="K66" t="s">
        <v>1556</v>
      </c>
    </row>
    <row r="67" spans="1:12" hidden="1" x14ac:dyDescent="0.2">
      <c r="A67" t="s">
        <v>1090</v>
      </c>
      <c r="B67" s="4">
        <f t="shared" si="3"/>
        <v>1</v>
      </c>
      <c r="C67">
        <v>3638537</v>
      </c>
      <c r="D67">
        <f t="shared" ref="D67:D130" si="4">C67-3638466</f>
        <v>71</v>
      </c>
      <c r="E67" t="s">
        <v>8</v>
      </c>
      <c r="F67">
        <v>1188</v>
      </c>
      <c r="G67">
        <v>3.9</v>
      </c>
      <c r="H67">
        <v>3.9</v>
      </c>
      <c r="I67">
        <v>390</v>
      </c>
      <c r="J67">
        <f t="shared" ref="J67:J130" si="5">IF(H67&gt;0,I67/H67,0)</f>
        <v>100</v>
      </c>
      <c r="K67" t="s">
        <v>1556</v>
      </c>
    </row>
    <row r="68" spans="1:12" hidden="1" x14ac:dyDescent="0.2">
      <c r="A68" t="s">
        <v>594</v>
      </c>
      <c r="B68" s="4">
        <f t="shared" si="3"/>
        <v>1</v>
      </c>
      <c r="C68">
        <v>3638501</v>
      </c>
      <c r="D68">
        <f t="shared" si="4"/>
        <v>35</v>
      </c>
      <c r="E68" t="s">
        <v>8</v>
      </c>
      <c r="F68">
        <v>608</v>
      </c>
      <c r="G68">
        <v>6.33</v>
      </c>
      <c r="H68">
        <v>6.33</v>
      </c>
      <c r="I68">
        <v>633</v>
      </c>
      <c r="J68">
        <f t="shared" si="5"/>
        <v>100</v>
      </c>
      <c r="K68" t="s">
        <v>1556</v>
      </c>
    </row>
    <row r="69" spans="1:12" hidden="1" x14ac:dyDescent="0.2">
      <c r="A69" t="s">
        <v>669</v>
      </c>
      <c r="B69" s="4">
        <f t="shared" si="3"/>
        <v>1</v>
      </c>
      <c r="C69">
        <v>3638507</v>
      </c>
      <c r="D69">
        <f t="shared" si="4"/>
        <v>41</v>
      </c>
      <c r="E69" t="s">
        <v>8</v>
      </c>
      <c r="F69">
        <v>688</v>
      </c>
      <c r="G69">
        <v>1.0065170999999999</v>
      </c>
      <c r="H69">
        <v>1.0065170999999999</v>
      </c>
      <c r="I69">
        <v>100.65170999999999</v>
      </c>
      <c r="J69">
        <f t="shared" si="5"/>
        <v>100</v>
      </c>
      <c r="K69" t="s">
        <v>1556</v>
      </c>
    </row>
    <row r="70" spans="1:12" hidden="1" x14ac:dyDescent="0.2">
      <c r="A70" t="s">
        <v>609</v>
      </c>
      <c r="B70" s="4">
        <f t="shared" si="3"/>
        <v>1</v>
      </c>
      <c r="C70">
        <v>3638505</v>
      </c>
      <c r="D70">
        <f t="shared" si="4"/>
        <v>39</v>
      </c>
      <c r="E70" t="s">
        <v>8</v>
      </c>
      <c r="F70">
        <v>624</v>
      </c>
      <c r="G70">
        <v>10</v>
      </c>
      <c r="H70">
        <v>10</v>
      </c>
      <c r="I70">
        <v>1000</v>
      </c>
      <c r="J70">
        <f t="shared" si="5"/>
        <v>100</v>
      </c>
      <c r="K70" t="s">
        <v>1556</v>
      </c>
    </row>
    <row r="71" spans="1:12" hidden="1" x14ac:dyDescent="0.2">
      <c r="A71" t="s">
        <v>1067</v>
      </c>
      <c r="B71" s="4">
        <f t="shared" si="3"/>
        <v>1</v>
      </c>
      <c r="C71">
        <v>3638536</v>
      </c>
      <c r="D71">
        <f t="shared" si="4"/>
        <v>70</v>
      </c>
      <c r="E71" t="s">
        <v>8</v>
      </c>
      <c r="F71">
        <v>1164</v>
      </c>
      <c r="G71">
        <v>5</v>
      </c>
      <c r="H71">
        <v>5</v>
      </c>
      <c r="I71">
        <v>500</v>
      </c>
      <c r="J71">
        <f t="shared" si="5"/>
        <v>100</v>
      </c>
      <c r="K71" t="s">
        <v>1556</v>
      </c>
    </row>
    <row r="72" spans="1:12" hidden="1" x14ac:dyDescent="0.2">
      <c r="A72" t="s">
        <v>1228</v>
      </c>
      <c r="B72" s="4">
        <f t="shared" si="3"/>
        <v>1</v>
      </c>
      <c r="C72">
        <v>3638548</v>
      </c>
      <c r="D72">
        <f t="shared" si="4"/>
        <v>82</v>
      </c>
      <c r="E72" t="s">
        <v>8</v>
      </c>
      <c r="F72">
        <v>1360</v>
      </c>
      <c r="G72">
        <v>3</v>
      </c>
      <c r="H72">
        <v>3</v>
      </c>
      <c r="I72">
        <v>300</v>
      </c>
      <c r="J72">
        <f t="shared" si="5"/>
        <v>100</v>
      </c>
      <c r="K72" t="s">
        <v>1556</v>
      </c>
    </row>
    <row r="73" spans="1:12" hidden="1" x14ac:dyDescent="0.2">
      <c r="A73" t="s">
        <v>267</v>
      </c>
      <c r="B73" s="4">
        <f t="shared" si="3"/>
        <v>1</v>
      </c>
      <c r="C73">
        <v>3638483</v>
      </c>
      <c r="D73">
        <f t="shared" si="4"/>
        <v>17</v>
      </c>
      <c r="E73" t="s">
        <v>8</v>
      </c>
      <c r="F73">
        <v>267</v>
      </c>
      <c r="G73">
        <v>1</v>
      </c>
      <c r="H73">
        <v>1</v>
      </c>
      <c r="I73">
        <v>100</v>
      </c>
      <c r="J73">
        <f t="shared" si="5"/>
        <v>100</v>
      </c>
      <c r="K73" t="s">
        <v>1556</v>
      </c>
    </row>
    <row r="74" spans="1:12" hidden="1" x14ac:dyDescent="0.2">
      <c r="A74" t="s">
        <v>816</v>
      </c>
      <c r="B74" s="4">
        <f t="shared" si="3"/>
        <v>1</v>
      </c>
      <c r="C74">
        <v>3638514</v>
      </c>
      <c r="D74">
        <f t="shared" si="4"/>
        <v>48</v>
      </c>
      <c r="E74" t="s">
        <v>8</v>
      </c>
      <c r="F74">
        <v>854</v>
      </c>
      <c r="G74">
        <v>12</v>
      </c>
      <c r="H74">
        <v>12</v>
      </c>
      <c r="I74">
        <v>1200</v>
      </c>
      <c r="J74">
        <f t="shared" si="5"/>
        <v>100</v>
      </c>
      <c r="K74" t="s">
        <v>1556</v>
      </c>
    </row>
    <row r="75" spans="1:12" x14ac:dyDescent="0.2">
      <c r="A75" s="2" t="s">
        <v>94</v>
      </c>
      <c r="B75" s="4">
        <f t="shared" si="3"/>
        <v>2</v>
      </c>
      <c r="C75">
        <v>3638471</v>
      </c>
      <c r="D75">
        <f t="shared" si="4"/>
        <v>5</v>
      </c>
      <c r="E75" t="s">
        <v>8</v>
      </c>
      <c r="F75">
        <v>87</v>
      </c>
      <c r="G75">
        <v>0.3</v>
      </c>
      <c r="H75">
        <v>0.3</v>
      </c>
      <c r="I75">
        <v>320.80474729999997</v>
      </c>
      <c r="J75">
        <f t="shared" si="5"/>
        <v>1069.3491576666665</v>
      </c>
      <c r="K75" s="2" t="s">
        <v>1562</v>
      </c>
      <c r="L75">
        <f>H75*1.2+H76</f>
        <v>3.2080474730969297</v>
      </c>
    </row>
    <row r="76" spans="1:12" hidden="1" x14ac:dyDescent="0.2">
      <c r="A76" s="2" t="s">
        <v>94</v>
      </c>
      <c r="B76" s="4">
        <f t="shared" si="3"/>
        <v>2</v>
      </c>
      <c r="C76">
        <v>3638472</v>
      </c>
      <c r="D76">
        <f t="shared" si="4"/>
        <v>6</v>
      </c>
      <c r="E76" t="s">
        <v>1450</v>
      </c>
      <c r="F76">
        <v>13</v>
      </c>
      <c r="G76">
        <v>1052.2342880900001</v>
      </c>
      <c r="H76">
        <v>2.8480474730969298</v>
      </c>
      <c r="I76">
        <v>320.80474729999997</v>
      </c>
      <c r="J76">
        <f t="shared" si="5"/>
        <v>112.64023873561386</v>
      </c>
      <c r="K76" s="2" t="s">
        <v>1556</v>
      </c>
    </row>
    <row r="77" spans="1:12" hidden="1" x14ac:dyDescent="0.2">
      <c r="A77" t="s">
        <v>206</v>
      </c>
      <c r="B77" s="4">
        <f t="shared" si="3"/>
        <v>1</v>
      </c>
      <c r="C77">
        <v>3638478</v>
      </c>
      <c r="D77">
        <f t="shared" si="4"/>
        <v>12</v>
      </c>
      <c r="E77" t="s">
        <v>8</v>
      </c>
      <c r="F77">
        <v>204</v>
      </c>
      <c r="G77">
        <v>4.3422342199999999</v>
      </c>
      <c r="H77">
        <v>4.3422342199999999</v>
      </c>
      <c r="I77">
        <v>477.64576419999997</v>
      </c>
      <c r="J77">
        <f t="shared" si="5"/>
        <v>110</v>
      </c>
      <c r="K77" t="s">
        <v>1566</v>
      </c>
    </row>
    <row r="78" spans="1:12" hidden="1" x14ac:dyDescent="0.2">
      <c r="A78" t="s">
        <v>1511</v>
      </c>
      <c r="B78" s="4">
        <f t="shared" si="3"/>
        <v>1</v>
      </c>
      <c r="C78">
        <v>3638506</v>
      </c>
      <c r="D78">
        <f t="shared" si="4"/>
        <v>40</v>
      </c>
      <c r="E78" t="s">
        <v>1452</v>
      </c>
      <c r="F78">
        <v>103</v>
      </c>
      <c r="G78">
        <v>20</v>
      </c>
      <c r="H78">
        <v>8.1088000000000005</v>
      </c>
      <c r="I78">
        <v>810.88</v>
      </c>
      <c r="J78">
        <f t="shared" si="5"/>
        <v>100</v>
      </c>
      <c r="K78" t="s">
        <v>1556</v>
      </c>
    </row>
    <row r="79" spans="1:12" hidden="1" x14ac:dyDescent="0.2">
      <c r="A79" t="s">
        <v>1170</v>
      </c>
      <c r="B79" s="4">
        <f t="shared" si="3"/>
        <v>1</v>
      </c>
      <c r="C79">
        <v>3638543</v>
      </c>
      <c r="D79">
        <f t="shared" si="4"/>
        <v>77</v>
      </c>
      <c r="E79" t="s">
        <v>8</v>
      </c>
      <c r="F79">
        <v>1284</v>
      </c>
      <c r="G79">
        <v>7</v>
      </c>
      <c r="H79">
        <v>7</v>
      </c>
      <c r="I79">
        <v>700</v>
      </c>
      <c r="J79">
        <f t="shared" si="5"/>
        <v>100</v>
      </c>
      <c r="K79" t="s">
        <v>1556</v>
      </c>
    </row>
    <row r="80" spans="1:12" hidden="1" x14ac:dyDescent="0.2">
      <c r="A80" t="s">
        <v>1203</v>
      </c>
      <c r="B80" s="4">
        <f t="shared" si="3"/>
        <v>1</v>
      </c>
      <c r="C80">
        <v>3638547</v>
      </c>
      <c r="D80">
        <f t="shared" si="4"/>
        <v>81</v>
      </c>
      <c r="E80" t="s">
        <v>8</v>
      </c>
      <c r="F80">
        <v>1332</v>
      </c>
      <c r="G80">
        <v>10</v>
      </c>
      <c r="H80">
        <v>10</v>
      </c>
      <c r="I80">
        <v>1000</v>
      </c>
      <c r="J80">
        <f t="shared" si="5"/>
        <v>100</v>
      </c>
      <c r="K80" t="s">
        <v>1556</v>
      </c>
    </row>
    <row r="81" spans="1:12" hidden="1" x14ac:dyDescent="0.2">
      <c r="A81" s="5" t="s">
        <v>980</v>
      </c>
      <c r="B81" s="4">
        <f t="shared" si="3"/>
        <v>3</v>
      </c>
      <c r="C81">
        <v>3638530</v>
      </c>
      <c r="D81">
        <f t="shared" si="4"/>
        <v>64</v>
      </c>
      <c r="E81" t="s">
        <v>8</v>
      </c>
      <c r="F81">
        <v>1062</v>
      </c>
      <c r="G81">
        <v>7</v>
      </c>
      <c r="H81">
        <v>7</v>
      </c>
      <c r="I81">
        <v>1100</v>
      </c>
      <c r="J81">
        <f t="shared" si="5"/>
        <v>157.14285714285714</v>
      </c>
      <c r="K81" s="5" t="s">
        <v>1556</v>
      </c>
    </row>
    <row r="82" spans="1:12" hidden="1" x14ac:dyDescent="0.2">
      <c r="A82" s="5" t="s">
        <v>980</v>
      </c>
      <c r="B82" s="4">
        <f t="shared" si="3"/>
        <v>3</v>
      </c>
      <c r="C82">
        <v>3638543</v>
      </c>
      <c r="D82">
        <f t="shared" si="4"/>
        <v>77</v>
      </c>
      <c r="E82" t="s">
        <v>8</v>
      </c>
      <c r="F82">
        <v>1270</v>
      </c>
      <c r="G82">
        <v>3</v>
      </c>
      <c r="H82">
        <v>3</v>
      </c>
      <c r="I82">
        <v>1100</v>
      </c>
      <c r="J82">
        <f t="shared" si="5"/>
        <v>366.66666666666669</v>
      </c>
      <c r="K82" s="5" t="s">
        <v>1556</v>
      </c>
    </row>
    <row r="83" spans="1:12" hidden="1" x14ac:dyDescent="0.2">
      <c r="A83" s="5" t="s">
        <v>980</v>
      </c>
      <c r="B83" s="4">
        <f t="shared" si="3"/>
        <v>3</v>
      </c>
      <c r="C83">
        <v>3638547</v>
      </c>
      <c r="D83">
        <f t="shared" si="4"/>
        <v>81</v>
      </c>
      <c r="E83" t="s">
        <v>8</v>
      </c>
      <c r="F83">
        <v>1320</v>
      </c>
      <c r="G83">
        <v>1</v>
      </c>
      <c r="H83">
        <v>1</v>
      </c>
      <c r="I83">
        <v>1100</v>
      </c>
      <c r="J83">
        <f t="shared" si="5"/>
        <v>1100</v>
      </c>
      <c r="K83" s="5" t="s">
        <v>1556</v>
      </c>
    </row>
    <row r="84" spans="1:12" hidden="1" x14ac:dyDescent="0.2">
      <c r="A84" t="s">
        <v>749</v>
      </c>
      <c r="B84" s="4">
        <f t="shared" si="3"/>
        <v>1</v>
      </c>
      <c r="C84">
        <v>3638511</v>
      </c>
      <c r="D84">
        <f t="shared" si="4"/>
        <v>45</v>
      </c>
      <c r="E84" t="s">
        <v>8</v>
      </c>
      <c r="F84">
        <v>776</v>
      </c>
      <c r="G84">
        <v>10.0793807</v>
      </c>
      <c r="H84">
        <v>10.0793807</v>
      </c>
      <c r="I84">
        <v>1007.93807</v>
      </c>
      <c r="J84">
        <f t="shared" si="5"/>
        <v>100</v>
      </c>
      <c r="K84" t="s">
        <v>1556</v>
      </c>
    </row>
    <row r="85" spans="1:12" hidden="1" x14ac:dyDescent="0.2">
      <c r="A85" t="s">
        <v>1261</v>
      </c>
      <c r="B85" s="4">
        <f t="shared" si="3"/>
        <v>1</v>
      </c>
      <c r="C85">
        <v>3638553</v>
      </c>
      <c r="D85">
        <f t="shared" si="4"/>
        <v>87</v>
      </c>
      <c r="E85" t="s">
        <v>8</v>
      </c>
      <c r="F85">
        <v>1413</v>
      </c>
      <c r="G85">
        <v>7.2205244799999999</v>
      </c>
      <c r="H85">
        <v>7.2205244799999999</v>
      </c>
      <c r="I85">
        <v>722.05244800000003</v>
      </c>
      <c r="J85">
        <f t="shared" si="5"/>
        <v>100</v>
      </c>
      <c r="K85" t="s">
        <v>1556</v>
      </c>
    </row>
    <row r="86" spans="1:12" hidden="1" x14ac:dyDescent="0.2">
      <c r="A86" t="s">
        <v>1219</v>
      </c>
      <c r="B86" s="4">
        <f t="shared" si="3"/>
        <v>1</v>
      </c>
      <c r="C86">
        <v>3638548</v>
      </c>
      <c r="D86">
        <f t="shared" si="4"/>
        <v>82</v>
      </c>
      <c r="E86" t="s">
        <v>8</v>
      </c>
      <c r="F86">
        <v>1350</v>
      </c>
      <c r="G86">
        <v>5</v>
      </c>
      <c r="H86">
        <v>5</v>
      </c>
      <c r="I86">
        <v>500</v>
      </c>
      <c r="J86">
        <f t="shared" si="5"/>
        <v>100</v>
      </c>
      <c r="K86" t="s">
        <v>1556</v>
      </c>
    </row>
    <row r="87" spans="1:12" hidden="1" x14ac:dyDescent="0.2">
      <c r="A87" t="s">
        <v>667</v>
      </c>
      <c r="B87" s="4">
        <f t="shared" si="3"/>
        <v>1</v>
      </c>
      <c r="C87">
        <v>3638507</v>
      </c>
      <c r="D87">
        <f t="shared" si="4"/>
        <v>41</v>
      </c>
      <c r="E87" t="s">
        <v>8</v>
      </c>
      <c r="F87">
        <v>686</v>
      </c>
      <c r="G87">
        <v>3</v>
      </c>
      <c r="H87">
        <v>3</v>
      </c>
      <c r="I87">
        <v>300</v>
      </c>
      <c r="J87">
        <f t="shared" si="5"/>
        <v>100</v>
      </c>
      <c r="K87" t="s">
        <v>1556</v>
      </c>
    </row>
    <row r="88" spans="1:12" hidden="1" x14ac:dyDescent="0.2">
      <c r="A88" t="s">
        <v>1496</v>
      </c>
      <c r="B88" s="4">
        <f t="shared" si="3"/>
        <v>1</v>
      </c>
      <c r="C88">
        <v>3638496</v>
      </c>
      <c r="D88">
        <f t="shared" si="4"/>
        <v>30</v>
      </c>
      <c r="E88" t="s">
        <v>1447</v>
      </c>
      <c r="F88">
        <v>72</v>
      </c>
      <c r="G88">
        <v>144935</v>
      </c>
      <c r="H88">
        <v>198.85082</v>
      </c>
      <c r="I88">
        <v>198850.81999999</v>
      </c>
      <c r="J88">
        <f t="shared" si="5"/>
        <v>999.99999999994964</v>
      </c>
      <c r="K88" t="s">
        <v>1567</v>
      </c>
    </row>
    <row r="89" spans="1:12" x14ac:dyDescent="0.2">
      <c r="A89" s="2" t="s">
        <v>114</v>
      </c>
      <c r="B89" s="4">
        <f t="shared" si="3"/>
        <v>2</v>
      </c>
      <c r="C89">
        <v>3638473</v>
      </c>
      <c r="D89">
        <f t="shared" si="4"/>
        <v>7</v>
      </c>
      <c r="E89" t="s">
        <v>8</v>
      </c>
      <c r="F89">
        <v>109</v>
      </c>
      <c r="G89">
        <v>6</v>
      </c>
      <c r="H89">
        <v>6</v>
      </c>
      <c r="I89">
        <v>770</v>
      </c>
      <c r="J89">
        <f t="shared" si="5"/>
        <v>128.33333333333334</v>
      </c>
      <c r="K89" s="2" t="s">
        <v>1562</v>
      </c>
      <c r="L89">
        <f>H89*1.2+H90</f>
        <v>7.6999999999999993</v>
      </c>
    </row>
    <row r="90" spans="1:12" hidden="1" x14ac:dyDescent="0.2">
      <c r="A90" s="2" t="s">
        <v>114</v>
      </c>
      <c r="B90" s="4">
        <f t="shared" si="3"/>
        <v>2</v>
      </c>
      <c r="C90">
        <v>3638494</v>
      </c>
      <c r="D90">
        <f t="shared" si="4"/>
        <v>28</v>
      </c>
      <c r="E90" t="s">
        <v>8</v>
      </c>
      <c r="F90">
        <v>451</v>
      </c>
      <c r="G90">
        <v>0.5</v>
      </c>
      <c r="H90">
        <v>0.5</v>
      </c>
      <c r="I90">
        <v>770</v>
      </c>
      <c r="J90">
        <f t="shared" si="5"/>
        <v>1540</v>
      </c>
      <c r="K90" s="2" t="s">
        <v>1556</v>
      </c>
    </row>
    <row r="91" spans="1:12" hidden="1" x14ac:dyDescent="0.2">
      <c r="A91" t="s">
        <v>538</v>
      </c>
      <c r="B91" s="4">
        <f t="shared" si="3"/>
        <v>1</v>
      </c>
      <c r="C91">
        <v>3638499</v>
      </c>
      <c r="D91">
        <f t="shared" si="4"/>
        <v>33</v>
      </c>
      <c r="E91" t="s">
        <v>8</v>
      </c>
      <c r="F91">
        <v>552</v>
      </c>
      <c r="G91">
        <v>1</v>
      </c>
      <c r="H91">
        <v>1</v>
      </c>
      <c r="I91">
        <v>100</v>
      </c>
      <c r="J91">
        <f t="shared" si="5"/>
        <v>100</v>
      </c>
      <c r="K91" t="s">
        <v>1556</v>
      </c>
    </row>
    <row r="92" spans="1:12" x14ac:dyDescent="0.2">
      <c r="A92" t="s">
        <v>130</v>
      </c>
      <c r="B92" s="4">
        <f t="shared" si="3"/>
        <v>1</v>
      </c>
      <c r="C92">
        <v>3638474</v>
      </c>
      <c r="D92">
        <f t="shared" si="4"/>
        <v>8</v>
      </c>
      <c r="E92" t="s">
        <v>8</v>
      </c>
      <c r="F92">
        <v>125</v>
      </c>
      <c r="G92">
        <v>64.193092823212197</v>
      </c>
      <c r="H92">
        <v>64.193092823212197</v>
      </c>
      <c r="I92">
        <v>7703.1711387799996</v>
      </c>
      <c r="J92">
        <f t="shared" si="5"/>
        <v>119.99999999991488</v>
      </c>
      <c r="K92" t="s">
        <v>1562</v>
      </c>
    </row>
    <row r="93" spans="1:12" hidden="1" x14ac:dyDescent="0.2">
      <c r="A93" t="s">
        <v>1060</v>
      </c>
      <c r="B93" s="4">
        <f t="shared" si="3"/>
        <v>1</v>
      </c>
      <c r="C93">
        <v>3638536</v>
      </c>
      <c r="D93">
        <f t="shared" si="4"/>
        <v>70</v>
      </c>
      <c r="E93" t="s">
        <v>8</v>
      </c>
      <c r="F93">
        <v>1156</v>
      </c>
      <c r="G93">
        <v>55.010915300000001</v>
      </c>
      <c r="H93">
        <v>55.010915300000001</v>
      </c>
      <c r="I93">
        <v>5501.0915299999997</v>
      </c>
      <c r="J93">
        <f t="shared" si="5"/>
        <v>100</v>
      </c>
      <c r="K93" t="s">
        <v>1556</v>
      </c>
    </row>
    <row r="94" spans="1:12" x14ac:dyDescent="0.2">
      <c r="A94" t="s">
        <v>90</v>
      </c>
      <c r="B94" s="4">
        <f t="shared" si="3"/>
        <v>1</v>
      </c>
      <c r="C94">
        <v>3638471</v>
      </c>
      <c r="D94">
        <f t="shared" si="4"/>
        <v>5</v>
      </c>
      <c r="E94" t="s">
        <v>8</v>
      </c>
      <c r="F94">
        <v>83</v>
      </c>
      <c r="G94">
        <v>526</v>
      </c>
      <c r="H94">
        <v>526</v>
      </c>
      <c r="I94">
        <v>63120</v>
      </c>
      <c r="J94">
        <f t="shared" si="5"/>
        <v>120</v>
      </c>
      <c r="K94" t="s">
        <v>1562</v>
      </c>
    </row>
    <row r="95" spans="1:12" x14ac:dyDescent="0.2">
      <c r="A95" t="s">
        <v>173</v>
      </c>
      <c r="B95" s="4">
        <f t="shared" si="3"/>
        <v>1</v>
      </c>
      <c r="C95">
        <v>3638477</v>
      </c>
      <c r="D95">
        <f t="shared" si="4"/>
        <v>11</v>
      </c>
      <c r="E95" t="s">
        <v>8</v>
      </c>
      <c r="F95">
        <v>169</v>
      </c>
      <c r="G95">
        <v>100</v>
      </c>
      <c r="H95">
        <v>100</v>
      </c>
      <c r="I95">
        <v>12000</v>
      </c>
      <c r="J95">
        <f t="shared" si="5"/>
        <v>120</v>
      </c>
      <c r="K95" t="s">
        <v>1562</v>
      </c>
    </row>
    <row r="96" spans="1:12" hidden="1" x14ac:dyDescent="0.2">
      <c r="A96" t="s">
        <v>1397</v>
      </c>
      <c r="B96" s="4">
        <f t="shared" si="3"/>
        <v>1</v>
      </c>
      <c r="C96">
        <v>3638574</v>
      </c>
      <c r="D96">
        <f t="shared" si="4"/>
        <v>108</v>
      </c>
      <c r="E96" t="s">
        <v>8</v>
      </c>
      <c r="F96">
        <v>1609</v>
      </c>
      <c r="G96">
        <v>4.0449999999999999</v>
      </c>
      <c r="H96">
        <v>4.0449999999999999</v>
      </c>
      <c r="I96">
        <v>404.5</v>
      </c>
      <c r="J96">
        <f t="shared" si="5"/>
        <v>100</v>
      </c>
      <c r="K96" t="s">
        <v>1556</v>
      </c>
    </row>
    <row r="97" spans="1:12" hidden="1" x14ac:dyDescent="0.2">
      <c r="A97" s="2" t="s">
        <v>892</v>
      </c>
      <c r="B97" s="4">
        <f t="shared" si="3"/>
        <v>2</v>
      </c>
      <c r="C97">
        <v>3638515</v>
      </c>
      <c r="D97">
        <f t="shared" si="4"/>
        <v>49</v>
      </c>
      <c r="E97" t="s">
        <v>1447</v>
      </c>
      <c r="F97">
        <v>144</v>
      </c>
      <c r="G97">
        <v>4009</v>
      </c>
      <c r="H97">
        <v>5.5003479999999998</v>
      </c>
      <c r="I97">
        <v>5595.3479999900001</v>
      </c>
      <c r="J97">
        <f t="shared" si="5"/>
        <v>1017.2716344474932</v>
      </c>
      <c r="K97" s="2" t="s">
        <v>1567</v>
      </c>
      <c r="L97">
        <f>H97*10+H98</f>
        <v>55.953479999999999</v>
      </c>
    </row>
    <row r="98" spans="1:12" hidden="1" x14ac:dyDescent="0.2">
      <c r="A98" s="2" t="s">
        <v>892</v>
      </c>
      <c r="B98" s="4">
        <f t="shared" si="3"/>
        <v>2</v>
      </c>
      <c r="C98">
        <v>3638525</v>
      </c>
      <c r="D98">
        <f t="shared" si="4"/>
        <v>59</v>
      </c>
      <c r="E98" t="s">
        <v>8</v>
      </c>
      <c r="F98">
        <v>956</v>
      </c>
      <c r="G98">
        <v>0.95</v>
      </c>
      <c r="H98">
        <v>0.95</v>
      </c>
      <c r="I98">
        <v>5595.3479999900001</v>
      </c>
      <c r="J98">
        <f t="shared" si="5"/>
        <v>5889.8399999894737</v>
      </c>
      <c r="K98" s="2" t="s">
        <v>1556</v>
      </c>
    </row>
    <row r="99" spans="1:12" hidden="1" x14ac:dyDescent="0.2">
      <c r="A99" t="s">
        <v>835</v>
      </c>
      <c r="B99" s="4">
        <f t="shared" si="3"/>
        <v>1</v>
      </c>
      <c r="C99">
        <v>3638515</v>
      </c>
      <c r="D99">
        <f t="shared" si="4"/>
        <v>49</v>
      </c>
      <c r="E99" t="s">
        <v>8</v>
      </c>
      <c r="F99">
        <v>878</v>
      </c>
      <c r="G99">
        <v>65</v>
      </c>
      <c r="H99">
        <v>65</v>
      </c>
      <c r="I99">
        <v>6500</v>
      </c>
      <c r="J99">
        <f t="shared" si="5"/>
        <v>100</v>
      </c>
      <c r="K99" t="s">
        <v>1556</v>
      </c>
    </row>
    <row r="100" spans="1:12" hidden="1" x14ac:dyDescent="0.2">
      <c r="A100" t="s">
        <v>1277</v>
      </c>
      <c r="B100" s="4">
        <f t="shared" si="3"/>
        <v>1</v>
      </c>
      <c r="C100">
        <v>3638558</v>
      </c>
      <c r="D100">
        <f t="shared" si="4"/>
        <v>92</v>
      </c>
      <c r="E100" t="s">
        <v>8</v>
      </c>
      <c r="F100">
        <v>1433</v>
      </c>
      <c r="G100">
        <v>9</v>
      </c>
      <c r="H100">
        <v>9</v>
      </c>
      <c r="I100">
        <v>900</v>
      </c>
      <c r="J100">
        <f t="shared" si="5"/>
        <v>100</v>
      </c>
      <c r="K100" t="s">
        <v>1556</v>
      </c>
    </row>
    <row r="101" spans="1:12" hidden="1" x14ac:dyDescent="0.2">
      <c r="A101" t="s">
        <v>1083</v>
      </c>
      <c r="B101" s="4">
        <f t="shared" si="3"/>
        <v>1</v>
      </c>
      <c r="C101">
        <v>3638537</v>
      </c>
      <c r="D101">
        <f t="shared" si="4"/>
        <v>71</v>
      </c>
      <c r="E101" t="s">
        <v>8</v>
      </c>
      <c r="F101">
        <v>1181</v>
      </c>
      <c r="G101">
        <v>25</v>
      </c>
      <c r="H101">
        <v>25</v>
      </c>
      <c r="I101">
        <v>2500</v>
      </c>
      <c r="J101">
        <f t="shared" si="5"/>
        <v>100</v>
      </c>
      <c r="K101" t="s">
        <v>1556</v>
      </c>
    </row>
    <row r="102" spans="1:12" hidden="1" x14ac:dyDescent="0.2">
      <c r="A102" t="s">
        <v>1478</v>
      </c>
      <c r="B102" s="4">
        <f t="shared" si="3"/>
        <v>1</v>
      </c>
      <c r="C102">
        <v>3638485</v>
      </c>
      <c r="D102">
        <f t="shared" si="4"/>
        <v>19</v>
      </c>
      <c r="E102" t="s">
        <v>1450</v>
      </c>
      <c r="F102">
        <v>45</v>
      </c>
      <c r="G102">
        <v>2199.9899999999998</v>
      </c>
      <c r="H102">
        <v>5.9546396000000001</v>
      </c>
      <c r="I102">
        <v>595.46395999000003</v>
      </c>
      <c r="J102">
        <f t="shared" si="5"/>
        <v>99.999999998320646</v>
      </c>
      <c r="K102" t="s">
        <v>1556</v>
      </c>
    </row>
    <row r="103" spans="1:12" hidden="1" x14ac:dyDescent="0.2">
      <c r="A103" t="s">
        <v>1226</v>
      </c>
      <c r="B103" s="4">
        <f t="shared" si="3"/>
        <v>1</v>
      </c>
      <c r="C103">
        <v>3638548</v>
      </c>
      <c r="D103">
        <f t="shared" si="4"/>
        <v>82</v>
      </c>
      <c r="E103" t="s">
        <v>8</v>
      </c>
      <c r="F103">
        <v>1358</v>
      </c>
      <c r="G103">
        <v>5</v>
      </c>
      <c r="H103">
        <v>5</v>
      </c>
      <c r="I103">
        <v>500</v>
      </c>
      <c r="J103">
        <f t="shared" si="5"/>
        <v>100</v>
      </c>
      <c r="K103" t="s">
        <v>1556</v>
      </c>
    </row>
    <row r="104" spans="1:12" hidden="1" x14ac:dyDescent="0.2">
      <c r="A104" t="s">
        <v>320</v>
      </c>
      <c r="B104" s="4">
        <f t="shared" si="3"/>
        <v>1</v>
      </c>
      <c r="C104">
        <v>3638488</v>
      </c>
      <c r="D104">
        <f t="shared" si="4"/>
        <v>22</v>
      </c>
      <c r="E104" t="s">
        <v>8</v>
      </c>
      <c r="F104">
        <v>325</v>
      </c>
      <c r="G104">
        <v>40</v>
      </c>
      <c r="H104">
        <v>40</v>
      </c>
      <c r="I104">
        <v>4000</v>
      </c>
      <c r="J104">
        <f t="shared" si="5"/>
        <v>100</v>
      </c>
      <c r="K104" t="s">
        <v>1556</v>
      </c>
    </row>
    <row r="105" spans="1:12" hidden="1" x14ac:dyDescent="0.2">
      <c r="A105" t="s">
        <v>975</v>
      </c>
      <c r="B105" s="4">
        <f t="shared" si="3"/>
        <v>1</v>
      </c>
      <c r="C105">
        <v>3638529</v>
      </c>
      <c r="D105">
        <f t="shared" si="4"/>
        <v>63</v>
      </c>
      <c r="E105" t="s">
        <v>8</v>
      </c>
      <c r="F105">
        <v>1057</v>
      </c>
      <c r="G105">
        <v>6</v>
      </c>
      <c r="H105">
        <v>6</v>
      </c>
      <c r="I105">
        <v>600</v>
      </c>
      <c r="J105">
        <f t="shared" si="5"/>
        <v>100</v>
      </c>
      <c r="K105" t="s">
        <v>1556</v>
      </c>
    </row>
    <row r="106" spans="1:12" hidden="1" x14ac:dyDescent="0.2">
      <c r="A106" t="s">
        <v>1494</v>
      </c>
      <c r="B106" s="4">
        <f t="shared" si="3"/>
        <v>1</v>
      </c>
      <c r="C106">
        <v>3638494</v>
      </c>
      <c r="D106">
        <f t="shared" si="4"/>
        <v>28</v>
      </c>
      <c r="E106" t="s">
        <v>1447</v>
      </c>
      <c r="F106">
        <v>70</v>
      </c>
      <c r="G106">
        <v>8003</v>
      </c>
      <c r="H106">
        <v>10.980116000000001</v>
      </c>
      <c r="I106">
        <v>10980.116</v>
      </c>
      <c r="J106">
        <f t="shared" si="5"/>
        <v>999.99999999999989</v>
      </c>
      <c r="K106" t="s">
        <v>1567</v>
      </c>
    </row>
    <row r="107" spans="1:12" hidden="1" x14ac:dyDescent="0.2">
      <c r="A107" t="s">
        <v>345</v>
      </c>
      <c r="B107" s="4">
        <f t="shared" si="3"/>
        <v>1</v>
      </c>
      <c r="C107">
        <v>3638488</v>
      </c>
      <c r="D107">
        <f t="shared" si="4"/>
        <v>22</v>
      </c>
      <c r="E107" t="s">
        <v>8</v>
      </c>
      <c r="F107">
        <v>350</v>
      </c>
      <c r="G107">
        <v>21.4</v>
      </c>
      <c r="H107">
        <v>21.4</v>
      </c>
      <c r="I107">
        <v>2140</v>
      </c>
      <c r="J107">
        <f t="shared" si="5"/>
        <v>100</v>
      </c>
      <c r="K107" t="s">
        <v>1556</v>
      </c>
    </row>
    <row r="108" spans="1:12" hidden="1" x14ac:dyDescent="0.2">
      <c r="A108" t="s">
        <v>247</v>
      </c>
      <c r="B108" s="4">
        <f t="shared" si="3"/>
        <v>1</v>
      </c>
      <c r="C108">
        <v>3638482</v>
      </c>
      <c r="D108">
        <f t="shared" si="4"/>
        <v>16</v>
      </c>
      <c r="E108" t="s">
        <v>8</v>
      </c>
      <c r="F108">
        <v>245</v>
      </c>
      <c r="G108">
        <v>1.92590039</v>
      </c>
      <c r="H108">
        <v>1.92590039</v>
      </c>
      <c r="I108">
        <v>211.8490429</v>
      </c>
      <c r="J108">
        <f t="shared" si="5"/>
        <v>110</v>
      </c>
      <c r="K108" t="s">
        <v>1566</v>
      </c>
    </row>
    <row r="109" spans="1:12" hidden="1" x14ac:dyDescent="0.2">
      <c r="A109" s="2" t="s">
        <v>869</v>
      </c>
      <c r="B109" s="4">
        <f t="shared" si="3"/>
        <v>2</v>
      </c>
      <c r="C109">
        <v>3638521</v>
      </c>
      <c r="D109">
        <f t="shared" si="4"/>
        <v>55</v>
      </c>
      <c r="E109" t="s">
        <v>8</v>
      </c>
      <c r="F109">
        <v>926</v>
      </c>
      <c r="G109">
        <v>0.37418460999999997</v>
      </c>
      <c r="H109">
        <v>0.37418460999999997</v>
      </c>
      <c r="I109">
        <v>101.585318</v>
      </c>
      <c r="J109">
        <f t="shared" si="5"/>
        <v>271.48448996873498</v>
      </c>
      <c r="K109" s="2" t="s">
        <v>1556</v>
      </c>
    </row>
    <row r="110" spans="1:12" hidden="1" x14ac:dyDescent="0.2">
      <c r="A110" s="2" t="s">
        <v>869</v>
      </c>
      <c r="B110" s="4">
        <f t="shared" si="3"/>
        <v>2</v>
      </c>
      <c r="C110">
        <v>3638577</v>
      </c>
      <c r="D110">
        <f t="shared" si="4"/>
        <v>111</v>
      </c>
      <c r="E110" t="s">
        <v>8</v>
      </c>
      <c r="F110">
        <v>1675</v>
      </c>
      <c r="G110">
        <v>0.64166856999999999</v>
      </c>
      <c r="H110">
        <v>0.64166856999999999</v>
      </c>
      <c r="I110">
        <v>101.585318</v>
      </c>
      <c r="J110">
        <f t="shared" si="5"/>
        <v>158.31431170144427</v>
      </c>
      <c r="K110" s="2" t="s">
        <v>1556</v>
      </c>
    </row>
    <row r="111" spans="1:12" hidden="1" x14ac:dyDescent="0.2">
      <c r="A111" t="s">
        <v>900</v>
      </c>
      <c r="B111" s="4">
        <f t="shared" si="3"/>
        <v>1</v>
      </c>
      <c r="C111">
        <v>3638526</v>
      </c>
      <c r="D111">
        <f t="shared" si="4"/>
        <v>60</v>
      </c>
      <c r="E111" t="s">
        <v>8</v>
      </c>
      <c r="F111">
        <v>965</v>
      </c>
      <c r="G111">
        <v>100</v>
      </c>
      <c r="H111">
        <v>100</v>
      </c>
      <c r="I111">
        <v>10000</v>
      </c>
      <c r="J111">
        <f t="shared" si="5"/>
        <v>100</v>
      </c>
      <c r="K111" t="s">
        <v>1556</v>
      </c>
    </row>
    <row r="112" spans="1:12" hidden="1" x14ac:dyDescent="0.2">
      <c r="A112" t="s">
        <v>943</v>
      </c>
      <c r="B112" s="4">
        <f t="shared" si="3"/>
        <v>1</v>
      </c>
      <c r="C112">
        <v>3638528</v>
      </c>
      <c r="D112">
        <f t="shared" si="4"/>
        <v>62</v>
      </c>
      <c r="E112" t="s">
        <v>8</v>
      </c>
      <c r="F112">
        <v>1013</v>
      </c>
      <c r="G112">
        <v>1</v>
      </c>
      <c r="H112">
        <v>1</v>
      </c>
      <c r="I112">
        <v>100</v>
      </c>
      <c r="J112">
        <f t="shared" si="5"/>
        <v>100</v>
      </c>
      <c r="K112" t="s">
        <v>1556</v>
      </c>
    </row>
    <row r="113" spans="1:12" hidden="1" x14ac:dyDescent="0.2">
      <c r="A113" t="s">
        <v>663</v>
      </c>
      <c r="B113" s="4">
        <f t="shared" si="3"/>
        <v>1</v>
      </c>
      <c r="C113">
        <v>3638507</v>
      </c>
      <c r="D113">
        <f t="shared" si="4"/>
        <v>41</v>
      </c>
      <c r="E113" t="s">
        <v>8</v>
      </c>
      <c r="F113">
        <v>682</v>
      </c>
      <c r="G113">
        <v>2.4</v>
      </c>
      <c r="H113">
        <v>2.4</v>
      </c>
      <c r="I113">
        <v>240</v>
      </c>
      <c r="J113">
        <f t="shared" si="5"/>
        <v>100</v>
      </c>
      <c r="K113" t="s">
        <v>1556</v>
      </c>
    </row>
    <row r="114" spans="1:12" hidden="1" x14ac:dyDescent="0.2">
      <c r="A114" t="s">
        <v>1410</v>
      </c>
      <c r="B114" s="4">
        <f t="shared" si="3"/>
        <v>1</v>
      </c>
      <c r="C114">
        <v>3638574</v>
      </c>
      <c r="D114">
        <f t="shared" si="4"/>
        <v>108</v>
      </c>
      <c r="E114" t="s">
        <v>8</v>
      </c>
      <c r="F114">
        <v>1627</v>
      </c>
      <c r="G114">
        <v>15</v>
      </c>
      <c r="H114">
        <v>15</v>
      </c>
      <c r="I114">
        <v>1500</v>
      </c>
      <c r="J114">
        <f t="shared" si="5"/>
        <v>100</v>
      </c>
      <c r="K114" t="s">
        <v>1556</v>
      </c>
    </row>
    <row r="115" spans="1:12" x14ac:dyDescent="0.2">
      <c r="A115" s="2" t="s">
        <v>69</v>
      </c>
      <c r="B115" s="4">
        <f t="shared" si="3"/>
        <v>2</v>
      </c>
      <c r="C115">
        <v>3638469</v>
      </c>
      <c r="D115">
        <f t="shared" si="4"/>
        <v>3</v>
      </c>
      <c r="E115" t="s">
        <v>8</v>
      </c>
      <c r="F115">
        <v>62</v>
      </c>
      <c r="G115">
        <v>150</v>
      </c>
      <c r="H115">
        <v>150</v>
      </c>
      <c r="I115">
        <v>18000</v>
      </c>
      <c r="J115">
        <f t="shared" si="5"/>
        <v>120</v>
      </c>
      <c r="K115" s="2" t="s">
        <v>1562</v>
      </c>
      <c r="L115">
        <f>H115*1.2+H116</f>
        <v>180.81088</v>
      </c>
    </row>
    <row r="116" spans="1:12" hidden="1" x14ac:dyDescent="0.2">
      <c r="A116" s="2" t="s">
        <v>69</v>
      </c>
      <c r="B116" s="4">
        <f t="shared" si="3"/>
        <v>2</v>
      </c>
      <c r="C116">
        <v>3638528</v>
      </c>
      <c r="D116">
        <f t="shared" si="4"/>
        <v>62</v>
      </c>
      <c r="E116" t="s">
        <v>1452</v>
      </c>
      <c r="F116">
        <v>169</v>
      </c>
      <c r="G116">
        <v>2</v>
      </c>
      <c r="H116">
        <v>0.81088000000000005</v>
      </c>
      <c r="I116">
        <v>18000</v>
      </c>
      <c r="J116">
        <f t="shared" si="5"/>
        <v>22198.105761641673</v>
      </c>
      <c r="K116" s="2" t="s">
        <v>1556</v>
      </c>
      <c r="L116" t="s">
        <v>1581</v>
      </c>
    </row>
    <row r="117" spans="1:12" hidden="1" x14ac:dyDescent="0.2">
      <c r="A117" t="s">
        <v>62</v>
      </c>
      <c r="B117" s="4">
        <f t="shared" si="3"/>
        <v>1</v>
      </c>
      <c r="C117">
        <v>3638469</v>
      </c>
      <c r="D117">
        <f t="shared" si="4"/>
        <v>3</v>
      </c>
      <c r="E117" t="s">
        <v>8</v>
      </c>
      <c r="F117">
        <v>55</v>
      </c>
      <c r="G117">
        <v>2.1876409630000002</v>
      </c>
      <c r="H117">
        <v>2.1876409630000002</v>
      </c>
      <c r="I117">
        <v>284.39332518999998</v>
      </c>
      <c r="J117">
        <f t="shared" si="5"/>
        <v>129.99999999999997</v>
      </c>
      <c r="K117" t="s">
        <v>1565</v>
      </c>
    </row>
    <row r="118" spans="1:12" hidden="1" x14ac:dyDescent="0.2">
      <c r="A118" t="s">
        <v>613</v>
      </c>
      <c r="B118" s="4">
        <f t="shared" si="3"/>
        <v>1</v>
      </c>
      <c r="C118">
        <v>3638505</v>
      </c>
      <c r="D118">
        <f t="shared" si="4"/>
        <v>39</v>
      </c>
      <c r="E118" t="s">
        <v>8</v>
      </c>
      <c r="F118">
        <v>630</v>
      </c>
      <c r="G118">
        <v>0.73151800593046201</v>
      </c>
      <c r="H118">
        <v>0.73151800593046201</v>
      </c>
      <c r="I118">
        <v>73.151800589999993</v>
      </c>
      <c r="J118">
        <f t="shared" si="5"/>
        <v>99.999999995835779</v>
      </c>
      <c r="K118" t="s">
        <v>1556</v>
      </c>
    </row>
    <row r="119" spans="1:12" hidden="1" x14ac:dyDescent="0.2">
      <c r="A119" t="s">
        <v>510</v>
      </c>
      <c r="B119" s="4">
        <f t="shared" si="3"/>
        <v>1</v>
      </c>
      <c r="C119">
        <v>3638497</v>
      </c>
      <c r="D119">
        <f t="shared" si="4"/>
        <v>31</v>
      </c>
      <c r="E119" t="s">
        <v>8</v>
      </c>
      <c r="F119">
        <v>522</v>
      </c>
      <c r="G119">
        <v>40</v>
      </c>
      <c r="H119">
        <v>40</v>
      </c>
      <c r="I119">
        <v>4000</v>
      </c>
      <c r="J119">
        <f t="shared" si="5"/>
        <v>100</v>
      </c>
      <c r="K119" t="s">
        <v>1556</v>
      </c>
    </row>
    <row r="120" spans="1:12" x14ac:dyDescent="0.2">
      <c r="A120" s="2" t="s">
        <v>95</v>
      </c>
      <c r="B120" s="4">
        <f t="shared" si="3"/>
        <v>2</v>
      </c>
      <c r="C120">
        <v>3638471</v>
      </c>
      <c r="D120">
        <f t="shared" si="4"/>
        <v>5</v>
      </c>
      <c r="E120" t="s">
        <v>8</v>
      </c>
      <c r="F120">
        <v>88</v>
      </c>
      <c r="G120">
        <v>29</v>
      </c>
      <c r="H120">
        <v>29</v>
      </c>
      <c r="I120">
        <v>3557</v>
      </c>
      <c r="J120">
        <f t="shared" si="5"/>
        <v>122.65517241379311</v>
      </c>
      <c r="K120" s="2" t="s">
        <v>1562</v>
      </c>
      <c r="L120" s="15">
        <f>H120*1.2+H121*1.1</f>
        <v>35.57</v>
      </c>
    </row>
    <row r="121" spans="1:12" hidden="1" x14ac:dyDescent="0.2">
      <c r="A121" s="2" t="s">
        <v>95</v>
      </c>
      <c r="B121" s="4">
        <f t="shared" si="3"/>
        <v>2</v>
      </c>
      <c r="C121">
        <v>3638478</v>
      </c>
      <c r="D121">
        <f t="shared" si="4"/>
        <v>12</v>
      </c>
      <c r="E121" t="s">
        <v>8</v>
      </c>
      <c r="F121">
        <v>197</v>
      </c>
      <c r="G121">
        <v>0.7</v>
      </c>
      <c r="H121">
        <v>0.7</v>
      </c>
      <c r="I121">
        <v>3557</v>
      </c>
      <c r="J121">
        <f t="shared" si="5"/>
        <v>5081.4285714285716</v>
      </c>
      <c r="K121" s="2" t="s">
        <v>1566</v>
      </c>
    </row>
    <row r="122" spans="1:12" x14ac:dyDescent="0.2">
      <c r="A122" t="s">
        <v>116</v>
      </c>
      <c r="B122" s="4">
        <f t="shared" si="3"/>
        <v>1</v>
      </c>
      <c r="C122">
        <v>3638473</v>
      </c>
      <c r="D122">
        <f t="shared" si="4"/>
        <v>7</v>
      </c>
      <c r="E122" t="s">
        <v>8</v>
      </c>
      <c r="F122">
        <v>111</v>
      </c>
      <c r="G122">
        <v>20</v>
      </c>
      <c r="H122">
        <v>20</v>
      </c>
      <c r="I122">
        <v>2400</v>
      </c>
      <c r="J122">
        <f t="shared" si="5"/>
        <v>120</v>
      </c>
      <c r="K122" t="s">
        <v>1562</v>
      </c>
    </row>
    <row r="123" spans="1:12" hidden="1" x14ac:dyDescent="0.2">
      <c r="A123" t="s">
        <v>918</v>
      </c>
      <c r="B123" s="4">
        <f t="shared" si="3"/>
        <v>1</v>
      </c>
      <c r="C123">
        <v>3638526</v>
      </c>
      <c r="D123">
        <f t="shared" si="4"/>
        <v>60</v>
      </c>
      <c r="E123" t="s">
        <v>8</v>
      </c>
      <c r="F123">
        <v>985</v>
      </c>
      <c r="G123">
        <v>6</v>
      </c>
      <c r="H123">
        <v>6</v>
      </c>
      <c r="I123">
        <v>600</v>
      </c>
      <c r="J123">
        <f t="shared" si="5"/>
        <v>100</v>
      </c>
      <c r="K123" t="s">
        <v>1556</v>
      </c>
    </row>
    <row r="124" spans="1:12" hidden="1" x14ac:dyDescent="0.2">
      <c r="A124" s="2" t="s">
        <v>894</v>
      </c>
      <c r="B124" s="4">
        <f t="shared" si="3"/>
        <v>2</v>
      </c>
      <c r="C124">
        <v>3638525</v>
      </c>
      <c r="D124">
        <f t="shared" si="4"/>
        <v>59</v>
      </c>
      <c r="E124" t="s">
        <v>8</v>
      </c>
      <c r="F124">
        <v>958</v>
      </c>
      <c r="G124">
        <v>4</v>
      </c>
      <c r="H124">
        <v>4</v>
      </c>
      <c r="I124">
        <v>800</v>
      </c>
      <c r="J124">
        <f t="shared" si="5"/>
        <v>200</v>
      </c>
      <c r="K124" s="2" t="s">
        <v>1556</v>
      </c>
    </row>
    <row r="125" spans="1:12" hidden="1" x14ac:dyDescent="0.2">
      <c r="A125" s="2" t="s">
        <v>894</v>
      </c>
      <c r="B125" s="4">
        <f t="shared" si="3"/>
        <v>2</v>
      </c>
      <c r="C125">
        <v>3638572</v>
      </c>
      <c r="D125">
        <f t="shared" si="4"/>
        <v>106</v>
      </c>
      <c r="E125" t="s">
        <v>8</v>
      </c>
      <c r="F125">
        <v>1600</v>
      </c>
      <c r="G125">
        <v>4</v>
      </c>
      <c r="H125">
        <v>4</v>
      </c>
      <c r="I125">
        <v>800</v>
      </c>
      <c r="J125">
        <f t="shared" si="5"/>
        <v>200</v>
      </c>
      <c r="K125" s="2" t="s">
        <v>1556</v>
      </c>
    </row>
    <row r="126" spans="1:12" hidden="1" x14ac:dyDescent="0.2">
      <c r="A126" t="s">
        <v>680</v>
      </c>
      <c r="B126" s="4">
        <f t="shared" si="3"/>
        <v>1</v>
      </c>
      <c r="C126">
        <v>3638508</v>
      </c>
      <c r="D126">
        <f t="shared" si="4"/>
        <v>42</v>
      </c>
      <c r="E126" t="s">
        <v>8</v>
      </c>
      <c r="F126">
        <v>700</v>
      </c>
      <c r="G126">
        <v>2</v>
      </c>
      <c r="H126">
        <v>2</v>
      </c>
      <c r="I126">
        <v>200</v>
      </c>
      <c r="J126">
        <f t="shared" si="5"/>
        <v>100</v>
      </c>
      <c r="K126" t="s">
        <v>1556</v>
      </c>
    </row>
    <row r="127" spans="1:12" hidden="1" x14ac:dyDescent="0.2">
      <c r="A127" s="2" t="s">
        <v>456</v>
      </c>
      <c r="B127" s="4">
        <f t="shared" si="3"/>
        <v>2</v>
      </c>
      <c r="C127">
        <v>3638494</v>
      </c>
      <c r="D127">
        <f t="shared" si="4"/>
        <v>28</v>
      </c>
      <c r="E127" t="s">
        <v>8</v>
      </c>
      <c r="F127">
        <v>466</v>
      </c>
      <c r="G127">
        <v>19.2</v>
      </c>
      <c r="H127">
        <v>19.2</v>
      </c>
      <c r="I127">
        <v>3840</v>
      </c>
      <c r="J127">
        <f t="shared" si="5"/>
        <v>200</v>
      </c>
      <c r="K127" s="2" t="s">
        <v>1556</v>
      </c>
    </row>
    <row r="128" spans="1:12" hidden="1" x14ac:dyDescent="0.2">
      <c r="A128" s="2" t="s">
        <v>456</v>
      </c>
      <c r="B128" s="4">
        <f t="shared" si="3"/>
        <v>2</v>
      </c>
      <c r="C128">
        <v>3638540</v>
      </c>
      <c r="D128">
        <f t="shared" si="4"/>
        <v>74</v>
      </c>
      <c r="E128" t="s">
        <v>8</v>
      </c>
      <c r="F128">
        <v>1224</v>
      </c>
      <c r="G128">
        <v>19.2</v>
      </c>
      <c r="H128">
        <v>19.2</v>
      </c>
      <c r="I128">
        <v>3840</v>
      </c>
      <c r="J128">
        <f t="shared" si="5"/>
        <v>200</v>
      </c>
      <c r="K128" s="2" t="s">
        <v>1556</v>
      </c>
    </row>
    <row r="129" spans="1:12" hidden="1" x14ac:dyDescent="0.2">
      <c r="A129" t="s">
        <v>875</v>
      </c>
      <c r="B129" s="4">
        <f t="shared" si="3"/>
        <v>1</v>
      </c>
      <c r="C129">
        <v>3638525</v>
      </c>
      <c r="D129">
        <f t="shared" si="4"/>
        <v>59</v>
      </c>
      <c r="E129" t="s">
        <v>8</v>
      </c>
      <c r="F129">
        <v>935</v>
      </c>
      <c r="G129">
        <v>100</v>
      </c>
      <c r="H129">
        <v>100</v>
      </c>
      <c r="I129">
        <v>10000</v>
      </c>
      <c r="J129">
        <f t="shared" si="5"/>
        <v>100</v>
      </c>
      <c r="K129" t="s">
        <v>1556</v>
      </c>
    </row>
    <row r="130" spans="1:12" hidden="1" x14ac:dyDescent="0.2">
      <c r="A130" t="s">
        <v>939</v>
      </c>
      <c r="B130" s="4">
        <f t="shared" ref="B130:B193" si="6">COUNTIF(ACCOUNTS,A130)</f>
        <v>1</v>
      </c>
      <c r="C130">
        <v>3638527</v>
      </c>
      <c r="D130">
        <f t="shared" si="4"/>
        <v>61</v>
      </c>
      <c r="E130" t="s">
        <v>8</v>
      </c>
      <c r="F130">
        <v>1008</v>
      </c>
      <c r="G130">
        <v>1</v>
      </c>
      <c r="H130">
        <v>1</v>
      </c>
      <c r="I130">
        <v>100</v>
      </c>
      <c r="J130">
        <f t="shared" si="5"/>
        <v>100</v>
      </c>
      <c r="K130" t="s">
        <v>1556</v>
      </c>
    </row>
    <row r="131" spans="1:12" hidden="1" x14ac:dyDescent="0.2">
      <c r="A131" s="2" t="s">
        <v>654</v>
      </c>
      <c r="B131" s="4">
        <f t="shared" si="6"/>
        <v>2</v>
      </c>
      <c r="C131">
        <v>3638499</v>
      </c>
      <c r="D131">
        <f t="shared" ref="D131:D194" si="7">C131-3638466</f>
        <v>33</v>
      </c>
      <c r="E131" t="s">
        <v>1447</v>
      </c>
      <c r="F131">
        <v>87</v>
      </c>
      <c r="G131">
        <v>4000</v>
      </c>
      <c r="H131">
        <v>5.4880000000000004</v>
      </c>
      <c r="I131">
        <v>6288</v>
      </c>
      <c r="J131">
        <f t="shared" ref="J131:J194" si="8">IF(H131&gt;0,I131/H131,0)</f>
        <v>1145.7725947521865</v>
      </c>
      <c r="K131" s="2" t="s">
        <v>1567</v>
      </c>
      <c r="L131">
        <f>H131*10+H132</f>
        <v>62.88</v>
      </c>
    </row>
    <row r="132" spans="1:12" hidden="1" x14ac:dyDescent="0.2">
      <c r="A132" s="2" t="s">
        <v>654</v>
      </c>
      <c r="B132" s="4">
        <f t="shared" si="6"/>
        <v>2</v>
      </c>
      <c r="C132">
        <v>3638507</v>
      </c>
      <c r="D132">
        <f t="shared" si="7"/>
        <v>41</v>
      </c>
      <c r="E132" t="s">
        <v>8</v>
      </c>
      <c r="F132">
        <v>673</v>
      </c>
      <c r="G132">
        <v>8</v>
      </c>
      <c r="H132">
        <v>8</v>
      </c>
      <c r="I132">
        <v>6288</v>
      </c>
      <c r="J132">
        <f t="shared" si="8"/>
        <v>786</v>
      </c>
      <c r="K132" s="2" t="s">
        <v>1556</v>
      </c>
    </row>
    <row r="133" spans="1:12" hidden="1" x14ac:dyDescent="0.2">
      <c r="A133" t="s">
        <v>777</v>
      </c>
      <c r="B133" s="4">
        <f t="shared" si="6"/>
        <v>1</v>
      </c>
      <c r="C133">
        <v>3638513</v>
      </c>
      <c r="D133">
        <f t="shared" si="7"/>
        <v>47</v>
      </c>
      <c r="E133" t="s">
        <v>8</v>
      </c>
      <c r="F133">
        <v>810</v>
      </c>
      <c r="G133">
        <v>1</v>
      </c>
      <c r="H133">
        <v>1</v>
      </c>
      <c r="I133">
        <v>100</v>
      </c>
      <c r="J133">
        <f t="shared" si="8"/>
        <v>100</v>
      </c>
      <c r="K133" t="s">
        <v>1556</v>
      </c>
    </row>
    <row r="134" spans="1:12" hidden="1" x14ac:dyDescent="0.2">
      <c r="A134" t="s">
        <v>502</v>
      </c>
      <c r="B134" s="4">
        <f t="shared" si="6"/>
        <v>1</v>
      </c>
      <c r="C134">
        <v>3638497</v>
      </c>
      <c r="D134">
        <f t="shared" si="7"/>
        <v>31</v>
      </c>
      <c r="E134" t="s">
        <v>8</v>
      </c>
      <c r="F134">
        <v>514</v>
      </c>
      <c r="G134">
        <v>2.8</v>
      </c>
      <c r="H134">
        <v>2.8</v>
      </c>
      <c r="I134">
        <v>280</v>
      </c>
      <c r="J134">
        <f t="shared" si="8"/>
        <v>100</v>
      </c>
      <c r="K134" t="s">
        <v>1556</v>
      </c>
    </row>
    <row r="135" spans="1:12" hidden="1" x14ac:dyDescent="0.2">
      <c r="A135" t="s">
        <v>622</v>
      </c>
      <c r="B135" s="4">
        <f t="shared" si="6"/>
        <v>1</v>
      </c>
      <c r="C135">
        <v>3638505</v>
      </c>
      <c r="D135">
        <f t="shared" si="7"/>
        <v>39</v>
      </c>
      <c r="E135" t="s">
        <v>8</v>
      </c>
      <c r="F135">
        <v>639</v>
      </c>
      <c r="G135">
        <v>1.01</v>
      </c>
      <c r="H135">
        <v>1.01</v>
      </c>
      <c r="I135">
        <v>101</v>
      </c>
      <c r="J135">
        <f t="shared" si="8"/>
        <v>100</v>
      </c>
      <c r="K135" t="s">
        <v>1556</v>
      </c>
    </row>
    <row r="136" spans="1:12" hidden="1" x14ac:dyDescent="0.2">
      <c r="A136" t="s">
        <v>1382</v>
      </c>
      <c r="B136" s="4">
        <f t="shared" si="6"/>
        <v>1</v>
      </c>
      <c r="C136">
        <v>3638572</v>
      </c>
      <c r="D136">
        <f t="shared" si="7"/>
        <v>106</v>
      </c>
      <c r="E136" t="s">
        <v>8</v>
      </c>
      <c r="F136">
        <v>1586</v>
      </c>
      <c r="G136">
        <v>1</v>
      </c>
      <c r="H136">
        <v>1</v>
      </c>
      <c r="I136">
        <v>100</v>
      </c>
      <c r="J136">
        <f t="shared" si="8"/>
        <v>100</v>
      </c>
      <c r="K136" t="s">
        <v>1556</v>
      </c>
    </row>
    <row r="137" spans="1:12" hidden="1" x14ac:dyDescent="0.2">
      <c r="A137" t="s">
        <v>1287</v>
      </c>
      <c r="B137" s="4">
        <f t="shared" si="6"/>
        <v>1</v>
      </c>
      <c r="C137">
        <v>3638559</v>
      </c>
      <c r="D137">
        <f t="shared" si="7"/>
        <v>93</v>
      </c>
      <c r="E137" t="s">
        <v>8</v>
      </c>
      <c r="F137">
        <v>1453</v>
      </c>
      <c r="G137">
        <v>7</v>
      </c>
      <c r="H137">
        <v>7</v>
      </c>
      <c r="I137">
        <v>700</v>
      </c>
      <c r="J137">
        <f t="shared" si="8"/>
        <v>100</v>
      </c>
      <c r="K137" t="s">
        <v>1556</v>
      </c>
    </row>
    <row r="138" spans="1:12" hidden="1" x14ac:dyDescent="0.2">
      <c r="A138" t="s">
        <v>1279</v>
      </c>
      <c r="B138" s="4">
        <f t="shared" si="6"/>
        <v>1</v>
      </c>
      <c r="C138">
        <v>3638559</v>
      </c>
      <c r="D138">
        <f t="shared" si="7"/>
        <v>93</v>
      </c>
      <c r="E138" t="s">
        <v>8</v>
      </c>
      <c r="F138">
        <v>1435</v>
      </c>
      <c r="G138">
        <v>0.1</v>
      </c>
      <c r="H138">
        <v>0.1</v>
      </c>
      <c r="I138">
        <v>10</v>
      </c>
      <c r="J138">
        <f t="shared" si="8"/>
        <v>100</v>
      </c>
      <c r="K138" t="s">
        <v>1556</v>
      </c>
    </row>
    <row r="139" spans="1:12" hidden="1" x14ac:dyDescent="0.2">
      <c r="A139" t="s">
        <v>1394</v>
      </c>
      <c r="B139" s="4">
        <f t="shared" si="6"/>
        <v>1</v>
      </c>
      <c r="C139">
        <v>3638572</v>
      </c>
      <c r="D139">
        <f t="shared" si="7"/>
        <v>106</v>
      </c>
      <c r="E139" t="s">
        <v>8</v>
      </c>
      <c r="F139">
        <v>1606</v>
      </c>
      <c r="G139">
        <v>8</v>
      </c>
      <c r="H139">
        <v>8</v>
      </c>
      <c r="I139">
        <v>800</v>
      </c>
      <c r="J139">
        <f t="shared" si="8"/>
        <v>100</v>
      </c>
      <c r="K139" t="s">
        <v>1556</v>
      </c>
    </row>
    <row r="140" spans="1:12" hidden="1" x14ac:dyDescent="0.2">
      <c r="A140" t="s">
        <v>25</v>
      </c>
      <c r="B140" s="4">
        <f t="shared" si="6"/>
        <v>1</v>
      </c>
      <c r="C140">
        <v>3638468</v>
      </c>
      <c r="D140">
        <f t="shared" si="7"/>
        <v>2</v>
      </c>
      <c r="E140" t="s">
        <v>8</v>
      </c>
      <c r="F140">
        <v>18</v>
      </c>
      <c r="G140">
        <v>409</v>
      </c>
      <c r="H140">
        <v>409</v>
      </c>
      <c r="I140">
        <v>61350</v>
      </c>
      <c r="J140">
        <f t="shared" si="8"/>
        <v>150</v>
      </c>
      <c r="K140" t="s">
        <v>1569</v>
      </c>
    </row>
    <row r="141" spans="1:12" hidden="1" x14ac:dyDescent="0.2">
      <c r="A141" t="s">
        <v>1347</v>
      </c>
      <c r="B141" s="4">
        <f t="shared" si="6"/>
        <v>1</v>
      </c>
      <c r="C141">
        <v>3638567</v>
      </c>
      <c r="D141">
        <f t="shared" si="7"/>
        <v>101</v>
      </c>
      <c r="E141" t="s">
        <v>8</v>
      </c>
      <c r="F141">
        <v>1536</v>
      </c>
      <c r="G141">
        <v>0.11481872999999999</v>
      </c>
      <c r="H141">
        <v>0.11481872999999999</v>
      </c>
      <c r="I141">
        <v>11.481873</v>
      </c>
      <c r="J141">
        <f t="shared" si="8"/>
        <v>100.00000000000001</v>
      </c>
      <c r="K141" t="s">
        <v>1556</v>
      </c>
    </row>
    <row r="142" spans="1:12" hidden="1" x14ac:dyDescent="0.2">
      <c r="A142" t="s">
        <v>51</v>
      </c>
      <c r="B142" s="4">
        <f t="shared" si="6"/>
        <v>1</v>
      </c>
      <c r="C142">
        <v>3638469</v>
      </c>
      <c r="D142">
        <f t="shared" si="7"/>
        <v>3</v>
      </c>
      <c r="E142" t="s">
        <v>8</v>
      </c>
      <c r="F142">
        <v>44</v>
      </c>
      <c r="G142">
        <v>699</v>
      </c>
      <c r="H142">
        <v>699</v>
      </c>
      <c r="I142">
        <v>90870</v>
      </c>
      <c r="J142">
        <f t="shared" si="8"/>
        <v>130</v>
      </c>
      <c r="K142" t="s">
        <v>1565</v>
      </c>
    </row>
    <row r="143" spans="1:12" hidden="1" x14ac:dyDescent="0.2">
      <c r="A143" s="2" t="s">
        <v>616</v>
      </c>
      <c r="B143" s="4">
        <f t="shared" si="6"/>
        <v>2</v>
      </c>
      <c r="C143">
        <v>3638505</v>
      </c>
      <c r="D143">
        <f t="shared" si="7"/>
        <v>39</v>
      </c>
      <c r="E143" t="s">
        <v>8</v>
      </c>
      <c r="F143">
        <v>633</v>
      </c>
      <c r="G143">
        <v>20</v>
      </c>
      <c r="H143">
        <v>20</v>
      </c>
      <c r="I143">
        <v>4000</v>
      </c>
      <c r="J143">
        <f t="shared" si="8"/>
        <v>200</v>
      </c>
      <c r="K143" s="2" t="s">
        <v>1556</v>
      </c>
    </row>
    <row r="144" spans="1:12" hidden="1" x14ac:dyDescent="0.2">
      <c r="A144" s="2" t="s">
        <v>616</v>
      </c>
      <c r="B144" s="4">
        <f t="shared" si="6"/>
        <v>2</v>
      </c>
      <c r="C144">
        <v>3638509</v>
      </c>
      <c r="D144">
        <f t="shared" si="7"/>
        <v>43</v>
      </c>
      <c r="E144" t="s">
        <v>8</v>
      </c>
      <c r="F144">
        <v>716</v>
      </c>
      <c r="G144">
        <v>20</v>
      </c>
      <c r="H144">
        <v>20</v>
      </c>
      <c r="I144">
        <v>4000</v>
      </c>
      <c r="J144">
        <f t="shared" si="8"/>
        <v>200</v>
      </c>
      <c r="K144" s="2" t="s">
        <v>1556</v>
      </c>
    </row>
    <row r="145" spans="1:11" hidden="1" x14ac:dyDescent="0.2">
      <c r="A145" s="2" t="s">
        <v>987</v>
      </c>
      <c r="B145" s="4">
        <f t="shared" si="6"/>
        <v>2</v>
      </c>
      <c r="C145">
        <v>3638530</v>
      </c>
      <c r="D145">
        <f t="shared" si="7"/>
        <v>64</v>
      </c>
      <c r="E145" t="s">
        <v>8</v>
      </c>
      <c r="F145">
        <v>1070</v>
      </c>
      <c r="G145">
        <v>1</v>
      </c>
      <c r="H145">
        <v>1</v>
      </c>
      <c r="I145">
        <v>125</v>
      </c>
      <c r="J145">
        <f t="shared" si="8"/>
        <v>125</v>
      </c>
      <c r="K145" s="2" t="s">
        <v>1556</v>
      </c>
    </row>
    <row r="146" spans="1:11" hidden="1" x14ac:dyDescent="0.2">
      <c r="A146" s="2" t="s">
        <v>987</v>
      </c>
      <c r="B146" s="4">
        <f t="shared" si="6"/>
        <v>2</v>
      </c>
      <c r="C146">
        <v>3638545</v>
      </c>
      <c r="D146">
        <f t="shared" si="7"/>
        <v>79</v>
      </c>
      <c r="E146" t="s">
        <v>8</v>
      </c>
      <c r="F146">
        <v>1295</v>
      </c>
      <c r="G146">
        <v>0.25</v>
      </c>
      <c r="H146">
        <v>0.25</v>
      </c>
      <c r="I146">
        <v>125</v>
      </c>
      <c r="J146">
        <f t="shared" si="8"/>
        <v>500</v>
      </c>
      <c r="K146" s="2" t="s">
        <v>1556</v>
      </c>
    </row>
    <row r="147" spans="1:11" hidden="1" x14ac:dyDescent="0.2">
      <c r="A147" t="s">
        <v>916</v>
      </c>
      <c r="B147" s="4">
        <f t="shared" si="6"/>
        <v>1</v>
      </c>
      <c r="C147">
        <v>3638526</v>
      </c>
      <c r="D147">
        <f t="shared" si="7"/>
        <v>60</v>
      </c>
      <c r="E147" t="s">
        <v>8</v>
      </c>
      <c r="F147">
        <v>983</v>
      </c>
      <c r="G147">
        <v>8.7509999999999994</v>
      </c>
      <c r="H147">
        <v>8.7509999999999994</v>
      </c>
      <c r="I147">
        <v>875.1</v>
      </c>
      <c r="J147">
        <f t="shared" si="8"/>
        <v>100.00000000000001</v>
      </c>
      <c r="K147" t="s">
        <v>1556</v>
      </c>
    </row>
    <row r="148" spans="1:11" hidden="1" x14ac:dyDescent="0.2">
      <c r="A148" t="s">
        <v>503</v>
      </c>
      <c r="B148" s="4">
        <f t="shared" si="6"/>
        <v>1</v>
      </c>
      <c r="C148">
        <v>3638497</v>
      </c>
      <c r="D148">
        <f t="shared" si="7"/>
        <v>31</v>
      </c>
      <c r="E148" t="s">
        <v>8</v>
      </c>
      <c r="F148">
        <v>515</v>
      </c>
      <c r="G148">
        <v>30</v>
      </c>
      <c r="H148">
        <v>30</v>
      </c>
      <c r="I148">
        <v>3000</v>
      </c>
      <c r="J148">
        <f t="shared" si="8"/>
        <v>100</v>
      </c>
      <c r="K148" t="s">
        <v>1556</v>
      </c>
    </row>
    <row r="149" spans="1:11" hidden="1" x14ac:dyDescent="0.2">
      <c r="A149" t="s">
        <v>768</v>
      </c>
      <c r="B149" s="4">
        <f t="shared" si="6"/>
        <v>1</v>
      </c>
      <c r="C149">
        <v>3638512</v>
      </c>
      <c r="D149">
        <f t="shared" si="7"/>
        <v>46</v>
      </c>
      <c r="E149" t="s">
        <v>8</v>
      </c>
      <c r="F149">
        <v>799</v>
      </c>
      <c r="G149">
        <v>2</v>
      </c>
      <c r="H149">
        <v>2</v>
      </c>
      <c r="I149">
        <v>200</v>
      </c>
      <c r="J149">
        <f t="shared" si="8"/>
        <v>100</v>
      </c>
      <c r="K149" t="s">
        <v>1556</v>
      </c>
    </row>
    <row r="150" spans="1:11" hidden="1" x14ac:dyDescent="0.2">
      <c r="A150" t="s">
        <v>524</v>
      </c>
      <c r="B150" s="4">
        <f t="shared" si="6"/>
        <v>1</v>
      </c>
      <c r="C150">
        <v>3638498</v>
      </c>
      <c r="D150">
        <f t="shared" si="7"/>
        <v>32</v>
      </c>
      <c r="E150" t="s">
        <v>8</v>
      </c>
      <c r="F150">
        <v>537</v>
      </c>
      <c r="G150">
        <v>10.199999999999999</v>
      </c>
      <c r="H150">
        <v>10.199999999999999</v>
      </c>
      <c r="I150">
        <v>1020</v>
      </c>
      <c r="J150">
        <f t="shared" si="8"/>
        <v>100</v>
      </c>
      <c r="K150" t="s">
        <v>1556</v>
      </c>
    </row>
    <row r="151" spans="1:11" hidden="1" x14ac:dyDescent="0.2">
      <c r="A151" t="s">
        <v>1543</v>
      </c>
      <c r="B151" s="4">
        <f t="shared" si="6"/>
        <v>1</v>
      </c>
      <c r="C151">
        <v>3638525</v>
      </c>
      <c r="D151">
        <f t="shared" si="7"/>
        <v>59</v>
      </c>
      <c r="E151" t="s">
        <v>1450</v>
      </c>
      <c r="F151">
        <v>157</v>
      </c>
      <c r="G151">
        <v>10000</v>
      </c>
      <c r="H151">
        <v>27.066666666666599</v>
      </c>
      <c r="I151">
        <v>2706.6666666599999</v>
      </c>
      <c r="J151">
        <f t="shared" si="8"/>
        <v>99.999999999753939</v>
      </c>
      <c r="K151" t="s">
        <v>1556</v>
      </c>
    </row>
    <row r="152" spans="1:11" hidden="1" x14ac:dyDescent="0.2">
      <c r="A152" t="s">
        <v>343</v>
      </c>
      <c r="B152" s="4">
        <f t="shared" si="6"/>
        <v>1</v>
      </c>
      <c r="C152">
        <v>3638488</v>
      </c>
      <c r="D152">
        <f t="shared" si="7"/>
        <v>22</v>
      </c>
      <c r="E152" t="s">
        <v>8</v>
      </c>
      <c r="F152">
        <v>348</v>
      </c>
      <c r="G152">
        <v>3</v>
      </c>
      <c r="H152">
        <v>3</v>
      </c>
      <c r="I152">
        <v>300</v>
      </c>
      <c r="J152">
        <f t="shared" si="8"/>
        <v>100</v>
      </c>
      <c r="K152" t="s">
        <v>1556</v>
      </c>
    </row>
    <row r="153" spans="1:11" hidden="1" x14ac:dyDescent="0.2">
      <c r="A153" t="s">
        <v>902</v>
      </c>
      <c r="B153" s="4">
        <f t="shared" si="6"/>
        <v>1</v>
      </c>
      <c r="C153">
        <v>3638526</v>
      </c>
      <c r="D153">
        <f t="shared" si="7"/>
        <v>60</v>
      </c>
      <c r="E153" t="s">
        <v>8</v>
      </c>
      <c r="F153">
        <v>967</v>
      </c>
      <c r="G153">
        <v>8.5362449618193192</v>
      </c>
      <c r="H153">
        <v>8.5362449618193192</v>
      </c>
      <c r="I153">
        <v>853.62449618000005</v>
      </c>
      <c r="J153">
        <f t="shared" si="8"/>
        <v>99.999999999773692</v>
      </c>
      <c r="K153" t="s">
        <v>1556</v>
      </c>
    </row>
    <row r="154" spans="1:11" hidden="1" x14ac:dyDescent="0.2">
      <c r="A154" t="s">
        <v>695</v>
      </c>
      <c r="B154" s="4">
        <f t="shared" si="6"/>
        <v>1</v>
      </c>
      <c r="C154">
        <v>3638508</v>
      </c>
      <c r="D154">
        <f t="shared" si="7"/>
        <v>42</v>
      </c>
      <c r="E154" t="s">
        <v>8</v>
      </c>
      <c r="F154">
        <v>715</v>
      </c>
      <c r="G154">
        <v>25</v>
      </c>
      <c r="H154">
        <v>25</v>
      </c>
      <c r="I154">
        <v>2500</v>
      </c>
      <c r="J154">
        <f t="shared" si="8"/>
        <v>100</v>
      </c>
      <c r="K154" t="s">
        <v>1556</v>
      </c>
    </row>
    <row r="155" spans="1:11" hidden="1" x14ac:dyDescent="0.2">
      <c r="A155" s="2" t="s">
        <v>1470</v>
      </c>
      <c r="B155" s="4">
        <f t="shared" si="6"/>
        <v>2</v>
      </c>
      <c r="C155">
        <v>3638478</v>
      </c>
      <c r="D155">
        <f t="shared" si="7"/>
        <v>12</v>
      </c>
      <c r="E155" t="s">
        <v>1469</v>
      </c>
      <c r="F155">
        <v>31</v>
      </c>
      <c r="G155">
        <v>20</v>
      </c>
      <c r="H155">
        <v>4.2986666666666604</v>
      </c>
      <c r="I155">
        <v>859.73333332000004</v>
      </c>
      <c r="J155">
        <f t="shared" si="8"/>
        <v>199.99999999689857</v>
      </c>
      <c r="K155" s="2" t="s">
        <v>1556</v>
      </c>
    </row>
    <row r="156" spans="1:11" hidden="1" x14ac:dyDescent="0.2">
      <c r="A156" s="2" t="s">
        <v>1470</v>
      </c>
      <c r="B156" s="4">
        <f t="shared" si="6"/>
        <v>2</v>
      </c>
      <c r="C156">
        <v>3638483</v>
      </c>
      <c r="D156">
        <f t="shared" si="7"/>
        <v>17</v>
      </c>
      <c r="E156" t="s">
        <v>1469</v>
      </c>
      <c r="F156">
        <v>39</v>
      </c>
      <c r="G156">
        <v>20</v>
      </c>
      <c r="H156">
        <v>4.2986666666666604</v>
      </c>
      <c r="I156">
        <v>859.73333332000004</v>
      </c>
      <c r="J156">
        <f t="shared" si="8"/>
        <v>199.99999999689857</v>
      </c>
      <c r="K156" s="2" t="s">
        <v>1556</v>
      </c>
    </row>
    <row r="157" spans="1:11" hidden="1" x14ac:dyDescent="0.2">
      <c r="A157" s="2" t="s">
        <v>813</v>
      </c>
      <c r="B157" s="4">
        <f t="shared" si="6"/>
        <v>2</v>
      </c>
      <c r="C157">
        <v>3638514</v>
      </c>
      <c r="D157" s="3">
        <f t="shared" si="7"/>
        <v>48</v>
      </c>
      <c r="E157" t="s">
        <v>8</v>
      </c>
      <c r="F157">
        <v>851</v>
      </c>
      <c r="G157">
        <v>4</v>
      </c>
      <c r="H157">
        <v>4</v>
      </c>
      <c r="I157">
        <v>600</v>
      </c>
      <c r="J157">
        <f t="shared" si="8"/>
        <v>150</v>
      </c>
      <c r="K157" s="2" t="s">
        <v>1556</v>
      </c>
    </row>
    <row r="158" spans="1:11" hidden="1" x14ac:dyDescent="0.2">
      <c r="A158" s="2" t="s">
        <v>813</v>
      </c>
      <c r="B158" s="4">
        <f t="shared" si="6"/>
        <v>2</v>
      </c>
      <c r="C158">
        <v>3638515</v>
      </c>
      <c r="D158">
        <f t="shared" si="7"/>
        <v>49</v>
      </c>
      <c r="E158" t="s">
        <v>8</v>
      </c>
      <c r="F158">
        <v>855</v>
      </c>
      <c r="G158">
        <v>2</v>
      </c>
      <c r="H158">
        <v>2</v>
      </c>
      <c r="I158">
        <v>600</v>
      </c>
      <c r="J158">
        <f t="shared" si="8"/>
        <v>300</v>
      </c>
      <c r="K158" s="2" t="s">
        <v>1556</v>
      </c>
    </row>
    <row r="159" spans="1:11" hidden="1" x14ac:dyDescent="0.2">
      <c r="A159" t="s">
        <v>868</v>
      </c>
      <c r="B159" s="4">
        <f t="shared" si="6"/>
        <v>1</v>
      </c>
      <c r="C159">
        <v>3638521</v>
      </c>
      <c r="D159">
        <f t="shared" si="7"/>
        <v>55</v>
      </c>
      <c r="E159" t="s">
        <v>8</v>
      </c>
      <c r="F159">
        <v>925</v>
      </c>
      <c r="G159">
        <v>100</v>
      </c>
      <c r="H159">
        <v>100</v>
      </c>
      <c r="I159">
        <v>10000</v>
      </c>
      <c r="J159">
        <f t="shared" si="8"/>
        <v>100</v>
      </c>
      <c r="K159" t="s">
        <v>1556</v>
      </c>
    </row>
    <row r="160" spans="1:11" hidden="1" x14ac:dyDescent="0.2">
      <c r="A160" t="s">
        <v>523</v>
      </c>
      <c r="B160" s="4">
        <f t="shared" si="6"/>
        <v>1</v>
      </c>
      <c r="C160">
        <v>3638498</v>
      </c>
      <c r="D160">
        <f t="shared" si="7"/>
        <v>32</v>
      </c>
      <c r="E160" t="s">
        <v>8</v>
      </c>
      <c r="F160">
        <v>536</v>
      </c>
      <c r="G160">
        <v>3</v>
      </c>
      <c r="H160">
        <v>3</v>
      </c>
      <c r="I160">
        <v>300</v>
      </c>
      <c r="J160">
        <f t="shared" si="8"/>
        <v>100</v>
      </c>
      <c r="K160" t="s">
        <v>1556</v>
      </c>
    </row>
    <row r="161" spans="1:12" hidden="1" x14ac:dyDescent="0.2">
      <c r="A161" t="s">
        <v>18</v>
      </c>
      <c r="B161" s="4">
        <f t="shared" si="6"/>
        <v>1</v>
      </c>
      <c r="C161">
        <v>3638466</v>
      </c>
      <c r="D161">
        <f t="shared" si="7"/>
        <v>0</v>
      </c>
      <c r="E161" t="s">
        <v>8</v>
      </c>
      <c r="F161">
        <v>11</v>
      </c>
      <c r="G161">
        <v>40</v>
      </c>
      <c r="H161">
        <v>40</v>
      </c>
      <c r="I161">
        <v>6000</v>
      </c>
      <c r="J161">
        <f t="shared" si="8"/>
        <v>150</v>
      </c>
      <c r="K161" t="s">
        <v>1569</v>
      </c>
    </row>
    <row r="162" spans="1:12" hidden="1" x14ac:dyDescent="0.2">
      <c r="A162" t="s">
        <v>817</v>
      </c>
      <c r="B162" s="4">
        <f t="shared" si="6"/>
        <v>1</v>
      </c>
      <c r="C162">
        <v>3638515</v>
      </c>
      <c r="D162">
        <f t="shared" si="7"/>
        <v>49</v>
      </c>
      <c r="E162" t="s">
        <v>8</v>
      </c>
      <c r="F162">
        <v>856</v>
      </c>
      <c r="G162">
        <v>93.77</v>
      </c>
      <c r="H162">
        <v>93.77</v>
      </c>
      <c r="I162">
        <v>9377</v>
      </c>
      <c r="J162">
        <f t="shared" si="8"/>
        <v>100</v>
      </c>
      <c r="K162" t="s">
        <v>1556</v>
      </c>
    </row>
    <row r="163" spans="1:12" hidden="1" x14ac:dyDescent="0.2">
      <c r="A163" t="s">
        <v>180</v>
      </c>
      <c r="B163" s="4">
        <f t="shared" si="6"/>
        <v>1</v>
      </c>
      <c r="C163">
        <v>3638477</v>
      </c>
      <c r="D163">
        <f t="shared" si="7"/>
        <v>11</v>
      </c>
      <c r="E163" t="s">
        <v>8</v>
      </c>
      <c r="F163">
        <v>176</v>
      </c>
      <c r="G163">
        <v>14</v>
      </c>
      <c r="H163">
        <v>14</v>
      </c>
      <c r="I163">
        <v>1540</v>
      </c>
      <c r="J163">
        <f t="shared" si="8"/>
        <v>110</v>
      </c>
      <c r="K163" t="s">
        <v>1566</v>
      </c>
    </row>
    <row r="164" spans="1:12" hidden="1" x14ac:dyDescent="0.2">
      <c r="A164" t="s">
        <v>855</v>
      </c>
      <c r="B164" s="4">
        <f t="shared" si="6"/>
        <v>1</v>
      </c>
      <c r="C164">
        <v>3638517</v>
      </c>
      <c r="D164">
        <f t="shared" si="7"/>
        <v>51</v>
      </c>
      <c r="E164" t="s">
        <v>8</v>
      </c>
      <c r="F164">
        <v>907</v>
      </c>
      <c r="G164">
        <v>30</v>
      </c>
      <c r="H164">
        <v>30</v>
      </c>
      <c r="I164">
        <v>3000</v>
      </c>
      <c r="J164">
        <f t="shared" si="8"/>
        <v>100</v>
      </c>
      <c r="K164" t="s">
        <v>1556</v>
      </c>
    </row>
    <row r="165" spans="1:12" hidden="1" x14ac:dyDescent="0.2">
      <c r="A165" t="s">
        <v>1550</v>
      </c>
      <c r="B165" s="4">
        <f t="shared" si="6"/>
        <v>1</v>
      </c>
      <c r="C165">
        <v>3638529</v>
      </c>
      <c r="D165">
        <f t="shared" si="7"/>
        <v>63</v>
      </c>
      <c r="E165" t="s">
        <v>1452</v>
      </c>
      <c r="F165">
        <v>174</v>
      </c>
      <c r="G165">
        <v>39.4</v>
      </c>
      <c r="H165">
        <v>15.974335999999999</v>
      </c>
      <c r="I165">
        <v>0</v>
      </c>
      <c r="J165">
        <f t="shared" si="8"/>
        <v>0</v>
      </c>
      <c r="K165" t="s">
        <v>1580</v>
      </c>
      <c r="L165" t="s">
        <v>1579</v>
      </c>
    </row>
    <row r="166" spans="1:12" hidden="1" x14ac:dyDescent="0.2">
      <c r="A166" t="s">
        <v>446</v>
      </c>
      <c r="B166" s="4">
        <f t="shared" si="6"/>
        <v>1</v>
      </c>
      <c r="C166">
        <v>3638494</v>
      </c>
      <c r="D166">
        <f t="shared" si="7"/>
        <v>28</v>
      </c>
      <c r="E166" t="s">
        <v>8</v>
      </c>
      <c r="F166">
        <v>455</v>
      </c>
      <c r="G166">
        <v>1.7584</v>
      </c>
      <c r="H166">
        <v>1.7584</v>
      </c>
      <c r="I166">
        <v>175.84</v>
      </c>
      <c r="J166">
        <f t="shared" si="8"/>
        <v>100</v>
      </c>
      <c r="K166" t="s">
        <v>1556</v>
      </c>
    </row>
    <row r="167" spans="1:12" hidden="1" x14ac:dyDescent="0.2">
      <c r="A167" t="s">
        <v>1364</v>
      </c>
      <c r="B167" s="4">
        <f t="shared" si="6"/>
        <v>1</v>
      </c>
      <c r="C167">
        <v>3638570</v>
      </c>
      <c r="D167">
        <f t="shared" si="7"/>
        <v>104</v>
      </c>
      <c r="E167" t="s">
        <v>8</v>
      </c>
      <c r="F167">
        <v>1559</v>
      </c>
      <c r="G167">
        <v>2.99</v>
      </c>
      <c r="H167">
        <v>2.99</v>
      </c>
      <c r="I167">
        <v>299</v>
      </c>
      <c r="J167">
        <f t="shared" si="8"/>
        <v>99.999999999999986</v>
      </c>
      <c r="K167" t="s">
        <v>1556</v>
      </c>
    </row>
    <row r="168" spans="1:12" hidden="1" x14ac:dyDescent="0.2">
      <c r="A168" t="s">
        <v>1234</v>
      </c>
      <c r="B168" s="4">
        <f t="shared" si="6"/>
        <v>1</v>
      </c>
      <c r="C168">
        <v>3638552</v>
      </c>
      <c r="D168">
        <f t="shared" si="7"/>
        <v>86</v>
      </c>
      <c r="E168" t="s">
        <v>8</v>
      </c>
      <c r="F168">
        <v>1369</v>
      </c>
      <c r="G168">
        <v>0.8</v>
      </c>
      <c r="H168">
        <v>0.8</v>
      </c>
      <c r="I168">
        <v>80</v>
      </c>
      <c r="J168">
        <f t="shared" si="8"/>
        <v>100</v>
      </c>
      <c r="K168" t="s">
        <v>1556</v>
      </c>
    </row>
    <row r="169" spans="1:12" hidden="1" x14ac:dyDescent="0.2">
      <c r="A169" s="2" t="s">
        <v>1339</v>
      </c>
      <c r="B169" s="4">
        <f t="shared" si="6"/>
        <v>2</v>
      </c>
      <c r="C169">
        <v>3638565</v>
      </c>
      <c r="D169">
        <f t="shared" si="7"/>
        <v>99</v>
      </c>
      <c r="E169" t="s">
        <v>8</v>
      </c>
      <c r="F169">
        <v>1527</v>
      </c>
      <c r="G169">
        <v>1.5</v>
      </c>
      <c r="H169">
        <v>1.5</v>
      </c>
      <c r="I169">
        <v>350</v>
      </c>
      <c r="J169">
        <f t="shared" si="8"/>
        <v>233.33333333333334</v>
      </c>
      <c r="K169" s="2" t="s">
        <v>1556</v>
      </c>
    </row>
    <row r="170" spans="1:12" hidden="1" x14ac:dyDescent="0.2">
      <c r="A170" s="2" t="s">
        <v>1339</v>
      </c>
      <c r="B170" s="4">
        <f t="shared" si="6"/>
        <v>2</v>
      </c>
      <c r="C170">
        <v>3638575</v>
      </c>
      <c r="D170">
        <f t="shared" si="7"/>
        <v>109</v>
      </c>
      <c r="E170" t="s">
        <v>8</v>
      </c>
      <c r="F170">
        <v>1640</v>
      </c>
      <c r="G170">
        <v>2</v>
      </c>
      <c r="H170">
        <v>2</v>
      </c>
      <c r="I170">
        <v>350</v>
      </c>
      <c r="J170">
        <f t="shared" si="8"/>
        <v>175</v>
      </c>
      <c r="K170" s="2" t="s">
        <v>1556</v>
      </c>
    </row>
    <row r="171" spans="1:12" hidden="1" x14ac:dyDescent="0.2">
      <c r="A171" s="2" t="s">
        <v>825</v>
      </c>
      <c r="B171" s="4">
        <f t="shared" si="6"/>
        <v>2</v>
      </c>
      <c r="C171">
        <v>3638515</v>
      </c>
      <c r="D171">
        <f t="shared" si="7"/>
        <v>49</v>
      </c>
      <c r="E171" t="s">
        <v>8</v>
      </c>
      <c r="F171">
        <v>864</v>
      </c>
      <c r="G171">
        <v>6.99</v>
      </c>
      <c r="H171">
        <v>6.99</v>
      </c>
      <c r="I171">
        <v>703.5</v>
      </c>
      <c r="J171">
        <f t="shared" si="8"/>
        <v>100.64377682403433</v>
      </c>
      <c r="K171" s="2" t="s">
        <v>1556</v>
      </c>
    </row>
    <row r="172" spans="1:12" hidden="1" x14ac:dyDescent="0.2">
      <c r="A172" s="2" t="s">
        <v>825</v>
      </c>
      <c r="B172" s="4">
        <f t="shared" si="6"/>
        <v>2</v>
      </c>
      <c r="C172">
        <v>3638542</v>
      </c>
      <c r="D172">
        <f t="shared" si="7"/>
        <v>76</v>
      </c>
      <c r="E172" t="s">
        <v>8</v>
      </c>
      <c r="F172">
        <v>1242</v>
      </c>
      <c r="G172">
        <v>4.4999999999999998E-2</v>
      </c>
      <c r="H172">
        <v>4.4999999999999998E-2</v>
      </c>
      <c r="I172">
        <v>703.5</v>
      </c>
      <c r="J172">
        <f t="shared" si="8"/>
        <v>15633.333333333334</v>
      </c>
      <c r="K172" s="2" t="s">
        <v>1556</v>
      </c>
    </row>
    <row r="173" spans="1:12" hidden="1" x14ac:dyDescent="0.2">
      <c r="A173" t="s">
        <v>1214</v>
      </c>
      <c r="B173" s="4">
        <f t="shared" si="6"/>
        <v>1</v>
      </c>
      <c r="C173">
        <v>3638547</v>
      </c>
      <c r="D173">
        <f t="shared" si="7"/>
        <v>81</v>
      </c>
      <c r="E173" t="s">
        <v>8</v>
      </c>
      <c r="F173">
        <v>1344</v>
      </c>
      <c r="G173">
        <v>4</v>
      </c>
      <c r="H173">
        <v>4</v>
      </c>
      <c r="I173">
        <v>400</v>
      </c>
      <c r="J173">
        <f t="shared" si="8"/>
        <v>100</v>
      </c>
      <c r="K173" t="s">
        <v>1556</v>
      </c>
    </row>
    <row r="174" spans="1:12" x14ac:dyDescent="0.2">
      <c r="A174" t="s">
        <v>133</v>
      </c>
      <c r="B174" s="4">
        <f t="shared" si="6"/>
        <v>1</v>
      </c>
      <c r="C174">
        <v>3638475</v>
      </c>
      <c r="D174">
        <f t="shared" si="7"/>
        <v>9</v>
      </c>
      <c r="E174" t="s">
        <v>8</v>
      </c>
      <c r="F174">
        <v>128</v>
      </c>
      <c r="G174">
        <v>13</v>
      </c>
      <c r="H174">
        <v>13</v>
      </c>
      <c r="I174">
        <v>1560</v>
      </c>
      <c r="J174">
        <f t="shared" si="8"/>
        <v>120</v>
      </c>
      <c r="K174" t="s">
        <v>1562</v>
      </c>
    </row>
    <row r="175" spans="1:12" hidden="1" x14ac:dyDescent="0.2">
      <c r="A175" t="s">
        <v>699</v>
      </c>
      <c r="B175" s="4">
        <f t="shared" si="6"/>
        <v>1</v>
      </c>
      <c r="C175">
        <v>3638509</v>
      </c>
      <c r="D175">
        <f t="shared" si="7"/>
        <v>43</v>
      </c>
      <c r="E175" t="s">
        <v>8</v>
      </c>
      <c r="F175">
        <v>720</v>
      </c>
      <c r="G175">
        <v>2</v>
      </c>
      <c r="H175">
        <v>2</v>
      </c>
      <c r="I175">
        <v>200</v>
      </c>
      <c r="J175">
        <f t="shared" si="8"/>
        <v>100</v>
      </c>
      <c r="K175" t="s">
        <v>1556</v>
      </c>
    </row>
    <row r="176" spans="1:12" hidden="1" x14ac:dyDescent="0.2">
      <c r="A176" t="s">
        <v>985</v>
      </c>
      <c r="B176" s="4">
        <f t="shared" si="6"/>
        <v>1</v>
      </c>
      <c r="C176">
        <v>3638530</v>
      </c>
      <c r="D176">
        <f t="shared" si="7"/>
        <v>64</v>
      </c>
      <c r="E176" t="s">
        <v>8</v>
      </c>
      <c r="F176">
        <v>1068</v>
      </c>
      <c r="G176">
        <v>6</v>
      </c>
      <c r="H176">
        <v>6</v>
      </c>
      <c r="I176">
        <v>600</v>
      </c>
      <c r="J176">
        <f t="shared" si="8"/>
        <v>100</v>
      </c>
      <c r="K176" t="s">
        <v>1556</v>
      </c>
    </row>
    <row r="177" spans="1:12" hidden="1" x14ac:dyDescent="0.2">
      <c r="A177" t="s">
        <v>401</v>
      </c>
      <c r="B177" s="4">
        <f t="shared" si="6"/>
        <v>1</v>
      </c>
      <c r="C177">
        <v>3638491</v>
      </c>
      <c r="D177">
        <f t="shared" si="7"/>
        <v>25</v>
      </c>
      <c r="E177" t="s">
        <v>8</v>
      </c>
      <c r="F177">
        <v>408</v>
      </c>
      <c r="G177">
        <v>5</v>
      </c>
      <c r="H177">
        <v>5</v>
      </c>
      <c r="I177">
        <v>500</v>
      </c>
      <c r="J177">
        <f t="shared" si="8"/>
        <v>100</v>
      </c>
      <c r="K177" t="s">
        <v>1556</v>
      </c>
    </row>
    <row r="178" spans="1:12" hidden="1" x14ac:dyDescent="0.2">
      <c r="A178" t="s">
        <v>1047</v>
      </c>
      <c r="B178" s="4">
        <f t="shared" si="6"/>
        <v>1</v>
      </c>
      <c r="C178">
        <v>3638536</v>
      </c>
      <c r="D178">
        <f t="shared" si="7"/>
        <v>70</v>
      </c>
      <c r="E178" t="s">
        <v>8</v>
      </c>
      <c r="F178">
        <v>1142</v>
      </c>
      <c r="G178">
        <v>50</v>
      </c>
      <c r="H178">
        <v>50</v>
      </c>
      <c r="I178">
        <v>5000</v>
      </c>
      <c r="J178">
        <f t="shared" si="8"/>
        <v>100</v>
      </c>
      <c r="K178" t="s">
        <v>1556</v>
      </c>
    </row>
    <row r="179" spans="1:12" hidden="1" x14ac:dyDescent="0.2">
      <c r="A179" t="s">
        <v>1245</v>
      </c>
      <c r="B179" s="4">
        <f t="shared" si="6"/>
        <v>1</v>
      </c>
      <c r="C179">
        <v>3638552</v>
      </c>
      <c r="D179">
        <f t="shared" si="7"/>
        <v>86</v>
      </c>
      <c r="E179" t="s">
        <v>8</v>
      </c>
      <c r="F179">
        <v>1385</v>
      </c>
      <c r="G179">
        <v>62.9</v>
      </c>
      <c r="H179">
        <v>62.9</v>
      </c>
      <c r="I179">
        <v>6290</v>
      </c>
      <c r="J179">
        <f t="shared" si="8"/>
        <v>100</v>
      </c>
      <c r="K179" t="s">
        <v>1556</v>
      </c>
    </row>
    <row r="180" spans="1:12" hidden="1" x14ac:dyDescent="0.2">
      <c r="A180" t="s">
        <v>248</v>
      </c>
      <c r="B180" s="4">
        <f t="shared" si="6"/>
        <v>1</v>
      </c>
      <c r="C180">
        <v>3638482</v>
      </c>
      <c r="D180">
        <f t="shared" si="7"/>
        <v>16</v>
      </c>
      <c r="E180" t="s">
        <v>8</v>
      </c>
      <c r="F180">
        <v>246</v>
      </c>
      <c r="G180">
        <v>2.4500000000000002</v>
      </c>
      <c r="H180">
        <v>2.4500000000000002</v>
      </c>
      <c r="I180">
        <v>269.5</v>
      </c>
      <c r="J180">
        <f t="shared" si="8"/>
        <v>109.99999999999999</v>
      </c>
      <c r="K180" t="s">
        <v>1566</v>
      </c>
    </row>
    <row r="181" spans="1:12" hidden="1" x14ac:dyDescent="0.2">
      <c r="A181" t="s">
        <v>653</v>
      </c>
      <c r="B181" s="4">
        <f t="shared" si="6"/>
        <v>1</v>
      </c>
      <c r="C181">
        <v>3638507</v>
      </c>
      <c r="D181">
        <f t="shared" si="7"/>
        <v>41</v>
      </c>
      <c r="E181" t="s">
        <v>8</v>
      </c>
      <c r="F181">
        <v>672</v>
      </c>
      <c r="G181">
        <v>17.98456298</v>
      </c>
      <c r="H181">
        <v>17.98456298</v>
      </c>
      <c r="I181">
        <v>1798.4562980000001</v>
      </c>
      <c r="J181">
        <f t="shared" si="8"/>
        <v>100</v>
      </c>
      <c r="K181" t="s">
        <v>1556</v>
      </c>
    </row>
    <row r="182" spans="1:12" hidden="1" x14ac:dyDescent="0.2">
      <c r="A182" t="s">
        <v>961</v>
      </c>
      <c r="B182" s="4">
        <f t="shared" si="6"/>
        <v>1</v>
      </c>
      <c r="C182">
        <v>3638529</v>
      </c>
      <c r="D182">
        <f t="shared" si="7"/>
        <v>63</v>
      </c>
      <c r="E182" t="s">
        <v>8</v>
      </c>
      <c r="F182">
        <v>1038</v>
      </c>
      <c r="G182">
        <v>194</v>
      </c>
      <c r="H182">
        <v>194</v>
      </c>
      <c r="I182">
        <v>19400</v>
      </c>
      <c r="J182">
        <f t="shared" si="8"/>
        <v>100</v>
      </c>
      <c r="K182" t="s">
        <v>1556</v>
      </c>
    </row>
    <row r="183" spans="1:12" hidden="1" x14ac:dyDescent="0.2">
      <c r="A183" t="s">
        <v>789</v>
      </c>
      <c r="B183" s="4">
        <f t="shared" si="6"/>
        <v>1</v>
      </c>
      <c r="C183">
        <v>3638513</v>
      </c>
      <c r="D183">
        <f t="shared" si="7"/>
        <v>47</v>
      </c>
      <c r="E183" t="s">
        <v>8</v>
      </c>
      <c r="F183">
        <v>824</v>
      </c>
      <c r="G183">
        <v>10</v>
      </c>
      <c r="H183">
        <v>10</v>
      </c>
      <c r="I183">
        <v>1000</v>
      </c>
      <c r="J183">
        <f t="shared" si="8"/>
        <v>100</v>
      </c>
      <c r="K183" t="s">
        <v>1556</v>
      </c>
    </row>
    <row r="184" spans="1:12" x14ac:dyDescent="0.2">
      <c r="A184" t="s">
        <v>146</v>
      </c>
      <c r="B184" s="4">
        <f t="shared" si="6"/>
        <v>1</v>
      </c>
      <c r="C184">
        <v>3638476</v>
      </c>
      <c r="D184">
        <f t="shared" si="7"/>
        <v>10</v>
      </c>
      <c r="E184" t="s">
        <v>8</v>
      </c>
      <c r="F184">
        <v>141</v>
      </c>
      <c r="G184">
        <v>85</v>
      </c>
      <c r="H184">
        <v>85</v>
      </c>
      <c r="I184">
        <v>10200</v>
      </c>
      <c r="J184">
        <f t="shared" si="8"/>
        <v>120</v>
      </c>
      <c r="K184" t="s">
        <v>1562</v>
      </c>
    </row>
    <row r="185" spans="1:12" hidden="1" x14ac:dyDescent="0.2">
      <c r="A185" t="s">
        <v>1204</v>
      </c>
      <c r="B185" s="4">
        <f t="shared" si="6"/>
        <v>1</v>
      </c>
      <c r="C185">
        <v>3638547</v>
      </c>
      <c r="D185">
        <f t="shared" si="7"/>
        <v>81</v>
      </c>
      <c r="E185" t="s">
        <v>8</v>
      </c>
      <c r="F185">
        <v>1333</v>
      </c>
      <c r="G185">
        <v>0.9</v>
      </c>
      <c r="H185">
        <v>0.9</v>
      </c>
      <c r="I185">
        <v>90</v>
      </c>
      <c r="J185">
        <f t="shared" si="8"/>
        <v>100</v>
      </c>
      <c r="K185" t="s">
        <v>1556</v>
      </c>
    </row>
    <row r="186" spans="1:12" hidden="1" x14ac:dyDescent="0.2">
      <c r="A186" t="s">
        <v>519</v>
      </c>
      <c r="B186" s="4">
        <f t="shared" si="6"/>
        <v>1</v>
      </c>
      <c r="C186">
        <v>3638498</v>
      </c>
      <c r="D186">
        <f t="shared" si="7"/>
        <v>32</v>
      </c>
      <c r="E186" t="s">
        <v>8</v>
      </c>
      <c r="F186">
        <v>532</v>
      </c>
      <c r="G186">
        <v>2</v>
      </c>
      <c r="H186">
        <v>2</v>
      </c>
      <c r="I186">
        <v>200</v>
      </c>
      <c r="J186">
        <f t="shared" si="8"/>
        <v>100</v>
      </c>
      <c r="K186" t="s">
        <v>1556</v>
      </c>
    </row>
    <row r="187" spans="1:12" hidden="1" x14ac:dyDescent="0.2">
      <c r="A187" t="s">
        <v>495</v>
      </c>
      <c r="B187" s="4">
        <f t="shared" si="6"/>
        <v>1</v>
      </c>
      <c r="C187">
        <v>3638497</v>
      </c>
      <c r="D187">
        <f t="shared" si="7"/>
        <v>31</v>
      </c>
      <c r="E187" t="s">
        <v>8</v>
      </c>
      <c r="F187">
        <v>507</v>
      </c>
      <c r="G187">
        <v>9.3729999999999993</v>
      </c>
      <c r="H187">
        <v>9.3729999999999993</v>
      </c>
      <c r="I187">
        <v>937.3</v>
      </c>
      <c r="J187">
        <f t="shared" si="8"/>
        <v>100</v>
      </c>
      <c r="K187" t="s">
        <v>1556</v>
      </c>
    </row>
    <row r="188" spans="1:12" hidden="1" x14ac:dyDescent="0.2">
      <c r="A188" t="s">
        <v>936</v>
      </c>
      <c r="B188" s="4">
        <f t="shared" si="6"/>
        <v>1</v>
      </c>
      <c r="C188">
        <v>3638527</v>
      </c>
      <c r="D188">
        <f t="shared" si="7"/>
        <v>61</v>
      </c>
      <c r="E188" t="s">
        <v>8</v>
      </c>
      <c r="F188">
        <v>1005</v>
      </c>
      <c r="G188">
        <v>24.9</v>
      </c>
      <c r="H188">
        <v>24.9</v>
      </c>
      <c r="I188">
        <v>2490</v>
      </c>
      <c r="J188">
        <f t="shared" si="8"/>
        <v>100</v>
      </c>
      <c r="K188" t="s">
        <v>1556</v>
      </c>
    </row>
    <row r="189" spans="1:12" hidden="1" x14ac:dyDescent="0.2">
      <c r="A189" s="2" t="s">
        <v>11</v>
      </c>
      <c r="B189" s="4">
        <f t="shared" si="6"/>
        <v>2</v>
      </c>
      <c r="C189">
        <v>3638466</v>
      </c>
      <c r="D189">
        <f t="shared" si="7"/>
        <v>0</v>
      </c>
      <c r="E189" t="s">
        <v>8</v>
      </c>
      <c r="F189">
        <v>4</v>
      </c>
      <c r="G189">
        <v>3000</v>
      </c>
      <c r="H189">
        <v>3000</v>
      </c>
      <c r="I189">
        <v>560399.99999998999</v>
      </c>
      <c r="J189">
        <f t="shared" si="8"/>
        <v>186.79999999999666</v>
      </c>
      <c r="K189" s="2" t="s">
        <v>1569</v>
      </c>
      <c r="L189">
        <f>H189*1.5+H190</f>
        <v>5604</v>
      </c>
    </row>
    <row r="190" spans="1:12" hidden="1" x14ac:dyDescent="0.2">
      <c r="A190" s="2" t="s">
        <v>11</v>
      </c>
      <c r="B190" s="4">
        <f t="shared" si="6"/>
        <v>2</v>
      </c>
      <c r="C190">
        <v>3638527</v>
      </c>
      <c r="D190">
        <f t="shared" si="7"/>
        <v>61</v>
      </c>
      <c r="E190" s="1" t="s">
        <v>1458</v>
      </c>
      <c r="F190">
        <v>165</v>
      </c>
      <c r="G190">
        <v>60000</v>
      </c>
      <c r="H190">
        <v>1104</v>
      </c>
      <c r="I190">
        <v>560399.99999998999</v>
      </c>
      <c r="J190">
        <f t="shared" si="8"/>
        <v>507.60869565216484</v>
      </c>
      <c r="K190" s="2" t="s">
        <v>1556</v>
      </c>
    </row>
    <row r="191" spans="1:12" hidden="1" x14ac:dyDescent="0.2">
      <c r="A191" t="s">
        <v>805</v>
      </c>
      <c r="B191" s="4">
        <f t="shared" si="6"/>
        <v>1</v>
      </c>
      <c r="C191">
        <v>3638514</v>
      </c>
      <c r="D191">
        <f t="shared" si="7"/>
        <v>48</v>
      </c>
      <c r="E191" t="s">
        <v>8</v>
      </c>
      <c r="F191">
        <v>842</v>
      </c>
      <c r="G191">
        <v>10</v>
      </c>
      <c r="H191">
        <v>10</v>
      </c>
      <c r="I191">
        <v>1000</v>
      </c>
      <c r="J191">
        <f t="shared" si="8"/>
        <v>100</v>
      </c>
      <c r="K191" t="s">
        <v>1556</v>
      </c>
    </row>
    <row r="192" spans="1:12" hidden="1" x14ac:dyDescent="0.2">
      <c r="A192" t="s">
        <v>1179</v>
      </c>
      <c r="B192" s="4">
        <f t="shared" si="6"/>
        <v>1</v>
      </c>
      <c r="C192">
        <v>3638545</v>
      </c>
      <c r="D192">
        <f t="shared" si="7"/>
        <v>79</v>
      </c>
      <c r="E192" t="s">
        <v>8</v>
      </c>
      <c r="F192">
        <v>1301</v>
      </c>
      <c r="G192">
        <v>60</v>
      </c>
      <c r="H192">
        <v>60</v>
      </c>
      <c r="I192">
        <v>6000</v>
      </c>
      <c r="J192">
        <f t="shared" si="8"/>
        <v>100</v>
      </c>
      <c r="K192" t="s">
        <v>1556</v>
      </c>
    </row>
    <row r="193" spans="1:12" hidden="1" x14ac:dyDescent="0.2">
      <c r="A193" t="s">
        <v>1349</v>
      </c>
      <c r="B193" s="4">
        <f t="shared" si="6"/>
        <v>1</v>
      </c>
      <c r="C193">
        <v>3638567</v>
      </c>
      <c r="D193">
        <f t="shared" si="7"/>
        <v>101</v>
      </c>
      <c r="E193" t="s">
        <v>8</v>
      </c>
      <c r="F193">
        <v>1538</v>
      </c>
      <c r="G193">
        <v>10</v>
      </c>
      <c r="H193">
        <v>10</v>
      </c>
      <c r="I193">
        <v>1000</v>
      </c>
      <c r="J193">
        <f t="shared" si="8"/>
        <v>100</v>
      </c>
      <c r="K193" t="s">
        <v>1556</v>
      </c>
    </row>
    <row r="194" spans="1:12" hidden="1" x14ac:dyDescent="0.2">
      <c r="A194" s="2" t="s">
        <v>427</v>
      </c>
      <c r="B194" s="4">
        <f t="shared" ref="B194:B257" si="9">COUNTIF(ACCOUNTS,A194)</f>
        <v>2</v>
      </c>
      <c r="C194">
        <v>3638492</v>
      </c>
      <c r="D194">
        <f t="shared" si="7"/>
        <v>26</v>
      </c>
      <c r="E194" t="s">
        <v>8</v>
      </c>
      <c r="F194">
        <v>434</v>
      </c>
      <c r="G194">
        <v>25</v>
      </c>
      <c r="H194">
        <v>25</v>
      </c>
      <c r="I194">
        <v>2700</v>
      </c>
      <c r="J194">
        <f t="shared" si="8"/>
        <v>108</v>
      </c>
      <c r="K194" s="2" t="s">
        <v>1556</v>
      </c>
    </row>
    <row r="195" spans="1:12" hidden="1" x14ac:dyDescent="0.2">
      <c r="A195" s="2" t="s">
        <v>427</v>
      </c>
      <c r="B195" s="4">
        <f t="shared" si="9"/>
        <v>2</v>
      </c>
      <c r="C195">
        <v>3638517</v>
      </c>
      <c r="D195">
        <f t="shared" ref="D195:D258" si="10">C195-3638466</f>
        <v>51</v>
      </c>
      <c r="E195" t="s">
        <v>8</v>
      </c>
      <c r="F195">
        <v>887</v>
      </c>
      <c r="G195">
        <v>2</v>
      </c>
      <c r="H195">
        <v>2</v>
      </c>
      <c r="I195">
        <v>2700</v>
      </c>
      <c r="J195">
        <f t="shared" ref="J195:J258" si="11">IF(H195&gt;0,I195/H195,0)</f>
        <v>1350</v>
      </c>
      <c r="K195" s="2" t="s">
        <v>1556</v>
      </c>
    </row>
    <row r="196" spans="1:12" hidden="1" x14ac:dyDescent="0.2">
      <c r="A196" t="s">
        <v>284</v>
      </c>
      <c r="B196" s="4">
        <f t="shared" si="9"/>
        <v>1</v>
      </c>
      <c r="C196">
        <v>3638484</v>
      </c>
      <c r="D196">
        <f t="shared" si="10"/>
        <v>18</v>
      </c>
      <c r="E196" t="s">
        <v>8</v>
      </c>
      <c r="F196">
        <v>286</v>
      </c>
      <c r="G196">
        <v>20</v>
      </c>
      <c r="H196">
        <v>20</v>
      </c>
      <c r="I196">
        <v>2000</v>
      </c>
      <c r="J196">
        <f t="shared" si="11"/>
        <v>100</v>
      </c>
      <c r="K196" t="s">
        <v>1556</v>
      </c>
    </row>
    <row r="197" spans="1:12" hidden="1" x14ac:dyDescent="0.2">
      <c r="A197" t="s">
        <v>374</v>
      </c>
      <c r="B197" s="4">
        <f t="shared" si="9"/>
        <v>1</v>
      </c>
      <c r="C197">
        <v>3638490</v>
      </c>
      <c r="D197">
        <f t="shared" si="10"/>
        <v>24</v>
      </c>
      <c r="E197" t="s">
        <v>8</v>
      </c>
      <c r="F197">
        <v>380</v>
      </c>
      <c r="G197">
        <v>50</v>
      </c>
      <c r="H197">
        <v>50</v>
      </c>
      <c r="I197">
        <v>5000</v>
      </c>
      <c r="J197">
        <f t="shared" si="11"/>
        <v>100</v>
      </c>
      <c r="K197" t="s">
        <v>1556</v>
      </c>
    </row>
    <row r="198" spans="1:12" hidden="1" x14ac:dyDescent="0.2">
      <c r="A198" t="s">
        <v>608</v>
      </c>
      <c r="B198" s="4">
        <f t="shared" si="9"/>
        <v>1</v>
      </c>
      <c r="C198">
        <v>3638504</v>
      </c>
      <c r="D198">
        <f t="shared" si="10"/>
        <v>38</v>
      </c>
      <c r="E198" t="s">
        <v>8</v>
      </c>
      <c r="F198">
        <v>623</v>
      </c>
      <c r="G198">
        <v>5</v>
      </c>
      <c r="H198">
        <v>5</v>
      </c>
      <c r="I198">
        <v>500</v>
      </c>
      <c r="J198">
        <f t="shared" si="11"/>
        <v>100</v>
      </c>
      <c r="K198" t="s">
        <v>1556</v>
      </c>
    </row>
    <row r="199" spans="1:12" hidden="1" x14ac:dyDescent="0.2">
      <c r="A199" t="s">
        <v>377</v>
      </c>
      <c r="B199" s="4">
        <f t="shared" si="9"/>
        <v>1</v>
      </c>
      <c r="C199">
        <v>3638490</v>
      </c>
      <c r="D199">
        <f t="shared" si="10"/>
        <v>24</v>
      </c>
      <c r="E199" t="s">
        <v>8</v>
      </c>
      <c r="F199">
        <v>383</v>
      </c>
      <c r="G199">
        <v>0.48231400000000002</v>
      </c>
      <c r="H199">
        <v>0.48231400000000002</v>
      </c>
      <c r="I199">
        <v>48.231400000000001</v>
      </c>
      <c r="J199">
        <f t="shared" si="11"/>
        <v>100</v>
      </c>
      <c r="K199" t="s">
        <v>1556</v>
      </c>
    </row>
    <row r="200" spans="1:12" hidden="1" x14ac:dyDescent="0.2">
      <c r="A200" t="s">
        <v>291</v>
      </c>
      <c r="B200" s="4">
        <f t="shared" si="9"/>
        <v>1</v>
      </c>
      <c r="C200">
        <v>3638484</v>
      </c>
      <c r="D200">
        <f t="shared" si="10"/>
        <v>18</v>
      </c>
      <c r="E200" t="s">
        <v>8</v>
      </c>
      <c r="F200">
        <v>295</v>
      </c>
      <c r="G200">
        <v>10</v>
      </c>
      <c r="H200">
        <v>10</v>
      </c>
      <c r="I200">
        <v>1000</v>
      </c>
      <c r="J200">
        <f t="shared" si="11"/>
        <v>100</v>
      </c>
      <c r="K200" t="s">
        <v>1556</v>
      </c>
    </row>
    <row r="201" spans="1:12" hidden="1" x14ac:dyDescent="0.2">
      <c r="A201" s="5" t="s">
        <v>745</v>
      </c>
      <c r="B201" s="4">
        <f t="shared" si="9"/>
        <v>3</v>
      </c>
      <c r="C201">
        <v>3638492</v>
      </c>
      <c r="D201">
        <f t="shared" si="10"/>
        <v>26</v>
      </c>
      <c r="E201" t="s">
        <v>1447</v>
      </c>
      <c r="F201">
        <v>60</v>
      </c>
      <c r="G201">
        <v>85000</v>
      </c>
      <c r="H201">
        <v>116.62</v>
      </c>
      <c r="I201">
        <v>291260</v>
      </c>
      <c r="J201">
        <f t="shared" si="11"/>
        <v>2497.5132910306979</v>
      </c>
      <c r="K201" s="5" t="s">
        <v>1567</v>
      </c>
      <c r="L201">
        <f>H201*10+H202+H203*10</f>
        <v>2912.6</v>
      </c>
    </row>
    <row r="202" spans="1:12" hidden="1" x14ac:dyDescent="0.2">
      <c r="A202" s="5" t="s">
        <v>745</v>
      </c>
      <c r="B202" s="4">
        <f t="shared" si="9"/>
        <v>3</v>
      </c>
      <c r="C202">
        <v>3638511</v>
      </c>
      <c r="D202">
        <f t="shared" si="10"/>
        <v>45</v>
      </c>
      <c r="E202" t="s">
        <v>8</v>
      </c>
      <c r="F202">
        <v>771</v>
      </c>
      <c r="G202">
        <v>100</v>
      </c>
      <c r="H202">
        <v>100</v>
      </c>
      <c r="I202">
        <v>291260</v>
      </c>
      <c r="J202">
        <f t="shared" si="11"/>
        <v>2912.6</v>
      </c>
      <c r="K202" s="5" t="s">
        <v>1556</v>
      </c>
    </row>
    <row r="203" spans="1:12" hidden="1" x14ac:dyDescent="0.2">
      <c r="A203" s="5" t="s">
        <v>745</v>
      </c>
      <c r="B203" s="4">
        <f t="shared" si="9"/>
        <v>3</v>
      </c>
      <c r="C203">
        <v>3638517</v>
      </c>
      <c r="D203">
        <f t="shared" si="10"/>
        <v>51</v>
      </c>
      <c r="E203" t="s">
        <v>1447</v>
      </c>
      <c r="F203">
        <v>145</v>
      </c>
      <c r="G203">
        <v>120000</v>
      </c>
      <c r="H203">
        <v>164.64</v>
      </c>
      <c r="I203">
        <v>291260</v>
      </c>
      <c r="J203">
        <f t="shared" si="11"/>
        <v>1769.0719144800778</v>
      </c>
      <c r="K203" s="5" t="s">
        <v>1567</v>
      </c>
    </row>
    <row r="204" spans="1:12" hidden="1" x14ac:dyDescent="0.2">
      <c r="A204" t="s">
        <v>1210</v>
      </c>
      <c r="B204" s="4">
        <f t="shared" si="9"/>
        <v>1</v>
      </c>
      <c r="C204">
        <v>3638547</v>
      </c>
      <c r="D204">
        <f t="shared" si="10"/>
        <v>81</v>
      </c>
      <c r="E204" t="s">
        <v>8</v>
      </c>
      <c r="F204">
        <v>1340</v>
      </c>
      <c r="G204">
        <v>99</v>
      </c>
      <c r="H204">
        <v>99</v>
      </c>
      <c r="I204">
        <v>9900</v>
      </c>
      <c r="J204">
        <f t="shared" si="11"/>
        <v>100</v>
      </c>
      <c r="K204" t="s">
        <v>1556</v>
      </c>
    </row>
    <row r="205" spans="1:12" hidden="1" x14ac:dyDescent="0.2">
      <c r="A205" t="s">
        <v>1231</v>
      </c>
      <c r="B205" s="4">
        <f t="shared" si="9"/>
        <v>1</v>
      </c>
      <c r="C205">
        <v>3638548</v>
      </c>
      <c r="D205">
        <f t="shared" si="10"/>
        <v>82</v>
      </c>
      <c r="E205" t="s">
        <v>8</v>
      </c>
      <c r="F205">
        <v>1363</v>
      </c>
      <c r="G205">
        <v>25</v>
      </c>
      <c r="H205">
        <v>25</v>
      </c>
      <c r="I205">
        <v>2500</v>
      </c>
      <c r="J205">
        <f t="shared" si="11"/>
        <v>100</v>
      </c>
      <c r="K205" t="s">
        <v>1556</v>
      </c>
    </row>
    <row r="206" spans="1:12" hidden="1" x14ac:dyDescent="0.2">
      <c r="A206" s="5" t="s">
        <v>451</v>
      </c>
      <c r="B206" s="4">
        <f t="shared" si="9"/>
        <v>3</v>
      </c>
      <c r="C206">
        <v>3638494</v>
      </c>
      <c r="D206">
        <f t="shared" si="10"/>
        <v>28</v>
      </c>
      <c r="E206" t="s">
        <v>8</v>
      </c>
      <c r="F206">
        <v>461</v>
      </c>
      <c r="G206">
        <v>2</v>
      </c>
      <c r="H206">
        <v>2</v>
      </c>
      <c r="I206">
        <v>1200</v>
      </c>
      <c r="J206">
        <f t="shared" si="11"/>
        <v>600</v>
      </c>
      <c r="K206" s="5" t="s">
        <v>1556</v>
      </c>
    </row>
    <row r="207" spans="1:12" hidden="1" x14ac:dyDescent="0.2">
      <c r="A207" s="5" t="s">
        <v>451</v>
      </c>
      <c r="B207" s="4">
        <f t="shared" si="9"/>
        <v>3</v>
      </c>
      <c r="C207">
        <v>3638498</v>
      </c>
      <c r="D207">
        <f t="shared" si="10"/>
        <v>32</v>
      </c>
      <c r="E207" t="s">
        <v>8</v>
      </c>
      <c r="F207">
        <v>525</v>
      </c>
      <c r="G207">
        <v>5</v>
      </c>
      <c r="H207">
        <v>5</v>
      </c>
      <c r="I207">
        <v>1200</v>
      </c>
      <c r="J207">
        <f t="shared" si="11"/>
        <v>240</v>
      </c>
      <c r="K207" s="5" t="s">
        <v>1556</v>
      </c>
    </row>
    <row r="208" spans="1:12" hidden="1" x14ac:dyDescent="0.2">
      <c r="A208" s="5" t="s">
        <v>451</v>
      </c>
      <c r="B208" s="4">
        <f t="shared" si="9"/>
        <v>3</v>
      </c>
      <c r="C208">
        <v>3638512</v>
      </c>
      <c r="D208">
        <f t="shared" si="10"/>
        <v>46</v>
      </c>
      <c r="E208" t="s">
        <v>8</v>
      </c>
      <c r="F208">
        <v>804</v>
      </c>
      <c r="G208">
        <v>5</v>
      </c>
      <c r="H208">
        <v>5</v>
      </c>
      <c r="I208">
        <v>1200</v>
      </c>
      <c r="J208">
        <f t="shared" si="11"/>
        <v>240</v>
      </c>
      <c r="K208" s="5" t="s">
        <v>1556</v>
      </c>
    </row>
    <row r="209" spans="1:12" hidden="1" x14ac:dyDescent="0.2">
      <c r="A209" t="s">
        <v>1022</v>
      </c>
      <c r="B209" s="4">
        <f t="shared" si="9"/>
        <v>1</v>
      </c>
      <c r="C209">
        <v>3638532</v>
      </c>
      <c r="D209">
        <f t="shared" si="10"/>
        <v>66</v>
      </c>
      <c r="E209" t="s">
        <v>8</v>
      </c>
      <c r="F209">
        <v>1110</v>
      </c>
      <c r="G209">
        <v>5.43</v>
      </c>
      <c r="H209">
        <v>5.43</v>
      </c>
      <c r="I209">
        <v>543</v>
      </c>
      <c r="J209">
        <f t="shared" si="11"/>
        <v>100</v>
      </c>
      <c r="K209" t="s">
        <v>1556</v>
      </c>
    </row>
    <row r="210" spans="1:12" hidden="1" x14ac:dyDescent="0.2">
      <c r="A210" t="s">
        <v>313</v>
      </c>
      <c r="B210" s="4">
        <f t="shared" si="9"/>
        <v>1</v>
      </c>
      <c r="C210">
        <v>3638487</v>
      </c>
      <c r="D210">
        <f t="shared" si="10"/>
        <v>21</v>
      </c>
      <c r="E210" t="s">
        <v>8</v>
      </c>
      <c r="F210">
        <v>318</v>
      </c>
      <c r="G210">
        <v>1.7</v>
      </c>
      <c r="H210">
        <v>1.7</v>
      </c>
      <c r="I210">
        <v>170</v>
      </c>
      <c r="J210">
        <f t="shared" si="11"/>
        <v>100</v>
      </c>
      <c r="K210" t="s">
        <v>1556</v>
      </c>
    </row>
    <row r="211" spans="1:12" hidden="1" x14ac:dyDescent="0.2">
      <c r="A211" t="s">
        <v>1267</v>
      </c>
      <c r="B211" s="4">
        <f t="shared" si="9"/>
        <v>1</v>
      </c>
      <c r="C211">
        <v>3638553</v>
      </c>
      <c r="D211">
        <f t="shared" si="10"/>
        <v>87</v>
      </c>
      <c r="E211" t="s">
        <v>8</v>
      </c>
      <c r="F211">
        <v>1419</v>
      </c>
      <c r="G211">
        <v>2</v>
      </c>
      <c r="H211">
        <v>2</v>
      </c>
      <c r="I211">
        <v>200</v>
      </c>
      <c r="J211">
        <f t="shared" si="11"/>
        <v>100</v>
      </c>
      <c r="K211" t="s">
        <v>1556</v>
      </c>
    </row>
    <row r="212" spans="1:12" hidden="1" x14ac:dyDescent="0.2">
      <c r="A212" s="2" t="s">
        <v>1100</v>
      </c>
      <c r="B212" s="4">
        <f t="shared" si="9"/>
        <v>2</v>
      </c>
      <c r="C212">
        <v>3638538</v>
      </c>
      <c r="D212">
        <f t="shared" si="10"/>
        <v>72</v>
      </c>
      <c r="E212" t="s">
        <v>8</v>
      </c>
      <c r="F212">
        <v>1202</v>
      </c>
      <c r="G212">
        <v>23.878</v>
      </c>
      <c r="H212">
        <v>23.878</v>
      </c>
      <c r="I212">
        <v>2586.8000000000002</v>
      </c>
      <c r="J212">
        <f t="shared" si="11"/>
        <v>108.33403132590669</v>
      </c>
      <c r="K212" s="2" t="s">
        <v>1556</v>
      </c>
    </row>
    <row r="213" spans="1:12" hidden="1" x14ac:dyDescent="0.2">
      <c r="A213" s="2" t="s">
        <v>1100</v>
      </c>
      <c r="B213" s="4">
        <f t="shared" si="9"/>
        <v>2</v>
      </c>
      <c r="C213">
        <v>3638575</v>
      </c>
      <c r="D213">
        <f t="shared" si="10"/>
        <v>109</v>
      </c>
      <c r="E213" t="s">
        <v>8</v>
      </c>
      <c r="F213">
        <v>1647</v>
      </c>
      <c r="G213">
        <v>1.99</v>
      </c>
      <c r="H213">
        <v>1.99</v>
      </c>
      <c r="I213">
        <v>2586.8000000000002</v>
      </c>
      <c r="J213">
        <f t="shared" si="11"/>
        <v>1299.8994974874372</v>
      </c>
      <c r="K213" s="2" t="s">
        <v>1556</v>
      </c>
    </row>
    <row r="214" spans="1:12" hidden="1" x14ac:dyDescent="0.2">
      <c r="A214" t="s">
        <v>1054</v>
      </c>
      <c r="B214" s="4">
        <f t="shared" si="9"/>
        <v>1</v>
      </c>
      <c r="C214">
        <v>3638536</v>
      </c>
      <c r="D214">
        <f t="shared" si="10"/>
        <v>70</v>
      </c>
      <c r="E214" t="s">
        <v>8</v>
      </c>
      <c r="F214">
        <v>1149</v>
      </c>
      <c r="G214">
        <v>10</v>
      </c>
      <c r="H214">
        <v>10</v>
      </c>
      <c r="I214">
        <v>1000</v>
      </c>
      <c r="J214">
        <f t="shared" si="11"/>
        <v>100</v>
      </c>
      <c r="K214" t="s">
        <v>1556</v>
      </c>
    </row>
    <row r="215" spans="1:12" hidden="1" x14ac:dyDescent="0.2">
      <c r="A215" t="s">
        <v>925</v>
      </c>
      <c r="B215" s="4">
        <f t="shared" si="9"/>
        <v>1</v>
      </c>
      <c r="C215">
        <v>3638527</v>
      </c>
      <c r="D215">
        <f t="shared" si="10"/>
        <v>61</v>
      </c>
      <c r="E215" t="s">
        <v>8</v>
      </c>
      <c r="F215">
        <v>993</v>
      </c>
      <c r="G215">
        <v>14.994</v>
      </c>
      <c r="H215">
        <v>14.994</v>
      </c>
      <c r="I215">
        <v>1499.4</v>
      </c>
      <c r="J215">
        <f t="shared" si="11"/>
        <v>100.00000000000001</v>
      </c>
      <c r="K215" t="s">
        <v>1556</v>
      </c>
    </row>
    <row r="216" spans="1:12" hidden="1" x14ac:dyDescent="0.2">
      <c r="A216" t="s">
        <v>757</v>
      </c>
      <c r="B216" s="4">
        <f t="shared" si="9"/>
        <v>1</v>
      </c>
      <c r="C216">
        <v>3638512</v>
      </c>
      <c r="D216">
        <f t="shared" si="10"/>
        <v>46</v>
      </c>
      <c r="E216" t="s">
        <v>8</v>
      </c>
      <c r="F216">
        <v>786</v>
      </c>
      <c r="G216">
        <v>26</v>
      </c>
      <c r="H216">
        <v>26</v>
      </c>
      <c r="I216">
        <v>2600</v>
      </c>
      <c r="J216">
        <f t="shared" si="11"/>
        <v>100</v>
      </c>
      <c r="K216" t="s">
        <v>1556</v>
      </c>
    </row>
    <row r="217" spans="1:12" x14ac:dyDescent="0.2">
      <c r="A217" s="2" t="s">
        <v>136</v>
      </c>
      <c r="B217" s="4">
        <f t="shared" si="9"/>
        <v>2</v>
      </c>
      <c r="C217">
        <v>3638475</v>
      </c>
      <c r="D217">
        <f t="shared" si="10"/>
        <v>9</v>
      </c>
      <c r="E217" t="s">
        <v>8</v>
      </c>
      <c r="F217">
        <v>131</v>
      </c>
      <c r="G217">
        <v>10</v>
      </c>
      <c r="H217">
        <v>10</v>
      </c>
      <c r="I217">
        <v>1217.4662976</v>
      </c>
      <c r="J217">
        <f t="shared" si="11"/>
        <v>121.74662975999999</v>
      </c>
      <c r="K217" s="2" t="s">
        <v>1562</v>
      </c>
      <c r="L217">
        <f>H217*1.2+H218*1.2</f>
        <v>12.174662976</v>
      </c>
    </row>
    <row r="218" spans="1:12" x14ac:dyDescent="0.2">
      <c r="A218" s="2" t="s">
        <v>136</v>
      </c>
      <c r="B218" s="4">
        <f t="shared" si="9"/>
        <v>2</v>
      </c>
      <c r="C218">
        <v>3638476</v>
      </c>
      <c r="D218">
        <f t="shared" si="10"/>
        <v>10</v>
      </c>
      <c r="E218" t="s">
        <v>8</v>
      </c>
      <c r="F218">
        <v>153</v>
      </c>
      <c r="G218">
        <v>0.14555248000000001</v>
      </c>
      <c r="H218">
        <v>0.14555248000000001</v>
      </c>
      <c r="I218">
        <v>1217.4662976</v>
      </c>
      <c r="J218">
        <f t="shared" si="11"/>
        <v>8364.4490124798958</v>
      </c>
      <c r="K218" s="2" t="s">
        <v>1562</v>
      </c>
    </row>
    <row r="219" spans="1:12" hidden="1" x14ac:dyDescent="0.2">
      <c r="A219" t="s">
        <v>626</v>
      </c>
      <c r="B219" s="4">
        <f t="shared" si="9"/>
        <v>1</v>
      </c>
      <c r="C219">
        <v>3638505</v>
      </c>
      <c r="D219">
        <f t="shared" si="10"/>
        <v>39</v>
      </c>
      <c r="E219" t="s">
        <v>8</v>
      </c>
      <c r="F219">
        <v>643</v>
      </c>
      <c r="G219">
        <v>94</v>
      </c>
      <c r="H219">
        <v>94</v>
      </c>
      <c r="I219">
        <v>9400</v>
      </c>
      <c r="J219">
        <f t="shared" si="11"/>
        <v>100</v>
      </c>
      <c r="K219" t="s">
        <v>1556</v>
      </c>
    </row>
    <row r="220" spans="1:12" hidden="1" x14ac:dyDescent="0.2">
      <c r="A220" t="s">
        <v>306</v>
      </c>
      <c r="B220" s="4">
        <f t="shared" si="9"/>
        <v>1</v>
      </c>
      <c r="C220">
        <v>3638485</v>
      </c>
      <c r="D220">
        <f t="shared" si="10"/>
        <v>19</v>
      </c>
      <c r="E220" t="s">
        <v>8</v>
      </c>
      <c r="F220">
        <v>311</v>
      </c>
      <c r="G220">
        <v>5.86</v>
      </c>
      <c r="H220">
        <v>5.86</v>
      </c>
      <c r="I220">
        <v>586</v>
      </c>
      <c r="J220">
        <f t="shared" si="11"/>
        <v>100</v>
      </c>
      <c r="K220" t="s">
        <v>1556</v>
      </c>
    </row>
    <row r="221" spans="1:12" hidden="1" x14ac:dyDescent="0.2">
      <c r="A221" t="s">
        <v>567</v>
      </c>
      <c r="B221" s="4">
        <f t="shared" si="9"/>
        <v>1</v>
      </c>
      <c r="C221">
        <v>3638500</v>
      </c>
      <c r="D221">
        <f t="shared" si="10"/>
        <v>34</v>
      </c>
      <c r="E221" t="s">
        <v>8</v>
      </c>
      <c r="F221">
        <v>581</v>
      </c>
      <c r="G221">
        <v>1</v>
      </c>
      <c r="H221">
        <v>1</v>
      </c>
      <c r="I221">
        <v>100</v>
      </c>
      <c r="J221">
        <f t="shared" si="11"/>
        <v>100</v>
      </c>
      <c r="K221" t="s">
        <v>1556</v>
      </c>
    </row>
    <row r="222" spans="1:12" hidden="1" x14ac:dyDescent="0.2">
      <c r="A222" t="s">
        <v>1160</v>
      </c>
      <c r="B222" s="4">
        <f t="shared" si="9"/>
        <v>1</v>
      </c>
      <c r="C222">
        <v>3638543</v>
      </c>
      <c r="D222">
        <f t="shared" si="10"/>
        <v>77</v>
      </c>
      <c r="E222" t="s">
        <v>8</v>
      </c>
      <c r="F222">
        <v>1274</v>
      </c>
      <c r="G222">
        <v>3</v>
      </c>
      <c r="H222">
        <v>3</v>
      </c>
      <c r="I222">
        <v>300</v>
      </c>
      <c r="J222">
        <f t="shared" si="11"/>
        <v>100</v>
      </c>
      <c r="K222" t="s">
        <v>1556</v>
      </c>
    </row>
    <row r="223" spans="1:12" hidden="1" x14ac:dyDescent="0.2">
      <c r="A223" s="5" t="s">
        <v>887</v>
      </c>
      <c r="B223" s="4">
        <f t="shared" si="9"/>
        <v>3</v>
      </c>
      <c r="C223">
        <v>3638483</v>
      </c>
      <c r="D223">
        <f t="shared" si="10"/>
        <v>17</v>
      </c>
      <c r="E223" t="s">
        <v>1447</v>
      </c>
      <c r="F223">
        <v>40</v>
      </c>
      <c r="G223">
        <v>101</v>
      </c>
      <c r="H223">
        <v>0.138572</v>
      </c>
      <c r="I223">
        <v>218.572</v>
      </c>
      <c r="J223">
        <f t="shared" si="11"/>
        <v>1577.3172069393529</v>
      </c>
      <c r="K223" s="5" t="s">
        <v>1567</v>
      </c>
      <c r="L223">
        <f>H223*10+H224+H225</f>
        <v>2.1857199999999999</v>
      </c>
    </row>
    <row r="224" spans="1:12" hidden="1" x14ac:dyDescent="0.2">
      <c r="A224" s="5" t="s">
        <v>887</v>
      </c>
      <c r="B224" s="4">
        <f t="shared" si="9"/>
        <v>3</v>
      </c>
      <c r="C224">
        <v>3638525</v>
      </c>
      <c r="D224">
        <f t="shared" si="10"/>
        <v>59</v>
      </c>
      <c r="E224" t="s">
        <v>8</v>
      </c>
      <c r="F224">
        <v>949</v>
      </c>
      <c r="G224">
        <v>0.3</v>
      </c>
      <c r="H224">
        <v>0.3</v>
      </c>
      <c r="I224">
        <v>218.572</v>
      </c>
      <c r="J224">
        <f t="shared" si="11"/>
        <v>728.57333333333338</v>
      </c>
      <c r="K224" s="5" t="s">
        <v>1556</v>
      </c>
    </row>
    <row r="225" spans="1:11" hidden="1" x14ac:dyDescent="0.2">
      <c r="A225" s="5" t="s">
        <v>887</v>
      </c>
      <c r="B225" s="4">
        <f t="shared" si="9"/>
        <v>3</v>
      </c>
      <c r="C225">
        <v>3638559</v>
      </c>
      <c r="D225">
        <f t="shared" si="10"/>
        <v>93</v>
      </c>
      <c r="E225" t="s">
        <v>8</v>
      </c>
      <c r="F225">
        <v>1452</v>
      </c>
      <c r="G225">
        <v>0.5</v>
      </c>
      <c r="H225">
        <v>0.5</v>
      </c>
      <c r="I225">
        <v>218.572</v>
      </c>
      <c r="J225">
        <f t="shared" si="11"/>
        <v>437.14400000000001</v>
      </c>
      <c r="K225" s="5" t="s">
        <v>1556</v>
      </c>
    </row>
    <row r="226" spans="1:11" x14ac:dyDescent="0.2">
      <c r="A226" t="s">
        <v>85</v>
      </c>
      <c r="B226" s="4">
        <f t="shared" si="9"/>
        <v>1</v>
      </c>
      <c r="C226">
        <v>3638471</v>
      </c>
      <c r="D226">
        <f t="shared" si="10"/>
        <v>5</v>
      </c>
      <c r="E226" t="s">
        <v>8</v>
      </c>
      <c r="F226">
        <v>78</v>
      </c>
      <c r="G226">
        <v>8</v>
      </c>
      <c r="H226">
        <v>8</v>
      </c>
      <c r="I226">
        <v>960</v>
      </c>
      <c r="J226">
        <f t="shared" si="11"/>
        <v>120</v>
      </c>
      <c r="K226" t="s">
        <v>1562</v>
      </c>
    </row>
    <row r="227" spans="1:11" hidden="1" x14ac:dyDescent="0.2">
      <c r="A227" t="s">
        <v>293</v>
      </c>
      <c r="B227" s="4">
        <f t="shared" si="9"/>
        <v>1</v>
      </c>
      <c r="C227">
        <v>3638484</v>
      </c>
      <c r="D227">
        <f t="shared" si="10"/>
        <v>18</v>
      </c>
      <c r="E227" t="s">
        <v>8</v>
      </c>
      <c r="F227">
        <v>297</v>
      </c>
      <c r="G227">
        <v>20</v>
      </c>
      <c r="H227">
        <v>20</v>
      </c>
      <c r="I227">
        <v>2000</v>
      </c>
      <c r="J227">
        <f t="shared" si="11"/>
        <v>100</v>
      </c>
      <c r="K227" t="s">
        <v>1556</v>
      </c>
    </row>
    <row r="228" spans="1:11" hidden="1" x14ac:dyDescent="0.2">
      <c r="A228" t="s">
        <v>366</v>
      </c>
      <c r="B228" s="4">
        <f t="shared" si="9"/>
        <v>1</v>
      </c>
      <c r="C228">
        <v>3638489</v>
      </c>
      <c r="D228">
        <f t="shared" si="10"/>
        <v>23</v>
      </c>
      <c r="E228" t="s">
        <v>8</v>
      </c>
      <c r="F228">
        <v>371</v>
      </c>
      <c r="G228">
        <v>140</v>
      </c>
      <c r="H228">
        <v>140</v>
      </c>
      <c r="I228">
        <v>14000</v>
      </c>
      <c r="J228">
        <f t="shared" si="11"/>
        <v>100</v>
      </c>
      <c r="K228" t="s">
        <v>1556</v>
      </c>
    </row>
    <row r="229" spans="1:11" hidden="1" x14ac:dyDescent="0.2">
      <c r="A229" s="2" t="s">
        <v>494</v>
      </c>
      <c r="B229" s="4">
        <f t="shared" si="9"/>
        <v>2</v>
      </c>
      <c r="C229">
        <v>3638497</v>
      </c>
      <c r="D229">
        <f t="shared" si="10"/>
        <v>31</v>
      </c>
      <c r="E229" t="s">
        <v>8</v>
      </c>
      <c r="F229">
        <v>506</v>
      </c>
      <c r="G229">
        <v>5</v>
      </c>
      <c r="H229">
        <v>5</v>
      </c>
      <c r="I229">
        <v>1000</v>
      </c>
      <c r="J229">
        <f t="shared" si="11"/>
        <v>200</v>
      </c>
      <c r="K229" s="2" t="s">
        <v>1556</v>
      </c>
    </row>
    <row r="230" spans="1:11" hidden="1" x14ac:dyDescent="0.2">
      <c r="A230" s="2" t="s">
        <v>494</v>
      </c>
      <c r="B230" s="4">
        <f t="shared" si="9"/>
        <v>2</v>
      </c>
      <c r="C230">
        <v>3638528</v>
      </c>
      <c r="D230">
        <f t="shared" si="10"/>
        <v>62</v>
      </c>
      <c r="E230" t="s">
        <v>8</v>
      </c>
      <c r="F230">
        <v>1031</v>
      </c>
      <c r="G230">
        <v>5</v>
      </c>
      <c r="H230">
        <v>5</v>
      </c>
      <c r="I230">
        <v>1000</v>
      </c>
      <c r="J230">
        <f t="shared" si="11"/>
        <v>200</v>
      </c>
      <c r="K230" s="2" t="s">
        <v>1556</v>
      </c>
    </row>
    <row r="231" spans="1:11" hidden="1" x14ac:dyDescent="0.2">
      <c r="A231" s="2" t="s">
        <v>1293</v>
      </c>
      <c r="B231" s="4">
        <f t="shared" si="9"/>
        <v>2</v>
      </c>
      <c r="C231">
        <v>3638562</v>
      </c>
      <c r="D231">
        <f t="shared" si="10"/>
        <v>96</v>
      </c>
      <c r="E231" t="s">
        <v>8</v>
      </c>
      <c r="F231">
        <v>1461</v>
      </c>
      <c r="G231">
        <v>5</v>
      </c>
      <c r="H231">
        <v>5</v>
      </c>
      <c r="I231">
        <v>1100</v>
      </c>
      <c r="J231">
        <f t="shared" si="11"/>
        <v>220</v>
      </c>
      <c r="K231" s="2" t="s">
        <v>1556</v>
      </c>
    </row>
    <row r="232" spans="1:11" hidden="1" x14ac:dyDescent="0.2">
      <c r="A232" s="2" t="s">
        <v>1293</v>
      </c>
      <c r="B232" s="4">
        <f t="shared" si="9"/>
        <v>2</v>
      </c>
      <c r="C232">
        <v>3638576</v>
      </c>
      <c r="D232">
        <f t="shared" si="10"/>
        <v>110</v>
      </c>
      <c r="E232" t="s">
        <v>8</v>
      </c>
      <c r="F232">
        <v>1659</v>
      </c>
      <c r="G232">
        <v>6</v>
      </c>
      <c r="H232">
        <v>6</v>
      </c>
      <c r="I232">
        <v>1100</v>
      </c>
      <c r="J232">
        <f t="shared" si="11"/>
        <v>183.33333333333334</v>
      </c>
      <c r="K232" s="2" t="s">
        <v>1556</v>
      </c>
    </row>
    <row r="233" spans="1:11" hidden="1" x14ac:dyDescent="0.2">
      <c r="A233" t="s">
        <v>260</v>
      </c>
      <c r="B233" s="4">
        <f t="shared" si="9"/>
        <v>1</v>
      </c>
      <c r="C233">
        <v>3638483</v>
      </c>
      <c r="D233">
        <f t="shared" si="10"/>
        <v>17</v>
      </c>
      <c r="E233" t="s">
        <v>8</v>
      </c>
      <c r="F233">
        <v>259</v>
      </c>
      <c r="G233">
        <v>20</v>
      </c>
      <c r="H233">
        <v>20</v>
      </c>
      <c r="I233">
        <v>2000</v>
      </c>
      <c r="J233">
        <f t="shared" si="11"/>
        <v>100</v>
      </c>
      <c r="K233" t="s">
        <v>1556</v>
      </c>
    </row>
    <row r="234" spans="1:11" hidden="1" x14ac:dyDescent="0.2">
      <c r="A234" s="2" t="s">
        <v>403</v>
      </c>
      <c r="B234" s="4">
        <f t="shared" si="9"/>
        <v>2</v>
      </c>
      <c r="C234">
        <v>3638491</v>
      </c>
      <c r="D234">
        <f t="shared" si="10"/>
        <v>25</v>
      </c>
      <c r="E234" t="s">
        <v>8</v>
      </c>
      <c r="F234">
        <v>410</v>
      </c>
      <c r="G234">
        <v>20</v>
      </c>
      <c r="H234">
        <v>20</v>
      </c>
      <c r="I234">
        <v>3600</v>
      </c>
      <c r="J234">
        <f t="shared" si="11"/>
        <v>180</v>
      </c>
      <c r="K234" s="2" t="s">
        <v>1556</v>
      </c>
    </row>
    <row r="235" spans="1:11" hidden="1" x14ac:dyDescent="0.2">
      <c r="A235" s="2" t="s">
        <v>403</v>
      </c>
      <c r="B235" s="4">
        <f t="shared" si="9"/>
        <v>2</v>
      </c>
      <c r="C235">
        <v>3638545</v>
      </c>
      <c r="D235">
        <f t="shared" si="10"/>
        <v>79</v>
      </c>
      <c r="E235" t="s">
        <v>8</v>
      </c>
      <c r="F235">
        <v>1288</v>
      </c>
      <c r="G235">
        <v>16</v>
      </c>
      <c r="H235">
        <v>16</v>
      </c>
      <c r="I235">
        <v>3600</v>
      </c>
      <c r="J235">
        <f t="shared" si="11"/>
        <v>225</v>
      </c>
      <c r="K235" s="2" t="s">
        <v>1556</v>
      </c>
    </row>
    <row r="236" spans="1:11" hidden="1" x14ac:dyDescent="0.2">
      <c r="A236" t="s">
        <v>476</v>
      </c>
      <c r="B236" s="4">
        <f t="shared" si="9"/>
        <v>1</v>
      </c>
      <c r="C236">
        <v>3638496</v>
      </c>
      <c r="D236">
        <f t="shared" si="10"/>
        <v>30</v>
      </c>
      <c r="E236" t="s">
        <v>8</v>
      </c>
      <c r="F236">
        <v>488</v>
      </c>
      <c r="G236">
        <v>12.738061</v>
      </c>
      <c r="H236">
        <v>12.738061</v>
      </c>
      <c r="I236">
        <v>1273.8061</v>
      </c>
      <c r="J236">
        <f t="shared" si="11"/>
        <v>100</v>
      </c>
      <c r="K236" t="s">
        <v>1556</v>
      </c>
    </row>
    <row r="237" spans="1:11" hidden="1" x14ac:dyDescent="0.2">
      <c r="A237" t="s">
        <v>214</v>
      </c>
      <c r="B237" s="4">
        <f t="shared" si="9"/>
        <v>1</v>
      </c>
      <c r="C237">
        <v>3638480</v>
      </c>
      <c r="D237">
        <f t="shared" si="10"/>
        <v>14</v>
      </c>
      <c r="E237" t="s">
        <v>8</v>
      </c>
      <c r="F237">
        <v>212</v>
      </c>
      <c r="G237">
        <v>5.5957999999999997</v>
      </c>
      <c r="H237">
        <v>5.5957999999999997</v>
      </c>
      <c r="I237">
        <v>615.53800000000001</v>
      </c>
      <c r="J237">
        <f t="shared" si="11"/>
        <v>110.00000000000001</v>
      </c>
      <c r="K237" t="s">
        <v>1566</v>
      </c>
    </row>
    <row r="238" spans="1:11" hidden="1" x14ac:dyDescent="0.2">
      <c r="A238" t="s">
        <v>1055</v>
      </c>
      <c r="B238" s="4">
        <f t="shared" si="9"/>
        <v>1</v>
      </c>
      <c r="C238">
        <v>3638536</v>
      </c>
      <c r="D238">
        <f t="shared" si="10"/>
        <v>70</v>
      </c>
      <c r="E238" t="s">
        <v>8</v>
      </c>
      <c r="F238">
        <v>1151</v>
      </c>
      <c r="G238">
        <v>6</v>
      </c>
      <c r="H238">
        <v>6</v>
      </c>
      <c r="I238">
        <v>600</v>
      </c>
      <c r="J238">
        <f t="shared" si="11"/>
        <v>100</v>
      </c>
      <c r="K238" t="s">
        <v>1556</v>
      </c>
    </row>
    <row r="239" spans="1:11" hidden="1" x14ac:dyDescent="0.2">
      <c r="A239" t="s">
        <v>1168</v>
      </c>
      <c r="B239" s="4">
        <f t="shared" si="9"/>
        <v>1</v>
      </c>
      <c r="C239">
        <v>3638543</v>
      </c>
      <c r="D239">
        <f t="shared" si="10"/>
        <v>77</v>
      </c>
      <c r="E239" t="s">
        <v>8</v>
      </c>
      <c r="F239">
        <v>1282</v>
      </c>
      <c r="G239">
        <v>20</v>
      </c>
      <c r="H239">
        <v>20</v>
      </c>
      <c r="I239">
        <v>2000</v>
      </c>
      <c r="J239">
        <f t="shared" si="11"/>
        <v>100</v>
      </c>
      <c r="K239" t="s">
        <v>1556</v>
      </c>
    </row>
    <row r="240" spans="1:11" hidden="1" x14ac:dyDescent="0.2">
      <c r="A240" t="s">
        <v>1155</v>
      </c>
      <c r="B240" s="4">
        <f t="shared" si="9"/>
        <v>1</v>
      </c>
      <c r="C240">
        <v>3638543</v>
      </c>
      <c r="D240">
        <f t="shared" si="10"/>
        <v>77</v>
      </c>
      <c r="E240" t="s">
        <v>8</v>
      </c>
      <c r="F240">
        <v>1267</v>
      </c>
      <c r="G240">
        <v>13.552121</v>
      </c>
      <c r="H240">
        <v>13.552121</v>
      </c>
      <c r="I240">
        <v>1355.2121</v>
      </c>
      <c r="J240">
        <f t="shared" si="11"/>
        <v>100</v>
      </c>
      <c r="K240" t="s">
        <v>1556</v>
      </c>
    </row>
    <row r="241" spans="1:12" hidden="1" x14ac:dyDescent="0.2">
      <c r="A241" s="2" t="s">
        <v>1086</v>
      </c>
      <c r="B241" s="4">
        <f t="shared" si="9"/>
        <v>2</v>
      </c>
      <c r="C241">
        <v>3638529</v>
      </c>
      <c r="D241">
        <f t="shared" si="10"/>
        <v>63</v>
      </c>
      <c r="E241" t="s">
        <v>1447</v>
      </c>
      <c r="F241">
        <v>173</v>
      </c>
      <c r="G241">
        <v>400</v>
      </c>
      <c r="H241">
        <v>0.54879999999999995</v>
      </c>
      <c r="I241">
        <v>40</v>
      </c>
      <c r="J241">
        <f t="shared" si="11"/>
        <v>72.886297376093296</v>
      </c>
      <c r="K241" t="s">
        <v>1567</v>
      </c>
      <c r="L241">
        <f>H241*10+H242</f>
        <v>5.8879999999999999</v>
      </c>
    </row>
    <row r="242" spans="1:12" hidden="1" x14ac:dyDescent="0.2">
      <c r="A242" s="2" t="s">
        <v>1086</v>
      </c>
      <c r="B242" s="4">
        <f t="shared" si="9"/>
        <v>2</v>
      </c>
      <c r="C242">
        <v>3638537</v>
      </c>
      <c r="D242">
        <f t="shared" si="10"/>
        <v>71</v>
      </c>
      <c r="E242" t="s">
        <v>8</v>
      </c>
      <c r="F242">
        <v>1184</v>
      </c>
      <c r="G242">
        <v>0.4</v>
      </c>
      <c r="H242">
        <v>0.4</v>
      </c>
      <c r="I242">
        <v>40</v>
      </c>
      <c r="J242">
        <f t="shared" si="11"/>
        <v>100</v>
      </c>
      <c r="K242" t="s">
        <v>1556</v>
      </c>
      <c r="L242" t="s">
        <v>1578</v>
      </c>
    </row>
    <row r="243" spans="1:12" hidden="1" x14ac:dyDescent="0.2">
      <c r="A243" t="s">
        <v>438</v>
      </c>
      <c r="B243" s="4">
        <f t="shared" si="9"/>
        <v>1</v>
      </c>
      <c r="C243">
        <v>3638492</v>
      </c>
      <c r="D243">
        <f t="shared" si="10"/>
        <v>26</v>
      </c>
      <c r="E243" t="s">
        <v>8</v>
      </c>
      <c r="F243">
        <v>445</v>
      </c>
      <c r="G243">
        <v>3149.97999996</v>
      </c>
      <c r="H243">
        <v>3149.97999996</v>
      </c>
      <c r="I243">
        <v>314997.99999600003</v>
      </c>
      <c r="J243">
        <f t="shared" si="11"/>
        <v>100.00000000000001</v>
      </c>
      <c r="K243" t="s">
        <v>1556</v>
      </c>
    </row>
    <row r="244" spans="1:12" hidden="1" x14ac:dyDescent="0.2">
      <c r="A244" t="s">
        <v>38</v>
      </c>
      <c r="B244" s="4">
        <f t="shared" si="9"/>
        <v>1</v>
      </c>
      <c r="C244">
        <v>3638468</v>
      </c>
      <c r="D244">
        <f t="shared" si="10"/>
        <v>2</v>
      </c>
      <c r="E244" t="s">
        <v>8</v>
      </c>
      <c r="F244">
        <v>31</v>
      </c>
      <c r="G244">
        <v>231</v>
      </c>
      <c r="H244">
        <v>231</v>
      </c>
      <c r="I244">
        <v>34650</v>
      </c>
      <c r="J244">
        <f t="shared" si="11"/>
        <v>150</v>
      </c>
      <c r="K244" t="s">
        <v>1569</v>
      </c>
    </row>
    <row r="245" spans="1:12" hidden="1" x14ac:dyDescent="0.2">
      <c r="A245" t="s">
        <v>1423</v>
      </c>
      <c r="B245" s="4">
        <f t="shared" si="9"/>
        <v>1</v>
      </c>
      <c r="C245">
        <v>3638575</v>
      </c>
      <c r="D245">
        <f t="shared" si="10"/>
        <v>109</v>
      </c>
      <c r="E245" t="s">
        <v>8</v>
      </c>
      <c r="F245">
        <v>1644</v>
      </c>
      <c r="G245">
        <v>100.45106259000001</v>
      </c>
      <c r="H245">
        <v>100.45106259000001</v>
      </c>
      <c r="I245">
        <v>10045.106259</v>
      </c>
      <c r="J245">
        <f t="shared" si="11"/>
        <v>100</v>
      </c>
      <c r="K245" t="s">
        <v>1556</v>
      </c>
    </row>
    <row r="246" spans="1:12" hidden="1" x14ac:dyDescent="0.2">
      <c r="A246" t="s">
        <v>389</v>
      </c>
      <c r="B246" s="4">
        <f t="shared" si="9"/>
        <v>1</v>
      </c>
      <c r="C246">
        <v>3638490</v>
      </c>
      <c r="D246">
        <f t="shared" si="10"/>
        <v>24</v>
      </c>
      <c r="E246" t="s">
        <v>8</v>
      </c>
      <c r="F246">
        <v>395</v>
      </c>
      <c r="G246">
        <v>19.7</v>
      </c>
      <c r="H246">
        <v>19.7</v>
      </c>
      <c r="I246">
        <v>1970</v>
      </c>
      <c r="J246">
        <f t="shared" si="11"/>
        <v>100</v>
      </c>
      <c r="K246" t="s">
        <v>1556</v>
      </c>
    </row>
    <row r="247" spans="1:12" hidden="1" x14ac:dyDescent="0.2">
      <c r="A247" t="s">
        <v>1024</v>
      </c>
      <c r="B247" s="4">
        <f t="shared" si="9"/>
        <v>1</v>
      </c>
      <c r="C247">
        <v>3638535</v>
      </c>
      <c r="D247">
        <f t="shared" si="10"/>
        <v>69</v>
      </c>
      <c r="E247" t="s">
        <v>8</v>
      </c>
      <c r="F247">
        <v>1112</v>
      </c>
      <c r="G247">
        <v>0.4</v>
      </c>
      <c r="H247">
        <v>0.4</v>
      </c>
      <c r="I247">
        <v>40</v>
      </c>
      <c r="J247">
        <f t="shared" si="11"/>
        <v>100</v>
      </c>
      <c r="K247" t="s">
        <v>1556</v>
      </c>
    </row>
    <row r="248" spans="1:12" hidden="1" x14ac:dyDescent="0.2">
      <c r="A248" t="s">
        <v>1136</v>
      </c>
      <c r="B248" s="4">
        <f t="shared" si="9"/>
        <v>1</v>
      </c>
      <c r="C248">
        <v>3638542</v>
      </c>
      <c r="D248">
        <f t="shared" si="10"/>
        <v>76</v>
      </c>
      <c r="E248" t="s">
        <v>8</v>
      </c>
      <c r="F248">
        <v>1248</v>
      </c>
      <c r="G248">
        <v>3</v>
      </c>
      <c r="H248">
        <v>3</v>
      </c>
      <c r="I248">
        <v>300</v>
      </c>
      <c r="J248">
        <f t="shared" si="11"/>
        <v>100</v>
      </c>
      <c r="K248" t="s">
        <v>1556</v>
      </c>
    </row>
    <row r="249" spans="1:12" hidden="1" x14ac:dyDescent="0.2">
      <c r="A249" s="2" t="s">
        <v>238</v>
      </c>
      <c r="B249" s="4">
        <f t="shared" si="9"/>
        <v>2</v>
      </c>
      <c r="C249">
        <v>3638482</v>
      </c>
      <c r="D249">
        <f t="shared" si="10"/>
        <v>16</v>
      </c>
      <c r="E249" t="s">
        <v>8</v>
      </c>
      <c r="F249">
        <v>236</v>
      </c>
      <c r="G249">
        <v>339</v>
      </c>
      <c r="H249">
        <v>339</v>
      </c>
      <c r="I249">
        <v>57290</v>
      </c>
      <c r="J249">
        <f t="shared" si="11"/>
        <v>168.99705014749262</v>
      </c>
      <c r="K249" s="2" t="s">
        <v>1566</v>
      </c>
      <c r="L249">
        <f>H249*1.1+H250</f>
        <v>572.90000000000009</v>
      </c>
    </row>
    <row r="250" spans="1:12" hidden="1" x14ac:dyDescent="0.2">
      <c r="A250" s="2" t="s">
        <v>238</v>
      </c>
      <c r="B250" s="4">
        <f t="shared" si="9"/>
        <v>2</v>
      </c>
      <c r="C250">
        <v>3638548</v>
      </c>
      <c r="D250">
        <f t="shared" si="10"/>
        <v>82</v>
      </c>
      <c r="E250" t="s">
        <v>8</v>
      </c>
      <c r="F250">
        <v>1364</v>
      </c>
      <c r="G250">
        <v>200</v>
      </c>
      <c r="H250">
        <v>200</v>
      </c>
      <c r="I250">
        <v>57290</v>
      </c>
      <c r="J250">
        <f t="shared" si="11"/>
        <v>286.45</v>
      </c>
      <c r="K250" s="2" t="s">
        <v>1556</v>
      </c>
    </row>
    <row r="251" spans="1:12" hidden="1" x14ac:dyDescent="0.2">
      <c r="A251" t="s">
        <v>26</v>
      </c>
      <c r="B251" s="4">
        <f t="shared" si="9"/>
        <v>1</v>
      </c>
      <c r="C251">
        <v>3638468</v>
      </c>
      <c r="D251">
        <f t="shared" si="10"/>
        <v>2</v>
      </c>
      <c r="E251" t="s">
        <v>8</v>
      </c>
      <c r="F251">
        <v>19</v>
      </c>
      <c r="G251">
        <v>2006</v>
      </c>
      <c r="H251">
        <v>2006</v>
      </c>
      <c r="I251">
        <v>300900</v>
      </c>
      <c r="J251">
        <f t="shared" si="11"/>
        <v>150</v>
      </c>
      <c r="K251" t="s">
        <v>1569</v>
      </c>
    </row>
    <row r="252" spans="1:12" hidden="1" x14ac:dyDescent="0.2">
      <c r="A252" t="s">
        <v>764</v>
      </c>
      <c r="B252" s="4">
        <f t="shared" si="9"/>
        <v>1</v>
      </c>
      <c r="C252">
        <v>3638512</v>
      </c>
      <c r="D252">
        <f t="shared" si="10"/>
        <v>46</v>
      </c>
      <c r="E252" t="s">
        <v>8</v>
      </c>
      <c r="F252">
        <v>795</v>
      </c>
      <c r="G252">
        <v>15.4</v>
      </c>
      <c r="H252">
        <v>15.4</v>
      </c>
      <c r="I252">
        <v>1540</v>
      </c>
      <c r="J252">
        <f t="shared" si="11"/>
        <v>100</v>
      </c>
      <c r="K252" t="s">
        <v>1556</v>
      </c>
    </row>
    <row r="253" spans="1:12" hidden="1" x14ac:dyDescent="0.2">
      <c r="A253" s="2" t="s">
        <v>497</v>
      </c>
      <c r="B253" s="4">
        <f t="shared" si="9"/>
        <v>2</v>
      </c>
      <c r="C253">
        <v>3638497</v>
      </c>
      <c r="D253">
        <f t="shared" si="10"/>
        <v>31</v>
      </c>
      <c r="E253" t="s">
        <v>8</v>
      </c>
      <c r="F253">
        <v>509</v>
      </c>
      <c r="G253">
        <v>150</v>
      </c>
      <c r="H253">
        <v>150</v>
      </c>
      <c r="I253">
        <v>23400</v>
      </c>
      <c r="J253">
        <f t="shared" si="11"/>
        <v>156</v>
      </c>
      <c r="K253" s="2" t="s">
        <v>1556</v>
      </c>
    </row>
    <row r="254" spans="1:12" hidden="1" x14ac:dyDescent="0.2">
      <c r="A254" s="2" t="s">
        <v>497</v>
      </c>
      <c r="B254" s="4">
        <f t="shared" si="9"/>
        <v>2</v>
      </c>
      <c r="C254">
        <v>3638517</v>
      </c>
      <c r="D254">
        <f t="shared" si="10"/>
        <v>51</v>
      </c>
      <c r="E254" t="s">
        <v>8</v>
      </c>
      <c r="F254">
        <v>892</v>
      </c>
      <c r="G254">
        <v>84</v>
      </c>
      <c r="H254">
        <v>84</v>
      </c>
      <c r="I254">
        <v>23400</v>
      </c>
      <c r="J254">
        <f t="shared" si="11"/>
        <v>278.57142857142856</v>
      </c>
      <c r="K254" s="2" t="s">
        <v>1556</v>
      </c>
    </row>
    <row r="255" spans="1:12" hidden="1" x14ac:dyDescent="0.2">
      <c r="A255" t="s">
        <v>1386</v>
      </c>
      <c r="B255" s="4">
        <f t="shared" si="9"/>
        <v>1</v>
      </c>
      <c r="C255">
        <v>3638572</v>
      </c>
      <c r="D255">
        <f t="shared" si="10"/>
        <v>106</v>
      </c>
      <c r="E255" t="s">
        <v>8</v>
      </c>
      <c r="F255">
        <v>1593</v>
      </c>
      <c r="G255">
        <v>0.01</v>
      </c>
      <c r="H255">
        <v>0.01</v>
      </c>
      <c r="I255">
        <v>1</v>
      </c>
      <c r="J255">
        <f t="shared" si="11"/>
        <v>100</v>
      </c>
      <c r="K255" t="s">
        <v>1556</v>
      </c>
    </row>
    <row r="256" spans="1:12" hidden="1" x14ac:dyDescent="0.2">
      <c r="A256" s="2" t="s">
        <v>151</v>
      </c>
      <c r="B256" s="4">
        <f t="shared" si="9"/>
        <v>2</v>
      </c>
      <c r="C256">
        <v>3638476</v>
      </c>
      <c r="D256">
        <f t="shared" si="10"/>
        <v>10</v>
      </c>
      <c r="E256" t="s">
        <v>8</v>
      </c>
      <c r="F256">
        <v>146</v>
      </c>
      <c r="G256">
        <v>2000</v>
      </c>
      <c r="H256">
        <v>2000</v>
      </c>
      <c r="I256">
        <v>440000</v>
      </c>
      <c r="J256">
        <f t="shared" si="11"/>
        <v>220</v>
      </c>
      <c r="K256" s="2" t="s">
        <v>1566</v>
      </c>
      <c r="L256">
        <f>H256*1.1+H257*1.1</f>
        <v>4400</v>
      </c>
    </row>
    <row r="257" spans="1:12" hidden="1" x14ac:dyDescent="0.2">
      <c r="A257" s="2" t="s">
        <v>151</v>
      </c>
      <c r="B257" s="4">
        <f t="shared" si="9"/>
        <v>2</v>
      </c>
      <c r="C257">
        <v>3638483</v>
      </c>
      <c r="D257">
        <f t="shared" si="10"/>
        <v>17</v>
      </c>
      <c r="E257" t="s">
        <v>8</v>
      </c>
      <c r="F257">
        <v>260</v>
      </c>
      <c r="G257">
        <v>2000</v>
      </c>
      <c r="H257">
        <v>2000</v>
      </c>
      <c r="I257">
        <v>440000</v>
      </c>
      <c r="J257">
        <f t="shared" si="11"/>
        <v>220</v>
      </c>
      <c r="K257" s="2" t="s">
        <v>1566</v>
      </c>
    </row>
    <row r="258" spans="1:12" hidden="1" x14ac:dyDescent="0.2">
      <c r="A258" t="s">
        <v>321</v>
      </c>
      <c r="B258" s="4">
        <f t="shared" ref="B258:B321" si="12">COUNTIF(ACCOUNTS,A258)</f>
        <v>1</v>
      </c>
      <c r="C258">
        <v>3638488</v>
      </c>
      <c r="D258">
        <f t="shared" si="10"/>
        <v>22</v>
      </c>
      <c r="E258" t="s">
        <v>8</v>
      </c>
      <c r="F258">
        <v>326</v>
      </c>
      <c r="G258">
        <v>15</v>
      </c>
      <c r="H258">
        <v>15</v>
      </c>
      <c r="I258">
        <v>1500</v>
      </c>
      <c r="J258">
        <f t="shared" si="11"/>
        <v>100</v>
      </c>
      <c r="K258" t="s">
        <v>1556</v>
      </c>
    </row>
    <row r="259" spans="1:12" hidden="1" x14ac:dyDescent="0.2">
      <c r="A259" s="2" t="s">
        <v>55</v>
      </c>
      <c r="B259" s="4">
        <f t="shared" si="12"/>
        <v>2</v>
      </c>
      <c r="C259">
        <v>3638469</v>
      </c>
      <c r="D259">
        <f t="shared" ref="D259:D322" si="13">C259-3638466</f>
        <v>3</v>
      </c>
      <c r="E259" t="s">
        <v>8</v>
      </c>
      <c r="F259">
        <v>48</v>
      </c>
      <c r="G259">
        <v>5</v>
      </c>
      <c r="H259">
        <v>5</v>
      </c>
      <c r="I259">
        <v>1150</v>
      </c>
      <c r="J259">
        <f t="shared" ref="J259:J322" si="14">IF(H259&gt;0,I259/H259,0)</f>
        <v>230</v>
      </c>
      <c r="K259" s="2" t="s">
        <v>1565</v>
      </c>
      <c r="L259">
        <f>H259*1.3+H260</f>
        <v>11.5</v>
      </c>
    </row>
    <row r="260" spans="1:12" hidden="1" x14ac:dyDescent="0.2">
      <c r="A260" s="2" t="s">
        <v>55</v>
      </c>
      <c r="B260" s="4">
        <f t="shared" si="12"/>
        <v>2</v>
      </c>
      <c r="C260">
        <v>3638496</v>
      </c>
      <c r="D260">
        <f t="shared" si="13"/>
        <v>30</v>
      </c>
      <c r="E260" t="s">
        <v>8</v>
      </c>
      <c r="F260">
        <v>478</v>
      </c>
      <c r="G260">
        <v>5</v>
      </c>
      <c r="H260">
        <v>5</v>
      </c>
      <c r="I260">
        <v>1150</v>
      </c>
      <c r="J260">
        <f t="shared" si="14"/>
        <v>230</v>
      </c>
      <c r="K260" s="2" t="s">
        <v>1556</v>
      </c>
    </row>
    <row r="261" spans="1:12" hidden="1" x14ac:dyDescent="0.2">
      <c r="A261" t="s">
        <v>937</v>
      </c>
      <c r="B261" s="4">
        <f t="shared" si="12"/>
        <v>1</v>
      </c>
      <c r="C261">
        <v>3638527</v>
      </c>
      <c r="D261">
        <f t="shared" si="13"/>
        <v>61</v>
      </c>
      <c r="E261" t="s">
        <v>8</v>
      </c>
      <c r="F261">
        <v>1006</v>
      </c>
      <c r="G261">
        <v>50</v>
      </c>
      <c r="H261">
        <v>50</v>
      </c>
      <c r="I261">
        <v>5000</v>
      </c>
      <c r="J261">
        <f t="shared" si="14"/>
        <v>100</v>
      </c>
      <c r="K261" t="s">
        <v>1556</v>
      </c>
    </row>
    <row r="262" spans="1:12" hidden="1" x14ac:dyDescent="0.2">
      <c r="A262" t="s">
        <v>1393</v>
      </c>
      <c r="B262" s="4">
        <f t="shared" si="12"/>
        <v>1</v>
      </c>
      <c r="C262">
        <v>3638572</v>
      </c>
      <c r="D262">
        <f t="shared" si="13"/>
        <v>106</v>
      </c>
      <c r="E262" t="s">
        <v>8</v>
      </c>
      <c r="F262">
        <v>1605</v>
      </c>
      <c r="G262">
        <v>5</v>
      </c>
      <c r="H262">
        <v>5</v>
      </c>
      <c r="I262">
        <v>500</v>
      </c>
      <c r="J262">
        <f t="shared" si="14"/>
        <v>100</v>
      </c>
      <c r="K262" t="s">
        <v>1556</v>
      </c>
    </row>
    <row r="263" spans="1:12" hidden="1" x14ac:dyDescent="0.2">
      <c r="A263" t="s">
        <v>470</v>
      </c>
      <c r="B263" s="4">
        <f t="shared" si="12"/>
        <v>1</v>
      </c>
      <c r="C263">
        <v>3638496</v>
      </c>
      <c r="D263">
        <f t="shared" si="13"/>
        <v>30</v>
      </c>
      <c r="E263" t="s">
        <v>8</v>
      </c>
      <c r="F263">
        <v>481</v>
      </c>
      <c r="G263">
        <v>1</v>
      </c>
      <c r="H263">
        <v>1</v>
      </c>
      <c r="I263">
        <v>100</v>
      </c>
      <c r="J263">
        <f t="shared" si="14"/>
        <v>100</v>
      </c>
      <c r="K263" t="s">
        <v>1556</v>
      </c>
    </row>
    <row r="264" spans="1:12" hidden="1" x14ac:dyDescent="0.2">
      <c r="A264" t="s">
        <v>951</v>
      </c>
      <c r="B264" s="4">
        <f t="shared" si="12"/>
        <v>1</v>
      </c>
      <c r="C264">
        <v>3638528</v>
      </c>
      <c r="D264">
        <f t="shared" si="13"/>
        <v>62</v>
      </c>
      <c r="E264" t="s">
        <v>8</v>
      </c>
      <c r="F264">
        <v>1023</v>
      </c>
      <c r="G264">
        <v>1</v>
      </c>
      <c r="H264">
        <v>1</v>
      </c>
      <c r="I264">
        <v>100</v>
      </c>
      <c r="J264">
        <f t="shared" si="14"/>
        <v>100</v>
      </c>
      <c r="K264" t="s">
        <v>1556</v>
      </c>
    </row>
    <row r="265" spans="1:12" hidden="1" x14ac:dyDescent="0.2">
      <c r="A265" t="s">
        <v>1144</v>
      </c>
      <c r="B265" s="4">
        <f t="shared" si="12"/>
        <v>1</v>
      </c>
      <c r="C265">
        <v>3638542</v>
      </c>
      <c r="D265">
        <f t="shared" si="13"/>
        <v>76</v>
      </c>
      <c r="E265" t="s">
        <v>8</v>
      </c>
      <c r="F265">
        <v>1256</v>
      </c>
      <c r="G265">
        <v>9.85</v>
      </c>
      <c r="H265">
        <v>9.85</v>
      </c>
      <c r="I265">
        <v>985</v>
      </c>
      <c r="J265">
        <f t="shared" si="14"/>
        <v>100</v>
      </c>
      <c r="K265" t="s">
        <v>1556</v>
      </c>
    </row>
    <row r="266" spans="1:12" hidden="1" x14ac:dyDescent="0.2">
      <c r="A266" t="s">
        <v>751</v>
      </c>
      <c r="B266" s="4">
        <f t="shared" si="12"/>
        <v>1</v>
      </c>
      <c r="C266">
        <v>3638511</v>
      </c>
      <c r="D266">
        <f t="shared" si="13"/>
        <v>45</v>
      </c>
      <c r="E266" t="s">
        <v>8</v>
      </c>
      <c r="F266">
        <v>778</v>
      </c>
      <c r="G266">
        <v>125</v>
      </c>
      <c r="H266">
        <v>125</v>
      </c>
      <c r="I266">
        <v>12500</v>
      </c>
      <c r="J266">
        <f t="shared" si="14"/>
        <v>100</v>
      </c>
      <c r="K266" t="s">
        <v>1556</v>
      </c>
    </row>
    <row r="267" spans="1:12" hidden="1" x14ac:dyDescent="0.2">
      <c r="A267" t="s">
        <v>485</v>
      </c>
      <c r="B267" s="4">
        <f t="shared" si="12"/>
        <v>1</v>
      </c>
      <c r="C267">
        <v>3638496</v>
      </c>
      <c r="D267">
        <f t="shared" si="13"/>
        <v>30</v>
      </c>
      <c r="E267" t="s">
        <v>8</v>
      </c>
      <c r="F267">
        <v>497</v>
      </c>
      <c r="G267">
        <v>6</v>
      </c>
      <c r="H267">
        <v>6</v>
      </c>
      <c r="I267">
        <v>600</v>
      </c>
      <c r="J267">
        <f t="shared" si="14"/>
        <v>100</v>
      </c>
      <c r="K267" t="s">
        <v>1556</v>
      </c>
    </row>
    <row r="268" spans="1:12" hidden="1" x14ac:dyDescent="0.2">
      <c r="A268" t="s">
        <v>794</v>
      </c>
      <c r="B268" s="4">
        <f t="shared" si="12"/>
        <v>1</v>
      </c>
      <c r="C268">
        <v>3638514</v>
      </c>
      <c r="D268">
        <f t="shared" si="13"/>
        <v>48</v>
      </c>
      <c r="E268" t="s">
        <v>8</v>
      </c>
      <c r="F268">
        <v>831</v>
      </c>
      <c r="G268">
        <v>13.394463791</v>
      </c>
      <c r="H268">
        <v>13.394463791</v>
      </c>
      <c r="I268">
        <v>1339.4463791000001</v>
      </c>
      <c r="J268">
        <f t="shared" si="14"/>
        <v>100</v>
      </c>
      <c r="K268" t="s">
        <v>1556</v>
      </c>
    </row>
    <row r="269" spans="1:12" hidden="1" x14ac:dyDescent="0.2">
      <c r="A269" t="s">
        <v>601</v>
      </c>
      <c r="B269" s="4">
        <f t="shared" si="12"/>
        <v>1</v>
      </c>
      <c r="C269">
        <v>3638501</v>
      </c>
      <c r="D269">
        <f t="shared" si="13"/>
        <v>35</v>
      </c>
      <c r="E269" t="s">
        <v>8</v>
      </c>
      <c r="F269">
        <v>616</v>
      </c>
      <c r="G269">
        <v>19.99558</v>
      </c>
      <c r="H269">
        <v>19.99558</v>
      </c>
      <c r="I269">
        <v>1999.558</v>
      </c>
      <c r="J269">
        <f t="shared" si="14"/>
        <v>100</v>
      </c>
      <c r="K269" t="s">
        <v>1556</v>
      </c>
    </row>
    <row r="270" spans="1:12" hidden="1" x14ac:dyDescent="0.2">
      <c r="A270" t="s">
        <v>589</v>
      </c>
      <c r="B270" s="4">
        <f t="shared" si="12"/>
        <v>1</v>
      </c>
      <c r="C270">
        <v>3638501</v>
      </c>
      <c r="D270">
        <f t="shared" si="13"/>
        <v>35</v>
      </c>
      <c r="E270" t="s">
        <v>8</v>
      </c>
      <c r="F270">
        <v>603</v>
      </c>
      <c r="G270">
        <v>60</v>
      </c>
      <c r="H270">
        <v>60</v>
      </c>
      <c r="I270">
        <v>6000</v>
      </c>
      <c r="J270">
        <f t="shared" si="14"/>
        <v>100</v>
      </c>
      <c r="K270" t="s">
        <v>1556</v>
      </c>
    </row>
    <row r="271" spans="1:12" hidden="1" x14ac:dyDescent="0.2">
      <c r="A271" t="s">
        <v>846</v>
      </c>
      <c r="B271" s="4">
        <f t="shared" si="12"/>
        <v>1</v>
      </c>
      <c r="C271">
        <v>3638517</v>
      </c>
      <c r="D271">
        <f t="shared" si="13"/>
        <v>51</v>
      </c>
      <c r="E271" t="s">
        <v>8</v>
      </c>
      <c r="F271">
        <v>894</v>
      </c>
      <c r="G271">
        <v>1.5</v>
      </c>
      <c r="H271">
        <v>1.5</v>
      </c>
      <c r="I271">
        <v>150</v>
      </c>
      <c r="J271">
        <f t="shared" si="14"/>
        <v>100</v>
      </c>
      <c r="K271" t="s">
        <v>1556</v>
      </c>
    </row>
    <row r="272" spans="1:12" hidden="1" x14ac:dyDescent="0.2">
      <c r="A272" t="s">
        <v>670</v>
      </c>
      <c r="B272" s="4">
        <f t="shared" si="12"/>
        <v>1</v>
      </c>
      <c r="C272">
        <v>3638507</v>
      </c>
      <c r="D272">
        <f t="shared" si="13"/>
        <v>41</v>
      </c>
      <c r="E272" t="s">
        <v>8</v>
      </c>
      <c r="F272">
        <v>689</v>
      </c>
      <c r="G272">
        <v>7</v>
      </c>
      <c r="H272">
        <v>7</v>
      </c>
      <c r="I272">
        <v>700</v>
      </c>
      <c r="J272">
        <f t="shared" si="14"/>
        <v>100</v>
      </c>
      <c r="K272" t="s">
        <v>1556</v>
      </c>
    </row>
    <row r="273" spans="1:12" hidden="1" x14ac:dyDescent="0.2">
      <c r="A273" t="s">
        <v>1152</v>
      </c>
      <c r="B273" s="4">
        <f t="shared" si="12"/>
        <v>1</v>
      </c>
      <c r="C273">
        <v>3638542</v>
      </c>
      <c r="D273">
        <f t="shared" si="13"/>
        <v>76</v>
      </c>
      <c r="E273" t="s">
        <v>8</v>
      </c>
      <c r="F273">
        <v>1264</v>
      </c>
      <c r="G273">
        <v>40</v>
      </c>
      <c r="H273">
        <v>40</v>
      </c>
      <c r="I273">
        <v>4000</v>
      </c>
      <c r="J273">
        <f t="shared" si="14"/>
        <v>100</v>
      </c>
      <c r="K273" t="s">
        <v>1556</v>
      </c>
    </row>
    <row r="274" spans="1:12" hidden="1" x14ac:dyDescent="0.2">
      <c r="A274" t="s">
        <v>1256</v>
      </c>
      <c r="B274" s="4">
        <f t="shared" si="12"/>
        <v>1</v>
      </c>
      <c r="C274">
        <v>3638553</v>
      </c>
      <c r="D274">
        <f t="shared" si="13"/>
        <v>87</v>
      </c>
      <c r="E274" t="s">
        <v>8</v>
      </c>
      <c r="F274">
        <v>1404</v>
      </c>
      <c r="G274">
        <v>5.6244309299999999</v>
      </c>
      <c r="H274">
        <v>5.6244309299999999</v>
      </c>
      <c r="I274">
        <v>562.44309299999998</v>
      </c>
      <c r="J274">
        <f t="shared" si="14"/>
        <v>100</v>
      </c>
      <c r="K274" t="s">
        <v>1556</v>
      </c>
    </row>
    <row r="275" spans="1:12" hidden="1" x14ac:dyDescent="0.2">
      <c r="A275" t="s">
        <v>842</v>
      </c>
      <c r="B275" s="4">
        <f t="shared" si="12"/>
        <v>1</v>
      </c>
      <c r="C275">
        <v>3638517</v>
      </c>
      <c r="D275">
        <f t="shared" si="13"/>
        <v>51</v>
      </c>
      <c r="E275" t="s">
        <v>8</v>
      </c>
      <c r="F275">
        <v>889</v>
      </c>
      <c r="G275">
        <v>20.9</v>
      </c>
      <c r="H275">
        <v>20.9</v>
      </c>
      <c r="I275">
        <v>2090</v>
      </c>
      <c r="J275">
        <f t="shared" si="14"/>
        <v>100</v>
      </c>
      <c r="K275" t="s">
        <v>1556</v>
      </c>
    </row>
    <row r="276" spans="1:12" hidden="1" x14ac:dyDescent="0.2">
      <c r="A276" s="2" t="s">
        <v>1143</v>
      </c>
      <c r="B276" s="4">
        <f t="shared" si="12"/>
        <v>2</v>
      </c>
      <c r="C276">
        <v>3638542</v>
      </c>
      <c r="D276">
        <f t="shared" si="13"/>
        <v>76</v>
      </c>
      <c r="E276" t="s">
        <v>8</v>
      </c>
      <c r="F276">
        <v>1255</v>
      </c>
      <c r="G276">
        <v>5</v>
      </c>
      <c r="H276">
        <v>5</v>
      </c>
      <c r="I276">
        <v>1000</v>
      </c>
      <c r="J276">
        <f t="shared" si="14"/>
        <v>200</v>
      </c>
      <c r="K276" s="2" t="s">
        <v>1556</v>
      </c>
    </row>
    <row r="277" spans="1:12" hidden="1" x14ac:dyDescent="0.2">
      <c r="A277" s="2" t="s">
        <v>1143</v>
      </c>
      <c r="B277" s="4">
        <f t="shared" si="12"/>
        <v>2</v>
      </c>
      <c r="C277">
        <v>3638552</v>
      </c>
      <c r="D277">
        <f t="shared" si="13"/>
        <v>86</v>
      </c>
      <c r="E277" t="s">
        <v>8</v>
      </c>
      <c r="F277">
        <v>1394</v>
      </c>
      <c r="G277">
        <v>5</v>
      </c>
      <c r="H277">
        <v>5</v>
      </c>
      <c r="I277">
        <v>1000</v>
      </c>
      <c r="J277">
        <f t="shared" si="14"/>
        <v>200</v>
      </c>
      <c r="K277" s="2" t="s">
        <v>1556</v>
      </c>
    </row>
    <row r="278" spans="1:12" hidden="1" x14ac:dyDescent="0.2">
      <c r="A278" t="s">
        <v>474</v>
      </c>
      <c r="B278" s="4">
        <f t="shared" si="12"/>
        <v>1</v>
      </c>
      <c r="C278">
        <v>3638496</v>
      </c>
      <c r="D278">
        <f t="shared" si="13"/>
        <v>30</v>
      </c>
      <c r="E278" t="s">
        <v>8</v>
      </c>
      <c r="F278">
        <v>485</v>
      </c>
      <c r="G278">
        <v>12</v>
      </c>
      <c r="H278">
        <v>12</v>
      </c>
      <c r="I278">
        <v>1200</v>
      </c>
      <c r="J278">
        <f t="shared" si="14"/>
        <v>100</v>
      </c>
      <c r="K278" t="s">
        <v>1556</v>
      </c>
    </row>
    <row r="279" spans="1:12" hidden="1" x14ac:dyDescent="0.2">
      <c r="A279" t="s">
        <v>1445</v>
      </c>
      <c r="B279" s="4">
        <f t="shared" si="12"/>
        <v>1</v>
      </c>
      <c r="C279">
        <v>3638576</v>
      </c>
      <c r="D279">
        <f t="shared" si="13"/>
        <v>110</v>
      </c>
      <c r="E279" t="s">
        <v>8</v>
      </c>
      <c r="F279">
        <v>1673</v>
      </c>
      <c r="G279">
        <v>30</v>
      </c>
      <c r="H279">
        <v>30</v>
      </c>
      <c r="I279">
        <v>3000</v>
      </c>
      <c r="J279">
        <f t="shared" si="14"/>
        <v>100</v>
      </c>
      <c r="K279" t="s">
        <v>1556</v>
      </c>
    </row>
    <row r="280" spans="1:12" hidden="1" x14ac:dyDescent="0.2">
      <c r="A280" s="2" t="s">
        <v>368</v>
      </c>
      <c r="B280" s="4">
        <f t="shared" si="12"/>
        <v>2</v>
      </c>
      <c r="C280">
        <v>3638489</v>
      </c>
      <c r="D280">
        <f t="shared" si="13"/>
        <v>23</v>
      </c>
      <c r="E280" t="s">
        <v>8</v>
      </c>
      <c r="F280">
        <v>373</v>
      </c>
      <c r="G280">
        <v>4.0166996786335201</v>
      </c>
      <c r="H280">
        <v>4.0166996786335201</v>
      </c>
      <c r="I280">
        <v>501.57843586000001</v>
      </c>
      <c r="J280">
        <f t="shared" si="14"/>
        <v>124.87327308240202</v>
      </c>
      <c r="K280" s="2" t="s">
        <v>1556</v>
      </c>
    </row>
    <row r="281" spans="1:12" hidden="1" x14ac:dyDescent="0.2">
      <c r="A281" s="2" t="s">
        <v>368</v>
      </c>
      <c r="B281" s="4">
        <f t="shared" si="12"/>
        <v>2</v>
      </c>
      <c r="C281">
        <v>3638498</v>
      </c>
      <c r="D281">
        <f t="shared" si="13"/>
        <v>32</v>
      </c>
      <c r="E281" t="s">
        <v>8</v>
      </c>
      <c r="F281">
        <v>541</v>
      </c>
      <c r="G281">
        <v>0.99908467999999995</v>
      </c>
      <c r="H281">
        <v>0.99908467999999995</v>
      </c>
      <c r="I281">
        <v>501.57843586000001</v>
      </c>
      <c r="J281">
        <f t="shared" si="14"/>
        <v>502.03796124668838</v>
      </c>
      <c r="K281" s="2" t="s">
        <v>1556</v>
      </c>
    </row>
    <row r="282" spans="1:12" x14ac:dyDescent="0.2">
      <c r="A282" s="2" t="s">
        <v>155</v>
      </c>
      <c r="B282" s="4">
        <f t="shared" si="12"/>
        <v>2</v>
      </c>
      <c r="C282">
        <v>3638476</v>
      </c>
      <c r="D282">
        <f t="shared" si="13"/>
        <v>10</v>
      </c>
      <c r="E282" t="s">
        <v>8</v>
      </c>
      <c r="F282">
        <v>150</v>
      </c>
      <c r="G282">
        <v>10</v>
      </c>
      <c r="H282">
        <v>10</v>
      </c>
      <c r="I282">
        <v>2000</v>
      </c>
      <c r="J282">
        <f t="shared" si="14"/>
        <v>200</v>
      </c>
      <c r="K282" s="2" t="s">
        <v>1562</v>
      </c>
      <c r="L282">
        <f>H282*1.2+H283</f>
        <v>20</v>
      </c>
    </row>
    <row r="283" spans="1:12" hidden="1" x14ac:dyDescent="0.2">
      <c r="A283" s="2" t="s">
        <v>155</v>
      </c>
      <c r="B283" s="4">
        <f t="shared" si="12"/>
        <v>2</v>
      </c>
      <c r="C283">
        <v>3638505</v>
      </c>
      <c r="D283">
        <f t="shared" si="13"/>
        <v>39</v>
      </c>
      <c r="E283" t="s">
        <v>8</v>
      </c>
      <c r="F283">
        <v>628</v>
      </c>
      <c r="G283">
        <v>8</v>
      </c>
      <c r="H283">
        <v>8</v>
      </c>
      <c r="I283">
        <v>2000</v>
      </c>
      <c r="J283">
        <f t="shared" si="14"/>
        <v>250</v>
      </c>
      <c r="K283" s="2" t="s">
        <v>1556</v>
      </c>
    </row>
    <row r="284" spans="1:12" x14ac:dyDescent="0.2">
      <c r="A284" t="s">
        <v>153</v>
      </c>
      <c r="B284" s="4">
        <f t="shared" si="12"/>
        <v>1</v>
      </c>
      <c r="C284">
        <v>3638476</v>
      </c>
      <c r="D284">
        <f t="shared" si="13"/>
        <v>10</v>
      </c>
      <c r="E284" t="s">
        <v>8</v>
      </c>
      <c r="F284">
        <v>148</v>
      </c>
      <c r="G284">
        <v>47.15</v>
      </c>
      <c r="H284">
        <v>47.15</v>
      </c>
      <c r="I284">
        <v>5658</v>
      </c>
      <c r="J284">
        <f t="shared" si="14"/>
        <v>120</v>
      </c>
      <c r="K284" t="s">
        <v>1562</v>
      </c>
    </row>
    <row r="285" spans="1:12" hidden="1" x14ac:dyDescent="0.2">
      <c r="A285" t="s">
        <v>709</v>
      </c>
      <c r="B285" s="4">
        <f t="shared" si="12"/>
        <v>1</v>
      </c>
      <c r="C285">
        <v>3638509</v>
      </c>
      <c r="D285">
        <f t="shared" si="13"/>
        <v>43</v>
      </c>
      <c r="E285" t="s">
        <v>8</v>
      </c>
      <c r="F285">
        <v>730</v>
      </c>
      <c r="G285">
        <v>10</v>
      </c>
      <c r="H285">
        <v>10</v>
      </c>
      <c r="I285">
        <v>1000</v>
      </c>
      <c r="J285">
        <f t="shared" si="14"/>
        <v>100</v>
      </c>
      <c r="K285" t="s">
        <v>1556</v>
      </c>
    </row>
    <row r="286" spans="1:12" hidden="1" x14ac:dyDescent="0.2">
      <c r="A286" t="s">
        <v>956</v>
      </c>
      <c r="B286" s="4">
        <f t="shared" si="12"/>
        <v>1</v>
      </c>
      <c r="C286">
        <v>3638528</v>
      </c>
      <c r="D286">
        <f t="shared" si="13"/>
        <v>62</v>
      </c>
      <c r="E286" t="s">
        <v>8</v>
      </c>
      <c r="F286">
        <v>1030</v>
      </c>
      <c r="G286">
        <v>390</v>
      </c>
      <c r="H286">
        <v>390</v>
      </c>
      <c r="I286">
        <v>39000</v>
      </c>
      <c r="J286">
        <f t="shared" si="14"/>
        <v>100</v>
      </c>
      <c r="K286" t="s">
        <v>1556</v>
      </c>
    </row>
    <row r="287" spans="1:12" hidden="1" x14ac:dyDescent="0.2">
      <c r="A287" t="s">
        <v>1321</v>
      </c>
      <c r="B287" s="4">
        <f t="shared" si="12"/>
        <v>1</v>
      </c>
      <c r="C287">
        <v>3638563</v>
      </c>
      <c r="D287">
        <f t="shared" si="13"/>
        <v>97</v>
      </c>
      <c r="E287" t="s">
        <v>8</v>
      </c>
      <c r="F287">
        <v>1502</v>
      </c>
      <c r="G287">
        <v>1</v>
      </c>
      <c r="H287">
        <v>1</v>
      </c>
      <c r="I287">
        <v>100</v>
      </c>
      <c r="J287">
        <f t="shared" si="14"/>
        <v>100</v>
      </c>
      <c r="K287" t="s">
        <v>1556</v>
      </c>
    </row>
    <row r="288" spans="1:12" hidden="1" x14ac:dyDescent="0.2">
      <c r="A288" t="s">
        <v>31</v>
      </c>
      <c r="B288" s="4">
        <f t="shared" si="12"/>
        <v>1</v>
      </c>
      <c r="C288">
        <v>3638468</v>
      </c>
      <c r="D288">
        <f t="shared" si="13"/>
        <v>2</v>
      </c>
      <c r="E288" t="s">
        <v>8</v>
      </c>
      <c r="F288">
        <v>24</v>
      </c>
      <c r="G288">
        <v>10</v>
      </c>
      <c r="H288">
        <v>10</v>
      </c>
      <c r="I288">
        <v>1500</v>
      </c>
      <c r="J288">
        <f t="shared" si="14"/>
        <v>150</v>
      </c>
      <c r="K288" s="13" t="s">
        <v>1569</v>
      </c>
    </row>
    <row r="289" spans="1:12" hidden="1" x14ac:dyDescent="0.2">
      <c r="A289" t="s">
        <v>797</v>
      </c>
      <c r="B289" s="4">
        <f t="shared" si="12"/>
        <v>1</v>
      </c>
      <c r="C289">
        <v>3638514</v>
      </c>
      <c r="D289">
        <f t="shared" si="13"/>
        <v>48</v>
      </c>
      <c r="E289" t="s">
        <v>8</v>
      </c>
      <c r="F289">
        <v>834</v>
      </c>
      <c r="G289">
        <v>2.5</v>
      </c>
      <c r="H289">
        <v>2.5</v>
      </c>
      <c r="I289">
        <v>250</v>
      </c>
      <c r="J289">
        <f t="shared" si="14"/>
        <v>100</v>
      </c>
      <c r="K289" t="s">
        <v>1556</v>
      </c>
    </row>
    <row r="290" spans="1:12" hidden="1" x14ac:dyDescent="0.2">
      <c r="A290" t="s">
        <v>1336</v>
      </c>
      <c r="B290" s="4">
        <f t="shared" si="12"/>
        <v>1</v>
      </c>
      <c r="C290">
        <v>3638565</v>
      </c>
      <c r="D290">
        <f t="shared" si="13"/>
        <v>99</v>
      </c>
      <c r="E290" t="s">
        <v>8</v>
      </c>
      <c r="F290">
        <v>1524</v>
      </c>
      <c r="G290">
        <v>20</v>
      </c>
      <c r="H290">
        <v>20</v>
      </c>
      <c r="I290">
        <v>2000</v>
      </c>
      <c r="J290">
        <f t="shared" si="14"/>
        <v>100</v>
      </c>
      <c r="K290" t="s">
        <v>1556</v>
      </c>
    </row>
    <row r="291" spans="1:12" x14ac:dyDescent="0.2">
      <c r="A291" t="s">
        <v>159</v>
      </c>
      <c r="B291" s="4">
        <f t="shared" si="12"/>
        <v>1</v>
      </c>
      <c r="C291">
        <v>3638476</v>
      </c>
      <c r="D291">
        <f t="shared" si="13"/>
        <v>10</v>
      </c>
      <c r="E291" t="s">
        <v>8</v>
      </c>
      <c r="F291">
        <v>155</v>
      </c>
      <c r="G291">
        <v>2</v>
      </c>
      <c r="H291">
        <v>2</v>
      </c>
      <c r="I291">
        <v>240</v>
      </c>
      <c r="J291">
        <f t="shared" si="14"/>
        <v>120</v>
      </c>
      <c r="K291" t="s">
        <v>1562</v>
      </c>
    </row>
    <row r="292" spans="1:12" hidden="1" x14ac:dyDescent="0.2">
      <c r="A292" t="s">
        <v>1175</v>
      </c>
      <c r="B292" s="4">
        <f t="shared" si="12"/>
        <v>1</v>
      </c>
      <c r="C292">
        <v>3638545</v>
      </c>
      <c r="D292">
        <f t="shared" si="13"/>
        <v>79</v>
      </c>
      <c r="E292" t="s">
        <v>8</v>
      </c>
      <c r="F292">
        <v>1292</v>
      </c>
      <c r="G292">
        <v>3</v>
      </c>
      <c r="H292">
        <v>3</v>
      </c>
      <c r="I292">
        <v>300</v>
      </c>
      <c r="J292">
        <f t="shared" si="14"/>
        <v>100</v>
      </c>
      <c r="K292" t="s">
        <v>1556</v>
      </c>
    </row>
    <row r="293" spans="1:12" x14ac:dyDescent="0.2">
      <c r="A293" t="s">
        <v>118</v>
      </c>
      <c r="B293" s="4">
        <f t="shared" si="12"/>
        <v>1</v>
      </c>
      <c r="C293">
        <v>3638473</v>
      </c>
      <c r="D293">
        <f t="shared" si="13"/>
        <v>7</v>
      </c>
      <c r="E293" t="s">
        <v>8</v>
      </c>
      <c r="F293">
        <v>113</v>
      </c>
      <c r="G293">
        <v>5</v>
      </c>
      <c r="H293">
        <v>5</v>
      </c>
      <c r="I293">
        <v>600</v>
      </c>
      <c r="J293">
        <f t="shared" si="14"/>
        <v>120</v>
      </c>
      <c r="K293" t="s">
        <v>1562</v>
      </c>
    </row>
    <row r="294" spans="1:12" hidden="1" x14ac:dyDescent="0.2">
      <c r="A294" t="s">
        <v>413</v>
      </c>
      <c r="B294" s="4">
        <f t="shared" si="12"/>
        <v>1</v>
      </c>
      <c r="C294">
        <v>3638491</v>
      </c>
      <c r="D294">
        <f t="shared" si="13"/>
        <v>25</v>
      </c>
      <c r="E294" t="s">
        <v>8</v>
      </c>
      <c r="F294">
        <v>420</v>
      </c>
      <c r="G294">
        <v>9.0399999999999991</v>
      </c>
      <c r="H294">
        <v>9.0399999999999991</v>
      </c>
      <c r="I294">
        <v>904</v>
      </c>
      <c r="J294">
        <f t="shared" si="14"/>
        <v>100.00000000000001</v>
      </c>
      <c r="K294" t="s">
        <v>1556</v>
      </c>
    </row>
    <row r="295" spans="1:12" hidden="1" x14ac:dyDescent="0.2">
      <c r="A295" t="s">
        <v>763</v>
      </c>
      <c r="B295" s="4">
        <f t="shared" si="12"/>
        <v>1</v>
      </c>
      <c r="C295">
        <v>3638512</v>
      </c>
      <c r="D295">
        <f t="shared" si="13"/>
        <v>46</v>
      </c>
      <c r="E295" t="s">
        <v>8</v>
      </c>
      <c r="F295">
        <v>793</v>
      </c>
      <c r="G295">
        <v>20</v>
      </c>
      <c r="H295">
        <v>20</v>
      </c>
      <c r="I295">
        <v>2000</v>
      </c>
      <c r="J295">
        <f t="shared" si="14"/>
        <v>100</v>
      </c>
      <c r="K295" t="s">
        <v>1556</v>
      </c>
    </row>
    <row r="296" spans="1:12" hidden="1" x14ac:dyDescent="0.2">
      <c r="A296" t="s">
        <v>1351</v>
      </c>
      <c r="B296" s="4">
        <f t="shared" si="12"/>
        <v>1</v>
      </c>
      <c r="C296">
        <v>3638567</v>
      </c>
      <c r="D296">
        <f t="shared" si="13"/>
        <v>101</v>
      </c>
      <c r="E296" t="s">
        <v>8</v>
      </c>
      <c r="F296">
        <v>1541</v>
      </c>
      <c r="G296">
        <v>1</v>
      </c>
      <c r="H296">
        <v>1</v>
      </c>
      <c r="I296">
        <v>100</v>
      </c>
      <c r="J296">
        <f t="shared" si="14"/>
        <v>100</v>
      </c>
      <c r="K296" t="s">
        <v>1556</v>
      </c>
    </row>
    <row r="297" spans="1:12" hidden="1" x14ac:dyDescent="0.2">
      <c r="A297" t="s">
        <v>1536</v>
      </c>
      <c r="B297" s="4">
        <f t="shared" si="12"/>
        <v>1</v>
      </c>
      <c r="C297">
        <v>3638514</v>
      </c>
      <c r="D297">
        <f t="shared" si="13"/>
        <v>48</v>
      </c>
      <c r="E297" t="s">
        <v>1452</v>
      </c>
      <c r="F297">
        <v>138</v>
      </c>
      <c r="G297">
        <v>500</v>
      </c>
      <c r="H297">
        <v>202.72</v>
      </c>
      <c r="I297">
        <v>20272</v>
      </c>
      <c r="J297">
        <f t="shared" si="14"/>
        <v>100</v>
      </c>
      <c r="K297" t="s">
        <v>1556</v>
      </c>
    </row>
    <row r="298" spans="1:12" hidden="1" x14ac:dyDescent="0.2">
      <c r="A298" s="5" t="s">
        <v>784</v>
      </c>
      <c r="B298" s="4">
        <f t="shared" si="12"/>
        <v>3</v>
      </c>
      <c r="C298">
        <v>3638480</v>
      </c>
      <c r="D298">
        <f t="shared" si="13"/>
        <v>14</v>
      </c>
      <c r="E298" t="s">
        <v>1452</v>
      </c>
      <c r="F298">
        <v>36</v>
      </c>
      <c r="G298">
        <v>250</v>
      </c>
      <c r="H298">
        <v>101.36</v>
      </c>
      <c r="I298">
        <v>28244.799999999999</v>
      </c>
      <c r="J298">
        <f t="shared" si="14"/>
        <v>278.65824782951853</v>
      </c>
      <c r="K298" s="5" t="s">
        <v>1556</v>
      </c>
    </row>
    <row r="299" spans="1:12" hidden="1" x14ac:dyDescent="0.2">
      <c r="A299" s="5" t="s">
        <v>784</v>
      </c>
      <c r="B299" s="4">
        <f t="shared" si="12"/>
        <v>3</v>
      </c>
      <c r="C299">
        <v>3638499</v>
      </c>
      <c r="D299">
        <f t="shared" si="13"/>
        <v>33</v>
      </c>
      <c r="E299" t="s">
        <v>1452</v>
      </c>
      <c r="F299">
        <v>86</v>
      </c>
      <c r="G299">
        <v>200</v>
      </c>
      <c r="H299">
        <v>81.087999999999994</v>
      </c>
      <c r="I299">
        <v>28244.799999999999</v>
      </c>
      <c r="J299">
        <f t="shared" si="14"/>
        <v>348.32280978689818</v>
      </c>
      <c r="K299" s="5" t="s">
        <v>1556</v>
      </c>
    </row>
    <row r="300" spans="1:12" hidden="1" x14ac:dyDescent="0.2">
      <c r="A300" s="5" t="s">
        <v>784</v>
      </c>
      <c r="B300" s="4">
        <f t="shared" si="12"/>
        <v>3</v>
      </c>
      <c r="C300">
        <v>3638513</v>
      </c>
      <c r="D300">
        <f t="shared" si="13"/>
        <v>47</v>
      </c>
      <c r="E300" t="s">
        <v>8</v>
      </c>
      <c r="F300">
        <v>817</v>
      </c>
      <c r="G300">
        <v>100</v>
      </c>
      <c r="H300">
        <v>100</v>
      </c>
      <c r="I300">
        <v>28244.799999999999</v>
      </c>
      <c r="J300">
        <f t="shared" si="14"/>
        <v>282.44799999999998</v>
      </c>
      <c r="K300" s="5" t="s">
        <v>1556</v>
      </c>
    </row>
    <row r="301" spans="1:12" hidden="1" x14ac:dyDescent="0.2">
      <c r="A301" t="s">
        <v>221</v>
      </c>
      <c r="B301" s="4">
        <f t="shared" si="12"/>
        <v>1</v>
      </c>
      <c r="C301">
        <v>3638480</v>
      </c>
      <c r="D301">
        <f t="shared" si="13"/>
        <v>14</v>
      </c>
      <c r="E301" t="s">
        <v>8</v>
      </c>
      <c r="F301">
        <v>219</v>
      </c>
      <c r="G301">
        <v>20</v>
      </c>
      <c r="H301">
        <v>20</v>
      </c>
      <c r="I301">
        <v>2200</v>
      </c>
      <c r="J301">
        <f t="shared" si="14"/>
        <v>110</v>
      </c>
      <c r="K301" t="s">
        <v>1566</v>
      </c>
    </row>
    <row r="302" spans="1:12" hidden="1" x14ac:dyDescent="0.2">
      <c r="A302" t="s">
        <v>28</v>
      </c>
      <c r="B302" s="4">
        <f t="shared" si="12"/>
        <v>1</v>
      </c>
      <c r="C302">
        <v>3638468</v>
      </c>
      <c r="D302">
        <f t="shared" si="13"/>
        <v>2</v>
      </c>
      <c r="E302" t="s">
        <v>8</v>
      </c>
      <c r="F302">
        <v>21</v>
      </c>
      <c r="G302">
        <v>100</v>
      </c>
      <c r="H302">
        <v>100</v>
      </c>
      <c r="I302">
        <v>15000</v>
      </c>
      <c r="J302">
        <f t="shared" si="14"/>
        <v>150</v>
      </c>
      <c r="K302" s="13" t="s">
        <v>1569</v>
      </c>
    </row>
    <row r="303" spans="1:12" hidden="1" x14ac:dyDescent="0.2">
      <c r="A303" s="2" t="s">
        <v>32</v>
      </c>
      <c r="B303" s="4">
        <f t="shared" si="12"/>
        <v>11</v>
      </c>
      <c r="C303">
        <v>3638468</v>
      </c>
      <c r="D303">
        <f t="shared" si="13"/>
        <v>2</v>
      </c>
      <c r="E303" t="s">
        <v>8</v>
      </c>
      <c r="F303">
        <v>25</v>
      </c>
      <c r="G303">
        <v>3</v>
      </c>
      <c r="H303">
        <v>3</v>
      </c>
      <c r="I303">
        <v>3821.5733333200001</v>
      </c>
      <c r="J303">
        <f t="shared" si="14"/>
        <v>1273.8577777733333</v>
      </c>
      <c r="K303" s="9" t="s">
        <v>1565</v>
      </c>
      <c r="L303">
        <f>H303*1.3+H304+H305+H306+1.2*H307+H308+H309+H310+H311+H312+H313</f>
        <v>38.215733333333333</v>
      </c>
    </row>
    <row r="304" spans="1:12" hidden="1" x14ac:dyDescent="0.2">
      <c r="A304" s="2" t="s">
        <v>32</v>
      </c>
      <c r="B304" s="4">
        <f t="shared" si="12"/>
        <v>11</v>
      </c>
      <c r="C304">
        <v>3638468</v>
      </c>
      <c r="D304">
        <f t="shared" si="13"/>
        <v>2</v>
      </c>
      <c r="E304" t="s">
        <v>1452</v>
      </c>
      <c r="F304">
        <v>5</v>
      </c>
      <c r="G304">
        <v>10</v>
      </c>
      <c r="H304">
        <v>4.0544000000000002</v>
      </c>
      <c r="I304">
        <v>3821.5733333200001</v>
      </c>
      <c r="J304">
        <f t="shared" si="14"/>
        <v>942.57432254340961</v>
      </c>
      <c r="K304" s="9" t="s">
        <v>1556</v>
      </c>
    </row>
    <row r="305" spans="1:11" hidden="1" x14ac:dyDescent="0.2">
      <c r="A305" s="2" t="s">
        <v>32</v>
      </c>
      <c r="B305" s="4">
        <f t="shared" si="12"/>
        <v>11</v>
      </c>
      <c r="C305">
        <v>3638472</v>
      </c>
      <c r="D305">
        <f t="shared" si="13"/>
        <v>6</v>
      </c>
      <c r="E305" t="s">
        <v>1450</v>
      </c>
      <c r="F305">
        <v>12</v>
      </c>
      <c r="G305">
        <v>1000</v>
      </c>
      <c r="H305">
        <v>2.7066666666666599</v>
      </c>
      <c r="I305">
        <v>3821.5733333200001</v>
      </c>
      <c r="J305">
        <f t="shared" si="14"/>
        <v>1411.9113300443385</v>
      </c>
      <c r="K305" s="9" t="s">
        <v>1556</v>
      </c>
    </row>
    <row r="306" spans="1:11" hidden="1" x14ac:dyDescent="0.2">
      <c r="A306" s="2" t="s">
        <v>32</v>
      </c>
      <c r="B306" s="4">
        <f t="shared" si="12"/>
        <v>11</v>
      </c>
      <c r="C306">
        <v>3638474</v>
      </c>
      <c r="D306">
        <f t="shared" si="13"/>
        <v>8</v>
      </c>
      <c r="E306" t="s">
        <v>1452</v>
      </c>
      <c r="F306">
        <v>17</v>
      </c>
      <c r="G306">
        <v>10</v>
      </c>
      <c r="H306">
        <v>4.0544000000000002</v>
      </c>
      <c r="I306">
        <v>3821.5733333200001</v>
      </c>
      <c r="J306">
        <f t="shared" si="14"/>
        <v>942.57432254340961</v>
      </c>
      <c r="K306" s="9" t="s">
        <v>1556</v>
      </c>
    </row>
    <row r="307" spans="1:11" x14ac:dyDescent="0.2">
      <c r="A307" s="2" t="s">
        <v>32</v>
      </c>
      <c r="B307" s="4">
        <f t="shared" si="12"/>
        <v>11</v>
      </c>
      <c r="C307">
        <v>3638484</v>
      </c>
      <c r="D307">
        <f t="shared" si="13"/>
        <v>18</v>
      </c>
      <c r="E307" t="s">
        <v>8</v>
      </c>
      <c r="F307">
        <v>284</v>
      </c>
      <c r="G307">
        <v>3</v>
      </c>
      <c r="H307">
        <v>3</v>
      </c>
      <c r="I307">
        <v>3821.5733333200001</v>
      </c>
      <c r="J307">
        <f t="shared" si="14"/>
        <v>1273.8577777733333</v>
      </c>
      <c r="K307" s="9" t="s">
        <v>1562</v>
      </c>
    </row>
    <row r="308" spans="1:11" hidden="1" x14ac:dyDescent="0.2">
      <c r="A308" s="2" t="s">
        <v>32</v>
      </c>
      <c r="B308" s="4">
        <f t="shared" si="12"/>
        <v>11</v>
      </c>
      <c r="C308">
        <v>3638485</v>
      </c>
      <c r="D308">
        <f t="shared" si="13"/>
        <v>19</v>
      </c>
      <c r="E308" t="s">
        <v>1452</v>
      </c>
      <c r="F308">
        <v>44</v>
      </c>
      <c r="G308">
        <v>10</v>
      </c>
      <c r="H308">
        <v>4.0544000000000002</v>
      </c>
      <c r="I308">
        <v>3821.5733333200001</v>
      </c>
      <c r="J308">
        <f t="shared" si="14"/>
        <v>942.57432254340961</v>
      </c>
      <c r="K308" s="9" t="s">
        <v>1556</v>
      </c>
    </row>
    <row r="309" spans="1:11" hidden="1" x14ac:dyDescent="0.2">
      <c r="A309" s="2" t="s">
        <v>32</v>
      </c>
      <c r="B309" s="4">
        <f t="shared" si="12"/>
        <v>11</v>
      </c>
      <c r="C309">
        <v>3638506</v>
      </c>
      <c r="D309">
        <f t="shared" si="13"/>
        <v>40</v>
      </c>
      <c r="E309" t="s">
        <v>1452</v>
      </c>
      <c r="F309">
        <v>99</v>
      </c>
      <c r="G309">
        <v>20</v>
      </c>
      <c r="H309">
        <v>8.1088000000000005</v>
      </c>
      <c r="I309">
        <v>3821.5733333200001</v>
      </c>
      <c r="J309">
        <f t="shared" si="14"/>
        <v>471.2871612717048</v>
      </c>
      <c r="K309" s="9" t="s">
        <v>1556</v>
      </c>
    </row>
    <row r="310" spans="1:11" hidden="1" x14ac:dyDescent="0.2">
      <c r="A310" s="2" t="s">
        <v>32</v>
      </c>
      <c r="B310" s="4">
        <f t="shared" si="12"/>
        <v>11</v>
      </c>
      <c r="C310">
        <v>3638511</v>
      </c>
      <c r="D310">
        <f t="shared" si="13"/>
        <v>45</v>
      </c>
      <c r="E310" t="s">
        <v>1450</v>
      </c>
      <c r="F310">
        <v>122</v>
      </c>
      <c r="G310">
        <v>500</v>
      </c>
      <c r="H310">
        <v>1.3533333333333299</v>
      </c>
      <c r="I310">
        <v>3821.5733333200001</v>
      </c>
      <c r="J310">
        <f t="shared" si="14"/>
        <v>2823.8226600886769</v>
      </c>
      <c r="K310" s="9" t="s">
        <v>1556</v>
      </c>
    </row>
    <row r="311" spans="1:11" hidden="1" x14ac:dyDescent="0.2">
      <c r="A311" s="2" t="s">
        <v>32</v>
      </c>
      <c r="B311" s="4">
        <f t="shared" si="12"/>
        <v>11</v>
      </c>
      <c r="C311">
        <v>3638513</v>
      </c>
      <c r="D311">
        <f t="shared" si="13"/>
        <v>47</v>
      </c>
      <c r="E311" t="s">
        <v>1479</v>
      </c>
      <c r="F311">
        <v>130</v>
      </c>
      <c r="G311">
        <v>1</v>
      </c>
      <c r="H311">
        <v>0.48933333333333301</v>
      </c>
      <c r="I311">
        <v>3821.5733333200001</v>
      </c>
      <c r="J311">
        <f t="shared" si="14"/>
        <v>7809.7547683651283</v>
      </c>
      <c r="K311" s="9" t="s">
        <v>1556</v>
      </c>
    </row>
    <row r="312" spans="1:11" hidden="1" x14ac:dyDescent="0.2">
      <c r="A312" s="2" t="s">
        <v>32</v>
      </c>
      <c r="B312" s="4">
        <f t="shared" si="12"/>
        <v>11</v>
      </c>
      <c r="C312">
        <v>3638514</v>
      </c>
      <c r="D312">
        <f t="shared" si="13"/>
        <v>48</v>
      </c>
      <c r="E312" t="s">
        <v>1452</v>
      </c>
      <c r="F312">
        <v>135</v>
      </c>
      <c r="G312">
        <v>10</v>
      </c>
      <c r="H312">
        <v>4.0544000000000002</v>
      </c>
      <c r="I312">
        <v>3821.5733333200001</v>
      </c>
      <c r="J312">
        <f t="shared" si="14"/>
        <v>942.57432254340961</v>
      </c>
      <c r="K312" s="9" t="s">
        <v>1556</v>
      </c>
    </row>
    <row r="313" spans="1:11" hidden="1" x14ac:dyDescent="0.2">
      <c r="A313" s="2" t="s">
        <v>32</v>
      </c>
      <c r="B313" s="4">
        <f t="shared" si="12"/>
        <v>11</v>
      </c>
      <c r="C313">
        <v>3638520</v>
      </c>
      <c r="D313">
        <f t="shared" si="13"/>
        <v>54</v>
      </c>
      <c r="E313" t="s">
        <v>8</v>
      </c>
      <c r="F313">
        <v>911</v>
      </c>
      <c r="G313">
        <v>1.84</v>
      </c>
      <c r="H313">
        <v>1.84</v>
      </c>
      <c r="I313">
        <v>3821.5733333200001</v>
      </c>
      <c r="J313">
        <f t="shared" si="14"/>
        <v>2076.9420289782606</v>
      </c>
      <c r="K313" s="9" t="s">
        <v>1556</v>
      </c>
    </row>
    <row r="314" spans="1:11" hidden="1" x14ac:dyDescent="0.2">
      <c r="A314" t="s">
        <v>1237</v>
      </c>
      <c r="B314" s="4">
        <f t="shared" si="12"/>
        <v>1</v>
      </c>
      <c r="C314">
        <v>3638552</v>
      </c>
      <c r="D314">
        <f t="shared" si="13"/>
        <v>86</v>
      </c>
      <c r="E314" t="s">
        <v>8</v>
      </c>
      <c r="F314">
        <v>1372</v>
      </c>
      <c r="G314">
        <v>0.5</v>
      </c>
      <c r="H314">
        <v>0.5</v>
      </c>
      <c r="I314">
        <v>50</v>
      </c>
      <c r="J314">
        <f t="shared" si="14"/>
        <v>100</v>
      </c>
      <c r="K314" t="s">
        <v>1556</v>
      </c>
    </row>
    <row r="315" spans="1:11" hidden="1" x14ac:dyDescent="0.2">
      <c r="A315" t="s">
        <v>620</v>
      </c>
      <c r="B315" s="4">
        <f t="shared" si="12"/>
        <v>1</v>
      </c>
      <c r="C315">
        <v>3638505</v>
      </c>
      <c r="D315">
        <f t="shared" si="13"/>
        <v>39</v>
      </c>
      <c r="E315" t="s">
        <v>8</v>
      </c>
      <c r="F315">
        <v>637</v>
      </c>
      <c r="G315">
        <v>70</v>
      </c>
      <c r="H315">
        <v>70</v>
      </c>
      <c r="I315">
        <v>7000</v>
      </c>
      <c r="J315">
        <f t="shared" si="14"/>
        <v>100</v>
      </c>
      <c r="K315" t="s">
        <v>1556</v>
      </c>
    </row>
    <row r="316" spans="1:11" hidden="1" x14ac:dyDescent="0.2">
      <c r="A316" t="s">
        <v>998</v>
      </c>
      <c r="B316" s="4">
        <f t="shared" si="12"/>
        <v>1</v>
      </c>
      <c r="C316">
        <v>3638530</v>
      </c>
      <c r="D316">
        <f t="shared" si="13"/>
        <v>64</v>
      </c>
      <c r="E316" t="s">
        <v>8</v>
      </c>
      <c r="F316">
        <v>1082</v>
      </c>
      <c r="G316">
        <v>58.301499200000002</v>
      </c>
      <c r="H316">
        <v>58.301499200000002</v>
      </c>
      <c r="I316">
        <v>5830.1499199999998</v>
      </c>
      <c r="J316">
        <f t="shared" si="14"/>
        <v>100</v>
      </c>
      <c r="K316" t="s">
        <v>1556</v>
      </c>
    </row>
    <row r="317" spans="1:11" hidden="1" x14ac:dyDescent="0.2">
      <c r="A317" t="s">
        <v>1002</v>
      </c>
      <c r="B317" s="4">
        <f t="shared" si="12"/>
        <v>1</v>
      </c>
      <c r="C317">
        <v>3638531</v>
      </c>
      <c r="D317">
        <f t="shared" si="13"/>
        <v>65</v>
      </c>
      <c r="E317" t="s">
        <v>8</v>
      </c>
      <c r="F317">
        <v>1087</v>
      </c>
      <c r="G317">
        <v>6.65937058</v>
      </c>
      <c r="H317">
        <v>6.65937058</v>
      </c>
      <c r="I317">
        <v>665.93705799999998</v>
      </c>
      <c r="J317">
        <f t="shared" si="14"/>
        <v>100</v>
      </c>
      <c r="K317" t="s">
        <v>1556</v>
      </c>
    </row>
    <row r="318" spans="1:11" hidden="1" x14ac:dyDescent="0.2">
      <c r="A318" s="2" t="s">
        <v>1184</v>
      </c>
      <c r="B318" s="4">
        <f t="shared" si="12"/>
        <v>2</v>
      </c>
      <c r="C318">
        <v>3638545</v>
      </c>
      <c r="D318">
        <f t="shared" si="13"/>
        <v>79</v>
      </c>
      <c r="E318" t="s">
        <v>8</v>
      </c>
      <c r="F318">
        <v>1306</v>
      </c>
      <c r="G318">
        <v>10</v>
      </c>
      <c r="H318">
        <v>10</v>
      </c>
      <c r="I318">
        <v>1200</v>
      </c>
      <c r="J318">
        <f t="shared" si="14"/>
        <v>120</v>
      </c>
      <c r="K318" s="9" t="s">
        <v>1556</v>
      </c>
    </row>
    <row r="319" spans="1:11" hidden="1" x14ac:dyDescent="0.2">
      <c r="A319" s="2" t="s">
        <v>1184</v>
      </c>
      <c r="B319" s="4">
        <f t="shared" si="12"/>
        <v>2</v>
      </c>
      <c r="C319">
        <v>3638559</v>
      </c>
      <c r="D319">
        <f t="shared" si="13"/>
        <v>93</v>
      </c>
      <c r="E319" t="s">
        <v>8</v>
      </c>
      <c r="F319">
        <v>1438</v>
      </c>
      <c r="G319">
        <v>2</v>
      </c>
      <c r="H319">
        <v>2</v>
      </c>
      <c r="I319">
        <v>1200</v>
      </c>
      <c r="J319">
        <f t="shared" si="14"/>
        <v>600</v>
      </c>
      <c r="K319" s="9" t="s">
        <v>1556</v>
      </c>
    </row>
    <row r="320" spans="1:11" hidden="1" x14ac:dyDescent="0.2">
      <c r="A320" t="s">
        <v>587</v>
      </c>
      <c r="B320" s="4">
        <f t="shared" si="12"/>
        <v>1</v>
      </c>
      <c r="C320">
        <v>3638501</v>
      </c>
      <c r="D320">
        <f t="shared" si="13"/>
        <v>35</v>
      </c>
      <c r="E320" t="s">
        <v>8</v>
      </c>
      <c r="F320">
        <v>601</v>
      </c>
      <c r="G320">
        <v>7.5</v>
      </c>
      <c r="H320">
        <v>7.5</v>
      </c>
      <c r="I320">
        <v>750</v>
      </c>
      <c r="J320">
        <f t="shared" si="14"/>
        <v>100</v>
      </c>
      <c r="K320" t="s">
        <v>1556</v>
      </c>
    </row>
    <row r="321" spans="1:12" hidden="1" x14ac:dyDescent="0.2">
      <c r="A321" t="s">
        <v>489</v>
      </c>
      <c r="B321" s="4">
        <f t="shared" si="12"/>
        <v>1</v>
      </c>
      <c r="C321">
        <v>3638497</v>
      </c>
      <c r="D321">
        <f t="shared" si="13"/>
        <v>31</v>
      </c>
      <c r="E321" t="s">
        <v>8</v>
      </c>
      <c r="F321">
        <v>501</v>
      </c>
      <c r="G321">
        <v>500</v>
      </c>
      <c r="H321">
        <v>500</v>
      </c>
      <c r="I321">
        <v>50000</v>
      </c>
      <c r="J321">
        <f t="shared" si="14"/>
        <v>100</v>
      </c>
      <c r="K321" t="s">
        <v>1556</v>
      </c>
    </row>
    <row r="322" spans="1:12" hidden="1" x14ac:dyDescent="0.2">
      <c r="A322" t="s">
        <v>821</v>
      </c>
      <c r="B322" s="4">
        <f t="shared" ref="B322:B385" si="15">COUNTIF(ACCOUNTS,A322)</f>
        <v>1</v>
      </c>
      <c r="C322">
        <v>3638515</v>
      </c>
      <c r="D322">
        <f t="shared" si="13"/>
        <v>49</v>
      </c>
      <c r="E322" t="s">
        <v>8</v>
      </c>
      <c r="F322">
        <v>860</v>
      </c>
      <c r="G322">
        <v>20</v>
      </c>
      <c r="H322">
        <v>20</v>
      </c>
      <c r="I322">
        <v>2000</v>
      </c>
      <c r="J322">
        <f t="shared" si="14"/>
        <v>100</v>
      </c>
      <c r="K322" t="s">
        <v>1556</v>
      </c>
    </row>
    <row r="323" spans="1:12" hidden="1" x14ac:dyDescent="0.2">
      <c r="A323" t="s">
        <v>514</v>
      </c>
      <c r="B323" s="4">
        <f t="shared" si="15"/>
        <v>1</v>
      </c>
      <c r="C323">
        <v>3638498</v>
      </c>
      <c r="D323">
        <f t="shared" ref="D323:D386" si="16">C323-3638466</f>
        <v>32</v>
      </c>
      <c r="E323" t="s">
        <v>8</v>
      </c>
      <c r="F323">
        <v>527</v>
      </c>
      <c r="G323">
        <v>1.1000000000000001</v>
      </c>
      <c r="H323">
        <v>1.1000000000000001</v>
      </c>
      <c r="I323">
        <v>110</v>
      </c>
      <c r="J323">
        <f t="shared" ref="J323:J386" si="17">IF(H323&gt;0,I323/H323,0)</f>
        <v>99.999999999999986</v>
      </c>
      <c r="K323" t="s">
        <v>1556</v>
      </c>
    </row>
    <row r="324" spans="1:12" hidden="1" x14ac:dyDescent="0.2">
      <c r="A324" t="s">
        <v>565</v>
      </c>
      <c r="B324" s="4">
        <f t="shared" si="15"/>
        <v>1</v>
      </c>
      <c r="C324">
        <v>3638500</v>
      </c>
      <c r="D324">
        <f t="shared" si="16"/>
        <v>34</v>
      </c>
      <c r="E324" t="s">
        <v>8</v>
      </c>
      <c r="F324">
        <v>579</v>
      </c>
      <c r="G324">
        <v>10</v>
      </c>
      <c r="H324">
        <v>10</v>
      </c>
      <c r="I324">
        <v>1000</v>
      </c>
      <c r="J324">
        <f t="shared" si="17"/>
        <v>100</v>
      </c>
      <c r="K324" t="s">
        <v>1556</v>
      </c>
    </row>
    <row r="325" spans="1:12" hidden="1" x14ac:dyDescent="0.2">
      <c r="A325" t="s">
        <v>356</v>
      </c>
      <c r="B325" s="4">
        <f t="shared" si="15"/>
        <v>1</v>
      </c>
      <c r="C325">
        <v>3638489</v>
      </c>
      <c r="D325">
        <f t="shared" si="16"/>
        <v>23</v>
      </c>
      <c r="E325" t="s">
        <v>8</v>
      </c>
      <c r="F325">
        <v>361</v>
      </c>
      <c r="G325">
        <v>20</v>
      </c>
      <c r="H325">
        <v>20</v>
      </c>
      <c r="I325">
        <v>2000</v>
      </c>
      <c r="J325">
        <f t="shared" si="17"/>
        <v>100</v>
      </c>
      <c r="K325" t="s">
        <v>1556</v>
      </c>
    </row>
    <row r="326" spans="1:12" hidden="1" x14ac:dyDescent="0.2">
      <c r="A326" s="5" t="s">
        <v>604</v>
      </c>
      <c r="B326" s="4">
        <f t="shared" si="15"/>
        <v>3</v>
      </c>
      <c r="C326">
        <v>3638489</v>
      </c>
      <c r="D326">
        <f t="shared" si="16"/>
        <v>23</v>
      </c>
      <c r="E326" t="s">
        <v>1452</v>
      </c>
      <c r="F326">
        <v>49</v>
      </c>
      <c r="G326">
        <v>1300</v>
      </c>
      <c r="H326">
        <v>527.072</v>
      </c>
      <c r="I326">
        <v>258429.19999999</v>
      </c>
      <c r="J326">
        <f t="shared" si="17"/>
        <v>490.31100115352359</v>
      </c>
      <c r="K326" s="5" t="s">
        <v>1556</v>
      </c>
      <c r="L326">
        <f>H326+H327*10+H328</f>
        <v>2584.2919999999999</v>
      </c>
    </row>
    <row r="327" spans="1:12" hidden="1" x14ac:dyDescent="0.2">
      <c r="A327" s="5" t="s">
        <v>604</v>
      </c>
      <c r="B327" s="4">
        <f t="shared" si="15"/>
        <v>3</v>
      </c>
      <c r="C327">
        <v>3638498</v>
      </c>
      <c r="D327">
        <f t="shared" si="16"/>
        <v>32</v>
      </c>
      <c r="E327" t="s">
        <v>1447</v>
      </c>
      <c r="F327">
        <v>85</v>
      </c>
      <c r="G327">
        <v>113500</v>
      </c>
      <c r="H327">
        <v>155.72200000000001</v>
      </c>
      <c r="I327">
        <v>258429.19999999</v>
      </c>
      <c r="J327">
        <f t="shared" si="17"/>
        <v>1659.5548477414238</v>
      </c>
      <c r="K327" s="5" t="s">
        <v>1567</v>
      </c>
    </row>
    <row r="328" spans="1:12" hidden="1" x14ac:dyDescent="0.2">
      <c r="A328" s="5" t="s">
        <v>604</v>
      </c>
      <c r="B328" s="4">
        <f t="shared" si="15"/>
        <v>3</v>
      </c>
      <c r="C328">
        <v>3638501</v>
      </c>
      <c r="D328">
        <f t="shared" si="16"/>
        <v>35</v>
      </c>
      <c r="E328" t="s">
        <v>8</v>
      </c>
      <c r="F328">
        <v>619</v>
      </c>
      <c r="G328">
        <v>500</v>
      </c>
      <c r="H328">
        <v>500</v>
      </c>
      <c r="I328">
        <v>258429.19999999</v>
      </c>
      <c r="J328">
        <f t="shared" si="17"/>
        <v>516.85839999997995</v>
      </c>
      <c r="K328" s="5" t="s">
        <v>1556</v>
      </c>
    </row>
    <row r="329" spans="1:12" hidden="1" x14ac:dyDescent="0.2">
      <c r="A329" t="s">
        <v>1030</v>
      </c>
      <c r="B329" s="4">
        <f t="shared" si="15"/>
        <v>1</v>
      </c>
      <c r="C329">
        <v>3638535</v>
      </c>
      <c r="D329">
        <f t="shared" si="16"/>
        <v>69</v>
      </c>
      <c r="E329" t="s">
        <v>8</v>
      </c>
      <c r="F329">
        <v>1118</v>
      </c>
      <c r="G329">
        <v>9</v>
      </c>
      <c r="H329">
        <v>9</v>
      </c>
      <c r="I329">
        <v>900</v>
      </c>
      <c r="J329">
        <f t="shared" si="17"/>
        <v>100</v>
      </c>
      <c r="K329" t="s">
        <v>1556</v>
      </c>
    </row>
    <row r="330" spans="1:12" hidden="1" x14ac:dyDescent="0.2">
      <c r="A330" t="s">
        <v>358</v>
      </c>
      <c r="B330" s="4">
        <f t="shared" si="15"/>
        <v>1</v>
      </c>
      <c r="C330">
        <v>3638489</v>
      </c>
      <c r="D330">
        <f t="shared" si="16"/>
        <v>23</v>
      </c>
      <c r="E330" t="s">
        <v>8</v>
      </c>
      <c r="F330">
        <v>363</v>
      </c>
      <c r="G330">
        <v>4.4800000000000004</v>
      </c>
      <c r="H330">
        <v>4.4800000000000004</v>
      </c>
      <c r="I330">
        <v>448</v>
      </c>
      <c r="J330">
        <f t="shared" si="17"/>
        <v>99.999999999999986</v>
      </c>
      <c r="K330" t="s">
        <v>1556</v>
      </c>
    </row>
    <row r="331" spans="1:12" hidden="1" x14ac:dyDescent="0.2">
      <c r="A331" t="s">
        <v>411</v>
      </c>
      <c r="B331" s="4">
        <f t="shared" si="15"/>
        <v>1</v>
      </c>
      <c r="C331">
        <v>3638491</v>
      </c>
      <c r="D331">
        <f t="shared" si="16"/>
        <v>25</v>
      </c>
      <c r="E331" t="s">
        <v>8</v>
      </c>
      <c r="F331">
        <v>418</v>
      </c>
      <c r="G331">
        <v>11.49048062</v>
      </c>
      <c r="H331">
        <v>11.49048062</v>
      </c>
      <c r="I331">
        <v>1149.0480620000001</v>
      </c>
      <c r="J331">
        <f t="shared" si="17"/>
        <v>100.00000000000001</v>
      </c>
      <c r="K331" t="s">
        <v>1556</v>
      </c>
    </row>
    <row r="332" spans="1:12" hidden="1" x14ac:dyDescent="0.2">
      <c r="A332" t="s">
        <v>1502</v>
      </c>
      <c r="B332" s="4">
        <f t="shared" si="15"/>
        <v>1</v>
      </c>
      <c r="C332">
        <v>3638498</v>
      </c>
      <c r="D332">
        <f t="shared" si="16"/>
        <v>32</v>
      </c>
      <c r="E332" t="s">
        <v>1447</v>
      </c>
      <c r="F332">
        <v>82</v>
      </c>
      <c r="G332">
        <v>6236</v>
      </c>
      <c r="H332">
        <v>8.5557920000000003</v>
      </c>
      <c r="I332">
        <v>8555.7919999999995</v>
      </c>
      <c r="J332">
        <f t="shared" si="17"/>
        <v>999.99999999999989</v>
      </c>
      <c r="K332" t="s">
        <v>1567</v>
      </c>
    </row>
    <row r="333" spans="1:12" hidden="1" x14ac:dyDescent="0.2">
      <c r="A333" t="s">
        <v>532</v>
      </c>
      <c r="B333" s="4">
        <f t="shared" si="15"/>
        <v>1</v>
      </c>
      <c r="C333">
        <v>3638498</v>
      </c>
      <c r="D333">
        <f t="shared" si="16"/>
        <v>32</v>
      </c>
      <c r="E333" t="s">
        <v>8</v>
      </c>
      <c r="F333">
        <v>546</v>
      </c>
      <c r="G333">
        <v>7.4685952750000002</v>
      </c>
      <c r="H333">
        <v>7.4685952750000002</v>
      </c>
      <c r="I333">
        <v>746.85952750000001</v>
      </c>
      <c r="J333">
        <f t="shared" si="17"/>
        <v>100</v>
      </c>
      <c r="K333" t="s">
        <v>1556</v>
      </c>
    </row>
    <row r="334" spans="1:12" hidden="1" x14ac:dyDescent="0.2">
      <c r="A334" t="s">
        <v>522</v>
      </c>
      <c r="B334" s="4">
        <f t="shared" si="15"/>
        <v>1</v>
      </c>
      <c r="C334">
        <v>3638498</v>
      </c>
      <c r="D334">
        <f t="shared" si="16"/>
        <v>32</v>
      </c>
      <c r="E334" t="s">
        <v>8</v>
      </c>
      <c r="F334">
        <v>535</v>
      </c>
      <c r="G334">
        <v>250</v>
      </c>
      <c r="H334">
        <v>250</v>
      </c>
      <c r="I334">
        <v>25000</v>
      </c>
      <c r="J334">
        <f t="shared" si="17"/>
        <v>100</v>
      </c>
      <c r="K334" t="s">
        <v>1556</v>
      </c>
    </row>
    <row r="335" spans="1:12" hidden="1" x14ac:dyDescent="0.2">
      <c r="A335" s="2" t="s">
        <v>1053</v>
      </c>
      <c r="B335" s="4">
        <f t="shared" si="15"/>
        <v>2</v>
      </c>
      <c r="C335">
        <v>3638514</v>
      </c>
      <c r="D335">
        <f t="shared" si="16"/>
        <v>48</v>
      </c>
      <c r="E335" t="s">
        <v>1447</v>
      </c>
      <c r="F335">
        <v>137</v>
      </c>
      <c r="G335">
        <v>26463</v>
      </c>
      <c r="H335">
        <v>36.307236000000003</v>
      </c>
      <c r="I335">
        <v>36407.235999999997</v>
      </c>
      <c r="J335">
        <f t="shared" si="17"/>
        <v>1002.7542719032646</v>
      </c>
      <c r="K335" s="9" t="s">
        <v>1567</v>
      </c>
      <c r="L335">
        <f>H335*10+H336</f>
        <v>364.07236</v>
      </c>
    </row>
    <row r="336" spans="1:12" hidden="1" x14ac:dyDescent="0.2">
      <c r="A336" s="2" t="s">
        <v>1053</v>
      </c>
      <c r="B336" s="4">
        <f t="shared" si="15"/>
        <v>2</v>
      </c>
      <c r="C336">
        <v>3638536</v>
      </c>
      <c r="D336">
        <f t="shared" si="16"/>
        <v>70</v>
      </c>
      <c r="E336" t="s">
        <v>8</v>
      </c>
      <c r="F336">
        <v>1148</v>
      </c>
      <c r="G336">
        <v>1</v>
      </c>
      <c r="H336">
        <v>1</v>
      </c>
      <c r="I336">
        <v>36407.235999999997</v>
      </c>
      <c r="J336">
        <f t="shared" si="17"/>
        <v>36407.235999999997</v>
      </c>
      <c r="K336" s="9" t="s">
        <v>1556</v>
      </c>
    </row>
    <row r="337" spans="1:11" hidden="1" x14ac:dyDescent="0.2">
      <c r="A337" s="2" t="s">
        <v>924</v>
      </c>
      <c r="B337" s="4">
        <f t="shared" si="15"/>
        <v>2</v>
      </c>
      <c r="C337">
        <v>3638506</v>
      </c>
      <c r="D337">
        <f t="shared" si="16"/>
        <v>40</v>
      </c>
      <c r="E337" t="s">
        <v>1452</v>
      </c>
      <c r="F337">
        <v>101</v>
      </c>
      <c r="G337">
        <v>27.19</v>
      </c>
      <c r="H337">
        <v>11.0239136</v>
      </c>
      <c r="I337">
        <v>2784.3913599900002</v>
      </c>
      <c r="J337">
        <f t="shared" si="17"/>
        <v>252.577393203626</v>
      </c>
      <c r="K337" s="9" t="s">
        <v>1556</v>
      </c>
    </row>
    <row r="338" spans="1:11" hidden="1" x14ac:dyDescent="0.2">
      <c r="A338" s="2" t="s">
        <v>924</v>
      </c>
      <c r="B338" s="4">
        <f t="shared" si="15"/>
        <v>2</v>
      </c>
      <c r="C338">
        <v>3638527</v>
      </c>
      <c r="D338">
        <f t="shared" si="16"/>
        <v>61</v>
      </c>
      <c r="E338" t="s">
        <v>8</v>
      </c>
      <c r="F338">
        <v>992</v>
      </c>
      <c r="G338">
        <v>16.82</v>
      </c>
      <c r="H338">
        <v>16.82</v>
      </c>
      <c r="I338">
        <v>2784.3913599900002</v>
      </c>
      <c r="J338">
        <f t="shared" si="17"/>
        <v>165.54050891736028</v>
      </c>
      <c r="K338" s="9" t="s">
        <v>1556</v>
      </c>
    </row>
    <row r="339" spans="1:11" hidden="1" x14ac:dyDescent="0.2">
      <c r="A339" t="s">
        <v>776</v>
      </c>
      <c r="B339" s="4">
        <f t="shared" si="15"/>
        <v>1</v>
      </c>
      <c r="C339">
        <v>3638513</v>
      </c>
      <c r="D339">
        <f t="shared" si="16"/>
        <v>47</v>
      </c>
      <c r="E339" t="s">
        <v>8</v>
      </c>
      <c r="F339">
        <v>808</v>
      </c>
      <c r="G339">
        <v>7.6581120110000001</v>
      </c>
      <c r="H339">
        <v>7.6581120110000001</v>
      </c>
      <c r="I339">
        <v>765.81120109999995</v>
      </c>
      <c r="J339">
        <f t="shared" si="17"/>
        <v>99.999999999999986</v>
      </c>
      <c r="K339" t="s">
        <v>1556</v>
      </c>
    </row>
    <row r="340" spans="1:11" hidden="1" x14ac:dyDescent="0.2">
      <c r="A340" t="s">
        <v>1466</v>
      </c>
      <c r="B340" s="4">
        <f t="shared" si="15"/>
        <v>1</v>
      </c>
      <c r="C340">
        <v>3638477</v>
      </c>
      <c r="D340">
        <f t="shared" si="16"/>
        <v>11</v>
      </c>
      <c r="E340" t="s">
        <v>1447</v>
      </c>
      <c r="F340">
        <v>26</v>
      </c>
      <c r="G340">
        <v>7417</v>
      </c>
      <c r="H340">
        <v>10.176124</v>
      </c>
      <c r="I340">
        <v>10176.124</v>
      </c>
      <c r="J340">
        <f t="shared" si="17"/>
        <v>1000</v>
      </c>
      <c r="K340" t="s">
        <v>1567</v>
      </c>
    </row>
    <row r="341" spans="1:11" hidden="1" x14ac:dyDescent="0.2">
      <c r="A341" t="s">
        <v>566</v>
      </c>
      <c r="B341" s="4">
        <f t="shared" si="15"/>
        <v>1</v>
      </c>
      <c r="C341">
        <v>3638500</v>
      </c>
      <c r="D341">
        <f t="shared" si="16"/>
        <v>34</v>
      </c>
      <c r="E341" t="s">
        <v>8</v>
      </c>
      <c r="F341">
        <v>580</v>
      </c>
      <c r="G341">
        <v>13.61158661</v>
      </c>
      <c r="H341">
        <v>13.61158661</v>
      </c>
      <c r="I341">
        <v>1361.1586609999999</v>
      </c>
      <c r="J341">
        <f t="shared" si="17"/>
        <v>100</v>
      </c>
      <c r="K341" t="s">
        <v>1556</v>
      </c>
    </row>
    <row r="342" spans="1:11" hidden="1" x14ac:dyDescent="0.2">
      <c r="A342" t="s">
        <v>1399</v>
      </c>
      <c r="B342" s="4">
        <f t="shared" si="15"/>
        <v>1</v>
      </c>
      <c r="C342">
        <v>3638574</v>
      </c>
      <c r="D342">
        <f t="shared" si="16"/>
        <v>108</v>
      </c>
      <c r="E342" t="s">
        <v>8</v>
      </c>
      <c r="F342">
        <v>1613</v>
      </c>
      <c r="G342">
        <v>11</v>
      </c>
      <c r="H342">
        <v>11</v>
      </c>
      <c r="I342">
        <v>1100</v>
      </c>
      <c r="J342">
        <f t="shared" si="17"/>
        <v>100</v>
      </c>
      <c r="K342" t="s">
        <v>1556</v>
      </c>
    </row>
    <row r="343" spans="1:11" hidden="1" x14ac:dyDescent="0.2">
      <c r="A343" t="s">
        <v>197</v>
      </c>
      <c r="B343" s="4">
        <f t="shared" si="15"/>
        <v>1</v>
      </c>
      <c r="C343">
        <v>3638478</v>
      </c>
      <c r="D343">
        <f t="shared" si="16"/>
        <v>12</v>
      </c>
      <c r="E343" t="s">
        <v>8</v>
      </c>
      <c r="F343">
        <v>193</v>
      </c>
      <c r="G343">
        <v>4</v>
      </c>
      <c r="H343">
        <v>4</v>
      </c>
      <c r="I343">
        <v>440</v>
      </c>
      <c r="J343">
        <f t="shared" si="17"/>
        <v>110</v>
      </c>
      <c r="K343" t="s">
        <v>1566</v>
      </c>
    </row>
    <row r="344" spans="1:11" hidden="1" x14ac:dyDescent="0.2">
      <c r="A344" t="s">
        <v>1292</v>
      </c>
      <c r="B344" s="4">
        <f t="shared" si="15"/>
        <v>1</v>
      </c>
      <c r="C344">
        <v>3638562</v>
      </c>
      <c r="D344">
        <f t="shared" si="16"/>
        <v>96</v>
      </c>
      <c r="E344" t="s">
        <v>8</v>
      </c>
      <c r="F344">
        <v>1459</v>
      </c>
      <c r="G344">
        <v>3.99</v>
      </c>
      <c r="H344">
        <v>3.99</v>
      </c>
      <c r="I344">
        <v>399</v>
      </c>
      <c r="J344">
        <f t="shared" si="17"/>
        <v>100</v>
      </c>
      <c r="K344" t="s">
        <v>1556</v>
      </c>
    </row>
    <row r="345" spans="1:11" hidden="1" x14ac:dyDescent="0.2">
      <c r="A345" t="s">
        <v>1119</v>
      </c>
      <c r="B345" s="4">
        <f t="shared" si="15"/>
        <v>1</v>
      </c>
      <c r="C345">
        <v>3638540</v>
      </c>
      <c r="D345">
        <f t="shared" si="16"/>
        <v>74</v>
      </c>
      <c r="E345" t="s">
        <v>8</v>
      </c>
      <c r="F345">
        <v>1228</v>
      </c>
      <c r="G345">
        <v>7</v>
      </c>
      <c r="H345">
        <v>7</v>
      </c>
      <c r="I345">
        <v>700</v>
      </c>
      <c r="J345">
        <f t="shared" si="17"/>
        <v>100</v>
      </c>
      <c r="K345" t="s">
        <v>1556</v>
      </c>
    </row>
    <row r="346" spans="1:11" hidden="1" x14ac:dyDescent="0.2">
      <c r="A346" t="s">
        <v>21</v>
      </c>
      <c r="B346" s="4">
        <f t="shared" si="15"/>
        <v>1</v>
      </c>
      <c r="C346">
        <v>3638467</v>
      </c>
      <c r="D346">
        <f t="shared" si="16"/>
        <v>1</v>
      </c>
      <c r="E346" t="s">
        <v>8</v>
      </c>
      <c r="F346">
        <v>14</v>
      </c>
      <c r="G346">
        <v>70</v>
      </c>
      <c r="H346">
        <v>70</v>
      </c>
      <c r="I346">
        <v>10500</v>
      </c>
      <c r="J346">
        <f t="shared" si="17"/>
        <v>150</v>
      </c>
      <c r="K346" t="s">
        <v>1569</v>
      </c>
    </row>
    <row r="347" spans="1:11" hidden="1" x14ac:dyDescent="0.2">
      <c r="A347" t="s">
        <v>298</v>
      </c>
      <c r="B347" s="4">
        <f t="shared" si="15"/>
        <v>1</v>
      </c>
      <c r="C347">
        <v>3638484</v>
      </c>
      <c r="D347">
        <f t="shared" si="16"/>
        <v>18</v>
      </c>
      <c r="E347" t="s">
        <v>8</v>
      </c>
      <c r="F347">
        <v>302</v>
      </c>
      <c r="G347">
        <v>1</v>
      </c>
      <c r="H347">
        <v>1</v>
      </c>
      <c r="I347">
        <v>100</v>
      </c>
      <c r="J347">
        <f t="shared" si="17"/>
        <v>100</v>
      </c>
      <c r="K347" t="s">
        <v>1556</v>
      </c>
    </row>
    <row r="348" spans="1:11" x14ac:dyDescent="0.2">
      <c r="A348" t="s">
        <v>177</v>
      </c>
      <c r="B348" s="4">
        <f t="shared" si="15"/>
        <v>1</v>
      </c>
      <c r="C348">
        <v>3638477</v>
      </c>
      <c r="D348">
        <f t="shared" si="16"/>
        <v>11</v>
      </c>
      <c r="E348" t="s">
        <v>8</v>
      </c>
      <c r="F348">
        <v>173</v>
      </c>
      <c r="G348">
        <v>310</v>
      </c>
      <c r="H348">
        <v>310</v>
      </c>
      <c r="I348">
        <v>37200</v>
      </c>
      <c r="J348">
        <f t="shared" si="17"/>
        <v>120</v>
      </c>
      <c r="K348" t="s">
        <v>1562</v>
      </c>
    </row>
    <row r="349" spans="1:11" hidden="1" x14ac:dyDescent="0.2">
      <c r="A349" t="s">
        <v>1429</v>
      </c>
      <c r="B349" s="4">
        <f t="shared" si="15"/>
        <v>1</v>
      </c>
      <c r="C349">
        <v>3638576</v>
      </c>
      <c r="D349">
        <f t="shared" si="16"/>
        <v>110</v>
      </c>
      <c r="E349" t="s">
        <v>8</v>
      </c>
      <c r="F349">
        <v>1652</v>
      </c>
      <c r="G349">
        <v>50</v>
      </c>
      <c r="H349">
        <v>50</v>
      </c>
      <c r="I349">
        <v>5000</v>
      </c>
      <c r="J349">
        <f t="shared" si="17"/>
        <v>100</v>
      </c>
      <c r="K349" t="s">
        <v>1556</v>
      </c>
    </row>
    <row r="350" spans="1:11" hidden="1" x14ac:dyDescent="0.2">
      <c r="A350" t="s">
        <v>1187</v>
      </c>
      <c r="B350" s="4">
        <f t="shared" si="15"/>
        <v>1</v>
      </c>
      <c r="C350">
        <v>3638545</v>
      </c>
      <c r="D350">
        <f t="shared" si="16"/>
        <v>79</v>
      </c>
      <c r="E350" t="s">
        <v>8</v>
      </c>
      <c r="F350">
        <v>1309</v>
      </c>
      <c r="G350">
        <v>6.4</v>
      </c>
      <c r="H350">
        <v>6.4</v>
      </c>
      <c r="I350">
        <v>640</v>
      </c>
      <c r="J350">
        <f t="shared" si="17"/>
        <v>100</v>
      </c>
      <c r="K350" t="s">
        <v>1556</v>
      </c>
    </row>
    <row r="351" spans="1:11" hidden="1" x14ac:dyDescent="0.2">
      <c r="A351" t="s">
        <v>796</v>
      </c>
      <c r="B351" s="4">
        <f t="shared" si="15"/>
        <v>1</v>
      </c>
      <c r="C351">
        <v>3638514</v>
      </c>
      <c r="D351">
        <f t="shared" si="16"/>
        <v>48</v>
      </c>
      <c r="E351" t="s">
        <v>8</v>
      </c>
      <c r="F351">
        <v>833</v>
      </c>
      <c r="G351">
        <v>250</v>
      </c>
      <c r="H351">
        <v>250</v>
      </c>
      <c r="I351">
        <v>25000</v>
      </c>
      <c r="J351">
        <f t="shared" si="17"/>
        <v>100</v>
      </c>
      <c r="K351" t="s">
        <v>1556</v>
      </c>
    </row>
    <row r="352" spans="1:11" hidden="1" x14ac:dyDescent="0.2">
      <c r="A352" t="s">
        <v>257</v>
      </c>
      <c r="B352" s="4">
        <f t="shared" si="15"/>
        <v>1</v>
      </c>
      <c r="C352">
        <v>3638482</v>
      </c>
      <c r="D352">
        <f t="shared" si="16"/>
        <v>16</v>
      </c>
      <c r="E352" t="s">
        <v>8</v>
      </c>
      <c r="F352">
        <v>255</v>
      </c>
      <c r="G352">
        <v>26</v>
      </c>
      <c r="H352">
        <v>26</v>
      </c>
      <c r="I352">
        <v>2600</v>
      </c>
      <c r="J352">
        <f t="shared" si="17"/>
        <v>100</v>
      </c>
      <c r="K352" t="s">
        <v>1556</v>
      </c>
    </row>
    <row r="353" spans="1:12" hidden="1" x14ac:dyDescent="0.2">
      <c r="A353" s="2" t="s">
        <v>224</v>
      </c>
      <c r="B353" s="4">
        <f t="shared" si="15"/>
        <v>2</v>
      </c>
      <c r="C353">
        <v>3638480</v>
      </c>
      <c r="D353">
        <f t="shared" si="16"/>
        <v>14</v>
      </c>
      <c r="E353" t="s">
        <v>8</v>
      </c>
      <c r="F353">
        <v>222</v>
      </c>
      <c r="G353">
        <v>2</v>
      </c>
      <c r="H353">
        <v>2</v>
      </c>
      <c r="I353">
        <v>520</v>
      </c>
      <c r="J353">
        <f t="shared" si="17"/>
        <v>260</v>
      </c>
      <c r="K353" s="2" t="s">
        <v>1556</v>
      </c>
      <c r="L353">
        <f>H353*1.1+H354</f>
        <v>5.2</v>
      </c>
    </row>
    <row r="354" spans="1:12" hidden="1" x14ac:dyDescent="0.2">
      <c r="A354" s="2" t="s">
        <v>224</v>
      </c>
      <c r="B354" s="4">
        <f t="shared" si="15"/>
        <v>2</v>
      </c>
      <c r="C354">
        <v>3638562</v>
      </c>
      <c r="D354">
        <f t="shared" si="16"/>
        <v>96</v>
      </c>
      <c r="E354" t="s">
        <v>8</v>
      </c>
      <c r="F354">
        <v>1466</v>
      </c>
      <c r="G354">
        <v>3</v>
      </c>
      <c r="H354">
        <v>3</v>
      </c>
      <c r="I354">
        <v>520</v>
      </c>
      <c r="J354">
        <f t="shared" si="17"/>
        <v>173.33333333333334</v>
      </c>
      <c r="K354" s="2" t="s">
        <v>1556</v>
      </c>
    </row>
    <row r="355" spans="1:12" hidden="1" x14ac:dyDescent="0.2">
      <c r="A355" t="s">
        <v>841</v>
      </c>
      <c r="B355" s="4">
        <f t="shared" si="15"/>
        <v>1</v>
      </c>
      <c r="C355">
        <v>3638517</v>
      </c>
      <c r="D355">
        <f t="shared" si="16"/>
        <v>51</v>
      </c>
      <c r="E355" t="s">
        <v>8</v>
      </c>
      <c r="F355">
        <v>888</v>
      </c>
      <c r="G355">
        <v>99.66</v>
      </c>
      <c r="H355">
        <v>99.66</v>
      </c>
      <c r="I355">
        <v>9966</v>
      </c>
      <c r="J355">
        <f t="shared" si="17"/>
        <v>100</v>
      </c>
      <c r="K355" t="s">
        <v>1556</v>
      </c>
    </row>
    <row r="356" spans="1:12" hidden="1" x14ac:dyDescent="0.2">
      <c r="A356" t="s">
        <v>759</v>
      </c>
      <c r="B356" s="4">
        <f t="shared" si="15"/>
        <v>1</v>
      </c>
      <c r="C356">
        <v>3638512</v>
      </c>
      <c r="D356">
        <f t="shared" si="16"/>
        <v>46</v>
      </c>
      <c r="E356" t="s">
        <v>8</v>
      </c>
      <c r="F356">
        <v>788</v>
      </c>
      <c r="G356">
        <v>2</v>
      </c>
      <c r="H356">
        <v>2</v>
      </c>
      <c r="I356">
        <v>200</v>
      </c>
      <c r="J356">
        <f t="shared" si="17"/>
        <v>100</v>
      </c>
      <c r="K356" t="s">
        <v>1556</v>
      </c>
    </row>
    <row r="357" spans="1:12" hidden="1" x14ac:dyDescent="0.2">
      <c r="A357" s="2" t="s">
        <v>702</v>
      </c>
      <c r="B357" s="4">
        <f t="shared" si="15"/>
        <v>2</v>
      </c>
      <c r="C357">
        <v>3638509</v>
      </c>
      <c r="D357">
        <f t="shared" si="16"/>
        <v>43</v>
      </c>
      <c r="E357" t="s">
        <v>8</v>
      </c>
      <c r="F357">
        <v>723</v>
      </c>
      <c r="G357">
        <v>10</v>
      </c>
      <c r="H357">
        <v>10</v>
      </c>
      <c r="I357">
        <v>2000</v>
      </c>
      <c r="J357">
        <f t="shared" si="17"/>
        <v>200</v>
      </c>
      <c r="K357" s="2" t="s">
        <v>1556</v>
      </c>
    </row>
    <row r="358" spans="1:12" hidden="1" x14ac:dyDescent="0.2">
      <c r="A358" s="2" t="s">
        <v>702</v>
      </c>
      <c r="B358" s="4">
        <f t="shared" si="15"/>
        <v>2</v>
      </c>
      <c r="C358">
        <v>3638570</v>
      </c>
      <c r="D358">
        <f t="shared" si="16"/>
        <v>104</v>
      </c>
      <c r="E358" t="s">
        <v>8</v>
      </c>
      <c r="F358">
        <v>1580</v>
      </c>
      <c r="G358">
        <v>10</v>
      </c>
      <c r="H358">
        <v>10</v>
      </c>
      <c r="I358">
        <v>2000</v>
      </c>
      <c r="J358">
        <f t="shared" si="17"/>
        <v>200</v>
      </c>
      <c r="K358" s="2" t="s">
        <v>1556</v>
      </c>
    </row>
    <row r="359" spans="1:12" hidden="1" x14ac:dyDescent="0.2">
      <c r="A359" t="s">
        <v>861</v>
      </c>
      <c r="B359" s="4">
        <f t="shared" si="15"/>
        <v>1</v>
      </c>
      <c r="C359">
        <v>3638521</v>
      </c>
      <c r="D359">
        <f t="shared" si="16"/>
        <v>55</v>
      </c>
      <c r="E359" t="s">
        <v>8</v>
      </c>
      <c r="F359">
        <v>917</v>
      </c>
      <c r="G359">
        <v>1340</v>
      </c>
      <c r="H359">
        <v>1340</v>
      </c>
      <c r="I359">
        <v>134000</v>
      </c>
      <c r="J359">
        <f t="shared" si="17"/>
        <v>100</v>
      </c>
      <c r="K359" t="s">
        <v>1556</v>
      </c>
    </row>
    <row r="360" spans="1:12" hidden="1" x14ac:dyDescent="0.2">
      <c r="A360" t="s">
        <v>730</v>
      </c>
      <c r="B360" s="4">
        <f t="shared" si="15"/>
        <v>1</v>
      </c>
      <c r="C360">
        <v>3638510</v>
      </c>
      <c r="D360">
        <f t="shared" si="16"/>
        <v>44</v>
      </c>
      <c r="E360" t="s">
        <v>8</v>
      </c>
      <c r="F360">
        <v>754</v>
      </c>
      <c r="G360">
        <v>4</v>
      </c>
      <c r="H360">
        <v>4</v>
      </c>
      <c r="I360">
        <v>400</v>
      </c>
      <c r="J360">
        <f t="shared" si="17"/>
        <v>100</v>
      </c>
      <c r="K360" t="s">
        <v>1556</v>
      </c>
    </row>
    <row r="361" spans="1:12" hidden="1" x14ac:dyDescent="0.2">
      <c r="A361" t="s">
        <v>204</v>
      </c>
      <c r="B361" s="4">
        <f t="shared" si="15"/>
        <v>1</v>
      </c>
      <c r="C361">
        <v>3638478</v>
      </c>
      <c r="D361">
        <f t="shared" si="16"/>
        <v>12</v>
      </c>
      <c r="E361" t="s">
        <v>8</v>
      </c>
      <c r="F361">
        <v>202</v>
      </c>
      <c r="G361">
        <v>70.495082589999996</v>
      </c>
      <c r="H361">
        <v>70.495082589999996</v>
      </c>
      <c r="I361">
        <v>7754.4590848999997</v>
      </c>
      <c r="J361">
        <f t="shared" si="17"/>
        <v>110</v>
      </c>
      <c r="K361" t="s">
        <v>1566</v>
      </c>
    </row>
    <row r="362" spans="1:12" hidden="1" x14ac:dyDescent="0.2">
      <c r="A362" t="s">
        <v>1123</v>
      </c>
      <c r="B362" s="4">
        <f t="shared" si="15"/>
        <v>1</v>
      </c>
      <c r="C362">
        <v>3638540</v>
      </c>
      <c r="D362">
        <f t="shared" si="16"/>
        <v>74</v>
      </c>
      <c r="E362" t="s">
        <v>8</v>
      </c>
      <c r="F362">
        <v>1232</v>
      </c>
      <c r="G362">
        <v>6.5685250430843096</v>
      </c>
      <c r="H362">
        <v>6.5685250430843096</v>
      </c>
      <c r="I362">
        <v>656.85250429999996</v>
      </c>
      <c r="J362">
        <f t="shared" si="17"/>
        <v>99.999999998716461</v>
      </c>
      <c r="K362" t="s">
        <v>1556</v>
      </c>
    </row>
    <row r="363" spans="1:12" hidden="1" x14ac:dyDescent="0.2">
      <c r="A363" t="s">
        <v>1120</v>
      </c>
      <c r="B363" s="4">
        <f t="shared" si="15"/>
        <v>1</v>
      </c>
      <c r="C363">
        <v>3638540</v>
      </c>
      <c r="D363">
        <f t="shared" si="16"/>
        <v>74</v>
      </c>
      <c r="E363" t="s">
        <v>8</v>
      </c>
      <c r="F363">
        <v>1229</v>
      </c>
      <c r="G363">
        <v>6.5</v>
      </c>
      <c r="H363">
        <v>6.5</v>
      </c>
      <c r="I363">
        <v>650</v>
      </c>
      <c r="J363">
        <f t="shared" si="17"/>
        <v>100</v>
      </c>
      <c r="K363" t="s">
        <v>1556</v>
      </c>
    </row>
    <row r="364" spans="1:12" hidden="1" x14ac:dyDescent="0.2">
      <c r="A364" t="s">
        <v>1331</v>
      </c>
      <c r="B364" s="4">
        <f t="shared" si="15"/>
        <v>1</v>
      </c>
      <c r="C364">
        <v>3638565</v>
      </c>
      <c r="D364">
        <f t="shared" si="16"/>
        <v>99</v>
      </c>
      <c r="E364" t="s">
        <v>8</v>
      </c>
      <c r="F364">
        <v>1516</v>
      </c>
      <c r="G364">
        <v>20</v>
      </c>
      <c r="H364">
        <v>20</v>
      </c>
      <c r="I364">
        <v>2000</v>
      </c>
      <c r="J364">
        <f t="shared" si="17"/>
        <v>100</v>
      </c>
      <c r="K364" t="s">
        <v>1556</v>
      </c>
    </row>
    <row r="365" spans="1:12" x14ac:dyDescent="0.2">
      <c r="A365" t="s">
        <v>132</v>
      </c>
      <c r="B365" s="4">
        <f t="shared" si="15"/>
        <v>1</v>
      </c>
      <c r="C365">
        <v>3638475</v>
      </c>
      <c r="D365">
        <f t="shared" si="16"/>
        <v>9</v>
      </c>
      <c r="E365" t="s">
        <v>8</v>
      </c>
      <c r="F365">
        <v>127</v>
      </c>
      <c r="G365">
        <v>1</v>
      </c>
      <c r="H365">
        <v>1</v>
      </c>
      <c r="I365">
        <v>120</v>
      </c>
      <c r="J365">
        <f t="shared" si="17"/>
        <v>120</v>
      </c>
      <c r="K365" t="s">
        <v>1562</v>
      </c>
    </row>
    <row r="366" spans="1:12" hidden="1" x14ac:dyDescent="0.2">
      <c r="A366" t="s">
        <v>1400</v>
      </c>
      <c r="B366" s="4">
        <f t="shared" si="15"/>
        <v>1</v>
      </c>
      <c r="C366">
        <v>3638574</v>
      </c>
      <c r="D366">
        <f t="shared" si="16"/>
        <v>108</v>
      </c>
      <c r="E366" t="s">
        <v>8</v>
      </c>
      <c r="F366">
        <v>1614</v>
      </c>
      <c r="G366">
        <v>4</v>
      </c>
      <c r="H366">
        <v>4</v>
      </c>
      <c r="I366">
        <v>400</v>
      </c>
      <c r="J366">
        <f t="shared" si="17"/>
        <v>100</v>
      </c>
      <c r="K366" t="s">
        <v>1556</v>
      </c>
    </row>
    <row r="367" spans="1:12" hidden="1" x14ac:dyDescent="0.2">
      <c r="A367" t="s">
        <v>913</v>
      </c>
      <c r="B367" s="4">
        <f t="shared" si="15"/>
        <v>1</v>
      </c>
      <c r="C367">
        <v>3638526</v>
      </c>
      <c r="D367">
        <f t="shared" si="16"/>
        <v>60</v>
      </c>
      <c r="E367" t="s">
        <v>8</v>
      </c>
      <c r="F367">
        <v>978</v>
      </c>
      <c r="G367">
        <v>50</v>
      </c>
      <c r="H367">
        <v>50</v>
      </c>
      <c r="I367">
        <v>5000</v>
      </c>
      <c r="J367">
        <f t="shared" si="17"/>
        <v>100</v>
      </c>
      <c r="K367" t="s">
        <v>1556</v>
      </c>
    </row>
    <row r="368" spans="1:12" hidden="1" x14ac:dyDescent="0.2">
      <c r="A368" s="2" t="s">
        <v>740</v>
      </c>
      <c r="B368" s="4">
        <f t="shared" si="15"/>
        <v>2</v>
      </c>
      <c r="C368">
        <v>3638480</v>
      </c>
      <c r="D368">
        <f t="shared" si="16"/>
        <v>14</v>
      </c>
      <c r="E368" t="s">
        <v>1450</v>
      </c>
      <c r="F368">
        <v>32</v>
      </c>
      <c r="G368">
        <v>420</v>
      </c>
      <c r="H368">
        <v>1.1368</v>
      </c>
      <c r="I368">
        <v>114.90835635000001</v>
      </c>
      <c r="J368">
        <f t="shared" si="17"/>
        <v>101.08053866115412</v>
      </c>
      <c r="K368" s="2" t="s">
        <v>1556</v>
      </c>
    </row>
    <row r="369" spans="1:11" hidden="1" x14ac:dyDescent="0.2">
      <c r="A369" s="2" t="s">
        <v>740</v>
      </c>
      <c r="B369" s="4">
        <f t="shared" si="15"/>
        <v>2</v>
      </c>
      <c r="C369">
        <v>3638511</v>
      </c>
      <c r="D369">
        <f t="shared" si="16"/>
        <v>45</v>
      </c>
      <c r="E369" t="s">
        <v>8</v>
      </c>
      <c r="F369">
        <v>764</v>
      </c>
      <c r="G369">
        <v>1.2283563609756E-2</v>
      </c>
      <c r="H369">
        <v>1.2283563609756E-2</v>
      </c>
      <c r="I369">
        <v>114.90835635000001</v>
      </c>
      <c r="J369">
        <f t="shared" si="17"/>
        <v>9354.6433266919466</v>
      </c>
      <c r="K369" s="2" t="s">
        <v>1556</v>
      </c>
    </row>
    <row r="370" spans="1:11" hidden="1" x14ac:dyDescent="0.2">
      <c r="A370" t="s">
        <v>216</v>
      </c>
      <c r="B370" s="4">
        <f t="shared" si="15"/>
        <v>1</v>
      </c>
      <c r="C370">
        <v>3638480</v>
      </c>
      <c r="D370">
        <f t="shared" si="16"/>
        <v>14</v>
      </c>
      <c r="E370" t="s">
        <v>8</v>
      </c>
      <c r="F370">
        <v>214</v>
      </c>
      <c r="G370">
        <v>4.9400000000000004</v>
      </c>
      <c r="H370">
        <v>4.9400000000000004</v>
      </c>
      <c r="I370">
        <v>543.4</v>
      </c>
      <c r="J370">
        <f t="shared" si="17"/>
        <v>109.99999999999999</v>
      </c>
      <c r="K370" t="s">
        <v>1566</v>
      </c>
    </row>
    <row r="371" spans="1:11" hidden="1" x14ac:dyDescent="0.2">
      <c r="A371" t="s">
        <v>630</v>
      </c>
      <c r="B371" s="4">
        <f t="shared" si="15"/>
        <v>1</v>
      </c>
      <c r="C371">
        <v>3638506</v>
      </c>
      <c r="D371">
        <f t="shared" si="16"/>
        <v>40</v>
      </c>
      <c r="E371" t="s">
        <v>8</v>
      </c>
      <c r="F371">
        <v>648</v>
      </c>
      <c r="G371">
        <v>20</v>
      </c>
      <c r="H371">
        <v>20</v>
      </c>
      <c r="I371">
        <v>2000</v>
      </c>
      <c r="J371">
        <f t="shared" si="17"/>
        <v>100</v>
      </c>
      <c r="K371" t="s">
        <v>1556</v>
      </c>
    </row>
    <row r="372" spans="1:11" hidden="1" x14ac:dyDescent="0.2">
      <c r="A372" s="2" t="s">
        <v>922</v>
      </c>
      <c r="B372" s="4">
        <f t="shared" si="15"/>
        <v>2</v>
      </c>
      <c r="C372">
        <v>3638527</v>
      </c>
      <c r="D372">
        <f t="shared" si="16"/>
        <v>61</v>
      </c>
      <c r="E372" t="s">
        <v>8</v>
      </c>
      <c r="F372">
        <v>990</v>
      </c>
      <c r="G372">
        <v>8</v>
      </c>
      <c r="H372">
        <v>8</v>
      </c>
      <c r="I372">
        <v>1300</v>
      </c>
      <c r="J372">
        <f t="shared" si="17"/>
        <v>162.5</v>
      </c>
      <c r="K372" s="2" t="s">
        <v>1556</v>
      </c>
    </row>
    <row r="373" spans="1:11" hidden="1" x14ac:dyDescent="0.2">
      <c r="A373" s="2" t="s">
        <v>922</v>
      </c>
      <c r="B373" s="4">
        <f t="shared" si="15"/>
        <v>2</v>
      </c>
      <c r="C373">
        <v>3638536</v>
      </c>
      <c r="D373">
        <f t="shared" si="16"/>
        <v>70</v>
      </c>
      <c r="E373" t="s">
        <v>8</v>
      </c>
      <c r="F373">
        <v>1141</v>
      </c>
      <c r="G373">
        <v>5</v>
      </c>
      <c r="H373">
        <v>5</v>
      </c>
      <c r="I373">
        <v>1300</v>
      </c>
      <c r="J373">
        <f t="shared" si="17"/>
        <v>260</v>
      </c>
      <c r="K373" s="2" t="s">
        <v>1556</v>
      </c>
    </row>
    <row r="374" spans="1:11" hidden="1" x14ac:dyDescent="0.2">
      <c r="A374" t="s">
        <v>1072</v>
      </c>
      <c r="B374" s="4">
        <f t="shared" si="15"/>
        <v>1</v>
      </c>
      <c r="C374">
        <v>3638537</v>
      </c>
      <c r="D374">
        <f t="shared" si="16"/>
        <v>71</v>
      </c>
      <c r="E374" t="s">
        <v>8</v>
      </c>
      <c r="F374">
        <v>1169</v>
      </c>
      <c r="G374">
        <v>20</v>
      </c>
      <c r="H374">
        <v>20</v>
      </c>
      <c r="I374">
        <v>2000</v>
      </c>
      <c r="J374">
        <f t="shared" si="17"/>
        <v>100</v>
      </c>
      <c r="K374" t="s">
        <v>1556</v>
      </c>
    </row>
    <row r="375" spans="1:11" hidden="1" x14ac:dyDescent="0.2">
      <c r="A375" s="2" t="s">
        <v>1328</v>
      </c>
      <c r="B375" s="4">
        <f t="shared" si="15"/>
        <v>2</v>
      </c>
      <c r="C375">
        <v>3638497</v>
      </c>
      <c r="D375">
        <f t="shared" si="16"/>
        <v>31</v>
      </c>
      <c r="E375" t="s">
        <v>1450</v>
      </c>
      <c r="F375">
        <v>80</v>
      </c>
      <c r="G375">
        <v>1221</v>
      </c>
      <c r="H375">
        <v>3.30484</v>
      </c>
      <c r="I375">
        <v>2580.48399999</v>
      </c>
      <c r="J375">
        <f t="shared" si="17"/>
        <v>780.8196463338619</v>
      </c>
      <c r="K375" s="9" t="s">
        <v>1556</v>
      </c>
    </row>
    <row r="376" spans="1:11" hidden="1" x14ac:dyDescent="0.2">
      <c r="A376" s="2" t="s">
        <v>1328</v>
      </c>
      <c r="B376" s="4">
        <f t="shared" si="15"/>
        <v>2</v>
      </c>
      <c r="C376">
        <v>3638565</v>
      </c>
      <c r="D376">
        <f t="shared" si="16"/>
        <v>99</v>
      </c>
      <c r="E376" t="s">
        <v>8</v>
      </c>
      <c r="F376">
        <v>1512</v>
      </c>
      <c r="G376">
        <v>22.5</v>
      </c>
      <c r="H376">
        <v>22.5</v>
      </c>
      <c r="I376">
        <v>2580.48399999</v>
      </c>
      <c r="J376">
        <f t="shared" si="17"/>
        <v>114.68817777733334</v>
      </c>
      <c r="K376" s="9" t="s">
        <v>1556</v>
      </c>
    </row>
    <row r="377" spans="1:11" hidden="1" x14ac:dyDescent="0.2">
      <c r="A377" t="s">
        <v>830</v>
      </c>
      <c r="B377" s="4">
        <f t="shared" si="15"/>
        <v>1</v>
      </c>
      <c r="C377">
        <v>3638515</v>
      </c>
      <c r="D377">
        <f t="shared" si="16"/>
        <v>49</v>
      </c>
      <c r="E377" t="s">
        <v>8</v>
      </c>
      <c r="F377">
        <v>873</v>
      </c>
      <c r="G377">
        <v>5</v>
      </c>
      <c r="H377">
        <v>5</v>
      </c>
      <c r="I377">
        <v>500</v>
      </c>
      <c r="J377">
        <f t="shared" si="17"/>
        <v>100</v>
      </c>
      <c r="K377" t="s">
        <v>1556</v>
      </c>
    </row>
    <row r="378" spans="1:11" hidden="1" x14ac:dyDescent="0.2">
      <c r="A378" t="s">
        <v>56</v>
      </c>
      <c r="B378" s="4">
        <f t="shared" si="15"/>
        <v>1</v>
      </c>
      <c r="C378">
        <v>3638469</v>
      </c>
      <c r="D378">
        <f t="shared" si="16"/>
        <v>3</v>
      </c>
      <c r="E378" t="s">
        <v>8</v>
      </c>
      <c r="F378">
        <v>49</v>
      </c>
      <c r="G378">
        <v>7</v>
      </c>
      <c r="H378">
        <v>7</v>
      </c>
      <c r="I378">
        <v>910</v>
      </c>
      <c r="J378">
        <f t="shared" si="17"/>
        <v>130</v>
      </c>
      <c r="K378" t="s">
        <v>1565</v>
      </c>
    </row>
    <row r="379" spans="1:11" hidden="1" x14ac:dyDescent="0.2">
      <c r="A379" t="s">
        <v>309</v>
      </c>
      <c r="B379" s="4">
        <f t="shared" si="15"/>
        <v>1</v>
      </c>
      <c r="C379">
        <v>3638487</v>
      </c>
      <c r="D379">
        <f t="shared" si="16"/>
        <v>21</v>
      </c>
      <c r="E379" t="s">
        <v>8</v>
      </c>
      <c r="F379">
        <v>314</v>
      </c>
      <c r="G379">
        <v>11</v>
      </c>
      <c r="H379">
        <v>11</v>
      </c>
      <c r="I379">
        <v>1100</v>
      </c>
      <c r="J379">
        <f t="shared" si="17"/>
        <v>100</v>
      </c>
      <c r="K379" t="s">
        <v>1556</v>
      </c>
    </row>
    <row r="380" spans="1:11" hidden="1" x14ac:dyDescent="0.2">
      <c r="A380" t="s">
        <v>893</v>
      </c>
      <c r="B380" s="4">
        <f t="shared" si="15"/>
        <v>1</v>
      </c>
      <c r="C380">
        <v>3638525</v>
      </c>
      <c r="D380">
        <f t="shared" si="16"/>
        <v>59</v>
      </c>
      <c r="E380" t="s">
        <v>8</v>
      </c>
      <c r="F380">
        <v>957</v>
      </c>
      <c r="G380">
        <v>2.75</v>
      </c>
      <c r="H380">
        <v>2.75</v>
      </c>
      <c r="I380">
        <v>275</v>
      </c>
      <c r="J380">
        <f t="shared" si="17"/>
        <v>100</v>
      </c>
      <c r="K380" t="s">
        <v>1556</v>
      </c>
    </row>
    <row r="381" spans="1:11" hidden="1" x14ac:dyDescent="0.2">
      <c r="A381" t="s">
        <v>1380</v>
      </c>
      <c r="B381" s="4">
        <f t="shared" si="15"/>
        <v>1</v>
      </c>
      <c r="C381">
        <v>3638572</v>
      </c>
      <c r="D381">
        <f t="shared" si="16"/>
        <v>106</v>
      </c>
      <c r="E381" t="s">
        <v>8</v>
      </c>
      <c r="F381">
        <v>1583</v>
      </c>
      <c r="G381">
        <v>44.993699999999997</v>
      </c>
      <c r="H381">
        <v>44.993699999999997</v>
      </c>
      <c r="I381">
        <v>4499.37</v>
      </c>
      <c r="J381">
        <f t="shared" si="17"/>
        <v>100</v>
      </c>
      <c r="K381" t="s">
        <v>1556</v>
      </c>
    </row>
    <row r="382" spans="1:11" hidden="1" x14ac:dyDescent="0.2">
      <c r="A382" t="s">
        <v>655</v>
      </c>
      <c r="B382" s="4">
        <f t="shared" si="15"/>
        <v>1</v>
      </c>
      <c r="C382">
        <v>3638507</v>
      </c>
      <c r="D382">
        <f t="shared" si="16"/>
        <v>41</v>
      </c>
      <c r="E382" t="s">
        <v>8</v>
      </c>
      <c r="F382">
        <v>674</v>
      </c>
      <c r="G382">
        <v>60</v>
      </c>
      <c r="H382">
        <v>60</v>
      </c>
      <c r="I382">
        <v>6000</v>
      </c>
      <c r="J382">
        <f t="shared" si="17"/>
        <v>100</v>
      </c>
      <c r="K382" t="s">
        <v>1556</v>
      </c>
    </row>
    <row r="383" spans="1:11" hidden="1" x14ac:dyDescent="0.2">
      <c r="A383" s="2" t="s">
        <v>765</v>
      </c>
      <c r="B383" s="4">
        <f t="shared" si="15"/>
        <v>2</v>
      </c>
      <c r="C383">
        <v>3638512</v>
      </c>
      <c r="D383">
        <f t="shared" si="16"/>
        <v>46</v>
      </c>
      <c r="E383" t="s">
        <v>8</v>
      </c>
      <c r="F383">
        <v>796</v>
      </c>
      <c r="G383">
        <v>10</v>
      </c>
      <c r="H383">
        <v>10</v>
      </c>
      <c r="I383">
        <v>3000</v>
      </c>
      <c r="J383">
        <f t="shared" si="17"/>
        <v>300</v>
      </c>
      <c r="K383" s="2" t="s">
        <v>1556</v>
      </c>
    </row>
    <row r="384" spans="1:11" hidden="1" x14ac:dyDescent="0.2">
      <c r="A384" s="2" t="s">
        <v>765</v>
      </c>
      <c r="B384" s="4">
        <f t="shared" si="15"/>
        <v>2</v>
      </c>
      <c r="C384">
        <v>3638570</v>
      </c>
      <c r="D384" s="3">
        <f t="shared" si="16"/>
        <v>104</v>
      </c>
      <c r="E384" t="s">
        <v>8</v>
      </c>
      <c r="F384">
        <v>1575</v>
      </c>
      <c r="G384">
        <v>20</v>
      </c>
      <c r="H384">
        <v>20</v>
      </c>
      <c r="I384">
        <v>3000</v>
      </c>
      <c r="J384">
        <f t="shared" si="17"/>
        <v>150</v>
      </c>
      <c r="K384" s="2" t="s">
        <v>1556</v>
      </c>
    </row>
    <row r="385" spans="1:11" hidden="1" x14ac:dyDescent="0.2">
      <c r="A385" s="2" t="s">
        <v>515</v>
      </c>
      <c r="B385" s="4">
        <f t="shared" si="15"/>
        <v>2</v>
      </c>
      <c r="C385">
        <v>3638498</v>
      </c>
      <c r="D385">
        <f t="shared" si="16"/>
        <v>32</v>
      </c>
      <c r="E385" t="s">
        <v>8</v>
      </c>
      <c r="F385">
        <v>528</v>
      </c>
      <c r="G385">
        <v>50</v>
      </c>
      <c r="H385">
        <v>50</v>
      </c>
      <c r="I385">
        <v>6000</v>
      </c>
      <c r="J385">
        <f t="shared" si="17"/>
        <v>120</v>
      </c>
      <c r="K385" s="2" t="s">
        <v>1556</v>
      </c>
    </row>
    <row r="386" spans="1:11" hidden="1" x14ac:dyDescent="0.2">
      <c r="A386" s="2" t="s">
        <v>515</v>
      </c>
      <c r="B386" s="4">
        <f t="shared" ref="B386:B449" si="18">COUNTIF(ACCOUNTS,A386)</f>
        <v>2</v>
      </c>
      <c r="C386">
        <v>3638513</v>
      </c>
      <c r="D386">
        <f t="shared" si="16"/>
        <v>47</v>
      </c>
      <c r="E386" t="s">
        <v>8</v>
      </c>
      <c r="F386">
        <v>822</v>
      </c>
      <c r="G386">
        <v>10</v>
      </c>
      <c r="H386">
        <v>10</v>
      </c>
      <c r="I386">
        <v>6000</v>
      </c>
      <c r="J386">
        <f t="shared" si="17"/>
        <v>600</v>
      </c>
      <c r="K386" s="2" t="s">
        <v>1556</v>
      </c>
    </row>
    <row r="387" spans="1:11" hidden="1" x14ac:dyDescent="0.2">
      <c r="A387" t="s">
        <v>13</v>
      </c>
      <c r="B387" s="4">
        <f t="shared" si="18"/>
        <v>1</v>
      </c>
      <c r="C387">
        <v>3638466</v>
      </c>
      <c r="D387">
        <f t="shared" ref="D387:D450" si="19">C387-3638466</f>
        <v>0</v>
      </c>
      <c r="E387" t="s">
        <v>8</v>
      </c>
      <c r="F387">
        <v>6</v>
      </c>
      <c r="G387">
        <v>2.0000025919433502</v>
      </c>
      <c r="H387">
        <v>2.0000025919433502</v>
      </c>
      <c r="I387">
        <v>300.00038878999999</v>
      </c>
      <c r="J387">
        <f t="shared" ref="J387:J450" si="20">IF(H387&gt;0,I387/H387,0)</f>
        <v>149.99999999924873</v>
      </c>
      <c r="K387" s="2" t="s">
        <v>1569</v>
      </c>
    </row>
    <row r="388" spans="1:11" hidden="1" x14ac:dyDescent="0.2">
      <c r="A388" t="s">
        <v>1043</v>
      </c>
      <c r="B388" s="4">
        <f t="shared" si="18"/>
        <v>1</v>
      </c>
      <c r="C388">
        <v>3638535</v>
      </c>
      <c r="D388">
        <f t="shared" si="19"/>
        <v>69</v>
      </c>
      <c r="E388" t="s">
        <v>8</v>
      </c>
      <c r="F388">
        <v>1136</v>
      </c>
      <c r="G388">
        <v>0.95</v>
      </c>
      <c r="H388">
        <v>0.95</v>
      </c>
      <c r="I388">
        <v>95</v>
      </c>
      <c r="J388">
        <f t="shared" si="20"/>
        <v>100</v>
      </c>
      <c r="K388" t="s">
        <v>1556</v>
      </c>
    </row>
    <row r="389" spans="1:11" hidden="1" x14ac:dyDescent="0.2">
      <c r="A389" t="s">
        <v>1130</v>
      </c>
      <c r="B389" s="4">
        <f t="shared" si="18"/>
        <v>1</v>
      </c>
      <c r="C389">
        <v>3638540</v>
      </c>
      <c r="D389">
        <f t="shared" si="19"/>
        <v>74</v>
      </c>
      <c r="E389" t="s">
        <v>8</v>
      </c>
      <c r="F389">
        <v>1240</v>
      </c>
      <c r="G389">
        <v>50</v>
      </c>
      <c r="H389">
        <v>50</v>
      </c>
      <c r="I389">
        <v>5000</v>
      </c>
      <c r="J389">
        <f t="shared" si="20"/>
        <v>100</v>
      </c>
      <c r="K389" t="s">
        <v>1556</v>
      </c>
    </row>
    <row r="390" spans="1:11" hidden="1" x14ac:dyDescent="0.2">
      <c r="A390" s="2" t="s">
        <v>1373</v>
      </c>
      <c r="B390" s="4">
        <f t="shared" si="18"/>
        <v>2</v>
      </c>
      <c r="C390">
        <v>3638570</v>
      </c>
      <c r="D390">
        <f t="shared" si="19"/>
        <v>104</v>
      </c>
      <c r="E390" t="s">
        <v>8</v>
      </c>
      <c r="F390">
        <v>1571</v>
      </c>
      <c r="G390">
        <v>1</v>
      </c>
      <c r="H390">
        <v>1</v>
      </c>
      <c r="I390">
        <v>600</v>
      </c>
      <c r="J390">
        <f t="shared" si="20"/>
        <v>600</v>
      </c>
      <c r="K390" s="9" t="s">
        <v>1556</v>
      </c>
    </row>
    <row r="391" spans="1:11" hidden="1" x14ac:dyDescent="0.2">
      <c r="A391" s="2" t="s">
        <v>1373</v>
      </c>
      <c r="B391" s="4">
        <f t="shared" si="18"/>
        <v>2</v>
      </c>
      <c r="C391">
        <v>3638574</v>
      </c>
      <c r="D391">
        <f t="shared" si="19"/>
        <v>108</v>
      </c>
      <c r="E391" t="s">
        <v>8</v>
      </c>
      <c r="F391">
        <v>1615</v>
      </c>
      <c r="G391">
        <v>5</v>
      </c>
      <c r="H391">
        <v>5</v>
      </c>
      <c r="I391">
        <v>600</v>
      </c>
      <c r="J391">
        <f t="shared" si="20"/>
        <v>120</v>
      </c>
      <c r="K391" s="9" t="s">
        <v>1556</v>
      </c>
    </row>
    <row r="392" spans="1:11" hidden="1" x14ac:dyDescent="0.2">
      <c r="A392" t="s">
        <v>837</v>
      </c>
      <c r="B392" s="4">
        <f t="shared" si="18"/>
        <v>1</v>
      </c>
      <c r="C392">
        <v>3638515</v>
      </c>
      <c r="D392">
        <f t="shared" si="19"/>
        <v>49</v>
      </c>
      <c r="E392" t="s">
        <v>8</v>
      </c>
      <c r="F392">
        <v>881</v>
      </c>
      <c r="G392">
        <v>25.86</v>
      </c>
      <c r="H392">
        <v>25.86</v>
      </c>
      <c r="I392">
        <v>2586</v>
      </c>
      <c r="J392">
        <f t="shared" si="20"/>
        <v>100</v>
      </c>
      <c r="K392" t="s">
        <v>1556</v>
      </c>
    </row>
    <row r="393" spans="1:11" hidden="1" x14ac:dyDescent="0.2">
      <c r="A393" t="s">
        <v>424</v>
      </c>
      <c r="B393" s="4">
        <f t="shared" si="18"/>
        <v>1</v>
      </c>
      <c r="C393">
        <v>3638492</v>
      </c>
      <c r="D393">
        <f t="shared" si="19"/>
        <v>26</v>
      </c>
      <c r="E393" t="s">
        <v>8</v>
      </c>
      <c r="F393">
        <v>431</v>
      </c>
      <c r="G393">
        <v>5</v>
      </c>
      <c r="H393">
        <v>5</v>
      </c>
      <c r="I393">
        <v>500</v>
      </c>
      <c r="J393">
        <f t="shared" si="20"/>
        <v>100</v>
      </c>
      <c r="K393" t="s">
        <v>1556</v>
      </c>
    </row>
    <row r="394" spans="1:11" hidden="1" x14ac:dyDescent="0.2">
      <c r="A394" t="s">
        <v>1102</v>
      </c>
      <c r="B394" s="4">
        <f t="shared" si="18"/>
        <v>1</v>
      </c>
      <c r="C394">
        <v>3638538</v>
      </c>
      <c r="D394">
        <f t="shared" si="19"/>
        <v>72</v>
      </c>
      <c r="E394" t="s">
        <v>8</v>
      </c>
      <c r="F394">
        <v>1204</v>
      </c>
      <c r="G394">
        <v>5.9</v>
      </c>
      <c r="H394">
        <v>5.9</v>
      </c>
      <c r="I394">
        <v>590</v>
      </c>
      <c r="J394">
        <f t="shared" si="20"/>
        <v>100</v>
      </c>
      <c r="K394" t="s">
        <v>1556</v>
      </c>
    </row>
    <row r="395" spans="1:11" hidden="1" x14ac:dyDescent="0.2">
      <c r="A395" t="s">
        <v>1254</v>
      </c>
      <c r="B395" s="4">
        <f t="shared" si="18"/>
        <v>1</v>
      </c>
      <c r="C395">
        <v>3638553</v>
      </c>
      <c r="D395">
        <f t="shared" si="19"/>
        <v>87</v>
      </c>
      <c r="E395" t="s">
        <v>8</v>
      </c>
      <c r="F395">
        <v>1402</v>
      </c>
      <c r="G395">
        <v>2</v>
      </c>
      <c r="H395">
        <v>2</v>
      </c>
      <c r="I395">
        <v>200</v>
      </c>
      <c r="J395">
        <f t="shared" si="20"/>
        <v>100</v>
      </c>
      <c r="K395" t="s">
        <v>1556</v>
      </c>
    </row>
    <row r="396" spans="1:11" hidden="1" x14ac:dyDescent="0.2">
      <c r="A396" s="2" t="s">
        <v>923</v>
      </c>
      <c r="B396" s="4">
        <f t="shared" si="18"/>
        <v>2</v>
      </c>
      <c r="C396">
        <v>3638527</v>
      </c>
      <c r="D396">
        <f t="shared" si="19"/>
        <v>61</v>
      </c>
      <c r="E396" t="s">
        <v>8</v>
      </c>
      <c r="F396">
        <v>991</v>
      </c>
      <c r="G396">
        <v>1.9810000000000001</v>
      </c>
      <c r="H396">
        <v>1.9810000000000001</v>
      </c>
      <c r="I396">
        <v>398.1</v>
      </c>
      <c r="J396">
        <f t="shared" si="20"/>
        <v>200.95911155981827</v>
      </c>
      <c r="K396" s="9" t="s">
        <v>1556</v>
      </c>
    </row>
    <row r="397" spans="1:11" hidden="1" x14ac:dyDescent="0.2">
      <c r="A397" s="2" t="s">
        <v>923</v>
      </c>
      <c r="B397" s="4">
        <f t="shared" si="18"/>
        <v>2</v>
      </c>
      <c r="C397">
        <v>3638553</v>
      </c>
      <c r="D397">
        <f t="shared" si="19"/>
        <v>87</v>
      </c>
      <c r="E397" t="s">
        <v>8</v>
      </c>
      <c r="F397">
        <v>1407</v>
      </c>
      <c r="G397">
        <v>2</v>
      </c>
      <c r="H397">
        <v>2</v>
      </c>
      <c r="I397">
        <v>398.1</v>
      </c>
      <c r="J397">
        <f t="shared" si="20"/>
        <v>199.05</v>
      </c>
      <c r="K397" s="9" t="s">
        <v>1556</v>
      </c>
    </row>
    <row r="398" spans="1:11" hidden="1" x14ac:dyDescent="0.2">
      <c r="A398" t="s">
        <v>958</v>
      </c>
      <c r="B398" s="4">
        <f t="shared" si="18"/>
        <v>1</v>
      </c>
      <c r="C398">
        <v>3638528</v>
      </c>
      <c r="D398">
        <f t="shared" si="19"/>
        <v>62</v>
      </c>
      <c r="E398" t="s">
        <v>8</v>
      </c>
      <c r="F398">
        <v>1033</v>
      </c>
      <c r="G398">
        <v>4000</v>
      </c>
      <c r="H398">
        <v>4000</v>
      </c>
      <c r="I398">
        <v>400000</v>
      </c>
      <c r="J398">
        <f t="shared" si="20"/>
        <v>100</v>
      </c>
      <c r="K398" t="s">
        <v>1556</v>
      </c>
    </row>
    <row r="399" spans="1:11" hidden="1" x14ac:dyDescent="0.2">
      <c r="A399" t="s">
        <v>1118</v>
      </c>
      <c r="B399" s="4">
        <f t="shared" si="18"/>
        <v>1</v>
      </c>
      <c r="C399">
        <v>3638540</v>
      </c>
      <c r="D399">
        <f t="shared" si="19"/>
        <v>74</v>
      </c>
      <c r="E399" t="s">
        <v>8</v>
      </c>
      <c r="F399">
        <v>1227</v>
      </c>
      <c r="G399">
        <v>9</v>
      </c>
      <c r="H399">
        <v>9</v>
      </c>
      <c r="I399">
        <v>900</v>
      </c>
      <c r="J399">
        <f t="shared" si="20"/>
        <v>100</v>
      </c>
      <c r="K399" t="s">
        <v>1556</v>
      </c>
    </row>
    <row r="400" spans="1:11" hidden="1" x14ac:dyDescent="0.2">
      <c r="A400" t="s">
        <v>898</v>
      </c>
      <c r="B400" s="4">
        <f t="shared" si="18"/>
        <v>1</v>
      </c>
      <c r="C400">
        <v>3638526</v>
      </c>
      <c r="D400">
        <f t="shared" si="19"/>
        <v>60</v>
      </c>
      <c r="E400" t="s">
        <v>8</v>
      </c>
      <c r="F400">
        <v>963</v>
      </c>
      <c r="G400">
        <v>10</v>
      </c>
      <c r="H400">
        <v>10</v>
      </c>
      <c r="I400">
        <v>1000</v>
      </c>
      <c r="J400">
        <f t="shared" si="20"/>
        <v>100</v>
      </c>
      <c r="K400" t="s">
        <v>1556</v>
      </c>
    </row>
    <row r="401" spans="1:12" hidden="1" x14ac:dyDescent="0.2">
      <c r="A401" s="2" t="s">
        <v>271</v>
      </c>
      <c r="B401" s="4">
        <f t="shared" si="18"/>
        <v>2</v>
      </c>
      <c r="C401">
        <v>3638483</v>
      </c>
      <c r="D401">
        <f t="shared" si="19"/>
        <v>17</v>
      </c>
      <c r="E401" t="s">
        <v>8</v>
      </c>
      <c r="F401">
        <v>271</v>
      </c>
      <c r="G401">
        <v>6</v>
      </c>
      <c r="H401">
        <v>6</v>
      </c>
      <c r="I401">
        <v>800</v>
      </c>
      <c r="J401">
        <f t="shared" si="20"/>
        <v>133.33333333333334</v>
      </c>
      <c r="K401" s="9" t="s">
        <v>1556</v>
      </c>
    </row>
    <row r="402" spans="1:12" hidden="1" x14ac:dyDescent="0.2">
      <c r="A402" s="2" t="s">
        <v>271</v>
      </c>
      <c r="B402" s="4">
        <f t="shared" si="18"/>
        <v>2</v>
      </c>
      <c r="C402">
        <v>3638529</v>
      </c>
      <c r="D402">
        <f t="shared" si="19"/>
        <v>63</v>
      </c>
      <c r="E402" t="s">
        <v>8</v>
      </c>
      <c r="F402">
        <v>1042</v>
      </c>
      <c r="G402">
        <v>2</v>
      </c>
      <c r="H402">
        <v>2</v>
      </c>
      <c r="I402">
        <v>800</v>
      </c>
      <c r="J402">
        <f t="shared" si="20"/>
        <v>400</v>
      </c>
      <c r="K402" s="9" t="s">
        <v>1556</v>
      </c>
    </row>
    <row r="403" spans="1:12" hidden="1" x14ac:dyDescent="0.2">
      <c r="A403" t="s">
        <v>1142</v>
      </c>
      <c r="B403" s="4">
        <f t="shared" si="18"/>
        <v>1</v>
      </c>
      <c r="C403">
        <v>3638542</v>
      </c>
      <c r="D403">
        <f t="shared" si="19"/>
        <v>76</v>
      </c>
      <c r="E403" t="s">
        <v>8</v>
      </c>
      <c r="F403">
        <v>1254</v>
      </c>
      <c r="G403">
        <v>6.9</v>
      </c>
      <c r="H403">
        <v>6.9</v>
      </c>
      <c r="I403">
        <v>690</v>
      </c>
      <c r="J403">
        <f t="shared" si="20"/>
        <v>100</v>
      </c>
      <c r="K403" t="s">
        <v>1556</v>
      </c>
    </row>
    <row r="404" spans="1:12" hidden="1" x14ac:dyDescent="0.2">
      <c r="A404" t="s">
        <v>418</v>
      </c>
      <c r="B404" s="4">
        <f t="shared" si="18"/>
        <v>1</v>
      </c>
      <c r="C404">
        <v>3638491</v>
      </c>
      <c r="D404">
        <f t="shared" si="19"/>
        <v>25</v>
      </c>
      <c r="E404" t="s">
        <v>8</v>
      </c>
      <c r="F404">
        <v>425</v>
      </c>
      <c r="G404">
        <v>256</v>
      </c>
      <c r="H404">
        <v>256</v>
      </c>
      <c r="I404">
        <v>25600</v>
      </c>
      <c r="J404">
        <f t="shared" si="20"/>
        <v>100</v>
      </c>
      <c r="K404" t="s">
        <v>1556</v>
      </c>
    </row>
    <row r="405" spans="1:12" hidden="1" x14ac:dyDescent="0.2">
      <c r="A405" s="2" t="s">
        <v>436</v>
      </c>
      <c r="B405" s="4">
        <f t="shared" si="18"/>
        <v>2</v>
      </c>
      <c r="C405">
        <v>3638492</v>
      </c>
      <c r="D405">
        <f t="shared" si="19"/>
        <v>26</v>
      </c>
      <c r="E405" t="s">
        <v>8</v>
      </c>
      <c r="F405">
        <v>443</v>
      </c>
      <c r="G405">
        <v>83.2</v>
      </c>
      <c r="H405">
        <v>83.2</v>
      </c>
      <c r="I405">
        <v>36445.999999990003</v>
      </c>
      <c r="J405">
        <f t="shared" si="20"/>
        <v>438.05288461526442</v>
      </c>
      <c r="K405" s="9" t="s">
        <v>1556</v>
      </c>
      <c r="L405">
        <f>H405+10*H406</f>
        <v>364.46</v>
      </c>
    </row>
    <row r="406" spans="1:12" hidden="1" x14ac:dyDescent="0.2">
      <c r="A406" s="2" t="s">
        <v>436</v>
      </c>
      <c r="B406" s="4">
        <f t="shared" si="18"/>
        <v>2</v>
      </c>
      <c r="C406">
        <v>3638505</v>
      </c>
      <c r="D406">
        <f t="shared" si="19"/>
        <v>39</v>
      </c>
      <c r="E406" t="s">
        <v>1447</v>
      </c>
      <c r="F406">
        <v>97</v>
      </c>
      <c r="G406">
        <v>20500</v>
      </c>
      <c r="H406">
        <v>28.126000000000001</v>
      </c>
      <c r="I406">
        <v>36445.999999990003</v>
      </c>
      <c r="J406">
        <f t="shared" si="20"/>
        <v>1295.8117044723745</v>
      </c>
      <c r="K406" s="9" t="s">
        <v>1567</v>
      </c>
    </row>
    <row r="407" spans="1:12" hidden="1" x14ac:dyDescent="0.2">
      <c r="A407" t="s">
        <v>1295</v>
      </c>
      <c r="B407" s="4">
        <f t="shared" si="18"/>
        <v>1</v>
      </c>
      <c r="C407">
        <v>3638562</v>
      </c>
      <c r="D407">
        <f t="shared" si="19"/>
        <v>96</v>
      </c>
      <c r="E407" t="s">
        <v>8</v>
      </c>
      <c r="F407">
        <v>1463</v>
      </c>
      <c r="G407">
        <v>21</v>
      </c>
      <c r="H407">
        <v>21</v>
      </c>
      <c r="I407">
        <v>2100</v>
      </c>
      <c r="J407">
        <f t="shared" si="20"/>
        <v>100</v>
      </c>
      <c r="K407" t="s">
        <v>1556</v>
      </c>
    </row>
    <row r="408" spans="1:12" hidden="1" x14ac:dyDescent="0.2">
      <c r="A408" s="6" t="s">
        <v>545</v>
      </c>
      <c r="B408" s="4">
        <f t="shared" si="18"/>
        <v>4</v>
      </c>
      <c r="C408">
        <v>3638499</v>
      </c>
      <c r="D408">
        <f t="shared" si="19"/>
        <v>33</v>
      </c>
      <c r="E408" t="s">
        <v>8</v>
      </c>
      <c r="F408">
        <v>559</v>
      </c>
      <c r="G408">
        <v>3</v>
      </c>
      <c r="H408">
        <v>3</v>
      </c>
      <c r="I408">
        <v>1100</v>
      </c>
      <c r="J408">
        <f t="shared" si="20"/>
        <v>366.66666666666669</v>
      </c>
      <c r="K408" s="6" t="s">
        <v>1556</v>
      </c>
    </row>
    <row r="409" spans="1:12" hidden="1" x14ac:dyDescent="0.2">
      <c r="A409" s="6" t="s">
        <v>545</v>
      </c>
      <c r="B409" s="4">
        <f t="shared" si="18"/>
        <v>4</v>
      </c>
      <c r="C409">
        <v>3638529</v>
      </c>
      <c r="D409">
        <f t="shared" si="19"/>
        <v>63</v>
      </c>
      <c r="E409" t="s">
        <v>8</v>
      </c>
      <c r="F409">
        <v>1045</v>
      </c>
      <c r="G409">
        <v>2</v>
      </c>
      <c r="H409">
        <v>2</v>
      </c>
      <c r="I409">
        <v>1100</v>
      </c>
      <c r="J409">
        <f t="shared" si="20"/>
        <v>550</v>
      </c>
      <c r="K409" s="6" t="s">
        <v>1556</v>
      </c>
    </row>
    <row r="410" spans="1:12" hidden="1" x14ac:dyDescent="0.2">
      <c r="A410" s="6" t="s">
        <v>545</v>
      </c>
      <c r="B410" s="4">
        <f t="shared" si="18"/>
        <v>4</v>
      </c>
      <c r="C410">
        <v>3638565</v>
      </c>
      <c r="D410">
        <f t="shared" si="19"/>
        <v>99</v>
      </c>
      <c r="E410" t="s">
        <v>8</v>
      </c>
      <c r="F410">
        <v>1511</v>
      </c>
      <c r="G410">
        <v>3</v>
      </c>
      <c r="H410">
        <v>3</v>
      </c>
      <c r="I410">
        <v>1100</v>
      </c>
      <c r="J410">
        <f t="shared" si="20"/>
        <v>366.66666666666669</v>
      </c>
      <c r="K410" s="6" t="s">
        <v>1556</v>
      </c>
    </row>
    <row r="411" spans="1:12" hidden="1" x14ac:dyDescent="0.2">
      <c r="A411" s="6" t="s">
        <v>545</v>
      </c>
      <c r="B411" s="4">
        <f t="shared" si="18"/>
        <v>4</v>
      </c>
      <c r="C411">
        <v>3638572</v>
      </c>
      <c r="D411">
        <f t="shared" si="19"/>
        <v>106</v>
      </c>
      <c r="E411" t="s">
        <v>8</v>
      </c>
      <c r="F411">
        <v>1584</v>
      </c>
      <c r="G411">
        <v>3</v>
      </c>
      <c r="H411">
        <v>3</v>
      </c>
      <c r="I411">
        <v>1100</v>
      </c>
      <c r="J411">
        <f t="shared" si="20"/>
        <v>366.66666666666669</v>
      </c>
      <c r="K411" s="6" t="s">
        <v>1556</v>
      </c>
    </row>
    <row r="412" spans="1:12" hidden="1" x14ac:dyDescent="0.2">
      <c r="A412" t="s">
        <v>748</v>
      </c>
      <c r="B412" s="4">
        <f t="shared" si="18"/>
        <v>1</v>
      </c>
      <c r="C412">
        <v>3638511</v>
      </c>
      <c r="D412">
        <f t="shared" si="19"/>
        <v>45</v>
      </c>
      <c r="E412" t="s">
        <v>8</v>
      </c>
      <c r="F412">
        <v>775</v>
      </c>
      <c r="G412">
        <v>60</v>
      </c>
      <c r="H412">
        <v>60</v>
      </c>
      <c r="I412">
        <v>6000</v>
      </c>
      <c r="J412">
        <f t="shared" si="20"/>
        <v>100</v>
      </c>
      <c r="K412" t="s">
        <v>1556</v>
      </c>
    </row>
    <row r="413" spans="1:12" hidden="1" x14ac:dyDescent="0.2">
      <c r="A413" s="2" t="s">
        <v>1061</v>
      </c>
      <c r="B413" s="4">
        <f t="shared" si="18"/>
        <v>2</v>
      </c>
      <c r="C413">
        <v>3638501</v>
      </c>
      <c r="D413">
        <f t="shared" si="19"/>
        <v>35</v>
      </c>
      <c r="E413" t="s">
        <v>1447</v>
      </c>
      <c r="F413">
        <v>91</v>
      </c>
      <c r="G413">
        <v>25000</v>
      </c>
      <c r="H413">
        <v>34.299999999999997</v>
      </c>
      <c r="I413">
        <v>35300</v>
      </c>
      <c r="J413">
        <f t="shared" si="20"/>
        <v>1029.1545189504375</v>
      </c>
      <c r="K413" s="9" t="s">
        <v>1567</v>
      </c>
      <c r="L413">
        <f>H413*10+H414</f>
        <v>353</v>
      </c>
    </row>
    <row r="414" spans="1:12" hidden="1" x14ac:dyDescent="0.2">
      <c r="A414" s="2" t="s">
        <v>1061</v>
      </c>
      <c r="B414" s="4">
        <f t="shared" si="18"/>
        <v>2</v>
      </c>
      <c r="C414">
        <v>3638536</v>
      </c>
      <c r="D414">
        <f t="shared" si="19"/>
        <v>70</v>
      </c>
      <c r="E414" t="s">
        <v>8</v>
      </c>
      <c r="F414">
        <v>1157</v>
      </c>
      <c r="G414">
        <v>10</v>
      </c>
      <c r="H414">
        <v>10</v>
      </c>
      <c r="I414">
        <v>35300</v>
      </c>
      <c r="J414">
        <f t="shared" si="20"/>
        <v>3530</v>
      </c>
      <c r="K414" s="9" t="s">
        <v>1556</v>
      </c>
    </row>
    <row r="415" spans="1:12" hidden="1" x14ac:dyDescent="0.2">
      <c r="A415" t="s">
        <v>1317</v>
      </c>
      <c r="B415" s="4">
        <f t="shared" si="18"/>
        <v>1</v>
      </c>
      <c r="C415">
        <v>3638563</v>
      </c>
      <c r="D415">
        <f t="shared" si="19"/>
        <v>97</v>
      </c>
      <c r="E415" t="s">
        <v>8</v>
      </c>
      <c r="F415">
        <v>1497</v>
      </c>
      <c r="G415">
        <v>14.95</v>
      </c>
      <c r="H415">
        <v>14.95</v>
      </c>
      <c r="I415">
        <v>1495</v>
      </c>
      <c r="J415">
        <f t="shared" si="20"/>
        <v>100</v>
      </c>
      <c r="K415" t="s">
        <v>1556</v>
      </c>
    </row>
    <row r="416" spans="1:12" hidden="1" x14ac:dyDescent="0.2">
      <c r="A416" s="2" t="s">
        <v>964</v>
      </c>
      <c r="B416" s="4">
        <f t="shared" si="18"/>
        <v>2</v>
      </c>
      <c r="C416">
        <v>3638500</v>
      </c>
      <c r="D416">
        <f t="shared" si="19"/>
        <v>34</v>
      </c>
      <c r="E416" t="s">
        <v>1450</v>
      </c>
      <c r="F416">
        <v>89</v>
      </c>
      <c r="G416">
        <v>10010</v>
      </c>
      <c r="H416">
        <v>27.093733333333301</v>
      </c>
      <c r="I416">
        <v>5509.3733333299997</v>
      </c>
      <c r="J416">
        <f t="shared" si="20"/>
        <v>203.34493093101503</v>
      </c>
      <c r="K416" s="9" t="s">
        <v>1556</v>
      </c>
    </row>
    <row r="417" spans="1:11" hidden="1" x14ac:dyDescent="0.2">
      <c r="A417" s="2" t="s">
        <v>964</v>
      </c>
      <c r="B417" s="4">
        <f t="shared" si="18"/>
        <v>2</v>
      </c>
      <c r="C417">
        <v>3638529</v>
      </c>
      <c r="D417">
        <f t="shared" si="19"/>
        <v>63</v>
      </c>
      <c r="E417" t="s">
        <v>8</v>
      </c>
      <c r="F417">
        <v>1046</v>
      </c>
      <c r="G417">
        <v>28</v>
      </c>
      <c r="H417">
        <v>28</v>
      </c>
      <c r="I417">
        <v>5509.3733333299997</v>
      </c>
      <c r="J417">
        <f t="shared" si="20"/>
        <v>196.76333333321426</v>
      </c>
      <c r="K417" s="9" t="s">
        <v>1556</v>
      </c>
    </row>
    <row r="418" spans="1:11" hidden="1" x14ac:dyDescent="0.2">
      <c r="A418" t="s">
        <v>63</v>
      </c>
      <c r="B418" s="4">
        <f t="shared" si="18"/>
        <v>1</v>
      </c>
      <c r="C418">
        <v>3638469</v>
      </c>
      <c r="D418">
        <f t="shared" si="19"/>
        <v>3</v>
      </c>
      <c r="E418" t="s">
        <v>8</v>
      </c>
      <c r="F418">
        <v>56</v>
      </c>
      <c r="G418">
        <v>2283</v>
      </c>
      <c r="H418">
        <v>2283</v>
      </c>
      <c r="I418">
        <v>296790</v>
      </c>
      <c r="J418">
        <f t="shared" si="20"/>
        <v>130</v>
      </c>
      <c r="K418" t="s">
        <v>1565</v>
      </c>
    </row>
    <row r="419" spans="1:11" hidden="1" x14ac:dyDescent="0.2">
      <c r="A419" t="s">
        <v>556</v>
      </c>
      <c r="B419" s="4">
        <f t="shared" si="18"/>
        <v>1</v>
      </c>
      <c r="C419">
        <v>3638499</v>
      </c>
      <c r="D419">
        <f t="shared" si="19"/>
        <v>33</v>
      </c>
      <c r="E419" t="s">
        <v>8</v>
      </c>
      <c r="F419">
        <v>570</v>
      </c>
      <c r="G419">
        <v>1</v>
      </c>
      <c r="H419">
        <v>1</v>
      </c>
      <c r="I419">
        <v>100</v>
      </c>
      <c r="J419">
        <f t="shared" si="20"/>
        <v>100</v>
      </c>
      <c r="K419" t="s">
        <v>1556</v>
      </c>
    </row>
    <row r="420" spans="1:11" hidden="1" x14ac:dyDescent="0.2">
      <c r="A420" t="s">
        <v>1329</v>
      </c>
      <c r="B420" s="4">
        <f t="shared" si="18"/>
        <v>1</v>
      </c>
      <c r="C420">
        <v>3638565</v>
      </c>
      <c r="D420">
        <f t="shared" si="19"/>
        <v>99</v>
      </c>
      <c r="E420" t="s">
        <v>8</v>
      </c>
      <c r="F420">
        <v>1513</v>
      </c>
      <c r="G420">
        <v>10</v>
      </c>
      <c r="H420">
        <v>10</v>
      </c>
      <c r="I420">
        <v>1000</v>
      </c>
      <c r="J420">
        <f t="shared" si="20"/>
        <v>100</v>
      </c>
      <c r="K420" t="s">
        <v>1556</v>
      </c>
    </row>
    <row r="421" spans="1:11" hidden="1" x14ac:dyDescent="0.2">
      <c r="A421" t="s">
        <v>876</v>
      </c>
      <c r="B421" s="4">
        <f t="shared" si="18"/>
        <v>1</v>
      </c>
      <c r="C421">
        <v>3638525</v>
      </c>
      <c r="D421">
        <f t="shared" si="19"/>
        <v>59</v>
      </c>
      <c r="E421" t="s">
        <v>8</v>
      </c>
      <c r="F421">
        <v>936</v>
      </c>
      <c r="G421">
        <v>0.71012640249964498</v>
      </c>
      <c r="H421">
        <v>0.71012640249964498</v>
      </c>
      <c r="I421">
        <v>71.012640239999996</v>
      </c>
      <c r="J421">
        <f t="shared" si="20"/>
        <v>99.999999985967989</v>
      </c>
      <c r="K421" t="s">
        <v>1556</v>
      </c>
    </row>
    <row r="422" spans="1:11" hidden="1" x14ac:dyDescent="0.2">
      <c r="A422" t="s">
        <v>771</v>
      </c>
      <c r="B422" s="4">
        <f t="shared" si="18"/>
        <v>1</v>
      </c>
      <c r="C422">
        <v>3638512</v>
      </c>
      <c r="D422">
        <f t="shared" si="19"/>
        <v>46</v>
      </c>
      <c r="E422" t="s">
        <v>8</v>
      </c>
      <c r="F422">
        <v>802</v>
      </c>
      <c r="G422">
        <v>1</v>
      </c>
      <c r="H422">
        <v>1</v>
      </c>
      <c r="I422">
        <v>100</v>
      </c>
      <c r="J422">
        <f t="shared" si="20"/>
        <v>100</v>
      </c>
      <c r="K422" t="s">
        <v>1556</v>
      </c>
    </row>
    <row r="423" spans="1:11" hidden="1" x14ac:dyDescent="0.2">
      <c r="A423" t="s">
        <v>1070</v>
      </c>
      <c r="B423" s="4">
        <f t="shared" si="18"/>
        <v>1</v>
      </c>
      <c r="C423">
        <v>3638537</v>
      </c>
      <c r="D423">
        <f t="shared" si="19"/>
        <v>71</v>
      </c>
      <c r="E423" t="s">
        <v>8</v>
      </c>
      <c r="F423">
        <v>1167</v>
      </c>
      <c r="G423">
        <v>9.9542911899999993</v>
      </c>
      <c r="H423">
        <v>9.9542911899999993</v>
      </c>
      <c r="I423">
        <v>995.42911900000001</v>
      </c>
      <c r="J423">
        <f t="shared" si="20"/>
        <v>100.00000000000001</v>
      </c>
      <c r="K423" t="s">
        <v>1556</v>
      </c>
    </row>
    <row r="424" spans="1:11" hidden="1" x14ac:dyDescent="0.2">
      <c r="A424" s="2" t="s">
        <v>944</v>
      </c>
      <c r="B424" s="4">
        <f t="shared" si="18"/>
        <v>2</v>
      </c>
      <c r="C424">
        <v>3638528</v>
      </c>
      <c r="D424">
        <f t="shared" si="19"/>
        <v>62</v>
      </c>
      <c r="E424" t="s">
        <v>8</v>
      </c>
      <c r="F424">
        <v>1014</v>
      </c>
      <c r="G424">
        <v>1</v>
      </c>
      <c r="H424">
        <v>1</v>
      </c>
      <c r="I424">
        <v>250</v>
      </c>
      <c r="J424">
        <f t="shared" si="20"/>
        <v>250</v>
      </c>
      <c r="K424" s="9" t="s">
        <v>1556</v>
      </c>
    </row>
    <row r="425" spans="1:11" hidden="1" x14ac:dyDescent="0.2">
      <c r="A425" s="2" t="s">
        <v>944</v>
      </c>
      <c r="B425" s="4">
        <f t="shared" si="18"/>
        <v>2</v>
      </c>
      <c r="C425">
        <v>3638575</v>
      </c>
      <c r="D425">
        <f t="shared" si="19"/>
        <v>109</v>
      </c>
      <c r="E425" t="s">
        <v>8</v>
      </c>
      <c r="F425">
        <v>1636</v>
      </c>
      <c r="G425">
        <v>1.5</v>
      </c>
      <c r="H425">
        <v>1.5</v>
      </c>
      <c r="I425">
        <v>250</v>
      </c>
      <c r="J425">
        <f t="shared" si="20"/>
        <v>166.66666666666666</v>
      </c>
      <c r="K425" s="9" t="s">
        <v>1556</v>
      </c>
    </row>
    <row r="426" spans="1:11" hidden="1" x14ac:dyDescent="0.2">
      <c r="A426" t="s">
        <v>326</v>
      </c>
      <c r="B426" s="4">
        <f t="shared" si="18"/>
        <v>1</v>
      </c>
      <c r="C426">
        <v>3638488</v>
      </c>
      <c r="D426">
        <f t="shared" si="19"/>
        <v>22</v>
      </c>
      <c r="E426" t="s">
        <v>8</v>
      </c>
      <c r="F426">
        <v>331</v>
      </c>
      <c r="G426">
        <v>15</v>
      </c>
      <c r="H426">
        <v>15</v>
      </c>
      <c r="I426">
        <v>1500</v>
      </c>
      <c r="J426">
        <f t="shared" si="20"/>
        <v>100</v>
      </c>
      <c r="K426" t="s">
        <v>1556</v>
      </c>
    </row>
    <row r="427" spans="1:11" x14ac:dyDescent="0.2">
      <c r="A427" t="s">
        <v>156</v>
      </c>
      <c r="B427" s="4">
        <f t="shared" si="18"/>
        <v>1</v>
      </c>
      <c r="C427">
        <v>3638476</v>
      </c>
      <c r="D427">
        <f t="shared" si="19"/>
        <v>10</v>
      </c>
      <c r="E427" t="s">
        <v>8</v>
      </c>
      <c r="F427">
        <v>151</v>
      </c>
      <c r="G427">
        <v>49.98807</v>
      </c>
      <c r="H427">
        <v>49.98807</v>
      </c>
      <c r="I427">
        <v>5998.5684000000001</v>
      </c>
      <c r="J427">
        <f t="shared" si="20"/>
        <v>120</v>
      </c>
      <c r="K427" t="s">
        <v>1562</v>
      </c>
    </row>
    <row r="428" spans="1:11" hidden="1" x14ac:dyDescent="0.2">
      <c r="A428" s="2" t="s">
        <v>302</v>
      </c>
      <c r="B428" s="4">
        <f t="shared" si="18"/>
        <v>2</v>
      </c>
      <c r="C428">
        <v>3638485</v>
      </c>
      <c r="D428">
        <f t="shared" si="19"/>
        <v>19</v>
      </c>
      <c r="E428" t="s">
        <v>8</v>
      </c>
      <c r="F428">
        <v>307</v>
      </c>
      <c r="G428">
        <v>300</v>
      </c>
      <c r="H428">
        <v>300</v>
      </c>
      <c r="I428">
        <v>50900</v>
      </c>
      <c r="J428">
        <f t="shared" si="20"/>
        <v>169.66666666666666</v>
      </c>
      <c r="K428" s="9" t="s">
        <v>1556</v>
      </c>
    </row>
    <row r="429" spans="1:11" hidden="1" x14ac:dyDescent="0.2">
      <c r="A429" s="2" t="s">
        <v>302</v>
      </c>
      <c r="B429" s="4">
        <f t="shared" si="18"/>
        <v>2</v>
      </c>
      <c r="C429">
        <v>3638546</v>
      </c>
      <c r="D429">
        <f t="shared" si="19"/>
        <v>80</v>
      </c>
      <c r="E429" t="s">
        <v>8</v>
      </c>
      <c r="F429">
        <v>1315</v>
      </c>
      <c r="G429">
        <v>209</v>
      </c>
      <c r="H429">
        <v>209</v>
      </c>
      <c r="I429">
        <v>50900</v>
      </c>
      <c r="J429">
        <f t="shared" si="20"/>
        <v>243.54066985645932</v>
      </c>
      <c r="K429" s="9" t="s">
        <v>1556</v>
      </c>
    </row>
    <row r="430" spans="1:11" hidden="1" x14ac:dyDescent="0.2">
      <c r="A430" t="s">
        <v>19</v>
      </c>
      <c r="B430" s="4">
        <f t="shared" si="18"/>
        <v>1</v>
      </c>
      <c r="C430">
        <v>3638466</v>
      </c>
      <c r="D430">
        <f t="shared" si="19"/>
        <v>0</v>
      </c>
      <c r="E430" t="s">
        <v>8</v>
      </c>
      <c r="F430">
        <v>12</v>
      </c>
      <c r="G430">
        <v>50</v>
      </c>
      <c r="H430">
        <v>50</v>
      </c>
      <c r="I430">
        <v>7500</v>
      </c>
      <c r="J430">
        <f t="shared" si="20"/>
        <v>150</v>
      </c>
      <c r="K430" t="s">
        <v>1569</v>
      </c>
    </row>
    <row r="431" spans="1:11" x14ac:dyDescent="0.2">
      <c r="A431" t="s">
        <v>76</v>
      </c>
      <c r="B431" s="4">
        <f t="shared" si="18"/>
        <v>1</v>
      </c>
      <c r="C431">
        <v>3638470</v>
      </c>
      <c r="D431">
        <f t="shared" si="19"/>
        <v>4</v>
      </c>
      <c r="E431" t="s">
        <v>8</v>
      </c>
      <c r="F431">
        <v>69</v>
      </c>
      <c r="G431">
        <v>158</v>
      </c>
      <c r="H431">
        <v>158</v>
      </c>
      <c r="I431">
        <v>18960</v>
      </c>
      <c r="J431">
        <f t="shared" si="20"/>
        <v>120</v>
      </c>
      <c r="K431" t="s">
        <v>1562</v>
      </c>
    </row>
    <row r="432" spans="1:11" hidden="1" x14ac:dyDescent="0.2">
      <c r="A432" t="s">
        <v>397</v>
      </c>
      <c r="B432" s="4">
        <f t="shared" si="18"/>
        <v>1</v>
      </c>
      <c r="C432">
        <v>3638490</v>
      </c>
      <c r="D432">
        <f t="shared" si="19"/>
        <v>24</v>
      </c>
      <c r="E432" t="s">
        <v>8</v>
      </c>
      <c r="F432">
        <v>403</v>
      </c>
      <c r="G432">
        <v>31.17</v>
      </c>
      <c r="H432">
        <v>31.17</v>
      </c>
      <c r="I432">
        <v>3117</v>
      </c>
      <c r="J432">
        <f t="shared" si="20"/>
        <v>100</v>
      </c>
      <c r="K432" t="s">
        <v>1556</v>
      </c>
    </row>
    <row r="433" spans="1:12" hidden="1" x14ac:dyDescent="0.2">
      <c r="A433" t="s">
        <v>1162</v>
      </c>
      <c r="B433" s="4">
        <f t="shared" si="18"/>
        <v>1</v>
      </c>
      <c r="C433">
        <v>3638543</v>
      </c>
      <c r="D433">
        <f t="shared" si="19"/>
        <v>77</v>
      </c>
      <c r="E433" t="s">
        <v>8</v>
      </c>
      <c r="F433">
        <v>1276</v>
      </c>
      <c r="G433">
        <v>0.122</v>
      </c>
      <c r="H433">
        <v>0.122</v>
      </c>
      <c r="I433">
        <v>12.2</v>
      </c>
      <c r="J433">
        <f t="shared" si="20"/>
        <v>100</v>
      </c>
      <c r="K433" t="s">
        <v>1556</v>
      </c>
    </row>
    <row r="434" spans="1:12" hidden="1" x14ac:dyDescent="0.2">
      <c r="A434" s="5" t="s">
        <v>743</v>
      </c>
      <c r="B434" s="4">
        <f t="shared" si="18"/>
        <v>3</v>
      </c>
      <c r="C434">
        <v>3638511</v>
      </c>
      <c r="D434">
        <f t="shared" si="19"/>
        <v>45</v>
      </c>
      <c r="E434" t="s">
        <v>8</v>
      </c>
      <c r="F434">
        <v>768</v>
      </c>
      <c r="G434">
        <v>30</v>
      </c>
      <c r="H434">
        <v>30</v>
      </c>
      <c r="I434">
        <v>5500</v>
      </c>
      <c r="J434">
        <f t="shared" si="20"/>
        <v>183.33333333333334</v>
      </c>
      <c r="K434" s="5" t="s">
        <v>1556</v>
      </c>
    </row>
    <row r="435" spans="1:12" hidden="1" x14ac:dyDescent="0.2">
      <c r="A435" s="5" t="s">
        <v>743</v>
      </c>
      <c r="B435" s="4">
        <f t="shared" si="18"/>
        <v>3</v>
      </c>
      <c r="C435">
        <v>3638545</v>
      </c>
      <c r="D435">
        <f t="shared" si="19"/>
        <v>79</v>
      </c>
      <c r="E435" t="s">
        <v>8</v>
      </c>
      <c r="F435">
        <v>1296</v>
      </c>
      <c r="G435">
        <v>20</v>
      </c>
      <c r="H435">
        <v>20</v>
      </c>
      <c r="I435">
        <v>5500</v>
      </c>
      <c r="J435">
        <f t="shared" si="20"/>
        <v>275</v>
      </c>
      <c r="K435" s="5" t="s">
        <v>1556</v>
      </c>
    </row>
    <row r="436" spans="1:12" hidden="1" x14ac:dyDescent="0.2">
      <c r="A436" s="5" t="s">
        <v>743</v>
      </c>
      <c r="B436" s="4">
        <f t="shared" si="18"/>
        <v>3</v>
      </c>
      <c r="C436">
        <v>3638570</v>
      </c>
      <c r="D436">
        <f t="shared" si="19"/>
        <v>104</v>
      </c>
      <c r="E436" t="s">
        <v>8</v>
      </c>
      <c r="F436">
        <v>1570</v>
      </c>
      <c r="G436">
        <v>5</v>
      </c>
      <c r="H436">
        <v>5</v>
      </c>
      <c r="I436">
        <v>5500</v>
      </c>
      <c r="J436">
        <f t="shared" si="20"/>
        <v>1100</v>
      </c>
      <c r="K436" s="5" t="s">
        <v>1556</v>
      </c>
    </row>
    <row r="437" spans="1:12" hidden="1" x14ac:dyDescent="0.2">
      <c r="A437" t="s">
        <v>1327</v>
      </c>
      <c r="B437" s="4">
        <f t="shared" si="18"/>
        <v>1</v>
      </c>
      <c r="C437">
        <v>3638565</v>
      </c>
      <c r="D437">
        <f t="shared" si="19"/>
        <v>99</v>
      </c>
      <c r="E437" t="s">
        <v>8</v>
      </c>
      <c r="F437">
        <v>1510</v>
      </c>
      <c r="G437">
        <v>12</v>
      </c>
      <c r="H437">
        <v>12</v>
      </c>
      <c r="I437">
        <v>1200</v>
      </c>
      <c r="J437">
        <f t="shared" si="20"/>
        <v>100</v>
      </c>
      <c r="K437" t="s">
        <v>1556</v>
      </c>
    </row>
    <row r="438" spans="1:12" hidden="1" x14ac:dyDescent="0.2">
      <c r="A438" t="s">
        <v>660</v>
      </c>
      <c r="B438" s="4">
        <f t="shared" si="18"/>
        <v>1</v>
      </c>
      <c r="C438">
        <v>3638507</v>
      </c>
      <c r="D438">
        <f t="shared" si="19"/>
        <v>41</v>
      </c>
      <c r="E438" t="s">
        <v>8</v>
      </c>
      <c r="F438">
        <v>679</v>
      </c>
      <c r="G438">
        <v>24.96</v>
      </c>
      <c r="H438">
        <v>24.96</v>
      </c>
      <c r="I438">
        <v>2496</v>
      </c>
      <c r="J438">
        <f t="shared" si="20"/>
        <v>100</v>
      </c>
      <c r="K438" t="s">
        <v>1556</v>
      </c>
    </row>
    <row r="439" spans="1:12" hidden="1" x14ac:dyDescent="0.2">
      <c r="A439" t="s">
        <v>1439</v>
      </c>
      <c r="B439" s="4">
        <f t="shared" si="18"/>
        <v>1</v>
      </c>
      <c r="C439">
        <v>3638576</v>
      </c>
      <c r="D439">
        <f t="shared" si="19"/>
        <v>110</v>
      </c>
      <c r="E439" t="s">
        <v>8</v>
      </c>
      <c r="F439">
        <v>1666</v>
      </c>
      <c r="G439">
        <v>15.85</v>
      </c>
      <c r="H439">
        <v>15.85</v>
      </c>
      <c r="I439">
        <v>1585</v>
      </c>
      <c r="J439">
        <f t="shared" si="20"/>
        <v>100</v>
      </c>
      <c r="K439" t="s">
        <v>1556</v>
      </c>
    </row>
    <row r="440" spans="1:12" hidden="1" x14ac:dyDescent="0.2">
      <c r="A440" t="s">
        <v>683</v>
      </c>
      <c r="B440" s="4">
        <f t="shared" si="18"/>
        <v>1</v>
      </c>
      <c r="C440">
        <v>3638508</v>
      </c>
      <c r="D440">
        <f t="shared" si="19"/>
        <v>42</v>
      </c>
      <c r="E440" t="s">
        <v>8</v>
      </c>
      <c r="F440">
        <v>703</v>
      </c>
      <c r="G440">
        <v>1</v>
      </c>
      <c r="H440">
        <v>1</v>
      </c>
      <c r="I440">
        <v>100</v>
      </c>
      <c r="J440">
        <f t="shared" si="20"/>
        <v>100</v>
      </c>
      <c r="K440" t="s">
        <v>1556</v>
      </c>
    </row>
    <row r="441" spans="1:12" hidden="1" x14ac:dyDescent="0.2">
      <c r="A441" s="2" t="s">
        <v>1533</v>
      </c>
      <c r="B441" s="4">
        <f t="shared" si="18"/>
        <v>2</v>
      </c>
      <c r="C441">
        <v>3638513</v>
      </c>
      <c r="D441">
        <f t="shared" si="19"/>
        <v>47</v>
      </c>
      <c r="E441" t="s">
        <v>1447</v>
      </c>
      <c r="F441">
        <v>133</v>
      </c>
      <c r="G441">
        <v>250</v>
      </c>
      <c r="H441">
        <v>0.34300000000000003</v>
      </c>
      <c r="I441">
        <v>343</v>
      </c>
      <c r="J441">
        <f t="shared" si="20"/>
        <v>999.99999999999989</v>
      </c>
      <c r="K441" s="9" t="s">
        <v>1567</v>
      </c>
      <c r="L441">
        <f>H441*10+H442</f>
        <v>3.6327199999999999</v>
      </c>
    </row>
    <row r="442" spans="1:12" hidden="1" x14ac:dyDescent="0.2">
      <c r="A442" s="2" t="s">
        <v>1533</v>
      </c>
      <c r="B442" s="4">
        <f t="shared" si="18"/>
        <v>2</v>
      </c>
      <c r="C442">
        <v>3638528</v>
      </c>
      <c r="D442">
        <f t="shared" si="19"/>
        <v>62</v>
      </c>
      <c r="E442" t="s">
        <v>1452</v>
      </c>
      <c r="F442">
        <v>170</v>
      </c>
      <c r="G442">
        <v>0.5</v>
      </c>
      <c r="H442">
        <v>0.20272000000000001</v>
      </c>
      <c r="I442">
        <v>343</v>
      </c>
      <c r="J442">
        <f t="shared" si="20"/>
        <v>1691.988950276243</v>
      </c>
      <c r="K442" s="9" t="s">
        <v>1556</v>
      </c>
      <c r="L442" t="s">
        <v>1577</v>
      </c>
    </row>
    <row r="443" spans="1:12" hidden="1" x14ac:dyDescent="0.2">
      <c r="A443" s="2" t="s">
        <v>1315</v>
      </c>
      <c r="B443" s="4">
        <f t="shared" si="18"/>
        <v>2</v>
      </c>
      <c r="C443">
        <v>3638563</v>
      </c>
      <c r="D443">
        <f t="shared" si="19"/>
        <v>97</v>
      </c>
      <c r="E443" t="s">
        <v>8</v>
      </c>
      <c r="F443">
        <v>1493</v>
      </c>
      <c r="G443">
        <v>100</v>
      </c>
      <c r="H443">
        <v>100</v>
      </c>
      <c r="I443">
        <v>25000</v>
      </c>
      <c r="J443">
        <f t="shared" si="20"/>
        <v>250</v>
      </c>
      <c r="K443" s="9" t="s">
        <v>1556</v>
      </c>
    </row>
    <row r="444" spans="1:12" hidden="1" x14ac:dyDescent="0.2">
      <c r="A444" s="2" t="s">
        <v>1315</v>
      </c>
      <c r="B444" s="4">
        <f t="shared" si="18"/>
        <v>2</v>
      </c>
      <c r="C444">
        <v>3638574</v>
      </c>
      <c r="D444">
        <f t="shared" si="19"/>
        <v>108</v>
      </c>
      <c r="E444" t="s">
        <v>8</v>
      </c>
      <c r="F444">
        <v>1617</v>
      </c>
      <c r="G444">
        <v>150</v>
      </c>
      <c r="H444">
        <v>150</v>
      </c>
      <c r="I444">
        <v>25000</v>
      </c>
      <c r="J444">
        <f t="shared" si="20"/>
        <v>166.66666666666666</v>
      </c>
      <c r="K444" s="9" t="s">
        <v>1556</v>
      </c>
    </row>
    <row r="445" spans="1:12" hidden="1" x14ac:dyDescent="0.2">
      <c r="A445" t="s">
        <v>750</v>
      </c>
      <c r="B445" s="4">
        <f t="shared" si="18"/>
        <v>1</v>
      </c>
      <c r="C445">
        <v>3638511</v>
      </c>
      <c r="D445">
        <f t="shared" si="19"/>
        <v>45</v>
      </c>
      <c r="E445" t="s">
        <v>8</v>
      </c>
      <c r="F445">
        <v>777</v>
      </c>
      <c r="G445">
        <v>1</v>
      </c>
      <c r="H445">
        <v>1</v>
      </c>
      <c r="I445">
        <v>100</v>
      </c>
      <c r="J445">
        <f t="shared" si="20"/>
        <v>100</v>
      </c>
      <c r="K445" t="s">
        <v>1556</v>
      </c>
    </row>
    <row r="446" spans="1:12" hidden="1" x14ac:dyDescent="0.2">
      <c r="A446" t="s">
        <v>727</v>
      </c>
      <c r="B446" s="4">
        <f t="shared" si="18"/>
        <v>1</v>
      </c>
      <c r="C446">
        <v>3638510</v>
      </c>
      <c r="D446">
        <f t="shared" si="19"/>
        <v>44</v>
      </c>
      <c r="E446" t="s">
        <v>8</v>
      </c>
      <c r="F446">
        <v>751</v>
      </c>
      <c r="G446">
        <v>2</v>
      </c>
      <c r="H446">
        <v>2</v>
      </c>
      <c r="I446">
        <v>200</v>
      </c>
      <c r="J446">
        <f t="shared" si="20"/>
        <v>100</v>
      </c>
      <c r="K446" t="s">
        <v>1556</v>
      </c>
    </row>
    <row r="447" spans="1:12" x14ac:dyDescent="0.2">
      <c r="A447" t="s">
        <v>139</v>
      </c>
      <c r="B447" s="4">
        <f t="shared" si="18"/>
        <v>1</v>
      </c>
      <c r="C447">
        <v>3638475</v>
      </c>
      <c r="D447">
        <f t="shared" si="19"/>
        <v>9</v>
      </c>
      <c r="E447" t="s">
        <v>8</v>
      </c>
      <c r="F447">
        <v>134</v>
      </c>
      <c r="G447">
        <v>55.505342329999998</v>
      </c>
      <c r="H447">
        <v>55.505342329999998</v>
      </c>
      <c r="I447">
        <v>6660.6410796</v>
      </c>
      <c r="J447">
        <f t="shared" si="20"/>
        <v>120</v>
      </c>
      <c r="K447" t="s">
        <v>1562</v>
      </c>
    </row>
    <row r="448" spans="1:12" hidden="1" x14ac:dyDescent="0.2">
      <c r="A448" t="s">
        <v>1313</v>
      </c>
      <c r="B448" s="4">
        <f t="shared" si="18"/>
        <v>1</v>
      </c>
      <c r="C448">
        <v>3638563</v>
      </c>
      <c r="D448">
        <f t="shared" si="19"/>
        <v>97</v>
      </c>
      <c r="E448" t="s">
        <v>8</v>
      </c>
      <c r="F448">
        <v>1491</v>
      </c>
      <c r="G448">
        <v>6</v>
      </c>
      <c r="H448">
        <v>6</v>
      </c>
      <c r="I448">
        <v>600</v>
      </c>
      <c r="J448">
        <f t="shared" si="20"/>
        <v>100</v>
      </c>
      <c r="K448" t="s">
        <v>1556</v>
      </c>
    </row>
    <row r="449" spans="1:12" hidden="1" x14ac:dyDescent="0.2">
      <c r="A449" t="s">
        <v>1514</v>
      </c>
      <c r="B449" s="4">
        <f t="shared" si="18"/>
        <v>1</v>
      </c>
      <c r="C449">
        <v>3638507</v>
      </c>
      <c r="D449">
        <f t="shared" si="19"/>
        <v>41</v>
      </c>
      <c r="E449" t="s">
        <v>1452</v>
      </c>
      <c r="F449">
        <v>106</v>
      </c>
      <c r="G449">
        <v>8</v>
      </c>
      <c r="H449">
        <v>3.2435200000000002</v>
      </c>
      <c r="I449">
        <v>324.35199999000002</v>
      </c>
      <c r="J449">
        <f t="shared" si="20"/>
        <v>99.999999996916927</v>
      </c>
      <c r="K449" t="s">
        <v>1556</v>
      </c>
    </row>
    <row r="450" spans="1:12" hidden="1" x14ac:dyDescent="0.2">
      <c r="A450" t="s">
        <v>1521</v>
      </c>
      <c r="B450" s="4">
        <f t="shared" ref="B450:B513" si="21">COUNTIF(ACCOUNTS,A450)</f>
        <v>1</v>
      </c>
      <c r="C450">
        <v>3638509</v>
      </c>
      <c r="D450">
        <f t="shared" si="19"/>
        <v>43</v>
      </c>
      <c r="E450" t="s">
        <v>1447</v>
      </c>
      <c r="F450">
        <v>113</v>
      </c>
      <c r="G450">
        <v>6953</v>
      </c>
      <c r="H450">
        <v>9.5395160000000008</v>
      </c>
      <c r="I450">
        <v>9539.5159999999996</v>
      </c>
      <c r="J450">
        <f t="shared" si="20"/>
        <v>999.99999999999989</v>
      </c>
      <c r="K450" t="s">
        <v>1567</v>
      </c>
    </row>
    <row r="451" spans="1:12" hidden="1" x14ac:dyDescent="0.2">
      <c r="A451" t="s">
        <v>1503</v>
      </c>
      <c r="B451" s="4">
        <f t="shared" si="21"/>
        <v>1</v>
      </c>
      <c r="C451">
        <v>3638498</v>
      </c>
      <c r="D451">
        <f t="shared" ref="D451:D514" si="22">C451-3638466</f>
        <v>32</v>
      </c>
      <c r="E451" t="s">
        <v>1452</v>
      </c>
      <c r="F451">
        <v>83</v>
      </c>
      <c r="G451">
        <v>1000</v>
      </c>
      <c r="H451">
        <v>405.44</v>
      </c>
      <c r="I451">
        <v>40544</v>
      </c>
      <c r="J451">
        <f t="shared" ref="J451:J514" si="23">IF(H451&gt;0,I451/H451,0)</f>
        <v>100</v>
      </c>
      <c r="K451" t="s">
        <v>1556</v>
      </c>
    </row>
    <row r="452" spans="1:12" hidden="1" x14ac:dyDescent="0.2">
      <c r="A452" t="s">
        <v>209</v>
      </c>
      <c r="B452" s="4">
        <f t="shared" si="21"/>
        <v>1</v>
      </c>
      <c r="C452">
        <v>3638480</v>
      </c>
      <c r="D452">
        <f t="shared" si="22"/>
        <v>14</v>
      </c>
      <c r="E452" t="s">
        <v>8</v>
      </c>
      <c r="F452">
        <v>207</v>
      </c>
      <c r="G452">
        <v>1</v>
      </c>
      <c r="H452">
        <v>1</v>
      </c>
      <c r="I452">
        <v>110</v>
      </c>
      <c r="J452">
        <f t="shared" si="23"/>
        <v>110</v>
      </c>
      <c r="K452" t="s">
        <v>1566</v>
      </c>
    </row>
    <row r="453" spans="1:12" x14ac:dyDescent="0.2">
      <c r="A453" s="6" t="s">
        <v>99</v>
      </c>
      <c r="B453" s="4">
        <f t="shared" si="21"/>
        <v>4</v>
      </c>
      <c r="C453">
        <v>3638472</v>
      </c>
      <c r="D453">
        <f t="shared" si="22"/>
        <v>6</v>
      </c>
      <c r="E453" t="s">
        <v>8</v>
      </c>
      <c r="F453">
        <v>92</v>
      </c>
      <c r="G453">
        <v>24.99</v>
      </c>
      <c r="H453">
        <v>24.99</v>
      </c>
      <c r="I453">
        <v>5769.2010866999999</v>
      </c>
      <c r="J453">
        <f t="shared" si="23"/>
        <v>230.86038762304923</v>
      </c>
      <c r="K453" s="6" t="s">
        <v>1562</v>
      </c>
      <c r="L453">
        <f>1.2*H453+1.2*H454+1.2*H455+1.1*H456</f>
        <v>57.692010866999993</v>
      </c>
    </row>
    <row r="454" spans="1:12" x14ac:dyDescent="0.2">
      <c r="A454" s="6" t="s">
        <v>99</v>
      </c>
      <c r="B454" s="4">
        <f t="shared" si="21"/>
        <v>4</v>
      </c>
      <c r="C454">
        <v>3638472</v>
      </c>
      <c r="D454">
        <f t="shared" si="22"/>
        <v>6</v>
      </c>
      <c r="E454" t="s">
        <v>8</v>
      </c>
      <c r="F454">
        <v>93</v>
      </c>
      <c r="G454">
        <v>0.79</v>
      </c>
      <c r="H454">
        <v>0.79</v>
      </c>
      <c r="I454">
        <v>5769.2010866999999</v>
      </c>
      <c r="J454">
        <f t="shared" si="23"/>
        <v>7302.7861856962018</v>
      </c>
      <c r="K454" s="6" t="s">
        <v>1562</v>
      </c>
    </row>
    <row r="455" spans="1:12" x14ac:dyDescent="0.2">
      <c r="A455" s="6" t="s">
        <v>99</v>
      </c>
      <c r="B455" s="4">
        <f t="shared" si="21"/>
        <v>4</v>
      </c>
      <c r="C455">
        <v>3638472</v>
      </c>
      <c r="D455">
        <f t="shared" si="22"/>
        <v>6</v>
      </c>
      <c r="E455" t="s">
        <v>8</v>
      </c>
      <c r="F455">
        <v>94</v>
      </c>
      <c r="G455">
        <v>3.99</v>
      </c>
      <c r="H455">
        <v>3.99</v>
      </c>
      <c r="I455">
        <v>5769.2010866999999</v>
      </c>
      <c r="J455">
        <f t="shared" si="23"/>
        <v>1445.9150593233082</v>
      </c>
      <c r="K455" s="6" t="s">
        <v>1562</v>
      </c>
    </row>
    <row r="456" spans="1:12" hidden="1" x14ac:dyDescent="0.2">
      <c r="A456" s="6" t="s">
        <v>99</v>
      </c>
      <c r="B456" s="4">
        <f t="shared" si="21"/>
        <v>4</v>
      </c>
      <c r="C456">
        <v>3638478</v>
      </c>
      <c r="D456">
        <f t="shared" si="22"/>
        <v>12</v>
      </c>
      <c r="E456" t="s">
        <v>8</v>
      </c>
      <c r="F456">
        <v>195</v>
      </c>
      <c r="G456">
        <v>19.97091897</v>
      </c>
      <c r="H456">
        <v>19.97091897</v>
      </c>
      <c r="I456">
        <v>5769.2010866999999</v>
      </c>
      <c r="J456">
        <f t="shared" si="23"/>
        <v>288.88010087900329</v>
      </c>
      <c r="K456" s="6" t="s">
        <v>1566</v>
      </c>
    </row>
    <row r="457" spans="1:12" hidden="1" x14ac:dyDescent="0.2">
      <c r="A457" t="s">
        <v>930</v>
      </c>
      <c r="B457" s="4">
        <f t="shared" si="21"/>
        <v>1</v>
      </c>
      <c r="C457">
        <v>3638527</v>
      </c>
      <c r="D457">
        <f t="shared" si="22"/>
        <v>61</v>
      </c>
      <c r="E457" t="s">
        <v>8</v>
      </c>
      <c r="F457">
        <v>999</v>
      </c>
      <c r="G457">
        <v>100</v>
      </c>
      <c r="H457">
        <v>100</v>
      </c>
      <c r="I457">
        <v>10000</v>
      </c>
      <c r="J457">
        <f t="shared" si="23"/>
        <v>100</v>
      </c>
      <c r="K457" t="s">
        <v>1556</v>
      </c>
    </row>
    <row r="458" spans="1:12" hidden="1" x14ac:dyDescent="0.2">
      <c r="A458" t="s">
        <v>1330</v>
      </c>
      <c r="B458" s="4">
        <f t="shared" si="21"/>
        <v>1</v>
      </c>
      <c r="C458">
        <v>3638565</v>
      </c>
      <c r="D458">
        <f t="shared" si="22"/>
        <v>99</v>
      </c>
      <c r="E458" t="s">
        <v>8</v>
      </c>
      <c r="F458">
        <v>1514</v>
      </c>
      <c r="G458">
        <v>8</v>
      </c>
      <c r="H458">
        <v>8</v>
      </c>
      <c r="I458">
        <v>800</v>
      </c>
      <c r="J458">
        <f t="shared" si="23"/>
        <v>100</v>
      </c>
      <c r="K458" t="s">
        <v>1556</v>
      </c>
    </row>
    <row r="459" spans="1:12" hidden="1" x14ac:dyDescent="0.2">
      <c r="A459" t="s">
        <v>1354</v>
      </c>
      <c r="B459" s="4">
        <f t="shared" si="21"/>
        <v>1</v>
      </c>
      <c r="C459">
        <v>3638567</v>
      </c>
      <c r="D459">
        <f t="shared" si="22"/>
        <v>101</v>
      </c>
      <c r="E459" t="s">
        <v>8</v>
      </c>
      <c r="F459">
        <v>1546</v>
      </c>
      <c r="G459">
        <v>2</v>
      </c>
      <c r="H459">
        <v>2</v>
      </c>
      <c r="I459">
        <v>200</v>
      </c>
      <c r="J459">
        <f t="shared" si="23"/>
        <v>100</v>
      </c>
      <c r="K459" t="s">
        <v>1556</v>
      </c>
    </row>
    <row r="460" spans="1:12" hidden="1" x14ac:dyDescent="0.2">
      <c r="A460" s="5" t="s">
        <v>992</v>
      </c>
      <c r="B460" s="4">
        <f t="shared" si="21"/>
        <v>3</v>
      </c>
      <c r="C460">
        <v>3638530</v>
      </c>
      <c r="D460">
        <f t="shared" si="22"/>
        <v>64</v>
      </c>
      <c r="E460" t="s">
        <v>8</v>
      </c>
      <c r="F460">
        <v>1075</v>
      </c>
      <c r="G460">
        <v>1</v>
      </c>
      <c r="H460">
        <v>1</v>
      </c>
      <c r="I460">
        <v>720</v>
      </c>
      <c r="J460">
        <f t="shared" si="23"/>
        <v>720</v>
      </c>
      <c r="K460" s="5" t="s">
        <v>1556</v>
      </c>
    </row>
    <row r="461" spans="1:12" hidden="1" x14ac:dyDescent="0.2">
      <c r="A461" s="5" t="s">
        <v>992</v>
      </c>
      <c r="B461" s="4">
        <f t="shared" si="21"/>
        <v>3</v>
      </c>
      <c r="C461">
        <v>3638553</v>
      </c>
      <c r="D461">
        <f t="shared" si="22"/>
        <v>87</v>
      </c>
      <c r="E461" t="s">
        <v>8</v>
      </c>
      <c r="F461">
        <v>1412</v>
      </c>
      <c r="G461">
        <v>1.2</v>
      </c>
      <c r="H461">
        <v>1.2</v>
      </c>
      <c r="I461">
        <v>720</v>
      </c>
      <c r="J461">
        <f t="shared" si="23"/>
        <v>600</v>
      </c>
      <c r="K461" s="5" t="s">
        <v>1556</v>
      </c>
    </row>
    <row r="462" spans="1:12" hidden="1" x14ac:dyDescent="0.2">
      <c r="A462" s="5" t="s">
        <v>992</v>
      </c>
      <c r="B462" s="4">
        <f t="shared" si="21"/>
        <v>3</v>
      </c>
      <c r="C462">
        <v>3638559</v>
      </c>
      <c r="D462">
        <f t="shared" si="22"/>
        <v>93</v>
      </c>
      <c r="E462" t="s">
        <v>8</v>
      </c>
      <c r="F462">
        <v>1449</v>
      </c>
      <c r="G462">
        <v>5</v>
      </c>
      <c r="H462">
        <v>5</v>
      </c>
      <c r="I462">
        <v>720</v>
      </c>
      <c r="J462">
        <f t="shared" si="23"/>
        <v>144</v>
      </c>
      <c r="K462" s="5" t="s">
        <v>1556</v>
      </c>
    </row>
    <row r="463" spans="1:12" hidden="1" x14ac:dyDescent="0.2">
      <c r="A463" t="s">
        <v>696</v>
      </c>
      <c r="B463" s="4">
        <f t="shared" si="21"/>
        <v>1</v>
      </c>
      <c r="C463">
        <v>3638509</v>
      </c>
      <c r="D463">
        <f t="shared" si="22"/>
        <v>43</v>
      </c>
      <c r="E463" t="s">
        <v>8</v>
      </c>
      <c r="F463">
        <v>717</v>
      </c>
      <c r="G463">
        <v>10</v>
      </c>
      <c r="H463">
        <v>10</v>
      </c>
      <c r="I463">
        <v>1000</v>
      </c>
      <c r="J463">
        <f t="shared" si="23"/>
        <v>100</v>
      </c>
      <c r="K463" t="s">
        <v>1556</v>
      </c>
    </row>
    <row r="464" spans="1:12" hidden="1" x14ac:dyDescent="0.2">
      <c r="A464" t="s">
        <v>697</v>
      </c>
      <c r="B464" s="4">
        <f t="shared" si="21"/>
        <v>1</v>
      </c>
      <c r="C464">
        <v>3638509</v>
      </c>
      <c r="D464">
        <f t="shared" si="22"/>
        <v>43</v>
      </c>
      <c r="E464" t="s">
        <v>8</v>
      </c>
      <c r="F464">
        <v>718</v>
      </c>
      <c r="G464">
        <v>2</v>
      </c>
      <c r="H464">
        <v>2</v>
      </c>
      <c r="I464">
        <v>200</v>
      </c>
      <c r="J464">
        <f t="shared" si="23"/>
        <v>100</v>
      </c>
      <c r="K464" t="s">
        <v>1556</v>
      </c>
    </row>
    <row r="465" spans="1:12" hidden="1" x14ac:dyDescent="0.2">
      <c r="A465" t="s">
        <v>1117</v>
      </c>
      <c r="B465" s="4">
        <f t="shared" si="21"/>
        <v>1</v>
      </c>
      <c r="C465">
        <v>3638540</v>
      </c>
      <c r="D465">
        <f t="shared" si="22"/>
        <v>74</v>
      </c>
      <c r="E465" t="s">
        <v>8</v>
      </c>
      <c r="F465">
        <v>1226</v>
      </c>
      <c r="G465">
        <v>1</v>
      </c>
      <c r="H465">
        <v>1</v>
      </c>
      <c r="I465">
        <v>100</v>
      </c>
      <c r="J465">
        <f t="shared" si="23"/>
        <v>100</v>
      </c>
      <c r="K465" t="s">
        <v>1556</v>
      </c>
    </row>
    <row r="466" spans="1:12" hidden="1" x14ac:dyDescent="0.2">
      <c r="A466" t="s">
        <v>561</v>
      </c>
      <c r="B466" s="4">
        <f t="shared" si="21"/>
        <v>1</v>
      </c>
      <c r="C466">
        <v>3638500</v>
      </c>
      <c r="D466">
        <f t="shared" si="22"/>
        <v>34</v>
      </c>
      <c r="E466" t="s">
        <v>8</v>
      </c>
      <c r="F466">
        <v>575</v>
      </c>
      <c r="G466">
        <v>9</v>
      </c>
      <c r="H466">
        <v>9</v>
      </c>
      <c r="I466">
        <v>900</v>
      </c>
      <c r="J466">
        <f t="shared" si="23"/>
        <v>100</v>
      </c>
      <c r="K466" t="s">
        <v>1556</v>
      </c>
    </row>
    <row r="467" spans="1:12" hidden="1" x14ac:dyDescent="0.2">
      <c r="A467" s="5" t="s">
        <v>196</v>
      </c>
      <c r="B467" s="4">
        <f t="shared" si="21"/>
        <v>3</v>
      </c>
      <c r="C467">
        <v>3638478</v>
      </c>
      <c r="D467">
        <f t="shared" si="22"/>
        <v>12</v>
      </c>
      <c r="E467" t="s">
        <v>8</v>
      </c>
      <c r="F467">
        <v>192</v>
      </c>
      <c r="G467">
        <v>650</v>
      </c>
      <c r="H467">
        <v>650</v>
      </c>
      <c r="I467">
        <v>111500</v>
      </c>
      <c r="J467">
        <f t="shared" si="23"/>
        <v>171.53846153846155</v>
      </c>
      <c r="K467" s="5" t="s">
        <v>1566</v>
      </c>
      <c r="L467">
        <f>H467*1.1+H468+H469</f>
        <v>1115</v>
      </c>
    </row>
    <row r="468" spans="1:12" hidden="1" x14ac:dyDescent="0.2">
      <c r="A468" s="5" t="s">
        <v>196</v>
      </c>
      <c r="B468" s="4">
        <f t="shared" si="21"/>
        <v>3</v>
      </c>
      <c r="C468">
        <v>3638483</v>
      </c>
      <c r="D468">
        <f t="shared" si="22"/>
        <v>17</v>
      </c>
      <c r="E468" t="s">
        <v>8</v>
      </c>
      <c r="F468">
        <v>258</v>
      </c>
      <c r="G468">
        <v>50</v>
      </c>
      <c r="H468">
        <v>50</v>
      </c>
      <c r="I468">
        <v>111500</v>
      </c>
      <c r="J468">
        <f t="shared" si="23"/>
        <v>2230</v>
      </c>
      <c r="K468" s="5" t="s">
        <v>1556</v>
      </c>
    </row>
    <row r="469" spans="1:12" hidden="1" x14ac:dyDescent="0.2">
      <c r="A469" s="5" t="s">
        <v>196</v>
      </c>
      <c r="B469" s="4">
        <f t="shared" si="21"/>
        <v>3</v>
      </c>
      <c r="C469">
        <v>3638484</v>
      </c>
      <c r="D469">
        <f t="shared" si="22"/>
        <v>18</v>
      </c>
      <c r="E469" t="s">
        <v>8</v>
      </c>
      <c r="F469">
        <v>287</v>
      </c>
      <c r="G469">
        <v>350</v>
      </c>
      <c r="H469">
        <v>350</v>
      </c>
      <c r="I469">
        <v>111500</v>
      </c>
      <c r="J469">
        <f t="shared" si="23"/>
        <v>318.57142857142856</v>
      </c>
      <c r="K469" s="5" t="s">
        <v>1556</v>
      </c>
    </row>
    <row r="470" spans="1:12" hidden="1" x14ac:dyDescent="0.2">
      <c r="A470" t="s">
        <v>564</v>
      </c>
      <c r="B470" s="4">
        <f t="shared" si="21"/>
        <v>1</v>
      </c>
      <c r="C470">
        <v>3638500</v>
      </c>
      <c r="D470">
        <f t="shared" si="22"/>
        <v>34</v>
      </c>
      <c r="E470" t="s">
        <v>8</v>
      </c>
      <c r="F470">
        <v>578</v>
      </c>
      <c r="G470">
        <v>7.3</v>
      </c>
      <c r="H470">
        <v>7.3</v>
      </c>
      <c r="I470">
        <v>730</v>
      </c>
      <c r="J470">
        <f t="shared" si="23"/>
        <v>100</v>
      </c>
      <c r="K470" t="s">
        <v>1556</v>
      </c>
    </row>
    <row r="471" spans="1:12" hidden="1" x14ac:dyDescent="0.2">
      <c r="A471" t="s">
        <v>478</v>
      </c>
      <c r="B471" s="4">
        <f t="shared" si="21"/>
        <v>1</v>
      </c>
      <c r="C471">
        <v>3638496</v>
      </c>
      <c r="D471">
        <f t="shared" si="22"/>
        <v>30</v>
      </c>
      <c r="E471" t="s">
        <v>8</v>
      </c>
      <c r="F471">
        <v>490</v>
      </c>
      <c r="G471">
        <v>200</v>
      </c>
      <c r="H471">
        <v>200</v>
      </c>
      <c r="I471">
        <v>20000</v>
      </c>
      <c r="J471">
        <f t="shared" si="23"/>
        <v>100</v>
      </c>
      <c r="K471" t="s">
        <v>1556</v>
      </c>
    </row>
    <row r="472" spans="1:12" hidden="1" x14ac:dyDescent="0.2">
      <c r="A472" t="s">
        <v>1547</v>
      </c>
      <c r="B472" s="4">
        <f t="shared" si="21"/>
        <v>1</v>
      </c>
      <c r="C472">
        <v>3638527</v>
      </c>
      <c r="D472">
        <f t="shared" si="22"/>
        <v>61</v>
      </c>
      <c r="E472" t="s">
        <v>1447</v>
      </c>
      <c r="F472">
        <v>168</v>
      </c>
      <c r="G472">
        <v>67743</v>
      </c>
      <c r="H472">
        <v>92.943396000000007</v>
      </c>
      <c r="I472">
        <v>0</v>
      </c>
      <c r="J472">
        <f t="shared" si="23"/>
        <v>0</v>
      </c>
      <c r="K472" t="s">
        <v>1567</v>
      </c>
      <c r="L472" t="s">
        <v>1583</v>
      </c>
    </row>
    <row r="473" spans="1:12" hidden="1" x14ac:dyDescent="0.2">
      <c r="A473" t="s">
        <v>713</v>
      </c>
      <c r="B473" s="4">
        <f t="shared" si="21"/>
        <v>1</v>
      </c>
      <c r="C473">
        <v>3638509</v>
      </c>
      <c r="D473">
        <f t="shared" si="22"/>
        <v>43</v>
      </c>
      <c r="E473" t="s">
        <v>8</v>
      </c>
      <c r="F473">
        <v>734</v>
      </c>
      <c r="G473">
        <v>10</v>
      </c>
      <c r="H473">
        <v>10</v>
      </c>
      <c r="I473">
        <v>1000</v>
      </c>
      <c r="J473">
        <f t="shared" si="23"/>
        <v>100</v>
      </c>
      <c r="K473" t="s">
        <v>1556</v>
      </c>
    </row>
    <row r="474" spans="1:12" x14ac:dyDescent="0.2">
      <c r="A474" t="s">
        <v>80</v>
      </c>
      <c r="B474" s="4">
        <f t="shared" si="21"/>
        <v>1</v>
      </c>
      <c r="C474">
        <v>3638471</v>
      </c>
      <c r="D474">
        <f t="shared" si="22"/>
        <v>5</v>
      </c>
      <c r="E474" t="s">
        <v>8</v>
      </c>
      <c r="F474">
        <v>73</v>
      </c>
      <c r="G474">
        <v>5</v>
      </c>
      <c r="H474">
        <v>5</v>
      </c>
      <c r="I474">
        <v>600</v>
      </c>
      <c r="J474">
        <f t="shared" si="23"/>
        <v>120</v>
      </c>
      <c r="K474" t="s">
        <v>1562</v>
      </c>
    </row>
    <row r="475" spans="1:12" x14ac:dyDescent="0.2">
      <c r="A475" t="s">
        <v>84</v>
      </c>
      <c r="B475" s="4">
        <f t="shared" si="21"/>
        <v>1</v>
      </c>
      <c r="C475">
        <v>3638471</v>
      </c>
      <c r="D475">
        <f t="shared" si="22"/>
        <v>5</v>
      </c>
      <c r="E475" t="s">
        <v>8</v>
      </c>
      <c r="F475">
        <v>77</v>
      </c>
      <c r="G475">
        <v>28.585496171999999</v>
      </c>
      <c r="H475">
        <v>28.585496171999999</v>
      </c>
      <c r="I475">
        <v>3430.2595406400001</v>
      </c>
      <c r="J475">
        <f t="shared" si="23"/>
        <v>120</v>
      </c>
      <c r="K475" t="s">
        <v>1562</v>
      </c>
    </row>
    <row r="476" spans="1:12" hidden="1" x14ac:dyDescent="0.2">
      <c r="A476" t="s">
        <v>454</v>
      </c>
      <c r="B476" s="4">
        <f t="shared" si="21"/>
        <v>1</v>
      </c>
      <c r="C476">
        <v>3638494</v>
      </c>
      <c r="D476">
        <f t="shared" si="22"/>
        <v>28</v>
      </c>
      <c r="E476" t="s">
        <v>8</v>
      </c>
      <c r="F476">
        <v>464</v>
      </c>
      <c r="G476">
        <v>11</v>
      </c>
      <c r="H476">
        <v>11</v>
      </c>
      <c r="I476">
        <v>1100</v>
      </c>
      <c r="J476">
        <f t="shared" si="23"/>
        <v>100</v>
      </c>
      <c r="K476" t="s">
        <v>1556</v>
      </c>
    </row>
    <row r="477" spans="1:12" hidden="1" x14ac:dyDescent="0.2">
      <c r="A477" t="s">
        <v>1258</v>
      </c>
      <c r="B477" s="4">
        <f t="shared" si="21"/>
        <v>1</v>
      </c>
      <c r="C477">
        <v>3638553</v>
      </c>
      <c r="D477">
        <f t="shared" si="22"/>
        <v>87</v>
      </c>
      <c r="E477" t="s">
        <v>8</v>
      </c>
      <c r="F477">
        <v>1406</v>
      </c>
      <c r="G477">
        <v>19.99697814</v>
      </c>
      <c r="H477">
        <v>19.99697814</v>
      </c>
      <c r="I477">
        <v>1999.6978140000001</v>
      </c>
      <c r="J477">
        <f t="shared" si="23"/>
        <v>100.00000000000001</v>
      </c>
      <c r="K477" t="s">
        <v>1556</v>
      </c>
    </row>
    <row r="478" spans="1:12" hidden="1" x14ac:dyDescent="0.2">
      <c r="A478" t="s">
        <v>577</v>
      </c>
      <c r="B478" s="4">
        <f t="shared" si="21"/>
        <v>1</v>
      </c>
      <c r="C478">
        <v>3638500</v>
      </c>
      <c r="D478">
        <f t="shared" si="22"/>
        <v>34</v>
      </c>
      <c r="E478" t="s">
        <v>8</v>
      </c>
      <c r="F478">
        <v>591</v>
      </c>
      <c r="G478">
        <v>0.47684212999999998</v>
      </c>
      <c r="H478">
        <v>0.47684212999999998</v>
      </c>
      <c r="I478">
        <v>47.684213</v>
      </c>
      <c r="J478">
        <f t="shared" si="23"/>
        <v>100</v>
      </c>
      <c r="K478" t="s">
        <v>1556</v>
      </c>
    </row>
    <row r="479" spans="1:12" hidden="1" x14ac:dyDescent="0.2">
      <c r="A479" t="s">
        <v>252</v>
      </c>
      <c r="B479" s="4">
        <f t="shared" si="21"/>
        <v>1</v>
      </c>
      <c r="C479">
        <v>3638482</v>
      </c>
      <c r="D479">
        <f t="shared" si="22"/>
        <v>16</v>
      </c>
      <c r="E479" t="s">
        <v>8</v>
      </c>
      <c r="F479">
        <v>250</v>
      </c>
      <c r="G479">
        <v>10.006</v>
      </c>
      <c r="H479">
        <v>10.006</v>
      </c>
      <c r="I479">
        <v>1100.6600000000001</v>
      </c>
      <c r="J479">
        <f t="shared" si="23"/>
        <v>110</v>
      </c>
      <c r="K479" t="s">
        <v>1566</v>
      </c>
    </row>
    <row r="480" spans="1:12" hidden="1" x14ac:dyDescent="0.2">
      <c r="A480" t="s">
        <v>1153</v>
      </c>
      <c r="B480" s="4">
        <f t="shared" si="21"/>
        <v>1</v>
      </c>
      <c r="C480">
        <v>3638542</v>
      </c>
      <c r="D480">
        <f t="shared" si="22"/>
        <v>76</v>
      </c>
      <c r="E480" t="s">
        <v>8</v>
      </c>
      <c r="F480">
        <v>1265</v>
      </c>
      <c r="G480">
        <v>12.5</v>
      </c>
      <c r="H480">
        <v>12.5</v>
      </c>
      <c r="I480">
        <v>1250</v>
      </c>
      <c r="J480">
        <f t="shared" si="23"/>
        <v>100</v>
      </c>
      <c r="K480" t="s">
        <v>1556</v>
      </c>
    </row>
    <row r="481" spans="1:12" x14ac:dyDescent="0.2">
      <c r="A481" s="5" t="s">
        <v>91</v>
      </c>
      <c r="B481" s="4">
        <f t="shared" si="21"/>
        <v>3</v>
      </c>
      <c r="C481">
        <v>3638471</v>
      </c>
      <c r="D481">
        <f t="shared" si="22"/>
        <v>5</v>
      </c>
      <c r="E481" t="s">
        <v>8</v>
      </c>
      <c r="F481">
        <v>84</v>
      </c>
      <c r="G481">
        <v>75</v>
      </c>
      <c r="H481">
        <v>75</v>
      </c>
      <c r="I481">
        <v>11000</v>
      </c>
      <c r="J481">
        <f t="shared" si="23"/>
        <v>146.66666666666666</v>
      </c>
      <c r="K481" s="5" t="s">
        <v>1562</v>
      </c>
      <c r="L481">
        <f>H481*1.2+H482+H483</f>
        <v>110</v>
      </c>
    </row>
    <row r="482" spans="1:12" hidden="1" x14ac:dyDescent="0.2">
      <c r="A482" s="5" t="s">
        <v>91</v>
      </c>
      <c r="B482" s="4">
        <f t="shared" si="21"/>
        <v>3</v>
      </c>
      <c r="C482">
        <v>3638485</v>
      </c>
      <c r="D482">
        <f t="shared" si="22"/>
        <v>19</v>
      </c>
      <c r="E482" t="s">
        <v>8</v>
      </c>
      <c r="F482">
        <v>305</v>
      </c>
      <c r="G482">
        <v>10</v>
      </c>
      <c r="H482">
        <v>10</v>
      </c>
      <c r="I482">
        <v>11000</v>
      </c>
      <c r="J482">
        <f t="shared" si="23"/>
        <v>1100</v>
      </c>
      <c r="K482" s="5" t="s">
        <v>1556</v>
      </c>
    </row>
    <row r="483" spans="1:12" hidden="1" x14ac:dyDescent="0.2">
      <c r="A483" s="5" t="s">
        <v>91</v>
      </c>
      <c r="B483" s="4">
        <f t="shared" si="21"/>
        <v>3</v>
      </c>
      <c r="C483">
        <v>3638521</v>
      </c>
      <c r="D483">
        <f t="shared" si="22"/>
        <v>55</v>
      </c>
      <c r="E483" t="s">
        <v>8</v>
      </c>
      <c r="F483">
        <v>913</v>
      </c>
      <c r="G483">
        <v>10</v>
      </c>
      <c r="H483">
        <v>10</v>
      </c>
      <c r="I483">
        <v>11000</v>
      </c>
      <c r="J483">
        <f t="shared" si="23"/>
        <v>1100</v>
      </c>
      <c r="K483" s="5" t="s">
        <v>1556</v>
      </c>
    </row>
    <row r="484" spans="1:12" hidden="1" x14ac:dyDescent="0.2">
      <c r="A484" t="s">
        <v>659</v>
      </c>
      <c r="B484" s="4">
        <f t="shared" si="21"/>
        <v>1</v>
      </c>
      <c r="C484">
        <v>3638507</v>
      </c>
      <c r="D484">
        <f t="shared" si="22"/>
        <v>41</v>
      </c>
      <c r="E484" t="s">
        <v>8</v>
      </c>
      <c r="F484">
        <v>678</v>
      </c>
      <c r="G484">
        <v>20</v>
      </c>
      <c r="H484">
        <v>20</v>
      </c>
      <c r="I484">
        <v>2000</v>
      </c>
      <c r="J484">
        <f t="shared" si="23"/>
        <v>100</v>
      </c>
      <c r="K484" t="s">
        <v>1556</v>
      </c>
    </row>
    <row r="485" spans="1:12" hidden="1" x14ac:dyDescent="0.2">
      <c r="A485" t="s">
        <v>1491</v>
      </c>
      <c r="B485" s="4">
        <f t="shared" si="21"/>
        <v>1</v>
      </c>
      <c r="C485">
        <v>3638494</v>
      </c>
      <c r="D485">
        <f t="shared" si="22"/>
        <v>28</v>
      </c>
      <c r="E485" t="s">
        <v>1450</v>
      </c>
      <c r="F485">
        <v>67</v>
      </c>
      <c r="G485">
        <v>2000</v>
      </c>
      <c r="H485">
        <v>5.4133333333333304</v>
      </c>
      <c r="I485">
        <v>541.33333332999996</v>
      </c>
      <c r="J485">
        <f t="shared" si="23"/>
        <v>99.999999999384286</v>
      </c>
      <c r="K485" t="s">
        <v>1556</v>
      </c>
    </row>
    <row r="486" spans="1:12" hidden="1" x14ac:dyDescent="0.2">
      <c r="A486" t="s">
        <v>558</v>
      </c>
      <c r="B486" s="4">
        <f t="shared" si="21"/>
        <v>1</v>
      </c>
      <c r="C486">
        <v>3638500</v>
      </c>
      <c r="D486">
        <f t="shared" si="22"/>
        <v>34</v>
      </c>
      <c r="E486" t="s">
        <v>8</v>
      </c>
      <c r="F486">
        <v>572</v>
      </c>
      <c r="G486">
        <v>1.8</v>
      </c>
      <c r="H486">
        <v>1.8</v>
      </c>
      <c r="I486">
        <v>180</v>
      </c>
      <c r="J486">
        <f t="shared" si="23"/>
        <v>100</v>
      </c>
      <c r="K486" t="s">
        <v>1556</v>
      </c>
    </row>
    <row r="487" spans="1:12" hidden="1" x14ac:dyDescent="0.2">
      <c r="A487" t="s">
        <v>734</v>
      </c>
      <c r="B487" s="4">
        <f t="shared" si="21"/>
        <v>1</v>
      </c>
      <c r="C487">
        <v>3638510</v>
      </c>
      <c r="D487">
        <f t="shared" si="22"/>
        <v>44</v>
      </c>
      <c r="E487" t="s">
        <v>8</v>
      </c>
      <c r="F487">
        <v>758</v>
      </c>
      <c r="G487">
        <v>11.87</v>
      </c>
      <c r="H487">
        <v>11.87</v>
      </c>
      <c r="I487">
        <v>1187</v>
      </c>
      <c r="J487">
        <f t="shared" si="23"/>
        <v>100</v>
      </c>
      <c r="K487" t="s">
        <v>1556</v>
      </c>
    </row>
    <row r="488" spans="1:12" hidden="1" x14ac:dyDescent="0.2">
      <c r="A488" t="s">
        <v>178</v>
      </c>
      <c r="B488" s="4">
        <f t="shared" si="21"/>
        <v>1</v>
      </c>
      <c r="C488">
        <v>3638477</v>
      </c>
      <c r="D488">
        <f t="shared" si="22"/>
        <v>11</v>
      </c>
      <c r="E488" t="s">
        <v>8</v>
      </c>
      <c r="F488">
        <v>174</v>
      </c>
      <c r="G488">
        <v>68</v>
      </c>
      <c r="H488">
        <v>68</v>
      </c>
      <c r="I488">
        <v>7480</v>
      </c>
      <c r="J488">
        <f t="shared" si="23"/>
        <v>110</v>
      </c>
      <c r="K488" t="s">
        <v>1566</v>
      </c>
    </row>
    <row r="489" spans="1:12" hidden="1" x14ac:dyDescent="0.2">
      <c r="A489" s="2" t="s">
        <v>1483</v>
      </c>
      <c r="B489" s="4">
        <f t="shared" si="21"/>
        <v>2</v>
      </c>
      <c r="C489">
        <v>3638491</v>
      </c>
      <c r="D489">
        <f t="shared" si="22"/>
        <v>25</v>
      </c>
      <c r="E489" t="s">
        <v>1447</v>
      </c>
      <c r="F489">
        <v>55</v>
      </c>
      <c r="G489">
        <v>9000</v>
      </c>
      <c r="H489">
        <v>12.348000000000001</v>
      </c>
      <c r="I489">
        <v>13719.999999989999</v>
      </c>
      <c r="J489">
        <f t="shared" si="23"/>
        <v>1111.1111111103012</v>
      </c>
      <c r="K489" s="17" t="s">
        <v>1567</v>
      </c>
      <c r="L489" t="s">
        <v>1584</v>
      </c>
    </row>
    <row r="490" spans="1:12" hidden="1" x14ac:dyDescent="0.2">
      <c r="A490" s="2" t="s">
        <v>1483</v>
      </c>
      <c r="B490" s="4">
        <f t="shared" si="21"/>
        <v>2</v>
      </c>
      <c r="C490">
        <v>3638511</v>
      </c>
      <c r="D490">
        <f t="shared" si="22"/>
        <v>45</v>
      </c>
      <c r="E490" t="s">
        <v>1447</v>
      </c>
      <c r="F490">
        <v>123</v>
      </c>
      <c r="G490">
        <v>1000</v>
      </c>
      <c r="H490">
        <v>1.3720000000000001</v>
      </c>
      <c r="I490">
        <v>13719.999999989999</v>
      </c>
      <c r="J490">
        <f t="shared" si="23"/>
        <v>9999.9999999927095</v>
      </c>
      <c r="K490" s="17" t="s">
        <v>1567</v>
      </c>
      <c r="L490">
        <f>(G489+G490+5000)*H489/G489*1000</f>
        <v>20580</v>
      </c>
    </row>
    <row r="491" spans="1:12" hidden="1" x14ac:dyDescent="0.2">
      <c r="A491" t="s">
        <v>1112</v>
      </c>
      <c r="B491" s="4">
        <f t="shared" si="21"/>
        <v>1</v>
      </c>
      <c r="C491">
        <v>3638540</v>
      </c>
      <c r="D491">
        <f t="shared" si="22"/>
        <v>74</v>
      </c>
      <c r="E491" t="s">
        <v>8</v>
      </c>
      <c r="F491">
        <v>1217</v>
      </c>
      <c r="G491">
        <v>4.3</v>
      </c>
      <c r="H491">
        <v>4.3</v>
      </c>
      <c r="I491">
        <v>430</v>
      </c>
      <c r="J491">
        <f t="shared" si="23"/>
        <v>100</v>
      </c>
      <c r="K491" t="s">
        <v>1556</v>
      </c>
    </row>
    <row r="492" spans="1:12" hidden="1" x14ac:dyDescent="0.2">
      <c r="A492" s="7" t="s">
        <v>786</v>
      </c>
      <c r="B492" s="4">
        <f t="shared" si="21"/>
        <v>5</v>
      </c>
      <c r="C492">
        <v>3638513</v>
      </c>
      <c r="D492">
        <f t="shared" si="22"/>
        <v>47</v>
      </c>
      <c r="E492" t="s">
        <v>8</v>
      </c>
      <c r="F492">
        <v>819</v>
      </c>
      <c r="G492">
        <v>200</v>
      </c>
      <c r="H492">
        <v>200</v>
      </c>
      <c r="I492">
        <v>74900</v>
      </c>
      <c r="J492">
        <f t="shared" si="23"/>
        <v>374.5</v>
      </c>
      <c r="K492" s="7" t="s">
        <v>1556</v>
      </c>
    </row>
    <row r="493" spans="1:12" hidden="1" x14ac:dyDescent="0.2">
      <c r="A493" s="7" t="s">
        <v>786</v>
      </c>
      <c r="B493" s="4">
        <f t="shared" si="21"/>
        <v>5</v>
      </c>
      <c r="C493">
        <v>3638521</v>
      </c>
      <c r="D493">
        <f t="shared" si="22"/>
        <v>55</v>
      </c>
      <c r="E493" t="s">
        <v>8</v>
      </c>
      <c r="F493">
        <v>923</v>
      </c>
      <c r="G493">
        <v>200</v>
      </c>
      <c r="H493">
        <v>200</v>
      </c>
      <c r="I493">
        <v>74900</v>
      </c>
      <c r="J493">
        <f t="shared" si="23"/>
        <v>374.5</v>
      </c>
      <c r="K493" s="7" t="s">
        <v>1556</v>
      </c>
    </row>
    <row r="494" spans="1:12" hidden="1" x14ac:dyDescent="0.2">
      <c r="A494" s="7" t="s">
        <v>786</v>
      </c>
      <c r="B494" s="4">
        <f t="shared" si="21"/>
        <v>5</v>
      </c>
      <c r="C494">
        <v>3638528</v>
      </c>
      <c r="D494">
        <f t="shared" si="22"/>
        <v>62</v>
      </c>
      <c r="E494" t="s">
        <v>8</v>
      </c>
      <c r="F494">
        <v>1011</v>
      </c>
      <c r="G494">
        <v>200</v>
      </c>
      <c r="H494">
        <v>200</v>
      </c>
      <c r="I494">
        <v>74900</v>
      </c>
      <c r="J494">
        <f t="shared" si="23"/>
        <v>374.5</v>
      </c>
      <c r="K494" s="7" t="s">
        <v>1556</v>
      </c>
    </row>
    <row r="495" spans="1:12" hidden="1" x14ac:dyDescent="0.2">
      <c r="A495" s="7" t="s">
        <v>786</v>
      </c>
      <c r="B495" s="4">
        <f t="shared" si="21"/>
        <v>5</v>
      </c>
      <c r="C495">
        <v>3638531</v>
      </c>
      <c r="D495">
        <f t="shared" si="22"/>
        <v>65</v>
      </c>
      <c r="E495" t="s">
        <v>8</v>
      </c>
      <c r="F495">
        <v>1091</v>
      </c>
      <c r="G495">
        <v>100</v>
      </c>
      <c r="H495">
        <v>100</v>
      </c>
      <c r="I495">
        <v>74900</v>
      </c>
      <c r="J495">
        <f t="shared" si="23"/>
        <v>749</v>
      </c>
      <c r="K495" s="7" t="s">
        <v>1556</v>
      </c>
    </row>
    <row r="496" spans="1:12" hidden="1" x14ac:dyDescent="0.2">
      <c r="A496" s="7" t="s">
        <v>786</v>
      </c>
      <c r="B496" s="4">
        <f t="shared" si="21"/>
        <v>5</v>
      </c>
      <c r="C496">
        <v>3638538</v>
      </c>
      <c r="D496">
        <f t="shared" si="22"/>
        <v>72</v>
      </c>
      <c r="E496" t="s">
        <v>8</v>
      </c>
      <c r="F496">
        <v>1195</v>
      </c>
      <c r="G496">
        <v>49</v>
      </c>
      <c r="H496">
        <v>49</v>
      </c>
      <c r="I496">
        <v>74900</v>
      </c>
      <c r="J496">
        <f t="shared" si="23"/>
        <v>1528.5714285714287</v>
      </c>
      <c r="K496" s="7" t="s">
        <v>1556</v>
      </c>
    </row>
    <row r="497" spans="1:11" hidden="1" x14ac:dyDescent="0.2">
      <c r="A497" t="s">
        <v>1106</v>
      </c>
      <c r="B497" s="4">
        <f t="shared" si="21"/>
        <v>1</v>
      </c>
      <c r="C497">
        <v>3638538</v>
      </c>
      <c r="D497">
        <f t="shared" si="22"/>
        <v>72</v>
      </c>
      <c r="E497" t="s">
        <v>8</v>
      </c>
      <c r="F497">
        <v>1208</v>
      </c>
      <c r="G497">
        <v>500</v>
      </c>
      <c r="H497">
        <v>500</v>
      </c>
      <c r="I497">
        <v>50000</v>
      </c>
      <c r="J497">
        <f t="shared" si="23"/>
        <v>100</v>
      </c>
      <c r="K497" t="s">
        <v>1556</v>
      </c>
    </row>
    <row r="498" spans="1:11" hidden="1" x14ac:dyDescent="0.2">
      <c r="A498" t="s">
        <v>682</v>
      </c>
      <c r="B498" s="4">
        <f t="shared" si="21"/>
        <v>1</v>
      </c>
      <c r="C498">
        <v>3638508</v>
      </c>
      <c r="D498">
        <f t="shared" si="22"/>
        <v>42</v>
      </c>
      <c r="E498" t="s">
        <v>8</v>
      </c>
      <c r="F498">
        <v>702</v>
      </c>
      <c r="G498">
        <v>12.85</v>
      </c>
      <c r="H498">
        <v>12.85</v>
      </c>
      <c r="I498">
        <v>1285</v>
      </c>
      <c r="J498">
        <f t="shared" si="23"/>
        <v>100</v>
      </c>
      <c r="K498" t="s">
        <v>1556</v>
      </c>
    </row>
    <row r="499" spans="1:11" hidden="1" x14ac:dyDescent="0.2">
      <c r="A499" t="s">
        <v>1084</v>
      </c>
      <c r="B499" s="4">
        <f t="shared" si="21"/>
        <v>1</v>
      </c>
      <c r="C499">
        <v>3638537</v>
      </c>
      <c r="D499">
        <f t="shared" si="22"/>
        <v>71</v>
      </c>
      <c r="E499" t="s">
        <v>8</v>
      </c>
      <c r="F499">
        <v>1182</v>
      </c>
      <c r="G499">
        <v>2</v>
      </c>
      <c r="H499">
        <v>2</v>
      </c>
      <c r="I499">
        <v>200</v>
      </c>
      <c r="J499">
        <f t="shared" si="23"/>
        <v>100</v>
      </c>
      <c r="K499" t="s">
        <v>1556</v>
      </c>
    </row>
    <row r="500" spans="1:11" hidden="1" x14ac:dyDescent="0.2">
      <c r="A500" t="s">
        <v>1275</v>
      </c>
      <c r="B500" s="4">
        <f t="shared" si="21"/>
        <v>1</v>
      </c>
      <c r="C500">
        <v>3638558</v>
      </c>
      <c r="D500">
        <f t="shared" si="22"/>
        <v>92</v>
      </c>
      <c r="E500" t="s">
        <v>8</v>
      </c>
      <c r="F500">
        <v>1431</v>
      </c>
      <c r="G500">
        <v>1</v>
      </c>
      <c r="H500">
        <v>1</v>
      </c>
      <c r="I500">
        <v>100</v>
      </c>
      <c r="J500">
        <f t="shared" si="23"/>
        <v>100</v>
      </c>
      <c r="K500" t="s">
        <v>1556</v>
      </c>
    </row>
    <row r="501" spans="1:11" hidden="1" x14ac:dyDescent="0.2">
      <c r="A501" t="s">
        <v>256</v>
      </c>
      <c r="B501" s="4">
        <f t="shared" si="21"/>
        <v>1</v>
      </c>
      <c r="C501">
        <v>3638482</v>
      </c>
      <c r="D501">
        <f t="shared" si="22"/>
        <v>16</v>
      </c>
      <c r="E501" t="s">
        <v>8</v>
      </c>
      <c r="F501">
        <v>254</v>
      </c>
      <c r="G501">
        <v>1.9498196999999999</v>
      </c>
      <c r="H501">
        <v>1.9498196999999999</v>
      </c>
      <c r="I501">
        <v>194.98196999999999</v>
      </c>
      <c r="J501">
        <f t="shared" si="23"/>
        <v>100</v>
      </c>
      <c r="K501" t="s">
        <v>1556</v>
      </c>
    </row>
    <row r="502" spans="1:11" hidden="1" x14ac:dyDescent="0.2">
      <c r="A502" t="s">
        <v>644</v>
      </c>
      <c r="B502" s="4">
        <f t="shared" si="21"/>
        <v>1</v>
      </c>
      <c r="C502">
        <v>3638506</v>
      </c>
      <c r="D502">
        <f t="shared" si="22"/>
        <v>40</v>
      </c>
      <c r="E502" t="s">
        <v>8</v>
      </c>
      <c r="F502">
        <v>663</v>
      </c>
      <c r="G502">
        <v>7</v>
      </c>
      <c r="H502">
        <v>7</v>
      </c>
      <c r="I502">
        <v>700</v>
      </c>
      <c r="J502">
        <f t="shared" si="23"/>
        <v>100</v>
      </c>
      <c r="K502" t="s">
        <v>1556</v>
      </c>
    </row>
    <row r="503" spans="1:11" hidden="1" x14ac:dyDescent="0.2">
      <c r="A503" t="s">
        <v>678</v>
      </c>
      <c r="B503" s="4">
        <f t="shared" si="21"/>
        <v>1</v>
      </c>
      <c r="C503">
        <v>3638508</v>
      </c>
      <c r="D503">
        <f t="shared" si="22"/>
        <v>42</v>
      </c>
      <c r="E503" t="s">
        <v>8</v>
      </c>
      <c r="F503">
        <v>698</v>
      </c>
      <c r="G503">
        <v>80</v>
      </c>
      <c r="H503">
        <v>80</v>
      </c>
      <c r="I503">
        <v>8000</v>
      </c>
      <c r="J503">
        <f t="shared" si="23"/>
        <v>100</v>
      </c>
      <c r="K503" t="s">
        <v>1556</v>
      </c>
    </row>
    <row r="504" spans="1:11" hidden="1" x14ac:dyDescent="0.2">
      <c r="A504" t="s">
        <v>1516</v>
      </c>
      <c r="B504" s="4">
        <f t="shared" si="21"/>
        <v>1</v>
      </c>
      <c r="C504">
        <v>3638507</v>
      </c>
      <c r="D504">
        <f t="shared" si="22"/>
        <v>41</v>
      </c>
      <c r="E504" t="s">
        <v>1447</v>
      </c>
      <c r="F504">
        <v>108</v>
      </c>
      <c r="G504">
        <v>2200</v>
      </c>
      <c r="H504">
        <v>3.0184000000000002</v>
      </c>
      <c r="I504">
        <v>3018.4</v>
      </c>
      <c r="J504">
        <f t="shared" si="23"/>
        <v>1000</v>
      </c>
      <c r="K504" t="s">
        <v>1567</v>
      </c>
    </row>
    <row r="505" spans="1:11" hidden="1" x14ac:dyDescent="0.2">
      <c r="A505" s="2" t="s">
        <v>648</v>
      </c>
      <c r="B505" s="4">
        <f t="shared" si="21"/>
        <v>2</v>
      </c>
      <c r="C505">
        <v>3638506</v>
      </c>
      <c r="D505">
        <f t="shared" si="22"/>
        <v>40</v>
      </c>
      <c r="E505" t="s">
        <v>8</v>
      </c>
      <c r="F505">
        <v>667</v>
      </c>
      <c r="G505">
        <v>30</v>
      </c>
      <c r="H505">
        <v>30</v>
      </c>
      <c r="I505">
        <v>8000</v>
      </c>
      <c r="J505">
        <f t="shared" si="23"/>
        <v>266.66666666666669</v>
      </c>
      <c r="K505" s="9" t="s">
        <v>1556</v>
      </c>
    </row>
    <row r="506" spans="1:11" hidden="1" x14ac:dyDescent="0.2">
      <c r="A506" s="2" t="s">
        <v>648</v>
      </c>
      <c r="B506" s="4">
        <f t="shared" si="21"/>
        <v>2</v>
      </c>
      <c r="C506">
        <v>3638528</v>
      </c>
      <c r="D506">
        <f t="shared" si="22"/>
        <v>62</v>
      </c>
      <c r="E506" t="s">
        <v>8</v>
      </c>
      <c r="F506">
        <v>1022</v>
      </c>
      <c r="G506">
        <v>50</v>
      </c>
      <c r="H506">
        <v>50</v>
      </c>
      <c r="I506">
        <v>8000</v>
      </c>
      <c r="J506">
        <f t="shared" si="23"/>
        <v>160</v>
      </c>
      <c r="K506" s="9" t="s">
        <v>1556</v>
      </c>
    </row>
    <row r="507" spans="1:11" hidden="1" x14ac:dyDescent="0.2">
      <c r="A507" s="2" t="s">
        <v>989</v>
      </c>
      <c r="B507" s="4">
        <f t="shared" si="21"/>
        <v>2</v>
      </c>
      <c r="C507">
        <v>3638530</v>
      </c>
      <c r="D507">
        <f t="shared" si="22"/>
        <v>64</v>
      </c>
      <c r="E507" t="s">
        <v>8</v>
      </c>
      <c r="F507">
        <v>1072</v>
      </c>
      <c r="G507">
        <v>500</v>
      </c>
      <c r="H507">
        <v>500</v>
      </c>
      <c r="I507">
        <v>100200</v>
      </c>
      <c r="J507">
        <f t="shared" si="23"/>
        <v>200.4</v>
      </c>
      <c r="K507" s="9" t="s">
        <v>1556</v>
      </c>
    </row>
    <row r="508" spans="1:11" hidden="1" x14ac:dyDescent="0.2">
      <c r="A508" s="2" t="s">
        <v>989</v>
      </c>
      <c r="B508" s="4">
        <f t="shared" si="21"/>
        <v>2</v>
      </c>
      <c r="C508">
        <v>3638565</v>
      </c>
      <c r="D508">
        <f t="shared" si="22"/>
        <v>99</v>
      </c>
      <c r="E508" t="s">
        <v>8</v>
      </c>
      <c r="F508">
        <v>1515</v>
      </c>
      <c r="G508">
        <v>502</v>
      </c>
      <c r="H508">
        <v>502</v>
      </c>
      <c r="I508">
        <v>100200</v>
      </c>
      <c r="J508">
        <f t="shared" si="23"/>
        <v>199.601593625498</v>
      </c>
      <c r="K508" s="9" t="s">
        <v>1556</v>
      </c>
    </row>
    <row r="509" spans="1:11" hidden="1" x14ac:dyDescent="0.2">
      <c r="A509" t="s">
        <v>584</v>
      </c>
      <c r="B509" s="4">
        <f t="shared" si="21"/>
        <v>1</v>
      </c>
      <c r="C509">
        <v>3638501</v>
      </c>
      <c r="D509">
        <f t="shared" si="22"/>
        <v>35</v>
      </c>
      <c r="E509" t="s">
        <v>8</v>
      </c>
      <c r="F509">
        <v>598</v>
      </c>
      <c r="G509">
        <v>113</v>
      </c>
      <c r="H509">
        <v>113</v>
      </c>
      <c r="I509">
        <v>11300</v>
      </c>
      <c r="J509">
        <f t="shared" si="23"/>
        <v>100</v>
      </c>
      <c r="K509" t="s">
        <v>1556</v>
      </c>
    </row>
    <row r="510" spans="1:11" x14ac:dyDescent="0.2">
      <c r="A510" t="s">
        <v>160</v>
      </c>
      <c r="B510" s="4">
        <f t="shared" si="21"/>
        <v>1</v>
      </c>
      <c r="C510">
        <v>3638476</v>
      </c>
      <c r="D510">
        <f t="shared" si="22"/>
        <v>10</v>
      </c>
      <c r="E510" t="s">
        <v>8</v>
      </c>
      <c r="F510">
        <v>156</v>
      </c>
      <c r="G510">
        <v>10</v>
      </c>
      <c r="H510">
        <v>10</v>
      </c>
      <c r="I510">
        <v>1200</v>
      </c>
      <c r="J510">
        <f t="shared" si="23"/>
        <v>120</v>
      </c>
      <c r="K510" t="s">
        <v>1562</v>
      </c>
    </row>
    <row r="511" spans="1:11" hidden="1" x14ac:dyDescent="0.2">
      <c r="A511" t="s">
        <v>516</v>
      </c>
      <c r="B511" s="4">
        <f t="shared" si="21"/>
        <v>1</v>
      </c>
      <c r="C511">
        <v>3638498</v>
      </c>
      <c r="D511">
        <f t="shared" si="22"/>
        <v>32</v>
      </c>
      <c r="E511" t="s">
        <v>8</v>
      </c>
      <c r="F511">
        <v>529</v>
      </c>
      <c r="G511">
        <v>14</v>
      </c>
      <c r="H511">
        <v>14</v>
      </c>
      <c r="I511">
        <v>1400</v>
      </c>
      <c r="J511">
        <f t="shared" si="23"/>
        <v>100</v>
      </c>
      <c r="K511" t="s">
        <v>1556</v>
      </c>
    </row>
    <row r="512" spans="1:11" hidden="1" x14ac:dyDescent="0.2">
      <c r="A512" t="s">
        <v>1286</v>
      </c>
      <c r="B512" s="4">
        <f t="shared" si="21"/>
        <v>1</v>
      </c>
      <c r="C512">
        <v>3638559</v>
      </c>
      <c r="D512">
        <f t="shared" si="22"/>
        <v>93</v>
      </c>
      <c r="E512" t="s">
        <v>8</v>
      </c>
      <c r="F512">
        <v>1451</v>
      </c>
      <c r="G512">
        <v>150</v>
      </c>
      <c r="H512">
        <v>150</v>
      </c>
      <c r="I512">
        <v>15000</v>
      </c>
      <c r="J512">
        <f t="shared" si="23"/>
        <v>100</v>
      </c>
      <c r="K512" t="s">
        <v>1556</v>
      </c>
    </row>
    <row r="513" spans="1:11" hidden="1" x14ac:dyDescent="0.2">
      <c r="A513" t="s">
        <v>1341</v>
      </c>
      <c r="B513" s="4">
        <f t="shared" si="21"/>
        <v>1</v>
      </c>
      <c r="C513">
        <v>3638566</v>
      </c>
      <c r="D513">
        <f t="shared" si="22"/>
        <v>100</v>
      </c>
      <c r="E513" t="s">
        <v>8</v>
      </c>
      <c r="F513">
        <v>1529</v>
      </c>
      <c r="G513">
        <v>3</v>
      </c>
      <c r="H513">
        <v>3</v>
      </c>
      <c r="I513">
        <v>300</v>
      </c>
      <c r="J513">
        <f t="shared" si="23"/>
        <v>100</v>
      </c>
      <c r="K513" t="s">
        <v>1556</v>
      </c>
    </row>
    <row r="514" spans="1:11" hidden="1" x14ac:dyDescent="0.2">
      <c r="A514" t="s">
        <v>294</v>
      </c>
      <c r="B514" s="4">
        <f t="shared" ref="B514:B577" si="24">COUNTIF(ACCOUNTS,A514)</f>
        <v>1</v>
      </c>
      <c r="C514">
        <v>3638484</v>
      </c>
      <c r="D514">
        <f t="shared" si="22"/>
        <v>18</v>
      </c>
      <c r="E514" t="s">
        <v>8</v>
      </c>
      <c r="F514">
        <v>298</v>
      </c>
      <c r="G514">
        <v>18.7</v>
      </c>
      <c r="H514">
        <v>18.7</v>
      </c>
      <c r="I514">
        <v>1870</v>
      </c>
      <c r="J514">
        <f t="shared" si="23"/>
        <v>100</v>
      </c>
      <c r="K514" t="s">
        <v>1556</v>
      </c>
    </row>
    <row r="515" spans="1:11" hidden="1" x14ac:dyDescent="0.2">
      <c r="A515" t="s">
        <v>928</v>
      </c>
      <c r="B515" s="4">
        <f t="shared" si="24"/>
        <v>1</v>
      </c>
      <c r="C515">
        <v>3638527</v>
      </c>
      <c r="D515">
        <f t="shared" ref="D515:D578" si="25">C515-3638466</f>
        <v>61</v>
      </c>
      <c r="E515" t="s">
        <v>8</v>
      </c>
      <c r="F515">
        <v>996</v>
      </c>
      <c r="G515">
        <v>5.1813313000000001</v>
      </c>
      <c r="H515">
        <v>5.1813313000000001</v>
      </c>
      <c r="I515">
        <v>518.13313000000005</v>
      </c>
      <c r="J515">
        <f t="shared" ref="J515:J578" si="26">IF(H515&gt;0,I515/H515,0)</f>
        <v>100.00000000000001</v>
      </c>
      <c r="K515" t="s">
        <v>1556</v>
      </c>
    </row>
    <row r="516" spans="1:11" hidden="1" x14ac:dyDescent="0.2">
      <c r="A516" t="s">
        <v>1105</v>
      </c>
      <c r="B516" s="4">
        <f t="shared" si="24"/>
        <v>1</v>
      </c>
      <c r="C516">
        <v>3638538</v>
      </c>
      <c r="D516">
        <f t="shared" si="25"/>
        <v>72</v>
      </c>
      <c r="E516" t="s">
        <v>8</v>
      </c>
      <c r="F516">
        <v>1207</v>
      </c>
      <c r="G516">
        <v>1.05</v>
      </c>
      <c r="H516">
        <v>1.05</v>
      </c>
      <c r="I516">
        <v>105</v>
      </c>
      <c r="J516">
        <f t="shared" si="26"/>
        <v>100</v>
      </c>
      <c r="K516" t="s">
        <v>1556</v>
      </c>
    </row>
    <row r="517" spans="1:11" hidden="1" x14ac:dyDescent="0.2">
      <c r="A517" t="s">
        <v>1128</v>
      </c>
      <c r="B517" s="4">
        <f t="shared" si="24"/>
        <v>1</v>
      </c>
      <c r="C517">
        <v>3638540</v>
      </c>
      <c r="D517">
        <f t="shared" si="25"/>
        <v>74</v>
      </c>
      <c r="E517" t="s">
        <v>8</v>
      </c>
      <c r="F517">
        <v>1238</v>
      </c>
      <c r="G517">
        <v>3.1018599999999998</v>
      </c>
      <c r="H517">
        <v>3.1018599999999998</v>
      </c>
      <c r="I517">
        <v>310.18599999999998</v>
      </c>
      <c r="J517">
        <f t="shared" si="26"/>
        <v>100</v>
      </c>
      <c r="K517" t="s">
        <v>1556</v>
      </c>
    </row>
    <row r="518" spans="1:11" hidden="1" x14ac:dyDescent="0.2">
      <c r="A518" t="s">
        <v>1111</v>
      </c>
      <c r="B518" s="4">
        <f t="shared" si="24"/>
        <v>1</v>
      </c>
      <c r="C518">
        <v>3638539</v>
      </c>
      <c r="D518">
        <f t="shared" si="25"/>
        <v>73</v>
      </c>
      <c r="E518" t="s">
        <v>8</v>
      </c>
      <c r="F518">
        <v>1213</v>
      </c>
      <c r="G518">
        <v>5</v>
      </c>
      <c r="H518">
        <v>5</v>
      </c>
      <c r="I518">
        <v>500</v>
      </c>
      <c r="J518">
        <f t="shared" si="26"/>
        <v>100</v>
      </c>
      <c r="K518" t="s">
        <v>1556</v>
      </c>
    </row>
    <row r="519" spans="1:11" hidden="1" x14ac:dyDescent="0.2">
      <c r="A519" t="s">
        <v>1190</v>
      </c>
      <c r="B519" s="4">
        <f t="shared" si="24"/>
        <v>1</v>
      </c>
      <c r="C519">
        <v>3638545</v>
      </c>
      <c r="D519">
        <f t="shared" si="25"/>
        <v>79</v>
      </c>
      <c r="E519" t="s">
        <v>8</v>
      </c>
      <c r="F519">
        <v>1312</v>
      </c>
      <c r="G519">
        <v>5</v>
      </c>
      <c r="H519">
        <v>5</v>
      </c>
      <c r="I519">
        <v>500</v>
      </c>
      <c r="J519">
        <f t="shared" si="26"/>
        <v>100</v>
      </c>
      <c r="K519" t="s">
        <v>1556</v>
      </c>
    </row>
    <row r="520" spans="1:11" hidden="1" x14ac:dyDescent="0.2">
      <c r="A520" s="2" t="s">
        <v>664</v>
      </c>
      <c r="B520" s="4">
        <f t="shared" si="24"/>
        <v>2</v>
      </c>
      <c r="C520">
        <v>3638507</v>
      </c>
      <c r="D520">
        <f t="shared" si="25"/>
        <v>41</v>
      </c>
      <c r="E520" t="s">
        <v>8</v>
      </c>
      <c r="F520">
        <v>683</v>
      </c>
      <c r="G520">
        <v>10</v>
      </c>
      <c r="H520">
        <v>10</v>
      </c>
      <c r="I520">
        <v>1178.1769631</v>
      </c>
      <c r="J520">
        <f t="shared" si="26"/>
        <v>117.81769631</v>
      </c>
      <c r="K520" s="9" t="s">
        <v>1556</v>
      </c>
    </row>
    <row r="521" spans="1:11" hidden="1" x14ac:dyDescent="0.2">
      <c r="A521" s="2" t="s">
        <v>664</v>
      </c>
      <c r="B521" s="4">
        <f t="shared" si="24"/>
        <v>2</v>
      </c>
      <c r="C521">
        <v>3638517</v>
      </c>
      <c r="D521">
        <f t="shared" si="25"/>
        <v>51</v>
      </c>
      <c r="E521" t="s">
        <v>8</v>
      </c>
      <c r="F521">
        <v>901</v>
      </c>
      <c r="G521">
        <v>1.781769631</v>
      </c>
      <c r="H521">
        <v>1.781769631</v>
      </c>
      <c r="I521">
        <v>1178.1769631</v>
      </c>
      <c r="J521">
        <f t="shared" si="26"/>
        <v>661.23978240596693</v>
      </c>
      <c r="K521" s="9" t="s">
        <v>1556</v>
      </c>
    </row>
    <row r="522" spans="1:11" hidden="1" x14ac:dyDescent="0.2">
      <c r="A522" t="s">
        <v>236</v>
      </c>
      <c r="B522" s="4">
        <f t="shared" si="24"/>
        <v>1</v>
      </c>
      <c r="C522">
        <v>3638482</v>
      </c>
      <c r="D522">
        <f t="shared" si="25"/>
        <v>16</v>
      </c>
      <c r="E522" t="s">
        <v>8</v>
      </c>
      <c r="F522">
        <v>234</v>
      </c>
      <c r="G522">
        <v>42</v>
      </c>
      <c r="H522">
        <v>42</v>
      </c>
      <c r="I522">
        <v>4620</v>
      </c>
      <c r="J522">
        <f t="shared" si="26"/>
        <v>110</v>
      </c>
      <c r="K522" t="s">
        <v>1566</v>
      </c>
    </row>
    <row r="523" spans="1:11" hidden="1" x14ac:dyDescent="0.2">
      <c r="A523" t="s">
        <v>688</v>
      </c>
      <c r="B523" s="4">
        <f t="shared" si="24"/>
        <v>1</v>
      </c>
      <c r="C523">
        <v>3638508</v>
      </c>
      <c r="D523">
        <f t="shared" si="25"/>
        <v>42</v>
      </c>
      <c r="E523" t="s">
        <v>8</v>
      </c>
      <c r="F523">
        <v>708</v>
      </c>
      <c r="G523">
        <v>150</v>
      </c>
      <c r="H523">
        <v>150</v>
      </c>
      <c r="I523">
        <v>15000</v>
      </c>
      <c r="J523">
        <f t="shared" si="26"/>
        <v>100</v>
      </c>
      <c r="K523" t="s">
        <v>1556</v>
      </c>
    </row>
    <row r="524" spans="1:11" hidden="1" x14ac:dyDescent="0.2">
      <c r="A524" t="s">
        <v>1141</v>
      </c>
      <c r="B524" s="4">
        <f t="shared" si="24"/>
        <v>1</v>
      </c>
      <c r="C524">
        <v>3638542</v>
      </c>
      <c r="D524">
        <f t="shared" si="25"/>
        <v>76</v>
      </c>
      <c r="E524" t="s">
        <v>8</v>
      </c>
      <c r="F524">
        <v>1253</v>
      </c>
      <c r="G524">
        <v>2</v>
      </c>
      <c r="H524">
        <v>2</v>
      </c>
      <c r="I524">
        <v>200</v>
      </c>
      <c r="J524">
        <f t="shared" si="26"/>
        <v>100</v>
      </c>
      <c r="K524" t="s">
        <v>1556</v>
      </c>
    </row>
    <row r="525" spans="1:11" hidden="1" x14ac:dyDescent="0.2">
      <c r="A525" t="s">
        <v>569</v>
      </c>
      <c r="B525" s="4">
        <f t="shared" si="24"/>
        <v>1</v>
      </c>
      <c r="C525">
        <v>3638500</v>
      </c>
      <c r="D525">
        <f t="shared" si="25"/>
        <v>34</v>
      </c>
      <c r="E525" t="s">
        <v>8</v>
      </c>
      <c r="F525">
        <v>583</v>
      </c>
      <c r="G525">
        <v>75</v>
      </c>
      <c r="H525">
        <v>75</v>
      </c>
      <c r="I525">
        <v>7500</v>
      </c>
      <c r="J525">
        <f t="shared" si="26"/>
        <v>100</v>
      </c>
      <c r="K525" t="s">
        <v>1556</v>
      </c>
    </row>
    <row r="526" spans="1:11" hidden="1" x14ac:dyDescent="0.2">
      <c r="A526" t="s">
        <v>891</v>
      </c>
      <c r="B526" s="4">
        <f t="shared" si="24"/>
        <v>1</v>
      </c>
      <c r="C526">
        <v>3638525</v>
      </c>
      <c r="D526">
        <f t="shared" si="25"/>
        <v>59</v>
      </c>
      <c r="E526" t="s">
        <v>8</v>
      </c>
      <c r="F526">
        <v>955</v>
      </c>
      <c r="G526">
        <v>12</v>
      </c>
      <c r="H526">
        <v>12</v>
      </c>
      <c r="I526">
        <v>1200</v>
      </c>
      <c r="J526">
        <f t="shared" si="26"/>
        <v>100</v>
      </c>
      <c r="K526" t="s">
        <v>1556</v>
      </c>
    </row>
    <row r="527" spans="1:11" hidden="1" x14ac:dyDescent="0.2">
      <c r="A527" t="s">
        <v>392</v>
      </c>
      <c r="B527" s="4">
        <f t="shared" si="24"/>
        <v>1</v>
      </c>
      <c r="C527">
        <v>3638490</v>
      </c>
      <c r="D527">
        <f t="shared" si="25"/>
        <v>24</v>
      </c>
      <c r="E527" t="s">
        <v>8</v>
      </c>
      <c r="F527">
        <v>398</v>
      </c>
      <c r="G527">
        <v>40.4</v>
      </c>
      <c r="H527">
        <v>40.4</v>
      </c>
      <c r="I527">
        <v>4040</v>
      </c>
      <c r="J527">
        <f t="shared" si="26"/>
        <v>100</v>
      </c>
      <c r="K527" t="s">
        <v>1556</v>
      </c>
    </row>
    <row r="528" spans="1:11" hidden="1" x14ac:dyDescent="0.2">
      <c r="A528" t="s">
        <v>1357</v>
      </c>
      <c r="B528" s="4">
        <f t="shared" si="24"/>
        <v>1</v>
      </c>
      <c r="C528">
        <v>3638567</v>
      </c>
      <c r="D528">
        <f t="shared" si="25"/>
        <v>101</v>
      </c>
      <c r="E528" t="s">
        <v>8</v>
      </c>
      <c r="F528">
        <v>1550</v>
      </c>
      <c r="G528">
        <v>2</v>
      </c>
      <c r="H528">
        <v>2</v>
      </c>
      <c r="I528">
        <v>200</v>
      </c>
      <c r="J528">
        <f t="shared" si="26"/>
        <v>100</v>
      </c>
      <c r="K528" t="s">
        <v>1556</v>
      </c>
    </row>
    <row r="529" spans="1:12" hidden="1" x14ac:dyDescent="0.2">
      <c r="A529" t="s">
        <v>353</v>
      </c>
      <c r="B529" s="4">
        <f t="shared" si="24"/>
        <v>1</v>
      </c>
      <c r="C529">
        <v>3638489</v>
      </c>
      <c r="D529">
        <f t="shared" si="25"/>
        <v>23</v>
      </c>
      <c r="E529" t="s">
        <v>8</v>
      </c>
      <c r="F529">
        <v>358</v>
      </c>
      <c r="G529">
        <v>2</v>
      </c>
      <c r="H529">
        <v>2</v>
      </c>
      <c r="I529">
        <v>200</v>
      </c>
      <c r="J529">
        <f t="shared" si="26"/>
        <v>100</v>
      </c>
      <c r="K529" t="s">
        <v>1556</v>
      </c>
    </row>
    <row r="530" spans="1:12" hidden="1" x14ac:dyDescent="0.2">
      <c r="A530" t="s">
        <v>1088</v>
      </c>
      <c r="B530" s="4">
        <f t="shared" si="24"/>
        <v>1</v>
      </c>
      <c r="C530">
        <v>3638537</v>
      </c>
      <c r="D530">
        <f t="shared" si="25"/>
        <v>71</v>
      </c>
      <c r="E530" t="s">
        <v>8</v>
      </c>
      <c r="F530">
        <v>1186</v>
      </c>
      <c r="G530">
        <v>3.0836601300000002</v>
      </c>
      <c r="H530">
        <v>3.0836601300000002</v>
      </c>
      <c r="I530">
        <v>308.36601300000001</v>
      </c>
      <c r="J530">
        <f t="shared" si="26"/>
        <v>100</v>
      </c>
      <c r="K530" t="s">
        <v>1556</v>
      </c>
    </row>
    <row r="531" spans="1:12" hidden="1" x14ac:dyDescent="0.2">
      <c r="A531" t="s">
        <v>310</v>
      </c>
      <c r="B531" s="4">
        <f t="shared" si="24"/>
        <v>1</v>
      </c>
      <c r="C531">
        <v>3638487</v>
      </c>
      <c r="D531">
        <f t="shared" si="25"/>
        <v>21</v>
      </c>
      <c r="E531" t="s">
        <v>8</v>
      </c>
      <c r="F531">
        <v>315</v>
      </c>
      <c r="G531">
        <v>1.4833515399999999</v>
      </c>
      <c r="H531">
        <v>1.4833515399999999</v>
      </c>
      <c r="I531">
        <v>148.33515399999999</v>
      </c>
      <c r="J531">
        <f t="shared" si="26"/>
        <v>100</v>
      </c>
      <c r="K531" t="s">
        <v>1556</v>
      </c>
    </row>
    <row r="532" spans="1:12" hidden="1" x14ac:dyDescent="0.2">
      <c r="A532" t="s">
        <v>1446</v>
      </c>
      <c r="B532" s="4">
        <f t="shared" si="24"/>
        <v>1</v>
      </c>
      <c r="C532">
        <v>3638576</v>
      </c>
      <c r="D532">
        <f t="shared" si="25"/>
        <v>110</v>
      </c>
      <c r="E532" t="s">
        <v>8</v>
      </c>
      <c r="F532">
        <v>1674</v>
      </c>
      <c r="G532">
        <v>47</v>
      </c>
      <c r="H532">
        <v>47</v>
      </c>
      <c r="I532">
        <v>4700</v>
      </c>
      <c r="J532">
        <f t="shared" si="26"/>
        <v>100</v>
      </c>
      <c r="K532" t="s">
        <v>1556</v>
      </c>
    </row>
    <row r="533" spans="1:12" hidden="1" x14ac:dyDescent="0.2">
      <c r="A533" t="s">
        <v>1273</v>
      </c>
      <c r="B533" s="4">
        <f t="shared" si="24"/>
        <v>1</v>
      </c>
      <c r="C533">
        <v>3638558</v>
      </c>
      <c r="D533">
        <f t="shared" si="25"/>
        <v>92</v>
      </c>
      <c r="E533" t="s">
        <v>8</v>
      </c>
      <c r="F533">
        <v>1428</v>
      </c>
      <c r="G533">
        <v>80</v>
      </c>
      <c r="H533">
        <v>80</v>
      </c>
      <c r="I533">
        <v>8000</v>
      </c>
      <c r="J533">
        <f t="shared" si="26"/>
        <v>100</v>
      </c>
      <c r="K533" t="s">
        <v>1556</v>
      </c>
    </row>
    <row r="534" spans="1:12" hidden="1" x14ac:dyDescent="0.2">
      <c r="A534" t="s">
        <v>1325</v>
      </c>
      <c r="B534" s="4">
        <f t="shared" si="24"/>
        <v>1</v>
      </c>
      <c r="C534">
        <v>3638565</v>
      </c>
      <c r="D534">
        <f t="shared" si="25"/>
        <v>99</v>
      </c>
      <c r="E534" t="s">
        <v>8</v>
      </c>
      <c r="F534">
        <v>1508</v>
      </c>
      <c r="G534">
        <v>0.5</v>
      </c>
      <c r="H534">
        <v>0.5</v>
      </c>
      <c r="I534">
        <v>50</v>
      </c>
      <c r="J534">
        <f t="shared" si="26"/>
        <v>100</v>
      </c>
      <c r="K534" t="s">
        <v>1556</v>
      </c>
    </row>
    <row r="535" spans="1:12" hidden="1" x14ac:dyDescent="0.2">
      <c r="A535" t="s">
        <v>718</v>
      </c>
      <c r="B535" s="4">
        <f t="shared" si="24"/>
        <v>1</v>
      </c>
      <c r="C535">
        <v>3638510</v>
      </c>
      <c r="D535">
        <f t="shared" si="25"/>
        <v>44</v>
      </c>
      <c r="E535" t="s">
        <v>8</v>
      </c>
      <c r="F535">
        <v>741</v>
      </c>
      <c r="G535">
        <v>2.2000000000000002</v>
      </c>
      <c r="H535">
        <v>2.2000000000000002</v>
      </c>
      <c r="I535">
        <v>220</v>
      </c>
      <c r="J535">
        <f t="shared" si="26"/>
        <v>99.999999999999986</v>
      </c>
      <c r="K535" t="s">
        <v>1556</v>
      </c>
    </row>
    <row r="536" spans="1:12" x14ac:dyDescent="0.2">
      <c r="A536" t="s">
        <v>148</v>
      </c>
      <c r="B536" s="4">
        <f t="shared" si="24"/>
        <v>1</v>
      </c>
      <c r="C536">
        <v>3638476</v>
      </c>
      <c r="D536">
        <f t="shared" si="25"/>
        <v>10</v>
      </c>
      <c r="E536" t="s">
        <v>8</v>
      </c>
      <c r="F536">
        <v>143</v>
      </c>
      <c r="G536">
        <v>35</v>
      </c>
      <c r="H536">
        <v>35</v>
      </c>
      <c r="I536">
        <v>4200</v>
      </c>
      <c r="J536">
        <f t="shared" si="26"/>
        <v>120</v>
      </c>
      <c r="K536" t="s">
        <v>1562</v>
      </c>
    </row>
    <row r="537" spans="1:12" x14ac:dyDescent="0.2">
      <c r="A537" t="s">
        <v>141</v>
      </c>
      <c r="B537" s="4">
        <f t="shared" si="24"/>
        <v>1</v>
      </c>
      <c r="C537">
        <v>3638475</v>
      </c>
      <c r="D537">
        <f t="shared" si="25"/>
        <v>9</v>
      </c>
      <c r="E537" t="s">
        <v>8</v>
      </c>
      <c r="F537">
        <v>136</v>
      </c>
      <c r="G537">
        <v>8</v>
      </c>
      <c r="H537">
        <v>8</v>
      </c>
      <c r="I537">
        <v>960</v>
      </c>
      <c r="J537">
        <f t="shared" si="26"/>
        <v>120</v>
      </c>
      <c r="K537" t="s">
        <v>1562</v>
      </c>
    </row>
    <row r="538" spans="1:12" hidden="1" x14ac:dyDescent="0.2">
      <c r="A538" t="s">
        <v>766</v>
      </c>
      <c r="B538" s="4">
        <f t="shared" si="24"/>
        <v>1</v>
      </c>
      <c r="C538">
        <v>3638512</v>
      </c>
      <c r="D538">
        <f t="shared" si="25"/>
        <v>46</v>
      </c>
      <c r="E538" t="s">
        <v>8</v>
      </c>
      <c r="F538">
        <v>797</v>
      </c>
      <c r="G538">
        <v>12.7445932028836</v>
      </c>
      <c r="H538">
        <v>12.7445932028836</v>
      </c>
      <c r="I538">
        <v>1274.4593202799999</v>
      </c>
      <c r="J538">
        <f t="shared" si="26"/>
        <v>99.999999999344027</v>
      </c>
      <c r="K538" t="s">
        <v>1556</v>
      </c>
    </row>
    <row r="539" spans="1:12" hidden="1" x14ac:dyDescent="0.2">
      <c r="A539" t="s">
        <v>1097</v>
      </c>
      <c r="B539" s="4">
        <f t="shared" si="24"/>
        <v>1</v>
      </c>
      <c r="C539">
        <v>3638538</v>
      </c>
      <c r="D539">
        <f t="shared" si="25"/>
        <v>72</v>
      </c>
      <c r="E539" t="s">
        <v>8</v>
      </c>
      <c r="F539">
        <v>1199</v>
      </c>
      <c r="G539">
        <v>5</v>
      </c>
      <c r="H539">
        <v>5</v>
      </c>
      <c r="I539">
        <v>500</v>
      </c>
      <c r="J539">
        <f t="shared" si="26"/>
        <v>100</v>
      </c>
      <c r="K539" t="s">
        <v>1556</v>
      </c>
    </row>
    <row r="540" spans="1:12" hidden="1" x14ac:dyDescent="0.2">
      <c r="A540" t="s">
        <v>504</v>
      </c>
      <c r="B540" s="4">
        <f t="shared" si="24"/>
        <v>1</v>
      </c>
      <c r="C540">
        <v>3638497</v>
      </c>
      <c r="D540">
        <f t="shared" si="25"/>
        <v>31</v>
      </c>
      <c r="E540" t="s">
        <v>8</v>
      </c>
      <c r="F540">
        <v>516</v>
      </c>
      <c r="G540">
        <v>4</v>
      </c>
      <c r="H540">
        <v>4</v>
      </c>
      <c r="I540">
        <v>400</v>
      </c>
      <c r="J540">
        <f t="shared" si="26"/>
        <v>100</v>
      </c>
      <c r="K540" t="s">
        <v>1556</v>
      </c>
    </row>
    <row r="541" spans="1:12" hidden="1" x14ac:dyDescent="0.2">
      <c r="A541" t="s">
        <v>405</v>
      </c>
      <c r="B541" s="4">
        <f t="shared" si="24"/>
        <v>1</v>
      </c>
      <c r="C541">
        <v>3638491</v>
      </c>
      <c r="D541">
        <f t="shared" si="25"/>
        <v>25</v>
      </c>
      <c r="E541" t="s">
        <v>8</v>
      </c>
      <c r="F541">
        <v>412</v>
      </c>
      <c r="G541">
        <v>1</v>
      </c>
      <c r="H541">
        <v>1</v>
      </c>
      <c r="I541">
        <v>100</v>
      </c>
      <c r="J541">
        <f t="shared" si="26"/>
        <v>100</v>
      </c>
      <c r="K541" t="s">
        <v>1556</v>
      </c>
    </row>
    <row r="542" spans="1:12" hidden="1" x14ac:dyDescent="0.2">
      <c r="A542" t="s">
        <v>899</v>
      </c>
      <c r="B542" s="4">
        <f t="shared" si="24"/>
        <v>1</v>
      </c>
      <c r="C542">
        <v>3638526</v>
      </c>
      <c r="D542">
        <f t="shared" si="25"/>
        <v>60</v>
      </c>
      <c r="E542" t="s">
        <v>8</v>
      </c>
      <c r="F542">
        <v>964</v>
      </c>
      <c r="G542">
        <v>121</v>
      </c>
      <c r="H542">
        <v>121</v>
      </c>
      <c r="I542">
        <v>12100</v>
      </c>
      <c r="J542">
        <f t="shared" si="26"/>
        <v>100</v>
      </c>
      <c r="K542" t="s">
        <v>1556</v>
      </c>
    </row>
    <row r="543" spans="1:12" hidden="1" x14ac:dyDescent="0.2">
      <c r="A543" t="s">
        <v>979</v>
      </c>
      <c r="B543" s="4">
        <f t="shared" si="24"/>
        <v>1</v>
      </c>
      <c r="C543">
        <v>3638530</v>
      </c>
      <c r="D543">
        <f t="shared" si="25"/>
        <v>64</v>
      </c>
      <c r="E543" t="s">
        <v>8</v>
      </c>
      <c r="F543">
        <v>1061</v>
      </c>
      <c r="G543">
        <v>99.98</v>
      </c>
      <c r="H543">
        <v>99.98</v>
      </c>
      <c r="I543">
        <v>9998</v>
      </c>
      <c r="J543">
        <f t="shared" si="26"/>
        <v>100</v>
      </c>
      <c r="K543" t="s">
        <v>1556</v>
      </c>
    </row>
    <row r="544" spans="1:12" hidden="1" x14ac:dyDescent="0.2">
      <c r="A544" s="2" t="s">
        <v>213</v>
      </c>
      <c r="B544" s="4">
        <f t="shared" si="24"/>
        <v>2</v>
      </c>
      <c r="C544">
        <v>3638480</v>
      </c>
      <c r="D544">
        <f t="shared" si="25"/>
        <v>14</v>
      </c>
      <c r="E544" t="s">
        <v>8</v>
      </c>
      <c r="F544">
        <v>211</v>
      </c>
      <c r="G544">
        <v>0.64979900000000002</v>
      </c>
      <c r="H544">
        <v>0.64979900000000002</v>
      </c>
      <c r="I544">
        <v>156.79299570000001</v>
      </c>
      <c r="J544">
        <f t="shared" si="26"/>
        <v>241.2946091021993</v>
      </c>
      <c r="K544" s="9" t="s">
        <v>1566</v>
      </c>
      <c r="L544">
        <f>H544*1.1+H545</f>
        <v>1.567929957</v>
      </c>
    </row>
    <row r="545" spans="1:11" hidden="1" x14ac:dyDescent="0.2">
      <c r="A545" s="2" t="s">
        <v>213</v>
      </c>
      <c r="B545" s="4">
        <f t="shared" si="24"/>
        <v>2</v>
      </c>
      <c r="C545">
        <v>3638494</v>
      </c>
      <c r="D545">
        <f t="shared" si="25"/>
        <v>28</v>
      </c>
      <c r="E545" t="s">
        <v>8</v>
      </c>
      <c r="F545">
        <v>456</v>
      </c>
      <c r="G545">
        <v>0.85315105700000005</v>
      </c>
      <c r="H545">
        <v>0.85315105700000005</v>
      </c>
      <c r="I545">
        <v>156.79299570000001</v>
      </c>
      <c r="J545">
        <f t="shared" si="26"/>
        <v>183.78104840113912</v>
      </c>
      <c r="K545" s="9" t="s">
        <v>1556</v>
      </c>
    </row>
    <row r="546" spans="1:11" hidden="1" x14ac:dyDescent="0.2">
      <c r="A546" t="s">
        <v>1509</v>
      </c>
      <c r="B546" s="4">
        <f t="shared" si="24"/>
        <v>1</v>
      </c>
      <c r="C546">
        <v>3638505</v>
      </c>
      <c r="D546">
        <f t="shared" si="25"/>
        <v>39</v>
      </c>
      <c r="E546" t="s">
        <v>1458</v>
      </c>
      <c r="F546">
        <v>96</v>
      </c>
      <c r="G546">
        <v>2000</v>
      </c>
      <c r="H546">
        <v>36.799999999999997</v>
      </c>
      <c r="I546">
        <v>3679.9999999900001</v>
      </c>
      <c r="J546">
        <f t="shared" si="26"/>
        <v>99.999999999728274</v>
      </c>
      <c r="K546" t="s">
        <v>1556</v>
      </c>
    </row>
    <row r="547" spans="1:11" hidden="1" x14ac:dyDescent="0.2">
      <c r="A547" t="s">
        <v>799</v>
      </c>
      <c r="B547" s="4">
        <f t="shared" si="24"/>
        <v>1</v>
      </c>
      <c r="C547">
        <v>3638514</v>
      </c>
      <c r="D547">
        <f t="shared" si="25"/>
        <v>48</v>
      </c>
      <c r="E547" t="s">
        <v>8</v>
      </c>
      <c r="F547">
        <v>836</v>
      </c>
      <c r="G547">
        <v>2.6</v>
      </c>
      <c r="H547">
        <v>2.6</v>
      </c>
      <c r="I547">
        <v>260</v>
      </c>
      <c r="J547">
        <f t="shared" si="26"/>
        <v>100</v>
      </c>
      <c r="K547" t="s">
        <v>1556</v>
      </c>
    </row>
    <row r="548" spans="1:11" hidden="1" x14ac:dyDescent="0.2">
      <c r="A548" t="s">
        <v>806</v>
      </c>
      <c r="B548" s="4">
        <f t="shared" si="24"/>
        <v>1</v>
      </c>
      <c r="C548">
        <v>3638514</v>
      </c>
      <c r="D548">
        <f t="shared" si="25"/>
        <v>48</v>
      </c>
      <c r="E548" t="s">
        <v>8</v>
      </c>
      <c r="F548">
        <v>844</v>
      </c>
      <c r="G548">
        <v>0.71</v>
      </c>
      <c r="H548">
        <v>0.71</v>
      </c>
      <c r="I548">
        <v>71</v>
      </c>
      <c r="J548">
        <f t="shared" si="26"/>
        <v>100</v>
      </c>
      <c r="K548" t="s">
        <v>1556</v>
      </c>
    </row>
    <row r="549" spans="1:11" hidden="1" x14ac:dyDescent="0.2">
      <c r="A549" t="s">
        <v>721</v>
      </c>
      <c r="B549" s="4">
        <f t="shared" si="24"/>
        <v>1</v>
      </c>
      <c r="C549">
        <v>3638510</v>
      </c>
      <c r="D549">
        <f t="shared" si="25"/>
        <v>44</v>
      </c>
      <c r="E549" t="s">
        <v>8</v>
      </c>
      <c r="F549">
        <v>744</v>
      </c>
      <c r="G549">
        <v>60</v>
      </c>
      <c r="H549">
        <v>60</v>
      </c>
      <c r="I549">
        <v>6000</v>
      </c>
      <c r="J549">
        <f t="shared" si="26"/>
        <v>100</v>
      </c>
      <c r="K549" t="s">
        <v>1556</v>
      </c>
    </row>
    <row r="550" spans="1:11" hidden="1" x14ac:dyDescent="0.2">
      <c r="A550" t="s">
        <v>205</v>
      </c>
      <c r="B550" s="4">
        <f t="shared" si="24"/>
        <v>1</v>
      </c>
      <c r="C550">
        <v>3638478</v>
      </c>
      <c r="D550">
        <f t="shared" si="25"/>
        <v>12</v>
      </c>
      <c r="E550" t="s">
        <v>8</v>
      </c>
      <c r="F550">
        <v>203</v>
      </c>
      <c r="G550">
        <v>1</v>
      </c>
      <c r="H550">
        <v>1</v>
      </c>
      <c r="I550">
        <v>110</v>
      </c>
      <c r="J550">
        <f t="shared" si="26"/>
        <v>110</v>
      </c>
      <c r="K550" t="s">
        <v>1566</v>
      </c>
    </row>
    <row r="551" spans="1:11" hidden="1" x14ac:dyDescent="0.2">
      <c r="A551" t="s">
        <v>1147</v>
      </c>
      <c r="B551" s="4">
        <f t="shared" si="24"/>
        <v>1</v>
      </c>
      <c r="C551">
        <v>3638542</v>
      </c>
      <c r="D551">
        <f t="shared" si="25"/>
        <v>76</v>
      </c>
      <c r="E551" t="s">
        <v>8</v>
      </c>
      <c r="F551">
        <v>1259</v>
      </c>
      <c r="G551">
        <v>40</v>
      </c>
      <c r="H551">
        <v>40</v>
      </c>
      <c r="I551">
        <v>4000</v>
      </c>
      <c r="J551">
        <f t="shared" si="26"/>
        <v>100</v>
      </c>
      <c r="K551" t="s">
        <v>1556</v>
      </c>
    </row>
    <row r="552" spans="1:11" hidden="1" x14ac:dyDescent="0.2">
      <c r="A552" s="2" t="s">
        <v>1181</v>
      </c>
      <c r="B552" s="4">
        <f t="shared" si="24"/>
        <v>2</v>
      </c>
      <c r="C552">
        <v>3638509</v>
      </c>
      <c r="D552">
        <f t="shared" si="25"/>
        <v>43</v>
      </c>
      <c r="E552" t="s">
        <v>1450</v>
      </c>
      <c r="F552">
        <v>116</v>
      </c>
      <c r="G552">
        <v>1199.99</v>
      </c>
      <c r="H552">
        <v>3.24797293333333</v>
      </c>
      <c r="I552">
        <v>3324.7972933299998</v>
      </c>
      <c r="J552">
        <f t="shared" si="26"/>
        <v>1023.6530173044965</v>
      </c>
      <c r="K552" s="2" t="s">
        <v>1556</v>
      </c>
    </row>
    <row r="553" spans="1:11" hidden="1" x14ac:dyDescent="0.2">
      <c r="A553" s="2" t="s">
        <v>1181</v>
      </c>
      <c r="B553" s="4">
        <f t="shared" si="24"/>
        <v>2</v>
      </c>
      <c r="C553">
        <v>3638545</v>
      </c>
      <c r="D553">
        <f t="shared" si="25"/>
        <v>79</v>
      </c>
      <c r="E553" t="s">
        <v>8</v>
      </c>
      <c r="F553">
        <v>1303</v>
      </c>
      <c r="G553">
        <v>30</v>
      </c>
      <c r="H553">
        <v>30</v>
      </c>
      <c r="I553">
        <v>3324.7972933299998</v>
      </c>
      <c r="J553">
        <f t="shared" si="26"/>
        <v>110.82657644433333</v>
      </c>
      <c r="K553" s="2" t="s">
        <v>1556</v>
      </c>
    </row>
    <row r="554" spans="1:11" x14ac:dyDescent="0.2">
      <c r="A554" t="s">
        <v>83</v>
      </c>
      <c r="B554" s="4">
        <f t="shared" si="24"/>
        <v>1</v>
      </c>
      <c r="C554">
        <v>3638471</v>
      </c>
      <c r="D554">
        <f t="shared" si="25"/>
        <v>5</v>
      </c>
      <c r="E554" t="s">
        <v>8</v>
      </c>
      <c r="F554">
        <v>76</v>
      </c>
      <c r="G554">
        <v>16</v>
      </c>
      <c r="H554">
        <v>16</v>
      </c>
      <c r="I554">
        <v>1920</v>
      </c>
      <c r="J554">
        <f t="shared" si="26"/>
        <v>120</v>
      </c>
      <c r="K554" t="s">
        <v>1562</v>
      </c>
    </row>
    <row r="555" spans="1:11" hidden="1" x14ac:dyDescent="0.2">
      <c r="A555" t="s">
        <v>1338</v>
      </c>
      <c r="B555" s="4">
        <f t="shared" si="24"/>
        <v>1</v>
      </c>
      <c r="C555">
        <v>3638565</v>
      </c>
      <c r="D555">
        <f t="shared" si="25"/>
        <v>99</v>
      </c>
      <c r="E555" t="s">
        <v>8</v>
      </c>
      <c r="F555">
        <v>1526</v>
      </c>
      <c r="G555">
        <v>28</v>
      </c>
      <c r="H555">
        <v>28</v>
      </c>
      <c r="I555">
        <v>2800</v>
      </c>
      <c r="J555">
        <f t="shared" si="26"/>
        <v>100</v>
      </c>
      <c r="K555" t="s">
        <v>1556</v>
      </c>
    </row>
    <row r="556" spans="1:11" hidden="1" x14ac:dyDescent="0.2">
      <c r="A556" t="s">
        <v>1044</v>
      </c>
      <c r="B556" s="4">
        <f t="shared" si="24"/>
        <v>1</v>
      </c>
      <c r="C556">
        <v>3638535</v>
      </c>
      <c r="D556">
        <f t="shared" si="25"/>
        <v>69</v>
      </c>
      <c r="E556" t="s">
        <v>8</v>
      </c>
      <c r="F556">
        <v>1137</v>
      </c>
      <c r="G556">
        <v>5</v>
      </c>
      <c r="H556">
        <v>5</v>
      </c>
      <c r="I556">
        <v>500</v>
      </c>
      <c r="J556">
        <f t="shared" si="26"/>
        <v>100</v>
      </c>
      <c r="K556" t="s">
        <v>1556</v>
      </c>
    </row>
    <row r="557" spans="1:11" hidden="1" x14ac:dyDescent="0.2">
      <c r="A557" t="s">
        <v>1363</v>
      </c>
      <c r="B557" s="4">
        <f t="shared" si="24"/>
        <v>1</v>
      </c>
      <c r="C557">
        <v>3638570</v>
      </c>
      <c r="D557">
        <f t="shared" si="25"/>
        <v>104</v>
      </c>
      <c r="E557" t="s">
        <v>8</v>
      </c>
      <c r="F557">
        <v>1558</v>
      </c>
      <c r="G557">
        <v>4</v>
      </c>
      <c r="H557">
        <v>4</v>
      </c>
      <c r="I557">
        <v>400</v>
      </c>
      <c r="J557">
        <f t="shared" si="26"/>
        <v>100</v>
      </c>
      <c r="K557" t="s">
        <v>1556</v>
      </c>
    </row>
    <row r="558" spans="1:11" hidden="1" x14ac:dyDescent="0.2">
      <c r="A558" t="s">
        <v>812</v>
      </c>
      <c r="B558" s="4">
        <f t="shared" si="24"/>
        <v>1</v>
      </c>
      <c r="C558">
        <v>3638514</v>
      </c>
      <c r="D558">
        <f t="shared" si="25"/>
        <v>48</v>
      </c>
      <c r="E558" t="s">
        <v>8</v>
      </c>
      <c r="F558">
        <v>850</v>
      </c>
      <c r="G558">
        <v>12.5</v>
      </c>
      <c r="H558">
        <v>12.5</v>
      </c>
      <c r="I558">
        <v>1250</v>
      </c>
      <c r="J558">
        <f t="shared" si="26"/>
        <v>100</v>
      </c>
      <c r="K558" t="s">
        <v>1556</v>
      </c>
    </row>
    <row r="559" spans="1:11" hidden="1" x14ac:dyDescent="0.2">
      <c r="A559" t="s">
        <v>1371</v>
      </c>
      <c r="B559" s="4">
        <f t="shared" si="24"/>
        <v>1</v>
      </c>
      <c r="C559">
        <v>3638570</v>
      </c>
      <c r="D559">
        <f t="shared" si="25"/>
        <v>104</v>
      </c>
      <c r="E559" t="s">
        <v>8</v>
      </c>
      <c r="F559">
        <v>1568</v>
      </c>
      <c r="G559">
        <v>5</v>
      </c>
      <c r="H559">
        <v>5</v>
      </c>
      <c r="I559">
        <v>500</v>
      </c>
      <c r="J559">
        <f t="shared" si="26"/>
        <v>100</v>
      </c>
      <c r="K559" t="s">
        <v>1556</v>
      </c>
    </row>
    <row r="560" spans="1:11" hidden="1" x14ac:dyDescent="0.2">
      <c r="A560" t="s">
        <v>1296</v>
      </c>
      <c r="B560" s="4">
        <f t="shared" si="24"/>
        <v>1</v>
      </c>
      <c r="C560">
        <v>3638562</v>
      </c>
      <c r="D560">
        <f t="shared" si="25"/>
        <v>96</v>
      </c>
      <c r="E560" t="s">
        <v>8</v>
      </c>
      <c r="F560">
        <v>1464</v>
      </c>
      <c r="G560">
        <v>200</v>
      </c>
      <c r="H560">
        <v>200</v>
      </c>
      <c r="I560">
        <v>20000</v>
      </c>
      <c r="J560">
        <f t="shared" si="26"/>
        <v>100</v>
      </c>
      <c r="K560" t="s">
        <v>1556</v>
      </c>
    </row>
    <row r="561" spans="1:11" hidden="1" x14ac:dyDescent="0.2">
      <c r="A561" t="s">
        <v>1512</v>
      </c>
      <c r="B561" s="4">
        <f t="shared" si="24"/>
        <v>1</v>
      </c>
      <c r="C561">
        <v>3638506</v>
      </c>
      <c r="D561">
        <f t="shared" si="25"/>
        <v>40</v>
      </c>
      <c r="E561" t="s">
        <v>1447</v>
      </c>
      <c r="F561">
        <v>104</v>
      </c>
      <c r="G561">
        <v>1588</v>
      </c>
      <c r="H561">
        <v>2.1787359999999998</v>
      </c>
      <c r="I561">
        <v>2178.7359999999999</v>
      </c>
      <c r="J561">
        <f t="shared" si="26"/>
        <v>1000</v>
      </c>
      <c r="K561" t="s">
        <v>1567</v>
      </c>
    </row>
    <row r="562" spans="1:11" hidden="1" x14ac:dyDescent="0.2">
      <c r="A562" t="s">
        <v>517</v>
      </c>
      <c r="B562" s="4">
        <f t="shared" si="24"/>
        <v>1</v>
      </c>
      <c r="C562">
        <v>3638498</v>
      </c>
      <c r="D562">
        <f t="shared" si="25"/>
        <v>32</v>
      </c>
      <c r="E562" t="s">
        <v>8</v>
      </c>
      <c r="F562">
        <v>530</v>
      </c>
      <c r="G562">
        <v>1</v>
      </c>
      <c r="H562">
        <v>1</v>
      </c>
      <c r="I562">
        <v>100</v>
      </c>
      <c r="J562">
        <f t="shared" si="26"/>
        <v>100</v>
      </c>
      <c r="K562" t="s">
        <v>1556</v>
      </c>
    </row>
    <row r="563" spans="1:11" x14ac:dyDescent="0.2">
      <c r="A563" t="s">
        <v>107</v>
      </c>
      <c r="B563" s="4">
        <f t="shared" si="24"/>
        <v>1</v>
      </c>
      <c r="C563">
        <v>3638473</v>
      </c>
      <c r="D563">
        <f t="shared" si="25"/>
        <v>7</v>
      </c>
      <c r="E563" t="s">
        <v>8</v>
      </c>
      <c r="F563">
        <v>102</v>
      </c>
      <c r="G563">
        <v>250</v>
      </c>
      <c r="H563">
        <v>250</v>
      </c>
      <c r="I563">
        <v>30000</v>
      </c>
      <c r="J563">
        <f t="shared" si="26"/>
        <v>120</v>
      </c>
      <c r="K563" t="s">
        <v>1562</v>
      </c>
    </row>
    <row r="564" spans="1:11" hidden="1" x14ac:dyDescent="0.2">
      <c r="A564" t="s">
        <v>838</v>
      </c>
      <c r="B564" s="4">
        <f t="shared" si="24"/>
        <v>1</v>
      </c>
      <c r="C564">
        <v>3638515</v>
      </c>
      <c r="D564">
        <f t="shared" si="25"/>
        <v>49</v>
      </c>
      <c r="E564" t="s">
        <v>8</v>
      </c>
      <c r="F564">
        <v>882</v>
      </c>
      <c r="G564">
        <v>1.64</v>
      </c>
      <c r="H564">
        <v>1.64</v>
      </c>
      <c r="I564">
        <v>164</v>
      </c>
      <c r="J564">
        <f t="shared" si="26"/>
        <v>100</v>
      </c>
      <c r="K564" t="s">
        <v>1556</v>
      </c>
    </row>
    <row r="565" spans="1:11" hidden="1" x14ac:dyDescent="0.2">
      <c r="A565" t="s">
        <v>1151</v>
      </c>
      <c r="B565" s="4">
        <f t="shared" si="24"/>
        <v>1</v>
      </c>
      <c r="C565">
        <v>3638542</v>
      </c>
      <c r="D565">
        <f t="shared" si="25"/>
        <v>76</v>
      </c>
      <c r="E565" t="s">
        <v>8</v>
      </c>
      <c r="F565">
        <v>1263</v>
      </c>
      <c r="G565">
        <v>13</v>
      </c>
      <c r="H565">
        <v>13</v>
      </c>
      <c r="I565">
        <v>1300</v>
      </c>
      <c r="J565">
        <f t="shared" si="26"/>
        <v>100</v>
      </c>
      <c r="K565" t="s">
        <v>1556</v>
      </c>
    </row>
    <row r="566" spans="1:11" hidden="1" x14ac:dyDescent="0.2">
      <c r="A566" t="s">
        <v>1544</v>
      </c>
      <c r="B566" s="4">
        <f t="shared" si="24"/>
        <v>1</v>
      </c>
      <c r="C566">
        <v>3638526</v>
      </c>
      <c r="D566">
        <f t="shared" si="25"/>
        <v>60</v>
      </c>
      <c r="E566" t="s">
        <v>1452</v>
      </c>
      <c r="F566">
        <v>160</v>
      </c>
      <c r="G566">
        <v>520</v>
      </c>
      <c r="H566">
        <v>210.8288</v>
      </c>
      <c r="I566">
        <v>21082.87999999</v>
      </c>
      <c r="J566">
        <f t="shared" si="26"/>
        <v>99.999999999952564</v>
      </c>
      <c r="K566" t="s">
        <v>1556</v>
      </c>
    </row>
    <row r="567" spans="1:11" hidden="1" x14ac:dyDescent="0.2">
      <c r="A567" t="s">
        <v>1448</v>
      </c>
      <c r="B567" s="4">
        <f t="shared" si="24"/>
        <v>1</v>
      </c>
      <c r="C567">
        <v>3638466</v>
      </c>
      <c r="D567">
        <f t="shared" si="25"/>
        <v>0</v>
      </c>
      <c r="E567" t="s">
        <v>1447</v>
      </c>
      <c r="F567">
        <v>2</v>
      </c>
      <c r="G567">
        <v>2174</v>
      </c>
      <c r="H567">
        <v>2.9827279999999998</v>
      </c>
      <c r="I567">
        <v>2982.7280000000001</v>
      </c>
      <c r="J567">
        <f t="shared" si="26"/>
        <v>1000.0000000000001</v>
      </c>
      <c r="K567" t="s">
        <v>1567</v>
      </c>
    </row>
    <row r="568" spans="1:11" hidden="1" x14ac:dyDescent="0.2">
      <c r="A568" t="s">
        <v>700</v>
      </c>
      <c r="B568" s="4">
        <f t="shared" si="24"/>
        <v>1</v>
      </c>
      <c r="C568">
        <v>3638509</v>
      </c>
      <c r="D568">
        <f t="shared" si="25"/>
        <v>43</v>
      </c>
      <c r="E568" t="s">
        <v>8</v>
      </c>
      <c r="F568">
        <v>721</v>
      </c>
      <c r="G568">
        <v>12</v>
      </c>
      <c r="H568">
        <v>12</v>
      </c>
      <c r="I568">
        <v>1200</v>
      </c>
      <c r="J568">
        <f t="shared" si="26"/>
        <v>100</v>
      </c>
      <c r="K568" t="s">
        <v>1556</v>
      </c>
    </row>
    <row r="569" spans="1:11" hidden="1" x14ac:dyDescent="0.2">
      <c r="A569" t="s">
        <v>479</v>
      </c>
      <c r="B569" s="4">
        <f t="shared" si="24"/>
        <v>1</v>
      </c>
      <c r="C569">
        <v>3638496</v>
      </c>
      <c r="D569">
        <f t="shared" si="25"/>
        <v>30</v>
      </c>
      <c r="E569" t="s">
        <v>8</v>
      </c>
      <c r="F569">
        <v>491</v>
      </c>
      <c r="G569">
        <v>2.9895800000000001</v>
      </c>
      <c r="H569">
        <v>2.9895800000000001</v>
      </c>
      <c r="I569">
        <v>298.95800000000003</v>
      </c>
      <c r="J569">
        <f t="shared" si="26"/>
        <v>100</v>
      </c>
      <c r="K569" t="s">
        <v>1556</v>
      </c>
    </row>
    <row r="570" spans="1:11" hidden="1" x14ac:dyDescent="0.2">
      <c r="A570" t="s">
        <v>674</v>
      </c>
      <c r="B570" s="4">
        <f t="shared" si="24"/>
        <v>1</v>
      </c>
      <c r="C570">
        <v>3638508</v>
      </c>
      <c r="D570">
        <f t="shared" si="25"/>
        <v>42</v>
      </c>
      <c r="E570" t="s">
        <v>8</v>
      </c>
      <c r="F570">
        <v>694</v>
      </c>
      <c r="G570">
        <v>111.66</v>
      </c>
      <c r="H570">
        <v>111.66</v>
      </c>
      <c r="I570">
        <v>11166</v>
      </c>
      <c r="J570">
        <f t="shared" si="26"/>
        <v>100</v>
      </c>
      <c r="K570" t="s">
        <v>1556</v>
      </c>
    </row>
    <row r="571" spans="1:11" hidden="1" x14ac:dyDescent="0.2">
      <c r="A571" t="s">
        <v>1110</v>
      </c>
      <c r="B571" s="4">
        <f t="shared" si="24"/>
        <v>1</v>
      </c>
      <c r="C571">
        <v>3638538</v>
      </c>
      <c r="D571">
        <f t="shared" si="25"/>
        <v>72</v>
      </c>
      <c r="E571" t="s">
        <v>8</v>
      </c>
      <c r="F571">
        <v>1212</v>
      </c>
      <c r="G571">
        <v>115.99650162</v>
      </c>
      <c r="H571">
        <v>115.99650162</v>
      </c>
      <c r="I571">
        <v>11599.650162</v>
      </c>
      <c r="J571">
        <f t="shared" si="26"/>
        <v>100</v>
      </c>
      <c r="K571" t="s">
        <v>1556</v>
      </c>
    </row>
    <row r="572" spans="1:11" hidden="1" x14ac:dyDescent="0.2">
      <c r="A572" s="2" t="s">
        <v>259</v>
      </c>
      <c r="B572" s="4">
        <f t="shared" si="24"/>
        <v>2</v>
      </c>
      <c r="C572">
        <v>3638482</v>
      </c>
      <c r="D572">
        <f t="shared" si="25"/>
        <v>16</v>
      </c>
      <c r="E572" t="s">
        <v>8</v>
      </c>
      <c r="F572">
        <v>257</v>
      </c>
      <c r="G572">
        <v>10</v>
      </c>
      <c r="H572">
        <v>10</v>
      </c>
      <c r="I572">
        <v>2500</v>
      </c>
      <c r="J572">
        <f t="shared" si="26"/>
        <v>250</v>
      </c>
      <c r="K572" s="2" t="s">
        <v>1556</v>
      </c>
    </row>
    <row r="573" spans="1:11" hidden="1" x14ac:dyDescent="0.2">
      <c r="A573" s="2" t="s">
        <v>259</v>
      </c>
      <c r="B573" s="4">
        <f t="shared" si="24"/>
        <v>2</v>
      </c>
      <c r="C573">
        <v>3638567</v>
      </c>
      <c r="D573">
        <f t="shared" si="25"/>
        <v>101</v>
      </c>
      <c r="E573" t="s">
        <v>8</v>
      </c>
      <c r="F573">
        <v>1547</v>
      </c>
      <c r="G573">
        <v>15</v>
      </c>
      <c r="H573">
        <v>15</v>
      </c>
      <c r="I573">
        <v>2500</v>
      </c>
      <c r="J573">
        <f t="shared" si="26"/>
        <v>166.66666666666666</v>
      </c>
      <c r="K573" s="2" t="s">
        <v>1556</v>
      </c>
    </row>
    <row r="574" spans="1:11" x14ac:dyDescent="0.2">
      <c r="A574" t="s">
        <v>115</v>
      </c>
      <c r="B574" s="4">
        <f t="shared" si="24"/>
        <v>1</v>
      </c>
      <c r="C574">
        <v>3638473</v>
      </c>
      <c r="D574">
        <f t="shared" si="25"/>
        <v>7</v>
      </c>
      <c r="E574" t="s">
        <v>8</v>
      </c>
      <c r="F574">
        <v>110</v>
      </c>
      <c r="G574">
        <v>0.5</v>
      </c>
      <c r="H574">
        <v>0.5</v>
      </c>
      <c r="I574">
        <v>60</v>
      </c>
      <c r="J574">
        <f t="shared" si="26"/>
        <v>120</v>
      </c>
      <c r="K574" t="s">
        <v>1562</v>
      </c>
    </row>
    <row r="575" spans="1:11" hidden="1" x14ac:dyDescent="0.2">
      <c r="A575" t="s">
        <v>181</v>
      </c>
      <c r="B575" s="4">
        <f t="shared" si="24"/>
        <v>1</v>
      </c>
      <c r="C575">
        <v>3638477</v>
      </c>
      <c r="D575">
        <f t="shared" si="25"/>
        <v>11</v>
      </c>
      <c r="E575" t="s">
        <v>8</v>
      </c>
      <c r="F575">
        <v>177</v>
      </c>
      <c r="G575">
        <v>14.3</v>
      </c>
      <c r="H575">
        <v>14.3</v>
      </c>
      <c r="I575">
        <v>1573</v>
      </c>
      <c r="J575">
        <f t="shared" si="26"/>
        <v>110</v>
      </c>
      <c r="K575" t="s">
        <v>1566</v>
      </c>
    </row>
    <row r="576" spans="1:11" hidden="1" x14ac:dyDescent="0.2">
      <c r="A576" t="s">
        <v>665</v>
      </c>
      <c r="B576" s="4">
        <f t="shared" si="24"/>
        <v>1</v>
      </c>
      <c r="C576">
        <v>3638507</v>
      </c>
      <c r="D576">
        <f t="shared" si="25"/>
        <v>41</v>
      </c>
      <c r="E576" t="s">
        <v>8</v>
      </c>
      <c r="F576">
        <v>684</v>
      </c>
      <c r="G576">
        <v>33</v>
      </c>
      <c r="H576">
        <v>33</v>
      </c>
      <c r="I576">
        <v>3300</v>
      </c>
      <c r="J576">
        <f t="shared" si="26"/>
        <v>100</v>
      </c>
      <c r="K576" t="s">
        <v>1556</v>
      </c>
    </row>
    <row r="577" spans="1:12" hidden="1" x14ac:dyDescent="0.2">
      <c r="A577" t="s">
        <v>1062</v>
      </c>
      <c r="B577" s="4">
        <f t="shared" si="24"/>
        <v>1</v>
      </c>
      <c r="C577">
        <v>3638536</v>
      </c>
      <c r="D577">
        <f t="shared" si="25"/>
        <v>70</v>
      </c>
      <c r="E577" t="s">
        <v>8</v>
      </c>
      <c r="F577">
        <v>1158</v>
      </c>
      <c r="G577">
        <v>24</v>
      </c>
      <c r="H577">
        <v>24</v>
      </c>
      <c r="I577">
        <v>2400</v>
      </c>
      <c r="J577">
        <f t="shared" si="26"/>
        <v>100</v>
      </c>
      <c r="K577" t="s">
        <v>1556</v>
      </c>
    </row>
    <row r="578" spans="1:12" hidden="1" x14ac:dyDescent="0.2">
      <c r="A578" s="2" t="s">
        <v>508</v>
      </c>
      <c r="B578" s="4">
        <f t="shared" ref="B578:B641" si="27">COUNTIF(ACCOUNTS,A578)</f>
        <v>2</v>
      </c>
      <c r="C578">
        <v>3638497</v>
      </c>
      <c r="D578">
        <f t="shared" si="25"/>
        <v>31</v>
      </c>
      <c r="E578" t="s">
        <v>8</v>
      </c>
      <c r="F578">
        <v>520</v>
      </c>
      <c r="G578">
        <v>4</v>
      </c>
      <c r="H578">
        <v>4</v>
      </c>
      <c r="I578">
        <v>500</v>
      </c>
      <c r="J578">
        <f t="shared" si="26"/>
        <v>125</v>
      </c>
      <c r="K578" s="2" t="s">
        <v>1556</v>
      </c>
    </row>
    <row r="579" spans="1:12" hidden="1" x14ac:dyDescent="0.2">
      <c r="A579" s="2" t="s">
        <v>508</v>
      </c>
      <c r="B579" s="4">
        <f t="shared" si="27"/>
        <v>2</v>
      </c>
      <c r="C579">
        <v>3638515</v>
      </c>
      <c r="D579">
        <f t="shared" ref="D579:D642" si="28">C579-3638466</f>
        <v>49</v>
      </c>
      <c r="E579" t="s">
        <v>8</v>
      </c>
      <c r="F579">
        <v>880</v>
      </c>
      <c r="G579">
        <v>1</v>
      </c>
      <c r="H579">
        <v>1</v>
      </c>
      <c r="I579">
        <v>500</v>
      </c>
      <c r="J579">
        <f t="shared" ref="J579:J642" si="29">IF(H579&gt;0,I579/H579,0)</f>
        <v>500</v>
      </c>
      <c r="K579" s="2" t="s">
        <v>1556</v>
      </c>
    </row>
    <row r="580" spans="1:12" hidden="1" x14ac:dyDescent="0.2">
      <c r="A580" t="s">
        <v>219</v>
      </c>
      <c r="B580" s="4">
        <f t="shared" si="27"/>
        <v>1</v>
      </c>
      <c r="C580">
        <v>3638480</v>
      </c>
      <c r="D580">
        <f t="shared" si="28"/>
        <v>14</v>
      </c>
      <c r="E580" t="s">
        <v>8</v>
      </c>
      <c r="F580">
        <v>217</v>
      </c>
      <c r="G580">
        <v>20</v>
      </c>
      <c r="H580">
        <v>20</v>
      </c>
      <c r="I580">
        <v>2200</v>
      </c>
      <c r="J580">
        <f t="shared" si="29"/>
        <v>110</v>
      </c>
      <c r="K580" t="s">
        <v>1566</v>
      </c>
    </row>
    <row r="581" spans="1:12" hidden="1" x14ac:dyDescent="0.2">
      <c r="A581" s="2" t="s">
        <v>521</v>
      </c>
      <c r="B581" s="4">
        <f t="shared" si="27"/>
        <v>2</v>
      </c>
      <c r="C581">
        <v>3638498</v>
      </c>
      <c r="D581">
        <f t="shared" si="28"/>
        <v>32</v>
      </c>
      <c r="E581" t="s">
        <v>8</v>
      </c>
      <c r="F581">
        <v>534</v>
      </c>
      <c r="G581">
        <v>300</v>
      </c>
      <c r="H581">
        <v>300</v>
      </c>
      <c r="I581">
        <v>30100</v>
      </c>
      <c r="J581">
        <f t="shared" si="29"/>
        <v>100.33333333333333</v>
      </c>
      <c r="K581" s="2" t="s">
        <v>1556</v>
      </c>
    </row>
    <row r="582" spans="1:12" hidden="1" x14ac:dyDescent="0.2">
      <c r="A582" s="2" t="s">
        <v>521</v>
      </c>
      <c r="B582" s="4">
        <f t="shared" si="27"/>
        <v>2</v>
      </c>
      <c r="C582">
        <v>3638515</v>
      </c>
      <c r="D582">
        <f t="shared" si="28"/>
        <v>49</v>
      </c>
      <c r="E582" t="s">
        <v>8</v>
      </c>
      <c r="F582">
        <v>868</v>
      </c>
      <c r="G582">
        <v>1</v>
      </c>
      <c r="H582">
        <v>1</v>
      </c>
      <c r="I582">
        <v>30100</v>
      </c>
      <c r="J582">
        <f t="shared" si="29"/>
        <v>30100</v>
      </c>
      <c r="K582" s="2" t="s">
        <v>1556</v>
      </c>
    </row>
    <row r="583" spans="1:12" hidden="1" x14ac:dyDescent="0.2">
      <c r="A583" s="2" t="s">
        <v>557</v>
      </c>
      <c r="B583" s="4">
        <f t="shared" si="27"/>
        <v>2</v>
      </c>
      <c r="C583">
        <v>3638499</v>
      </c>
      <c r="D583">
        <f t="shared" si="28"/>
        <v>33</v>
      </c>
      <c r="E583" t="s">
        <v>8</v>
      </c>
      <c r="F583">
        <v>571</v>
      </c>
      <c r="G583">
        <v>40</v>
      </c>
      <c r="H583">
        <v>40</v>
      </c>
      <c r="I583">
        <v>6500</v>
      </c>
      <c r="J583">
        <f t="shared" si="29"/>
        <v>162.5</v>
      </c>
      <c r="K583" s="2" t="s">
        <v>1556</v>
      </c>
    </row>
    <row r="584" spans="1:12" hidden="1" x14ac:dyDescent="0.2">
      <c r="A584" s="2" t="s">
        <v>557</v>
      </c>
      <c r="B584" s="4">
        <f t="shared" si="27"/>
        <v>2</v>
      </c>
      <c r="C584">
        <v>3638515</v>
      </c>
      <c r="D584">
        <f t="shared" si="28"/>
        <v>49</v>
      </c>
      <c r="E584" t="s">
        <v>8</v>
      </c>
      <c r="F584">
        <v>865</v>
      </c>
      <c r="G584">
        <v>25</v>
      </c>
      <c r="H584">
        <v>25</v>
      </c>
      <c r="I584">
        <v>6500</v>
      </c>
      <c r="J584">
        <f t="shared" si="29"/>
        <v>260</v>
      </c>
      <c r="K584" s="2" t="s">
        <v>1556</v>
      </c>
    </row>
    <row r="585" spans="1:12" hidden="1" x14ac:dyDescent="0.2">
      <c r="A585" t="s">
        <v>1263</v>
      </c>
      <c r="B585" s="4">
        <f t="shared" si="27"/>
        <v>1</v>
      </c>
      <c r="C585">
        <v>3638553</v>
      </c>
      <c r="D585">
        <f t="shared" si="28"/>
        <v>87</v>
      </c>
      <c r="E585" t="s">
        <v>8</v>
      </c>
      <c r="F585">
        <v>1415</v>
      </c>
      <c r="G585">
        <v>10</v>
      </c>
      <c r="H585">
        <v>10</v>
      </c>
      <c r="I585">
        <v>1000</v>
      </c>
      <c r="J585">
        <f t="shared" si="29"/>
        <v>100</v>
      </c>
      <c r="K585" t="s">
        <v>1556</v>
      </c>
    </row>
    <row r="586" spans="1:12" hidden="1" x14ac:dyDescent="0.2">
      <c r="A586" t="s">
        <v>492</v>
      </c>
      <c r="B586" s="4">
        <f t="shared" si="27"/>
        <v>1</v>
      </c>
      <c r="C586">
        <v>3638497</v>
      </c>
      <c r="D586">
        <f t="shared" si="28"/>
        <v>31</v>
      </c>
      <c r="E586" t="s">
        <v>8</v>
      </c>
      <c r="F586">
        <v>504</v>
      </c>
      <c r="G586">
        <v>20</v>
      </c>
      <c r="H586">
        <v>20</v>
      </c>
      <c r="I586">
        <v>2000</v>
      </c>
      <c r="J586">
        <f t="shared" si="29"/>
        <v>100</v>
      </c>
      <c r="K586" t="s">
        <v>1556</v>
      </c>
    </row>
    <row r="587" spans="1:12" hidden="1" x14ac:dyDescent="0.2">
      <c r="A587" t="s">
        <v>24</v>
      </c>
      <c r="B587" s="4">
        <f t="shared" si="27"/>
        <v>1</v>
      </c>
      <c r="C587">
        <v>3638467</v>
      </c>
      <c r="D587">
        <f t="shared" si="28"/>
        <v>1</v>
      </c>
      <c r="E587" t="s">
        <v>8</v>
      </c>
      <c r="F587">
        <v>17</v>
      </c>
      <c r="G587">
        <v>2</v>
      </c>
      <c r="H587">
        <v>2</v>
      </c>
      <c r="I587">
        <v>300</v>
      </c>
      <c r="J587">
        <f t="shared" si="29"/>
        <v>150</v>
      </c>
      <c r="K587" t="s">
        <v>1569</v>
      </c>
    </row>
    <row r="588" spans="1:12" hidden="1" x14ac:dyDescent="0.2">
      <c r="A588" t="s">
        <v>612</v>
      </c>
      <c r="B588" s="4">
        <f t="shared" si="27"/>
        <v>1</v>
      </c>
      <c r="C588">
        <v>3638505</v>
      </c>
      <c r="D588">
        <f t="shared" si="28"/>
        <v>39</v>
      </c>
      <c r="E588" t="s">
        <v>8</v>
      </c>
      <c r="F588">
        <v>629</v>
      </c>
      <c r="G588">
        <v>13.46555</v>
      </c>
      <c r="H588">
        <v>13.46555</v>
      </c>
      <c r="I588">
        <v>1346.5550000000001</v>
      </c>
      <c r="J588">
        <f t="shared" si="29"/>
        <v>100</v>
      </c>
      <c r="K588" t="s">
        <v>1556</v>
      </c>
    </row>
    <row r="589" spans="1:12" hidden="1" x14ac:dyDescent="0.2">
      <c r="A589" t="s">
        <v>881</v>
      </c>
      <c r="B589" s="4">
        <f t="shared" si="27"/>
        <v>1</v>
      </c>
      <c r="C589">
        <v>3638525</v>
      </c>
      <c r="D589">
        <f t="shared" si="28"/>
        <v>59</v>
      </c>
      <c r="E589" t="s">
        <v>8</v>
      </c>
      <c r="F589">
        <v>941</v>
      </c>
      <c r="G589">
        <v>25.3</v>
      </c>
      <c r="H589">
        <v>25.3</v>
      </c>
      <c r="I589">
        <v>2530</v>
      </c>
      <c r="J589">
        <f t="shared" si="29"/>
        <v>100</v>
      </c>
      <c r="K589" t="s">
        <v>1556</v>
      </c>
    </row>
    <row r="590" spans="1:12" x14ac:dyDescent="0.2">
      <c r="A590" s="2" t="s">
        <v>96</v>
      </c>
      <c r="B590" s="4">
        <f t="shared" si="27"/>
        <v>2</v>
      </c>
      <c r="C590">
        <v>3638472</v>
      </c>
      <c r="D590">
        <f t="shared" si="28"/>
        <v>6</v>
      </c>
      <c r="E590" t="s">
        <v>8</v>
      </c>
      <c r="F590">
        <v>89</v>
      </c>
      <c r="G590">
        <v>30</v>
      </c>
      <c r="H590">
        <v>30</v>
      </c>
      <c r="I590">
        <v>4674.6666666600004</v>
      </c>
      <c r="J590">
        <f t="shared" si="29"/>
        <v>155.82222222200002</v>
      </c>
      <c r="K590" s="9" t="s">
        <v>1562</v>
      </c>
      <c r="L590">
        <f>H590*1.2+H591</f>
        <v>46.746666666666599</v>
      </c>
    </row>
    <row r="591" spans="1:12" hidden="1" x14ac:dyDescent="0.2">
      <c r="A591" s="2" t="s">
        <v>96</v>
      </c>
      <c r="B591" s="4">
        <f t="shared" si="27"/>
        <v>2</v>
      </c>
      <c r="C591">
        <v>3638520</v>
      </c>
      <c r="D591">
        <f t="shared" si="28"/>
        <v>54</v>
      </c>
      <c r="E591" t="s">
        <v>1469</v>
      </c>
      <c r="F591">
        <v>152</v>
      </c>
      <c r="G591">
        <v>50</v>
      </c>
      <c r="H591">
        <v>10.7466666666666</v>
      </c>
      <c r="I591">
        <v>4674.6666666600004</v>
      </c>
      <c r="J591">
        <f t="shared" si="29"/>
        <v>434.98759305149156</v>
      </c>
      <c r="K591" s="9" t="s">
        <v>1556</v>
      </c>
    </row>
    <row r="592" spans="1:12" hidden="1" x14ac:dyDescent="0.2">
      <c r="A592" t="s">
        <v>1402</v>
      </c>
      <c r="B592" s="4">
        <f t="shared" si="27"/>
        <v>1</v>
      </c>
      <c r="C592">
        <v>3638574</v>
      </c>
      <c r="D592">
        <f t="shared" si="28"/>
        <v>108</v>
      </c>
      <c r="E592" t="s">
        <v>8</v>
      </c>
      <c r="F592">
        <v>1618</v>
      </c>
      <c r="G592">
        <v>120</v>
      </c>
      <c r="H592">
        <v>120</v>
      </c>
      <c r="I592">
        <v>12000</v>
      </c>
      <c r="J592">
        <f t="shared" si="29"/>
        <v>100</v>
      </c>
      <c r="K592" t="s">
        <v>1556</v>
      </c>
    </row>
    <row r="593" spans="1:11" hidden="1" x14ac:dyDescent="0.2">
      <c r="A593" t="s">
        <v>866</v>
      </c>
      <c r="B593" s="4">
        <f t="shared" si="27"/>
        <v>1</v>
      </c>
      <c r="C593">
        <v>3638521</v>
      </c>
      <c r="D593">
        <f t="shared" si="28"/>
        <v>55</v>
      </c>
      <c r="E593" t="s">
        <v>8</v>
      </c>
      <c r="F593">
        <v>922</v>
      </c>
      <c r="G593">
        <v>1.32</v>
      </c>
      <c r="H593">
        <v>1.32</v>
      </c>
      <c r="I593">
        <v>132</v>
      </c>
      <c r="J593">
        <f t="shared" si="29"/>
        <v>100</v>
      </c>
      <c r="K593" t="s">
        <v>1556</v>
      </c>
    </row>
    <row r="594" spans="1:11" hidden="1" x14ac:dyDescent="0.2">
      <c r="A594" t="s">
        <v>1438</v>
      </c>
      <c r="B594" s="4">
        <f t="shared" si="27"/>
        <v>1</v>
      </c>
      <c r="C594">
        <v>3638576</v>
      </c>
      <c r="D594">
        <f t="shared" si="28"/>
        <v>110</v>
      </c>
      <c r="E594" t="s">
        <v>8</v>
      </c>
      <c r="F594">
        <v>1663</v>
      </c>
      <c r="G594">
        <v>1.04</v>
      </c>
      <c r="H594">
        <v>1.04</v>
      </c>
      <c r="I594">
        <v>104</v>
      </c>
      <c r="J594">
        <f t="shared" si="29"/>
        <v>100</v>
      </c>
      <c r="K594" t="s">
        <v>1556</v>
      </c>
    </row>
    <row r="595" spans="1:11" hidden="1" x14ac:dyDescent="0.2">
      <c r="A595" s="2" t="s">
        <v>624</v>
      </c>
      <c r="B595" s="4">
        <f t="shared" si="27"/>
        <v>2</v>
      </c>
      <c r="C595">
        <v>3638505</v>
      </c>
      <c r="D595" s="3">
        <f t="shared" si="28"/>
        <v>39</v>
      </c>
      <c r="E595" t="s">
        <v>8</v>
      </c>
      <c r="F595">
        <v>641</v>
      </c>
      <c r="G595">
        <v>2</v>
      </c>
      <c r="H595">
        <v>2</v>
      </c>
      <c r="I595">
        <v>300</v>
      </c>
      <c r="J595">
        <f t="shared" si="29"/>
        <v>150</v>
      </c>
      <c r="K595" s="2" t="s">
        <v>1556</v>
      </c>
    </row>
    <row r="596" spans="1:11" hidden="1" x14ac:dyDescent="0.2">
      <c r="A596" s="2" t="s">
        <v>624</v>
      </c>
      <c r="B596" s="4">
        <f t="shared" si="27"/>
        <v>2</v>
      </c>
      <c r="C596">
        <v>3638514</v>
      </c>
      <c r="D596">
        <f t="shared" si="28"/>
        <v>48</v>
      </c>
      <c r="E596" t="s">
        <v>8</v>
      </c>
      <c r="F596">
        <v>843</v>
      </c>
      <c r="G596">
        <v>1</v>
      </c>
      <c r="H596">
        <v>1</v>
      </c>
      <c r="I596">
        <v>300</v>
      </c>
      <c r="J596">
        <f t="shared" si="29"/>
        <v>300</v>
      </c>
      <c r="K596" s="2" t="s">
        <v>1556</v>
      </c>
    </row>
    <row r="597" spans="1:11" hidden="1" x14ac:dyDescent="0.2">
      <c r="A597" t="s">
        <v>888</v>
      </c>
      <c r="B597" s="4">
        <f t="shared" si="27"/>
        <v>1</v>
      </c>
      <c r="C597">
        <v>3638525</v>
      </c>
      <c r="D597">
        <f t="shared" si="28"/>
        <v>59</v>
      </c>
      <c r="E597" t="s">
        <v>8</v>
      </c>
      <c r="F597">
        <v>950</v>
      </c>
      <c r="G597">
        <v>7.26</v>
      </c>
      <c r="H597">
        <v>7.26</v>
      </c>
      <c r="I597">
        <v>726</v>
      </c>
      <c r="J597">
        <f t="shared" si="29"/>
        <v>100</v>
      </c>
      <c r="K597" t="s">
        <v>1556</v>
      </c>
    </row>
    <row r="598" spans="1:11" hidden="1" x14ac:dyDescent="0.2">
      <c r="A598" s="2" t="s">
        <v>1107</v>
      </c>
      <c r="B598" s="4">
        <f t="shared" si="27"/>
        <v>2</v>
      </c>
      <c r="C598">
        <v>3638538</v>
      </c>
      <c r="D598">
        <f t="shared" si="28"/>
        <v>72</v>
      </c>
      <c r="E598" t="s">
        <v>8</v>
      </c>
      <c r="F598">
        <v>1209</v>
      </c>
      <c r="G598">
        <v>25</v>
      </c>
      <c r="H598">
        <v>25</v>
      </c>
      <c r="I598">
        <v>3000</v>
      </c>
      <c r="J598">
        <f t="shared" si="29"/>
        <v>120</v>
      </c>
      <c r="K598" s="2" t="s">
        <v>1556</v>
      </c>
    </row>
    <row r="599" spans="1:11" hidden="1" x14ac:dyDescent="0.2">
      <c r="A599" s="2" t="s">
        <v>1107</v>
      </c>
      <c r="B599" s="4">
        <f t="shared" si="27"/>
        <v>2</v>
      </c>
      <c r="C599">
        <v>3638569</v>
      </c>
      <c r="D599">
        <f t="shared" si="28"/>
        <v>103</v>
      </c>
      <c r="E599" t="s">
        <v>8</v>
      </c>
      <c r="F599">
        <v>1553</v>
      </c>
      <c r="G599">
        <v>5</v>
      </c>
      <c r="H599">
        <v>5</v>
      </c>
      <c r="I599">
        <v>3000</v>
      </c>
      <c r="J599">
        <f t="shared" si="29"/>
        <v>600</v>
      </c>
      <c r="K599" s="2" t="s">
        <v>1556</v>
      </c>
    </row>
    <row r="600" spans="1:11" hidden="1" x14ac:dyDescent="0.2">
      <c r="A600" t="s">
        <v>1529</v>
      </c>
      <c r="B600" s="4">
        <f t="shared" si="27"/>
        <v>1</v>
      </c>
      <c r="C600">
        <v>3638512</v>
      </c>
      <c r="D600">
        <f t="shared" si="28"/>
        <v>46</v>
      </c>
      <c r="E600" t="s">
        <v>1447</v>
      </c>
      <c r="F600">
        <v>127</v>
      </c>
      <c r="G600">
        <v>20000</v>
      </c>
      <c r="H600">
        <v>27.44</v>
      </c>
      <c r="I600">
        <v>27440</v>
      </c>
      <c r="J600">
        <f t="shared" si="29"/>
        <v>1000</v>
      </c>
      <c r="K600" t="s">
        <v>1567</v>
      </c>
    </row>
    <row r="601" spans="1:11" hidden="1" x14ac:dyDescent="0.2">
      <c r="A601" s="2" t="s">
        <v>580</v>
      </c>
      <c r="B601" s="4">
        <f t="shared" si="27"/>
        <v>2</v>
      </c>
      <c r="C601">
        <v>3638500</v>
      </c>
      <c r="D601">
        <f t="shared" si="28"/>
        <v>34</v>
      </c>
      <c r="E601" t="s">
        <v>8</v>
      </c>
      <c r="F601">
        <v>594</v>
      </c>
      <c r="G601">
        <v>3</v>
      </c>
      <c r="H601">
        <v>3</v>
      </c>
      <c r="I601">
        <v>331.41764846000001</v>
      </c>
      <c r="J601">
        <f t="shared" si="29"/>
        <v>110.47254948666667</v>
      </c>
      <c r="K601" s="9" t="s">
        <v>1556</v>
      </c>
    </row>
    <row r="602" spans="1:11" hidden="1" x14ac:dyDescent="0.2">
      <c r="A602" s="2" t="s">
        <v>580</v>
      </c>
      <c r="B602" s="4">
        <f t="shared" si="27"/>
        <v>2</v>
      </c>
      <c r="C602">
        <v>3638502</v>
      </c>
      <c r="D602">
        <f t="shared" si="28"/>
        <v>36</v>
      </c>
      <c r="E602" t="s">
        <v>1508</v>
      </c>
      <c r="F602">
        <v>95</v>
      </c>
      <c r="G602">
        <v>0.31250976593018498</v>
      </c>
      <c r="H602">
        <v>0.31417648468181197</v>
      </c>
      <c r="I602">
        <v>331.41764846000001</v>
      </c>
      <c r="J602">
        <f t="shared" si="29"/>
        <v>1054.8773209288702</v>
      </c>
      <c r="K602" s="9" t="s">
        <v>1556</v>
      </c>
    </row>
    <row r="603" spans="1:11" hidden="1" x14ac:dyDescent="0.2">
      <c r="A603" t="s">
        <v>1523</v>
      </c>
      <c r="B603" s="4">
        <f t="shared" si="27"/>
        <v>1</v>
      </c>
      <c r="C603">
        <v>3638509</v>
      </c>
      <c r="D603">
        <f t="shared" si="28"/>
        <v>43</v>
      </c>
      <c r="E603" t="s">
        <v>1452</v>
      </c>
      <c r="F603">
        <v>115</v>
      </c>
      <c r="G603">
        <v>3</v>
      </c>
      <c r="H603">
        <v>1.2163200000000001</v>
      </c>
      <c r="I603">
        <v>121.63200000000001</v>
      </c>
      <c r="J603">
        <f t="shared" si="29"/>
        <v>100</v>
      </c>
      <c r="K603" t="s">
        <v>1556</v>
      </c>
    </row>
    <row r="604" spans="1:11" x14ac:dyDescent="0.2">
      <c r="A604" t="s">
        <v>74</v>
      </c>
      <c r="B604" s="4">
        <f t="shared" si="27"/>
        <v>1</v>
      </c>
      <c r="C604">
        <v>3638469</v>
      </c>
      <c r="D604">
        <f t="shared" si="28"/>
        <v>3</v>
      </c>
      <c r="E604" t="s">
        <v>8</v>
      </c>
      <c r="F604">
        <v>67</v>
      </c>
      <c r="G604">
        <v>1000</v>
      </c>
      <c r="H604">
        <v>1000</v>
      </c>
      <c r="I604">
        <v>120000</v>
      </c>
      <c r="J604">
        <f t="shared" si="29"/>
        <v>120</v>
      </c>
      <c r="K604" t="s">
        <v>1562</v>
      </c>
    </row>
    <row r="605" spans="1:11" hidden="1" x14ac:dyDescent="0.2">
      <c r="A605" t="s">
        <v>770</v>
      </c>
      <c r="B605" s="4">
        <f t="shared" si="27"/>
        <v>1</v>
      </c>
      <c r="C605">
        <v>3638512</v>
      </c>
      <c r="D605">
        <f t="shared" si="28"/>
        <v>46</v>
      </c>
      <c r="E605" t="s">
        <v>8</v>
      </c>
      <c r="F605">
        <v>801</v>
      </c>
      <c r="G605">
        <v>0.58499999999999996</v>
      </c>
      <c r="H605">
        <v>0.58499999999999996</v>
      </c>
      <c r="I605">
        <v>58.5</v>
      </c>
      <c r="J605">
        <f t="shared" si="29"/>
        <v>100</v>
      </c>
      <c r="K605" t="s">
        <v>1556</v>
      </c>
    </row>
    <row r="606" spans="1:11" hidden="1" x14ac:dyDescent="0.2">
      <c r="A606" t="s">
        <v>352</v>
      </c>
      <c r="B606" s="4">
        <f t="shared" si="27"/>
        <v>1</v>
      </c>
      <c r="C606">
        <v>3638489</v>
      </c>
      <c r="D606">
        <f t="shared" si="28"/>
        <v>23</v>
      </c>
      <c r="E606" t="s">
        <v>8</v>
      </c>
      <c r="F606">
        <v>357</v>
      </c>
      <c r="G606">
        <v>90</v>
      </c>
      <c r="H606">
        <v>90</v>
      </c>
      <c r="I606">
        <v>9000</v>
      </c>
      <c r="J606">
        <f t="shared" si="29"/>
        <v>100</v>
      </c>
      <c r="K606" t="s">
        <v>1556</v>
      </c>
    </row>
    <row r="607" spans="1:11" hidden="1" x14ac:dyDescent="0.2">
      <c r="A607" t="s">
        <v>1124</v>
      </c>
      <c r="B607" s="4">
        <f t="shared" si="27"/>
        <v>1</v>
      </c>
      <c r="C607">
        <v>3638540</v>
      </c>
      <c r="D607">
        <f t="shared" si="28"/>
        <v>74</v>
      </c>
      <c r="E607" t="s">
        <v>8</v>
      </c>
      <c r="F607">
        <v>1233</v>
      </c>
      <c r="G607">
        <v>4.9939999999999998</v>
      </c>
      <c r="H607">
        <v>4.9939999999999998</v>
      </c>
      <c r="I607">
        <v>499.4</v>
      </c>
      <c r="J607">
        <f t="shared" si="29"/>
        <v>100</v>
      </c>
      <c r="K607" t="s">
        <v>1556</v>
      </c>
    </row>
    <row r="608" spans="1:11" hidden="1" x14ac:dyDescent="0.2">
      <c r="A608" t="s">
        <v>560</v>
      </c>
      <c r="B608" s="4">
        <f t="shared" si="27"/>
        <v>1</v>
      </c>
      <c r="C608">
        <v>3638500</v>
      </c>
      <c r="D608">
        <f t="shared" si="28"/>
        <v>34</v>
      </c>
      <c r="E608" t="s">
        <v>8</v>
      </c>
      <c r="F608">
        <v>574</v>
      </c>
      <c r="G608">
        <v>10</v>
      </c>
      <c r="H608">
        <v>10</v>
      </c>
      <c r="I608">
        <v>1000</v>
      </c>
      <c r="J608">
        <f t="shared" si="29"/>
        <v>100</v>
      </c>
      <c r="K608" t="s">
        <v>1556</v>
      </c>
    </row>
    <row r="609" spans="1:12" hidden="1" x14ac:dyDescent="0.2">
      <c r="A609" t="s">
        <v>435</v>
      </c>
      <c r="B609" s="4">
        <f t="shared" si="27"/>
        <v>1</v>
      </c>
      <c r="C609">
        <v>3638492</v>
      </c>
      <c r="D609">
        <f t="shared" si="28"/>
        <v>26</v>
      </c>
      <c r="E609" t="s">
        <v>8</v>
      </c>
      <c r="F609">
        <v>442</v>
      </c>
      <c r="G609">
        <v>3</v>
      </c>
      <c r="H609">
        <v>3</v>
      </c>
      <c r="I609">
        <v>300</v>
      </c>
      <c r="J609">
        <f t="shared" si="29"/>
        <v>100</v>
      </c>
      <c r="K609" t="s">
        <v>1556</v>
      </c>
    </row>
    <row r="610" spans="1:12" hidden="1" x14ac:dyDescent="0.2">
      <c r="A610" t="s">
        <v>359</v>
      </c>
      <c r="B610" s="4">
        <f t="shared" si="27"/>
        <v>1</v>
      </c>
      <c r="C610">
        <v>3638489</v>
      </c>
      <c r="D610">
        <f t="shared" si="28"/>
        <v>23</v>
      </c>
      <c r="E610" t="s">
        <v>8</v>
      </c>
      <c r="F610">
        <v>364</v>
      </c>
      <c r="G610">
        <v>2</v>
      </c>
      <c r="H610">
        <v>2</v>
      </c>
      <c r="I610">
        <v>200</v>
      </c>
      <c r="J610">
        <f t="shared" si="29"/>
        <v>100</v>
      </c>
      <c r="K610" t="s">
        <v>1556</v>
      </c>
    </row>
    <row r="611" spans="1:12" hidden="1" x14ac:dyDescent="0.2">
      <c r="A611" t="s">
        <v>808</v>
      </c>
      <c r="B611" s="4">
        <f t="shared" si="27"/>
        <v>1</v>
      </c>
      <c r="C611">
        <v>3638514</v>
      </c>
      <c r="D611">
        <f t="shared" si="28"/>
        <v>48</v>
      </c>
      <c r="E611" t="s">
        <v>8</v>
      </c>
      <c r="F611">
        <v>846</v>
      </c>
      <c r="G611">
        <v>13.8</v>
      </c>
      <c r="H611">
        <v>13.8</v>
      </c>
      <c r="I611">
        <v>1380</v>
      </c>
      <c r="J611">
        <f t="shared" si="29"/>
        <v>100</v>
      </c>
      <c r="K611" t="s">
        <v>1556</v>
      </c>
    </row>
    <row r="612" spans="1:12" hidden="1" x14ac:dyDescent="0.2">
      <c r="A612" s="2" t="s">
        <v>344</v>
      </c>
      <c r="B612" s="4">
        <f t="shared" si="27"/>
        <v>2</v>
      </c>
      <c r="C612">
        <v>3638477</v>
      </c>
      <c r="D612">
        <f t="shared" si="28"/>
        <v>11</v>
      </c>
      <c r="E612" t="s">
        <v>1447</v>
      </c>
      <c r="F612">
        <v>28</v>
      </c>
      <c r="G612">
        <v>2986</v>
      </c>
      <c r="H612">
        <v>4.0967919999999998</v>
      </c>
      <c r="I612">
        <v>4196.7920000000004</v>
      </c>
      <c r="J612">
        <f t="shared" si="29"/>
        <v>1024.4093427247467</v>
      </c>
      <c r="K612" s="9" t="s">
        <v>1567</v>
      </c>
      <c r="L612">
        <f>H612*10+H613</f>
        <v>41.967919999999999</v>
      </c>
    </row>
    <row r="613" spans="1:12" hidden="1" x14ac:dyDescent="0.2">
      <c r="A613" s="2" t="s">
        <v>344</v>
      </c>
      <c r="B613" s="4">
        <f t="shared" si="27"/>
        <v>2</v>
      </c>
      <c r="C613">
        <v>3638488</v>
      </c>
      <c r="D613">
        <f t="shared" si="28"/>
        <v>22</v>
      </c>
      <c r="E613" t="s">
        <v>8</v>
      </c>
      <c r="F613">
        <v>349</v>
      </c>
      <c r="G613">
        <v>1</v>
      </c>
      <c r="H613">
        <v>1</v>
      </c>
      <c r="I613">
        <v>4196.7920000000004</v>
      </c>
      <c r="J613">
        <f t="shared" si="29"/>
        <v>4196.7920000000004</v>
      </c>
      <c r="K613" s="9" t="s">
        <v>1556</v>
      </c>
    </row>
    <row r="614" spans="1:12" hidden="1" x14ac:dyDescent="0.2">
      <c r="A614" t="s">
        <v>1498</v>
      </c>
      <c r="B614" s="4">
        <f t="shared" si="27"/>
        <v>1</v>
      </c>
      <c r="C614">
        <v>3638497</v>
      </c>
      <c r="D614">
        <f t="shared" si="28"/>
        <v>31</v>
      </c>
      <c r="E614" t="s">
        <v>1450</v>
      </c>
      <c r="F614">
        <v>76</v>
      </c>
      <c r="G614">
        <v>7376.9780000000001</v>
      </c>
      <c r="H614">
        <v>19.967020453333301</v>
      </c>
      <c r="I614">
        <v>1996.7020453299999</v>
      </c>
      <c r="J614">
        <f t="shared" si="29"/>
        <v>99.999999999833207</v>
      </c>
      <c r="K614" t="s">
        <v>1556</v>
      </c>
    </row>
    <row r="615" spans="1:12" hidden="1" x14ac:dyDescent="0.2">
      <c r="A615" t="s">
        <v>525</v>
      </c>
      <c r="B615" s="4">
        <f t="shared" si="27"/>
        <v>1</v>
      </c>
      <c r="C615">
        <v>3638498</v>
      </c>
      <c r="D615">
        <f t="shared" si="28"/>
        <v>32</v>
      </c>
      <c r="E615" t="s">
        <v>8</v>
      </c>
      <c r="F615">
        <v>538</v>
      </c>
      <c r="G615">
        <v>10</v>
      </c>
      <c r="H615">
        <v>10</v>
      </c>
      <c r="I615">
        <v>1000</v>
      </c>
      <c r="J615">
        <f t="shared" si="29"/>
        <v>100</v>
      </c>
      <c r="K615" t="s">
        <v>1556</v>
      </c>
    </row>
    <row r="616" spans="1:12" hidden="1" x14ac:dyDescent="0.2">
      <c r="A616" s="5" t="s">
        <v>191</v>
      </c>
      <c r="B616" s="4">
        <f t="shared" si="27"/>
        <v>3</v>
      </c>
      <c r="C616">
        <v>3638477</v>
      </c>
      <c r="D616">
        <f t="shared" si="28"/>
        <v>11</v>
      </c>
      <c r="E616" t="s">
        <v>8</v>
      </c>
      <c r="F616">
        <v>187</v>
      </c>
      <c r="G616">
        <v>20</v>
      </c>
      <c r="H616">
        <v>20</v>
      </c>
      <c r="I616">
        <v>2595</v>
      </c>
      <c r="J616">
        <f t="shared" si="29"/>
        <v>129.75</v>
      </c>
      <c r="K616" s="16" t="s">
        <v>1585</v>
      </c>
      <c r="L616">
        <f>H616*1.1+H617+H618*10</f>
        <v>324.22279999999995</v>
      </c>
    </row>
    <row r="617" spans="1:12" hidden="1" x14ac:dyDescent="0.2">
      <c r="A617" s="5" t="s">
        <v>191</v>
      </c>
      <c r="B617" s="4">
        <f t="shared" si="27"/>
        <v>3</v>
      </c>
      <c r="C617">
        <v>3638512</v>
      </c>
      <c r="D617">
        <f t="shared" si="28"/>
        <v>46</v>
      </c>
      <c r="E617" t="s">
        <v>8</v>
      </c>
      <c r="F617">
        <v>794</v>
      </c>
      <c r="G617">
        <v>3.95</v>
      </c>
      <c r="H617">
        <v>3.95</v>
      </c>
      <c r="I617">
        <v>2595</v>
      </c>
      <c r="J617">
        <f t="shared" si="29"/>
        <v>656.96202531645565</v>
      </c>
      <c r="K617" s="16" t="s">
        <v>1585</v>
      </c>
      <c r="L617" t="s">
        <v>1576</v>
      </c>
    </row>
    <row r="618" spans="1:12" hidden="1" x14ac:dyDescent="0.2">
      <c r="A618" s="5" t="s">
        <v>191</v>
      </c>
      <c r="B618" s="4">
        <f t="shared" si="27"/>
        <v>3</v>
      </c>
      <c r="C618">
        <v>3638529</v>
      </c>
      <c r="D618">
        <f t="shared" si="28"/>
        <v>63</v>
      </c>
      <c r="E618" t="s">
        <v>1447</v>
      </c>
      <c r="F618">
        <v>176</v>
      </c>
      <c r="G618">
        <v>21740</v>
      </c>
      <c r="H618">
        <v>29.827279999999998</v>
      </c>
      <c r="I618">
        <v>2595</v>
      </c>
      <c r="J618">
        <f t="shared" si="29"/>
        <v>87.00089314211688</v>
      </c>
      <c r="K618" s="5" t="s">
        <v>1567</v>
      </c>
    </row>
    <row r="619" spans="1:12" hidden="1" x14ac:dyDescent="0.2">
      <c r="A619" t="s">
        <v>999</v>
      </c>
      <c r="B619" s="4">
        <f t="shared" si="27"/>
        <v>1</v>
      </c>
      <c r="C619">
        <v>3638530</v>
      </c>
      <c r="D619">
        <f t="shared" si="28"/>
        <v>64</v>
      </c>
      <c r="E619" t="s">
        <v>8</v>
      </c>
      <c r="F619">
        <v>1083</v>
      </c>
      <c r="G619">
        <v>1.0049999999999999</v>
      </c>
      <c r="H619">
        <v>1.0049999999999999</v>
      </c>
      <c r="I619">
        <v>100.5</v>
      </c>
      <c r="J619">
        <f t="shared" si="29"/>
        <v>100.00000000000001</v>
      </c>
      <c r="K619" t="s">
        <v>1556</v>
      </c>
    </row>
    <row r="620" spans="1:12" hidden="1" x14ac:dyDescent="0.2">
      <c r="A620" t="s">
        <v>22</v>
      </c>
      <c r="B620" s="4">
        <f t="shared" si="27"/>
        <v>1</v>
      </c>
      <c r="C620">
        <v>3638467</v>
      </c>
      <c r="D620">
        <f t="shared" si="28"/>
        <v>1</v>
      </c>
      <c r="E620" t="s">
        <v>8</v>
      </c>
      <c r="F620">
        <v>15</v>
      </c>
      <c r="G620">
        <v>22</v>
      </c>
      <c r="H620">
        <v>22</v>
      </c>
      <c r="I620">
        <v>3300</v>
      </c>
      <c r="J620">
        <f t="shared" si="29"/>
        <v>150</v>
      </c>
      <c r="K620" t="s">
        <v>1569</v>
      </c>
    </row>
    <row r="621" spans="1:12" x14ac:dyDescent="0.2">
      <c r="A621" t="s">
        <v>167</v>
      </c>
      <c r="B621" s="4">
        <f t="shared" si="27"/>
        <v>1</v>
      </c>
      <c r="C621">
        <v>3638477</v>
      </c>
      <c r="D621">
        <f t="shared" si="28"/>
        <v>11</v>
      </c>
      <c r="E621" t="s">
        <v>8</v>
      </c>
      <c r="F621">
        <v>163</v>
      </c>
      <c r="G621">
        <v>0.5</v>
      </c>
      <c r="H621">
        <v>0.5</v>
      </c>
      <c r="I621">
        <v>60</v>
      </c>
      <c r="J621">
        <f t="shared" si="29"/>
        <v>120</v>
      </c>
      <c r="K621" t="s">
        <v>1562</v>
      </c>
    </row>
    <row r="622" spans="1:12" x14ac:dyDescent="0.2">
      <c r="A622" t="s">
        <v>110</v>
      </c>
      <c r="B622" s="4">
        <f t="shared" si="27"/>
        <v>1</v>
      </c>
      <c r="C622">
        <v>3638473</v>
      </c>
      <c r="D622">
        <f t="shared" si="28"/>
        <v>7</v>
      </c>
      <c r="E622" t="s">
        <v>8</v>
      </c>
      <c r="F622">
        <v>105</v>
      </c>
      <c r="G622">
        <v>38.148499999999999</v>
      </c>
      <c r="H622">
        <v>38.148499999999999</v>
      </c>
      <c r="I622">
        <v>4577.82</v>
      </c>
      <c r="J622">
        <f t="shared" si="29"/>
        <v>120</v>
      </c>
      <c r="K622" t="s">
        <v>1562</v>
      </c>
    </row>
    <row r="623" spans="1:12" hidden="1" x14ac:dyDescent="0.2">
      <c r="A623" s="2" t="s">
        <v>265</v>
      </c>
      <c r="B623" s="4">
        <f t="shared" si="27"/>
        <v>2</v>
      </c>
      <c r="C623">
        <v>3638483</v>
      </c>
      <c r="D623">
        <f t="shared" si="28"/>
        <v>17</v>
      </c>
      <c r="E623" t="s">
        <v>8</v>
      </c>
      <c r="F623">
        <v>265</v>
      </c>
      <c r="G623">
        <v>38.424923745802801</v>
      </c>
      <c r="H623">
        <v>38.424923745802801</v>
      </c>
      <c r="I623">
        <v>4894.7298673499999</v>
      </c>
      <c r="J623">
        <f t="shared" si="29"/>
        <v>127.38424413619447</v>
      </c>
      <c r="K623" s="9" t="s">
        <v>1556</v>
      </c>
    </row>
    <row r="624" spans="1:12" hidden="1" x14ac:dyDescent="0.2">
      <c r="A624" s="2" t="s">
        <v>265</v>
      </c>
      <c r="B624" s="4">
        <f t="shared" si="27"/>
        <v>2</v>
      </c>
      <c r="C624">
        <v>3638501</v>
      </c>
      <c r="D624">
        <f t="shared" si="28"/>
        <v>35</v>
      </c>
      <c r="E624" t="s">
        <v>8</v>
      </c>
      <c r="F624">
        <v>614</v>
      </c>
      <c r="G624">
        <v>10.522374927745499</v>
      </c>
      <c r="H624">
        <v>10.522374927745499</v>
      </c>
      <c r="I624">
        <v>4894.7298673499999</v>
      </c>
      <c r="J624">
        <f t="shared" si="29"/>
        <v>465.17348991657093</v>
      </c>
      <c r="K624" s="9" t="s">
        <v>1556</v>
      </c>
    </row>
    <row r="625" spans="1:11" hidden="1" x14ac:dyDescent="0.2">
      <c r="A625" t="s">
        <v>475</v>
      </c>
      <c r="B625" s="4">
        <f t="shared" si="27"/>
        <v>1</v>
      </c>
      <c r="C625">
        <v>3638496</v>
      </c>
      <c r="D625">
        <f t="shared" si="28"/>
        <v>30</v>
      </c>
      <c r="E625" t="s">
        <v>8</v>
      </c>
      <c r="F625">
        <v>486</v>
      </c>
      <c r="G625">
        <v>8.3957610000000003</v>
      </c>
      <c r="H625">
        <v>8.3957610000000003</v>
      </c>
      <c r="I625">
        <v>839.5761</v>
      </c>
      <c r="J625">
        <f t="shared" si="29"/>
        <v>100</v>
      </c>
      <c r="K625" t="s">
        <v>1556</v>
      </c>
    </row>
    <row r="626" spans="1:11" hidden="1" x14ac:dyDescent="0.2">
      <c r="A626" t="s">
        <v>588</v>
      </c>
      <c r="B626" s="4">
        <f t="shared" si="27"/>
        <v>1</v>
      </c>
      <c r="C626">
        <v>3638501</v>
      </c>
      <c r="D626">
        <f t="shared" si="28"/>
        <v>35</v>
      </c>
      <c r="E626" t="s">
        <v>8</v>
      </c>
      <c r="F626">
        <v>602</v>
      </c>
      <c r="G626">
        <v>9</v>
      </c>
      <c r="H626">
        <v>9</v>
      </c>
      <c r="I626">
        <v>900</v>
      </c>
      <c r="J626">
        <f t="shared" si="29"/>
        <v>100</v>
      </c>
      <c r="K626" t="s">
        <v>1556</v>
      </c>
    </row>
    <row r="627" spans="1:11" hidden="1" x14ac:dyDescent="0.2">
      <c r="A627" t="s">
        <v>707</v>
      </c>
      <c r="B627" s="4">
        <f t="shared" si="27"/>
        <v>1</v>
      </c>
      <c r="C627">
        <v>3638509</v>
      </c>
      <c r="D627">
        <f t="shared" si="28"/>
        <v>43</v>
      </c>
      <c r="E627" t="s">
        <v>8</v>
      </c>
      <c r="F627">
        <v>728</v>
      </c>
      <c r="G627">
        <v>30</v>
      </c>
      <c r="H627">
        <v>30</v>
      </c>
      <c r="I627">
        <v>3000</v>
      </c>
      <c r="J627">
        <f t="shared" si="29"/>
        <v>100</v>
      </c>
      <c r="K627" t="s">
        <v>1556</v>
      </c>
    </row>
    <row r="628" spans="1:11" hidden="1" x14ac:dyDescent="0.2">
      <c r="A628" t="s">
        <v>856</v>
      </c>
      <c r="B628" s="4">
        <f t="shared" si="27"/>
        <v>1</v>
      </c>
      <c r="C628">
        <v>3638517</v>
      </c>
      <c r="D628">
        <f t="shared" si="28"/>
        <v>51</v>
      </c>
      <c r="E628" t="s">
        <v>8</v>
      </c>
      <c r="F628">
        <v>909</v>
      </c>
      <c r="G628">
        <v>12</v>
      </c>
      <c r="H628">
        <v>12</v>
      </c>
      <c r="I628">
        <v>1200</v>
      </c>
      <c r="J628">
        <f t="shared" si="29"/>
        <v>100</v>
      </c>
      <c r="K628" t="s">
        <v>1556</v>
      </c>
    </row>
    <row r="629" spans="1:11" hidden="1" x14ac:dyDescent="0.2">
      <c r="A629" s="2" t="s">
        <v>1004</v>
      </c>
      <c r="B629" s="4">
        <f t="shared" si="27"/>
        <v>2</v>
      </c>
      <c r="C629">
        <v>3638531</v>
      </c>
      <c r="D629">
        <f t="shared" si="28"/>
        <v>65</v>
      </c>
      <c r="E629" t="s">
        <v>8</v>
      </c>
      <c r="F629">
        <v>1089</v>
      </c>
      <c r="G629">
        <v>1</v>
      </c>
      <c r="H629">
        <v>1</v>
      </c>
      <c r="I629">
        <v>200</v>
      </c>
      <c r="J629">
        <f t="shared" si="29"/>
        <v>200</v>
      </c>
      <c r="K629" s="9" t="s">
        <v>1556</v>
      </c>
    </row>
    <row r="630" spans="1:11" hidden="1" x14ac:dyDescent="0.2">
      <c r="A630" s="2" t="s">
        <v>1004</v>
      </c>
      <c r="B630" s="4">
        <f t="shared" si="27"/>
        <v>2</v>
      </c>
      <c r="C630">
        <v>3638540</v>
      </c>
      <c r="D630">
        <f t="shared" si="28"/>
        <v>74</v>
      </c>
      <c r="E630" t="s">
        <v>8</v>
      </c>
      <c r="F630">
        <v>1218</v>
      </c>
      <c r="G630">
        <v>1</v>
      </c>
      <c r="H630">
        <v>1</v>
      </c>
      <c r="I630">
        <v>200</v>
      </c>
      <c r="J630">
        <f t="shared" si="29"/>
        <v>200</v>
      </c>
      <c r="K630" s="9" t="s">
        <v>1556</v>
      </c>
    </row>
    <row r="631" spans="1:11" hidden="1" x14ac:dyDescent="0.2">
      <c r="A631" t="s">
        <v>724</v>
      </c>
      <c r="B631" s="4">
        <f t="shared" si="27"/>
        <v>1</v>
      </c>
      <c r="C631">
        <v>3638510</v>
      </c>
      <c r="D631">
        <f t="shared" si="28"/>
        <v>44</v>
      </c>
      <c r="E631" t="s">
        <v>8</v>
      </c>
      <c r="F631">
        <v>748</v>
      </c>
      <c r="G631">
        <v>0.35</v>
      </c>
      <c r="H631">
        <v>0.35</v>
      </c>
      <c r="I631">
        <v>35</v>
      </c>
      <c r="J631">
        <f t="shared" si="29"/>
        <v>100</v>
      </c>
      <c r="K631" t="s">
        <v>1556</v>
      </c>
    </row>
    <row r="632" spans="1:11" hidden="1" x14ac:dyDescent="0.2">
      <c r="A632" s="2" t="s">
        <v>1075</v>
      </c>
      <c r="B632" s="4">
        <f t="shared" si="27"/>
        <v>2</v>
      </c>
      <c r="C632">
        <v>3638537</v>
      </c>
      <c r="D632">
        <f t="shared" si="28"/>
        <v>71</v>
      </c>
      <c r="E632" t="s">
        <v>8</v>
      </c>
      <c r="F632">
        <v>1173</v>
      </c>
      <c r="G632">
        <v>1</v>
      </c>
      <c r="H632">
        <v>1</v>
      </c>
      <c r="I632">
        <v>320</v>
      </c>
      <c r="J632">
        <f t="shared" si="29"/>
        <v>320</v>
      </c>
      <c r="K632" s="9" t="s">
        <v>1556</v>
      </c>
    </row>
    <row r="633" spans="1:11" hidden="1" x14ac:dyDescent="0.2">
      <c r="A633" s="2" t="s">
        <v>1075</v>
      </c>
      <c r="B633" s="4">
        <f t="shared" si="27"/>
        <v>2</v>
      </c>
      <c r="C633">
        <v>3638547</v>
      </c>
      <c r="D633">
        <f t="shared" si="28"/>
        <v>81</v>
      </c>
      <c r="E633" t="s">
        <v>8</v>
      </c>
      <c r="F633">
        <v>1321</v>
      </c>
      <c r="G633">
        <v>2.2000000000000002</v>
      </c>
      <c r="H633">
        <v>2.2000000000000002</v>
      </c>
      <c r="I633">
        <v>320</v>
      </c>
      <c r="J633">
        <f t="shared" si="29"/>
        <v>145.45454545454544</v>
      </c>
      <c r="K633" s="9" t="s">
        <v>1556</v>
      </c>
    </row>
    <row r="634" spans="1:11" hidden="1" x14ac:dyDescent="0.2">
      <c r="A634" t="s">
        <v>1391</v>
      </c>
      <c r="B634" s="4">
        <f t="shared" si="27"/>
        <v>1</v>
      </c>
      <c r="C634">
        <v>3638572</v>
      </c>
      <c r="D634">
        <f t="shared" si="28"/>
        <v>106</v>
      </c>
      <c r="E634" t="s">
        <v>8</v>
      </c>
      <c r="F634">
        <v>1603</v>
      </c>
      <c r="G634">
        <v>0.25</v>
      </c>
      <c r="H634">
        <v>0.25</v>
      </c>
      <c r="I634">
        <v>25</v>
      </c>
      <c r="J634">
        <f t="shared" si="29"/>
        <v>100</v>
      </c>
      <c r="K634" t="s">
        <v>1556</v>
      </c>
    </row>
    <row r="635" spans="1:11" hidden="1" x14ac:dyDescent="0.2">
      <c r="A635" t="s">
        <v>1216</v>
      </c>
      <c r="B635" s="4">
        <f t="shared" si="27"/>
        <v>1</v>
      </c>
      <c r="C635">
        <v>3638547</v>
      </c>
      <c r="D635">
        <f t="shared" si="28"/>
        <v>81</v>
      </c>
      <c r="E635" t="s">
        <v>8</v>
      </c>
      <c r="F635">
        <v>1346</v>
      </c>
      <c r="G635">
        <v>10</v>
      </c>
      <c r="H635">
        <v>10</v>
      </c>
      <c r="I635">
        <v>1000</v>
      </c>
      <c r="J635">
        <f t="shared" si="29"/>
        <v>100</v>
      </c>
      <c r="K635" t="s">
        <v>1556</v>
      </c>
    </row>
    <row r="636" spans="1:11" hidden="1" x14ac:dyDescent="0.2">
      <c r="A636" t="s">
        <v>968</v>
      </c>
      <c r="B636" s="4">
        <f t="shared" si="27"/>
        <v>1</v>
      </c>
      <c r="C636">
        <v>3638529</v>
      </c>
      <c r="D636">
        <f t="shared" si="28"/>
        <v>63</v>
      </c>
      <c r="E636" t="s">
        <v>8</v>
      </c>
      <c r="F636">
        <v>1050</v>
      </c>
      <c r="G636">
        <v>6</v>
      </c>
      <c r="H636">
        <v>6</v>
      </c>
      <c r="I636">
        <v>600</v>
      </c>
      <c r="J636">
        <f t="shared" si="29"/>
        <v>100</v>
      </c>
      <c r="K636" t="s">
        <v>1556</v>
      </c>
    </row>
    <row r="637" spans="1:11" hidden="1" x14ac:dyDescent="0.2">
      <c r="A637" t="s">
        <v>507</v>
      </c>
      <c r="B637" s="4">
        <f t="shared" si="27"/>
        <v>1</v>
      </c>
      <c r="C637">
        <v>3638497</v>
      </c>
      <c r="D637">
        <f t="shared" si="28"/>
        <v>31</v>
      </c>
      <c r="E637" t="s">
        <v>8</v>
      </c>
      <c r="F637">
        <v>519</v>
      </c>
      <c r="G637">
        <v>181</v>
      </c>
      <c r="H637">
        <v>181</v>
      </c>
      <c r="I637">
        <v>18100</v>
      </c>
      <c r="J637">
        <f t="shared" si="29"/>
        <v>100</v>
      </c>
      <c r="K637" t="s">
        <v>1556</v>
      </c>
    </row>
    <row r="638" spans="1:11" hidden="1" x14ac:dyDescent="0.2">
      <c r="A638" s="5" t="s">
        <v>458</v>
      </c>
      <c r="B638" s="4">
        <f t="shared" si="27"/>
        <v>3</v>
      </c>
      <c r="C638">
        <v>3638494</v>
      </c>
      <c r="D638">
        <f t="shared" si="28"/>
        <v>28</v>
      </c>
      <c r="E638" t="s">
        <v>8</v>
      </c>
      <c r="F638">
        <v>468</v>
      </c>
      <c r="G638">
        <v>1</v>
      </c>
      <c r="H638">
        <v>1</v>
      </c>
      <c r="I638">
        <v>510</v>
      </c>
      <c r="J638">
        <f t="shared" si="29"/>
        <v>510</v>
      </c>
      <c r="K638" s="5" t="s">
        <v>1556</v>
      </c>
    </row>
    <row r="639" spans="1:11" hidden="1" x14ac:dyDescent="0.2">
      <c r="A639" s="5" t="s">
        <v>458</v>
      </c>
      <c r="B639" s="4">
        <f t="shared" si="27"/>
        <v>3</v>
      </c>
      <c r="C639">
        <v>3638515</v>
      </c>
      <c r="D639">
        <f t="shared" si="28"/>
        <v>49</v>
      </c>
      <c r="E639" t="s">
        <v>8</v>
      </c>
      <c r="F639">
        <v>872</v>
      </c>
      <c r="G639">
        <v>0.1</v>
      </c>
      <c r="H639">
        <v>0.1</v>
      </c>
      <c r="I639">
        <v>510</v>
      </c>
      <c r="J639">
        <f t="shared" si="29"/>
        <v>5100</v>
      </c>
      <c r="K639" s="5" t="s">
        <v>1556</v>
      </c>
    </row>
    <row r="640" spans="1:11" hidden="1" x14ac:dyDescent="0.2">
      <c r="A640" s="5" t="s">
        <v>458</v>
      </c>
      <c r="B640" s="4">
        <f t="shared" si="27"/>
        <v>3</v>
      </c>
      <c r="C640">
        <v>3638540</v>
      </c>
      <c r="D640">
        <f t="shared" si="28"/>
        <v>74</v>
      </c>
      <c r="E640" t="s">
        <v>8</v>
      </c>
      <c r="F640">
        <v>1234</v>
      </c>
      <c r="G640">
        <v>4</v>
      </c>
      <c r="H640">
        <v>4</v>
      </c>
      <c r="I640">
        <v>510</v>
      </c>
      <c r="J640">
        <f t="shared" si="29"/>
        <v>127.5</v>
      </c>
      <c r="K640" s="5" t="s">
        <v>1556</v>
      </c>
    </row>
    <row r="641" spans="1:12" hidden="1" x14ac:dyDescent="0.2">
      <c r="A641" t="s">
        <v>1401</v>
      </c>
      <c r="B641" s="4">
        <f t="shared" si="27"/>
        <v>1</v>
      </c>
      <c r="C641">
        <v>3638574</v>
      </c>
      <c r="D641">
        <f t="shared" si="28"/>
        <v>108</v>
      </c>
      <c r="E641" t="s">
        <v>8</v>
      </c>
      <c r="F641">
        <v>1616</v>
      </c>
      <c r="G641">
        <v>9.98</v>
      </c>
      <c r="H641">
        <v>9.98</v>
      </c>
      <c r="I641">
        <v>998</v>
      </c>
      <c r="J641">
        <f t="shared" si="29"/>
        <v>100</v>
      </c>
      <c r="K641" t="s">
        <v>1556</v>
      </c>
    </row>
    <row r="642" spans="1:12" hidden="1" x14ac:dyDescent="0.2">
      <c r="A642" t="s">
        <v>915</v>
      </c>
      <c r="B642" s="4">
        <f t="shared" ref="B642:B705" si="30">COUNTIF(ACCOUNTS,A642)</f>
        <v>1</v>
      </c>
      <c r="C642">
        <v>3638526</v>
      </c>
      <c r="D642">
        <f t="shared" si="28"/>
        <v>60</v>
      </c>
      <c r="E642" t="s">
        <v>8</v>
      </c>
      <c r="F642">
        <v>982</v>
      </c>
      <c r="G642">
        <v>98</v>
      </c>
      <c r="H642">
        <v>98</v>
      </c>
      <c r="I642">
        <v>9800</v>
      </c>
      <c r="J642">
        <f t="shared" si="29"/>
        <v>100</v>
      </c>
      <c r="K642" t="s">
        <v>1556</v>
      </c>
    </row>
    <row r="643" spans="1:12" hidden="1" x14ac:dyDescent="0.2">
      <c r="A643" t="s">
        <v>752</v>
      </c>
      <c r="B643" s="4">
        <f t="shared" si="30"/>
        <v>1</v>
      </c>
      <c r="C643">
        <v>3638511</v>
      </c>
      <c r="D643">
        <f t="shared" ref="D643:D706" si="31">C643-3638466</f>
        <v>45</v>
      </c>
      <c r="E643" t="s">
        <v>8</v>
      </c>
      <c r="F643">
        <v>779</v>
      </c>
      <c r="G643">
        <v>12</v>
      </c>
      <c r="H643">
        <v>12</v>
      </c>
      <c r="I643">
        <v>1200</v>
      </c>
      <c r="J643">
        <f t="shared" ref="J643:J706" si="32">IF(H643&gt;0,I643/H643,0)</f>
        <v>100</v>
      </c>
      <c r="K643" t="s">
        <v>1556</v>
      </c>
    </row>
    <row r="644" spans="1:12" hidden="1" x14ac:dyDescent="0.2">
      <c r="A644" t="s">
        <v>1426</v>
      </c>
      <c r="B644" s="4">
        <f t="shared" si="30"/>
        <v>1</v>
      </c>
      <c r="C644">
        <v>3638575</v>
      </c>
      <c r="D644">
        <f t="shared" si="31"/>
        <v>109</v>
      </c>
      <c r="E644" t="s">
        <v>8</v>
      </c>
      <c r="F644">
        <v>1648</v>
      </c>
      <c r="G644">
        <v>3.1</v>
      </c>
      <c r="H644">
        <v>3.1</v>
      </c>
      <c r="I644">
        <v>310</v>
      </c>
      <c r="J644">
        <f t="shared" si="32"/>
        <v>100</v>
      </c>
      <c r="K644" t="s">
        <v>1556</v>
      </c>
    </row>
    <row r="645" spans="1:12" hidden="1" x14ac:dyDescent="0.2">
      <c r="A645" s="2" t="s">
        <v>844</v>
      </c>
      <c r="B645" s="4">
        <f t="shared" si="30"/>
        <v>2</v>
      </c>
      <c r="C645">
        <v>3638517</v>
      </c>
      <c r="D645">
        <f t="shared" si="31"/>
        <v>51</v>
      </c>
      <c r="E645" t="s">
        <v>8</v>
      </c>
      <c r="F645">
        <v>891</v>
      </c>
      <c r="G645">
        <v>7</v>
      </c>
      <c r="H645">
        <v>7</v>
      </c>
      <c r="I645">
        <v>750</v>
      </c>
      <c r="J645">
        <f t="shared" si="32"/>
        <v>107.14285714285714</v>
      </c>
      <c r="K645" s="9" t="s">
        <v>1556</v>
      </c>
    </row>
    <row r="646" spans="1:12" hidden="1" x14ac:dyDescent="0.2">
      <c r="A646" s="2" t="s">
        <v>844</v>
      </c>
      <c r="B646" s="4">
        <f t="shared" si="30"/>
        <v>2</v>
      </c>
      <c r="C646">
        <v>3638552</v>
      </c>
      <c r="D646">
        <f t="shared" si="31"/>
        <v>86</v>
      </c>
      <c r="E646" t="s">
        <v>8</v>
      </c>
      <c r="F646">
        <v>1379</v>
      </c>
      <c r="G646">
        <v>0.5</v>
      </c>
      <c r="H646">
        <v>0.5</v>
      </c>
      <c r="I646">
        <v>750</v>
      </c>
      <c r="J646">
        <f t="shared" si="32"/>
        <v>1500</v>
      </c>
      <c r="K646" s="9" t="s">
        <v>1556</v>
      </c>
    </row>
    <row r="647" spans="1:12" hidden="1" x14ac:dyDescent="0.2">
      <c r="A647" t="s">
        <v>1167</v>
      </c>
      <c r="B647" s="4">
        <f t="shared" si="30"/>
        <v>1</v>
      </c>
      <c r="C647">
        <v>3638543</v>
      </c>
      <c r="D647">
        <f t="shared" si="31"/>
        <v>77</v>
      </c>
      <c r="E647" t="s">
        <v>8</v>
      </c>
      <c r="F647">
        <v>1281</v>
      </c>
      <c r="G647">
        <v>25</v>
      </c>
      <c r="H647">
        <v>25</v>
      </c>
      <c r="I647">
        <v>2500</v>
      </c>
      <c r="J647">
        <f t="shared" si="32"/>
        <v>100</v>
      </c>
      <c r="K647" t="s">
        <v>1556</v>
      </c>
    </row>
    <row r="648" spans="1:12" hidden="1" x14ac:dyDescent="0.2">
      <c r="A648" t="s">
        <v>1540</v>
      </c>
      <c r="B648" s="4">
        <f t="shared" si="30"/>
        <v>1</v>
      </c>
      <c r="C648">
        <v>3638517</v>
      </c>
      <c r="D648">
        <f t="shared" si="31"/>
        <v>51</v>
      </c>
      <c r="E648" t="s">
        <v>1450</v>
      </c>
      <c r="F648">
        <v>151</v>
      </c>
      <c r="G648">
        <v>3600</v>
      </c>
      <c r="H648">
        <v>9.7439999999999998</v>
      </c>
      <c r="I648">
        <v>974.39999998999997</v>
      </c>
      <c r="J648">
        <f t="shared" si="32"/>
        <v>99.99999999897372</v>
      </c>
      <c r="K648" t="s">
        <v>1556</v>
      </c>
    </row>
    <row r="649" spans="1:12" hidden="1" x14ac:dyDescent="0.2">
      <c r="A649" t="s">
        <v>1374</v>
      </c>
      <c r="B649" s="4">
        <f t="shared" si="30"/>
        <v>1</v>
      </c>
      <c r="C649">
        <v>3638570</v>
      </c>
      <c r="D649">
        <f t="shared" si="31"/>
        <v>104</v>
      </c>
      <c r="E649" t="s">
        <v>8</v>
      </c>
      <c r="F649">
        <v>1573</v>
      </c>
      <c r="G649">
        <v>2.98156468</v>
      </c>
      <c r="H649">
        <v>2.98156468</v>
      </c>
      <c r="I649">
        <v>298.15646800000002</v>
      </c>
      <c r="J649">
        <f t="shared" si="32"/>
        <v>100.00000000000001</v>
      </c>
      <c r="K649" t="s">
        <v>1556</v>
      </c>
    </row>
    <row r="650" spans="1:12" hidden="1" x14ac:dyDescent="0.2">
      <c r="A650" t="s">
        <v>1166</v>
      </c>
      <c r="B650" s="4">
        <f t="shared" si="30"/>
        <v>1</v>
      </c>
      <c r="C650">
        <v>3638543</v>
      </c>
      <c r="D650">
        <f t="shared" si="31"/>
        <v>77</v>
      </c>
      <c r="E650" t="s">
        <v>8</v>
      </c>
      <c r="F650">
        <v>1280</v>
      </c>
      <c r="G650">
        <v>250</v>
      </c>
      <c r="H650">
        <v>250</v>
      </c>
      <c r="I650">
        <v>25000</v>
      </c>
      <c r="J650">
        <f t="shared" si="32"/>
        <v>100</v>
      </c>
      <c r="K650" t="s">
        <v>1556</v>
      </c>
    </row>
    <row r="651" spans="1:12" hidden="1" x14ac:dyDescent="0.2">
      <c r="A651" t="s">
        <v>1520</v>
      </c>
      <c r="B651" s="4">
        <f t="shared" si="30"/>
        <v>1</v>
      </c>
      <c r="C651">
        <v>3638508</v>
      </c>
      <c r="D651">
        <f t="shared" si="31"/>
        <v>42</v>
      </c>
      <c r="E651" t="s">
        <v>1450</v>
      </c>
      <c r="F651">
        <v>112</v>
      </c>
      <c r="G651">
        <v>10000</v>
      </c>
      <c r="H651">
        <v>27.066666666666599</v>
      </c>
      <c r="I651">
        <v>2706.6666666599999</v>
      </c>
      <c r="J651">
        <f t="shared" si="32"/>
        <v>99.999999999753939</v>
      </c>
      <c r="K651" t="s">
        <v>1556</v>
      </c>
    </row>
    <row r="652" spans="1:12" hidden="1" x14ac:dyDescent="0.2">
      <c r="A652" t="s">
        <v>509</v>
      </c>
      <c r="B652" s="4">
        <f t="shared" si="30"/>
        <v>1</v>
      </c>
      <c r="C652">
        <v>3638497</v>
      </c>
      <c r="D652">
        <f t="shared" si="31"/>
        <v>31</v>
      </c>
      <c r="E652" t="s">
        <v>8</v>
      </c>
      <c r="F652">
        <v>521</v>
      </c>
      <c r="G652">
        <v>13</v>
      </c>
      <c r="H652">
        <v>13</v>
      </c>
      <c r="I652">
        <v>1300</v>
      </c>
      <c r="J652">
        <f t="shared" si="32"/>
        <v>100</v>
      </c>
      <c r="K652" t="s">
        <v>1556</v>
      </c>
    </row>
    <row r="653" spans="1:12" x14ac:dyDescent="0.2">
      <c r="A653" s="2" t="s">
        <v>128</v>
      </c>
      <c r="B653" s="4">
        <f t="shared" si="30"/>
        <v>2</v>
      </c>
      <c r="C653">
        <v>3638474</v>
      </c>
      <c r="D653">
        <f t="shared" si="31"/>
        <v>8</v>
      </c>
      <c r="E653" t="s">
        <v>8</v>
      </c>
      <c r="F653">
        <v>123</v>
      </c>
      <c r="G653">
        <v>300</v>
      </c>
      <c r="H653">
        <v>300</v>
      </c>
      <c r="I653">
        <v>44500</v>
      </c>
      <c r="J653">
        <f t="shared" si="32"/>
        <v>148.33333333333334</v>
      </c>
      <c r="K653" s="9" t="s">
        <v>1562</v>
      </c>
      <c r="L653">
        <f>H653*1.2+H654</f>
        <v>445</v>
      </c>
    </row>
    <row r="654" spans="1:12" hidden="1" x14ac:dyDescent="0.2">
      <c r="A654" s="2" t="s">
        <v>128</v>
      </c>
      <c r="B654" s="4">
        <f t="shared" si="30"/>
        <v>2</v>
      </c>
      <c r="C654">
        <v>3638490</v>
      </c>
      <c r="D654">
        <f t="shared" si="31"/>
        <v>24</v>
      </c>
      <c r="E654" t="s">
        <v>8</v>
      </c>
      <c r="F654">
        <v>379</v>
      </c>
      <c r="G654">
        <v>85</v>
      </c>
      <c r="H654">
        <v>85</v>
      </c>
      <c r="I654">
        <v>44500</v>
      </c>
      <c r="J654">
        <f t="shared" si="32"/>
        <v>523.52941176470586</v>
      </c>
      <c r="K654" s="9" t="s">
        <v>1556</v>
      </c>
    </row>
    <row r="655" spans="1:12" hidden="1" x14ac:dyDescent="0.2">
      <c r="A655" t="s">
        <v>7</v>
      </c>
      <c r="B655" s="4">
        <f t="shared" si="30"/>
        <v>1</v>
      </c>
      <c r="C655">
        <v>3638466</v>
      </c>
      <c r="D655">
        <f t="shared" si="31"/>
        <v>0</v>
      </c>
      <c r="E655" t="s">
        <v>8</v>
      </c>
      <c r="F655">
        <v>1</v>
      </c>
      <c r="G655">
        <v>750</v>
      </c>
      <c r="H655">
        <v>750</v>
      </c>
      <c r="I655">
        <v>112500</v>
      </c>
      <c r="J655">
        <f t="shared" si="32"/>
        <v>150</v>
      </c>
      <c r="K655" t="s">
        <v>1569</v>
      </c>
    </row>
    <row r="656" spans="1:12" x14ac:dyDescent="0.2">
      <c r="A656" t="s">
        <v>79</v>
      </c>
      <c r="B656" s="4">
        <f t="shared" si="30"/>
        <v>1</v>
      </c>
      <c r="C656">
        <v>3638471</v>
      </c>
      <c r="D656">
        <f t="shared" si="31"/>
        <v>5</v>
      </c>
      <c r="E656" t="s">
        <v>8</v>
      </c>
      <c r="F656">
        <v>72</v>
      </c>
      <c r="G656">
        <v>20</v>
      </c>
      <c r="H656">
        <v>20</v>
      </c>
      <c r="I656">
        <v>2400</v>
      </c>
      <c r="J656">
        <f t="shared" si="32"/>
        <v>120</v>
      </c>
      <c r="K656" t="s">
        <v>1562</v>
      </c>
    </row>
    <row r="657" spans="1:12" hidden="1" x14ac:dyDescent="0.2">
      <c r="A657" s="6" t="s">
        <v>941</v>
      </c>
      <c r="B657" s="4">
        <f t="shared" si="30"/>
        <v>4</v>
      </c>
      <c r="C657">
        <v>3638528</v>
      </c>
      <c r="D657">
        <f t="shared" si="31"/>
        <v>62</v>
      </c>
      <c r="E657" t="s">
        <v>8</v>
      </c>
      <c r="F657">
        <v>1010</v>
      </c>
      <c r="G657">
        <v>26</v>
      </c>
      <c r="H657">
        <v>26</v>
      </c>
      <c r="I657">
        <v>5800</v>
      </c>
      <c r="J657">
        <f t="shared" si="32"/>
        <v>223.07692307692307</v>
      </c>
      <c r="K657" s="6" t="s">
        <v>1556</v>
      </c>
    </row>
    <row r="658" spans="1:12" hidden="1" x14ac:dyDescent="0.2">
      <c r="A658" s="6" t="s">
        <v>941</v>
      </c>
      <c r="B658" s="4">
        <f t="shared" si="30"/>
        <v>4</v>
      </c>
      <c r="C658">
        <v>3638538</v>
      </c>
      <c r="D658">
        <f t="shared" si="31"/>
        <v>72</v>
      </c>
      <c r="E658" t="s">
        <v>8</v>
      </c>
      <c r="F658">
        <v>1197</v>
      </c>
      <c r="G658">
        <v>12</v>
      </c>
      <c r="H658">
        <v>12</v>
      </c>
      <c r="I658">
        <v>5800</v>
      </c>
      <c r="J658">
        <f t="shared" si="32"/>
        <v>483.33333333333331</v>
      </c>
      <c r="K658" s="6" t="s">
        <v>1556</v>
      </c>
    </row>
    <row r="659" spans="1:12" hidden="1" x14ac:dyDescent="0.2">
      <c r="A659" s="6" t="s">
        <v>941</v>
      </c>
      <c r="B659" s="4">
        <f t="shared" si="30"/>
        <v>4</v>
      </c>
      <c r="C659">
        <v>3638567</v>
      </c>
      <c r="D659">
        <f t="shared" si="31"/>
        <v>101</v>
      </c>
      <c r="E659" t="s">
        <v>8</v>
      </c>
      <c r="F659">
        <v>1539</v>
      </c>
      <c r="G659">
        <v>10</v>
      </c>
      <c r="H659">
        <v>10</v>
      </c>
      <c r="I659">
        <v>5800</v>
      </c>
      <c r="J659">
        <f t="shared" si="32"/>
        <v>580</v>
      </c>
      <c r="K659" s="6" t="s">
        <v>1556</v>
      </c>
    </row>
    <row r="660" spans="1:12" hidden="1" x14ac:dyDescent="0.2">
      <c r="A660" s="6" t="s">
        <v>941</v>
      </c>
      <c r="B660" s="4">
        <f t="shared" si="30"/>
        <v>4</v>
      </c>
      <c r="C660">
        <v>3638576</v>
      </c>
      <c r="D660">
        <f t="shared" si="31"/>
        <v>110</v>
      </c>
      <c r="E660" t="s">
        <v>8</v>
      </c>
      <c r="F660">
        <v>1670</v>
      </c>
      <c r="G660">
        <v>10</v>
      </c>
      <c r="H660">
        <v>10</v>
      </c>
      <c r="I660">
        <v>5800</v>
      </c>
      <c r="J660">
        <f t="shared" si="32"/>
        <v>580</v>
      </c>
      <c r="K660" s="6" t="s">
        <v>1556</v>
      </c>
    </row>
    <row r="661" spans="1:12" hidden="1" x14ac:dyDescent="0.2">
      <c r="A661" s="5" t="s">
        <v>237</v>
      </c>
      <c r="B661" s="4">
        <f t="shared" si="30"/>
        <v>3</v>
      </c>
      <c r="C661">
        <v>3638482</v>
      </c>
      <c r="D661">
        <f t="shared" si="31"/>
        <v>16</v>
      </c>
      <c r="E661" t="s">
        <v>8</v>
      </c>
      <c r="F661">
        <v>235</v>
      </c>
      <c r="G661">
        <v>1</v>
      </c>
      <c r="H661">
        <v>1</v>
      </c>
      <c r="I661">
        <v>1210</v>
      </c>
      <c r="J661">
        <f t="shared" si="32"/>
        <v>1210</v>
      </c>
      <c r="K661" s="5" t="s">
        <v>1566</v>
      </c>
      <c r="L661">
        <f>H661*1.1+H662+H663</f>
        <v>12.1</v>
      </c>
    </row>
    <row r="662" spans="1:12" hidden="1" x14ac:dyDescent="0.2">
      <c r="A662" s="5" t="s">
        <v>237</v>
      </c>
      <c r="B662" s="4">
        <f t="shared" si="30"/>
        <v>3</v>
      </c>
      <c r="C662">
        <v>3638510</v>
      </c>
      <c r="D662">
        <f t="shared" si="31"/>
        <v>44</v>
      </c>
      <c r="E662" t="s">
        <v>8</v>
      </c>
      <c r="F662">
        <v>746</v>
      </c>
      <c r="G662">
        <v>10</v>
      </c>
      <c r="H662">
        <v>10</v>
      </c>
      <c r="I662">
        <v>1210</v>
      </c>
      <c r="J662">
        <f t="shared" si="32"/>
        <v>121</v>
      </c>
      <c r="K662" s="5" t="s">
        <v>1556</v>
      </c>
    </row>
    <row r="663" spans="1:12" hidden="1" x14ac:dyDescent="0.2">
      <c r="A663" s="5" t="s">
        <v>237</v>
      </c>
      <c r="B663" s="4">
        <f t="shared" si="30"/>
        <v>3</v>
      </c>
      <c r="C663">
        <v>3638558</v>
      </c>
      <c r="D663">
        <f t="shared" si="31"/>
        <v>92</v>
      </c>
      <c r="E663" t="s">
        <v>8</v>
      </c>
      <c r="F663">
        <v>1429</v>
      </c>
      <c r="G663">
        <v>1</v>
      </c>
      <c r="H663">
        <v>1</v>
      </c>
      <c r="I663">
        <v>1210</v>
      </c>
      <c r="J663">
        <f t="shared" si="32"/>
        <v>1210</v>
      </c>
      <c r="K663" s="5" t="s">
        <v>1556</v>
      </c>
    </row>
    <row r="664" spans="1:12" hidden="1" x14ac:dyDescent="0.2">
      <c r="A664" t="s">
        <v>942</v>
      </c>
      <c r="B664" s="4">
        <f t="shared" si="30"/>
        <v>1</v>
      </c>
      <c r="C664">
        <v>3638528</v>
      </c>
      <c r="D664">
        <f t="shared" si="31"/>
        <v>62</v>
      </c>
      <c r="E664" t="s">
        <v>8</v>
      </c>
      <c r="F664">
        <v>1012</v>
      </c>
      <c r="G664">
        <v>10.7</v>
      </c>
      <c r="H664">
        <v>10.7</v>
      </c>
      <c r="I664">
        <v>1070</v>
      </c>
      <c r="J664">
        <f t="shared" si="32"/>
        <v>100</v>
      </c>
      <c r="K664" t="s">
        <v>1556</v>
      </c>
    </row>
    <row r="665" spans="1:12" hidden="1" x14ac:dyDescent="0.2">
      <c r="A665" t="s">
        <v>1356</v>
      </c>
      <c r="B665" s="4">
        <f t="shared" si="30"/>
        <v>1</v>
      </c>
      <c r="C665">
        <v>3638567</v>
      </c>
      <c r="D665">
        <f t="shared" si="31"/>
        <v>101</v>
      </c>
      <c r="E665" t="s">
        <v>8</v>
      </c>
      <c r="F665">
        <v>1549</v>
      </c>
      <c r="G665">
        <v>11.95</v>
      </c>
      <c r="H665">
        <v>11.95</v>
      </c>
      <c r="I665">
        <v>1195</v>
      </c>
      <c r="J665">
        <f t="shared" si="32"/>
        <v>100</v>
      </c>
      <c r="K665" t="s">
        <v>1556</v>
      </c>
    </row>
    <row r="666" spans="1:12" hidden="1" x14ac:dyDescent="0.2">
      <c r="A666" t="s">
        <v>233</v>
      </c>
      <c r="B666" s="4">
        <f t="shared" si="30"/>
        <v>1</v>
      </c>
      <c r="C666">
        <v>3638482</v>
      </c>
      <c r="D666">
        <f t="shared" si="31"/>
        <v>16</v>
      </c>
      <c r="E666" t="s">
        <v>8</v>
      </c>
      <c r="F666">
        <v>231</v>
      </c>
      <c r="G666">
        <v>1099.9646452720001</v>
      </c>
      <c r="H666">
        <v>1099.9646452720001</v>
      </c>
      <c r="I666">
        <v>120996.11097992001</v>
      </c>
      <c r="J666">
        <f t="shared" si="32"/>
        <v>110</v>
      </c>
      <c r="K666" t="s">
        <v>1566</v>
      </c>
    </row>
    <row r="667" spans="1:12" hidden="1" x14ac:dyDescent="0.2">
      <c r="A667" t="s">
        <v>183</v>
      </c>
      <c r="B667" s="4">
        <f t="shared" si="30"/>
        <v>1</v>
      </c>
      <c r="C667">
        <v>3638477</v>
      </c>
      <c r="D667">
        <f t="shared" si="31"/>
        <v>11</v>
      </c>
      <c r="E667" t="s">
        <v>8</v>
      </c>
      <c r="F667">
        <v>179</v>
      </c>
      <c r="G667">
        <v>100</v>
      </c>
      <c r="H667">
        <v>100</v>
      </c>
      <c r="I667">
        <v>11000</v>
      </c>
      <c r="J667">
        <f t="shared" si="32"/>
        <v>110</v>
      </c>
      <c r="K667" t="s">
        <v>1566</v>
      </c>
    </row>
    <row r="668" spans="1:12" hidden="1" x14ac:dyDescent="0.2">
      <c r="A668" t="s">
        <v>361</v>
      </c>
      <c r="B668" s="4">
        <f t="shared" si="30"/>
        <v>1</v>
      </c>
      <c r="C668">
        <v>3638489</v>
      </c>
      <c r="D668">
        <f t="shared" si="31"/>
        <v>23</v>
      </c>
      <c r="E668" t="s">
        <v>8</v>
      </c>
      <c r="F668">
        <v>366</v>
      </c>
      <c r="G668">
        <v>30</v>
      </c>
      <c r="H668">
        <v>30</v>
      </c>
      <c r="I668">
        <v>3000</v>
      </c>
      <c r="J668">
        <f t="shared" si="32"/>
        <v>100</v>
      </c>
      <c r="K668" t="s">
        <v>1556</v>
      </c>
    </row>
    <row r="669" spans="1:12" hidden="1" x14ac:dyDescent="0.2">
      <c r="A669" t="s">
        <v>1222</v>
      </c>
      <c r="B669" s="4">
        <f t="shared" si="30"/>
        <v>1</v>
      </c>
      <c r="C669">
        <v>3638548</v>
      </c>
      <c r="D669">
        <f t="shared" si="31"/>
        <v>82</v>
      </c>
      <c r="E669" t="s">
        <v>8</v>
      </c>
      <c r="F669">
        <v>1353</v>
      </c>
      <c r="G669">
        <v>1</v>
      </c>
      <c r="H669">
        <v>1</v>
      </c>
      <c r="I669">
        <v>100</v>
      </c>
      <c r="J669">
        <f t="shared" si="32"/>
        <v>100</v>
      </c>
      <c r="K669" t="s">
        <v>1556</v>
      </c>
    </row>
    <row r="670" spans="1:12" hidden="1" x14ac:dyDescent="0.2">
      <c r="A670" t="s">
        <v>39</v>
      </c>
      <c r="B670" s="4">
        <f t="shared" si="30"/>
        <v>1</v>
      </c>
      <c r="C670">
        <v>3638468</v>
      </c>
      <c r="D670">
        <f t="shared" si="31"/>
        <v>2</v>
      </c>
      <c r="E670" t="s">
        <v>8</v>
      </c>
      <c r="F670">
        <v>32</v>
      </c>
      <c r="G670">
        <v>14</v>
      </c>
      <c r="H670">
        <v>14</v>
      </c>
      <c r="I670">
        <v>2100</v>
      </c>
      <c r="J670">
        <f t="shared" si="32"/>
        <v>150</v>
      </c>
      <c r="K670" t="s">
        <v>1569</v>
      </c>
    </row>
    <row r="671" spans="1:12" hidden="1" x14ac:dyDescent="0.2">
      <c r="A671" t="s">
        <v>279</v>
      </c>
      <c r="B671" s="4">
        <f t="shared" si="30"/>
        <v>1</v>
      </c>
      <c r="C671">
        <v>3638483</v>
      </c>
      <c r="D671">
        <f t="shared" si="31"/>
        <v>17</v>
      </c>
      <c r="E671" t="s">
        <v>8</v>
      </c>
      <c r="F671">
        <v>279</v>
      </c>
      <c r="G671">
        <v>62.091342390000001</v>
      </c>
      <c r="H671">
        <v>62.091342390000001</v>
      </c>
      <c r="I671">
        <v>6209.134239</v>
      </c>
      <c r="J671">
        <f t="shared" si="32"/>
        <v>100</v>
      </c>
      <c r="K671" t="s">
        <v>1556</v>
      </c>
    </row>
    <row r="672" spans="1:12" hidden="1" x14ac:dyDescent="0.2">
      <c r="A672" t="s">
        <v>1465</v>
      </c>
      <c r="B672" s="4">
        <f t="shared" si="30"/>
        <v>1</v>
      </c>
      <c r="C672">
        <v>3638476</v>
      </c>
      <c r="D672">
        <f t="shared" si="31"/>
        <v>10</v>
      </c>
      <c r="E672" t="s">
        <v>1447</v>
      </c>
      <c r="F672">
        <v>25</v>
      </c>
      <c r="G672">
        <v>14826</v>
      </c>
      <c r="H672">
        <v>20.341272</v>
      </c>
      <c r="I672">
        <v>20341.27199999</v>
      </c>
      <c r="J672">
        <f t="shared" si="32"/>
        <v>999.99999999950842</v>
      </c>
      <c r="K672" t="s">
        <v>1567</v>
      </c>
    </row>
    <row r="673" spans="1:12" hidden="1" x14ac:dyDescent="0.2">
      <c r="A673" s="2" t="s">
        <v>391</v>
      </c>
      <c r="B673" s="4">
        <f t="shared" si="30"/>
        <v>2</v>
      </c>
      <c r="C673">
        <v>3638490</v>
      </c>
      <c r="D673">
        <f t="shared" si="31"/>
        <v>24</v>
      </c>
      <c r="E673" t="s">
        <v>8</v>
      </c>
      <c r="F673">
        <v>397</v>
      </c>
      <c r="G673">
        <v>3.8</v>
      </c>
      <c r="H673">
        <v>3.8</v>
      </c>
      <c r="I673">
        <v>760</v>
      </c>
      <c r="J673">
        <f t="shared" si="32"/>
        <v>200</v>
      </c>
      <c r="K673" s="9" t="s">
        <v>1556</v>
      </c>
    </row>
    <row r="674" spans="1:12" hidden="1" x14ac:dyDescent="0.2">
      <c r="A674" s="2" t="s">
        <v>391</v>
      </c>
      <c r="B674" s="4">
        <f t="shared" si="30"/>
        <v>2</v>
      </c>
      <c r="C674">
        <v>3638517</v>
      </c>
      <c r="D674">
        <f t="shared" si="31"/>
        <v>51</v>
      </c>
      <c r="E674" t="s">
        <v>8</v>
      </c>
      <c r="F674">
        <v>905</v>
      </c>
      <c r="G674">
        <v>3.8</v>
      </c>
      <c r="H674">
        <v>3.8</v>
      </c>
      <c r="I674">
        <v>760</v>
      </c>
      <c r="J674">
        <f t="shared" si="32"/>
        <v>200</v>
      </c>
      <c r="K674" s="9" t="s">
        <v>1556</v>
      </c>
    </row>
    <row r="675" spans="1:12" hidden="1" x14ac:dyDescent="0.2">
      <c r="A675" t="s">
        <v>1384</v>
      </c>
      <c r="B675" s="4">
        <f t="shared" si="30"/>
        <v>1</v>
      </c>
      <c r="C675">
        <v>3638572</v>
      </c>
      <c r="D675">
        <f t="shared" si="31"/>
        <v>106</v>
      </c>
      <c r="E675" t="s">
        <v>8</v>
      </c>
      <c r="F675">
        <v>1589</v>
      </c>
      <c r="G675">
        <v>1</v>
      </c>
      <c r="H675">
        <v>1</v>
      </c>
      <c r="I675">
        <v>100</v>
      </c>
      <c r="J675">
        <f t="shared" si="32"/>
        <v>100</v>
      </c>
      <c r="K675" t="s">
        <v>1556</v>
      </c>
    </row>
    <row r="676" spans="1:12" x14ac:dyDescent="0.2">
      <c r="A676" s="2" t="s">
        <v>87</v>
      </c>
      <c r="B676" s="4">
        <f t="shared" si="30"/>
        <v>2</v>
      </c>
      <c r="C676">
        <v>3638471</v>
      </c>
      <c r="D676">
        <f t="shared" si="31"/>
        <v>5</v>
      </c>
      <c r="E676" t="s">
        <v>8</v>
      </c>
      <c r="F676">
        <v>80</v>
      </c>
      <c r="G676">
        <v>9.9</v>
      </c>
      <c r="H676">
        <v>9.9</v>
      </c>
      <c r="I676">
        <v>1197</v>
      </c>
      <c r="J676">
        <f t="shared" si="32"/>
        <v>120.90909090909091</v>
      </c>
      <c r="K676" s="9" t="s">
        <v>1562</v>
      </c>
      <c r="L676">
        <f>H676*1.2+H677</f>
        <v>11.97</v>
      </c>
    </row>
    <row r="677" spans="1:12" hidden="1" x14ac:dyDescent="0.2">
      <c r="A677" s="2" t="s">
        <v>87</v>
      </c>
      <c r="B677" s="4">
        <f t="shared" si="30"/>
        <v>2</v>
      </c>
      <c r="C677">
        <v>3638505</v>
      </c>
      <c r="D677">
        <f t="shared" si="31"/>
        <v>39</v>
      </c>
      <c r="E677" t="s">
        <v>8</v>
      </c>
      <c r="F677">
        <v>625</v>
      </c>
      <c r="G677">
        <v>0.09</v>
      </c>
      <c r="H677">
        <v>0.09</v>
      </c>
      <c r="I677">
        <v>1197</v>
      </c>
      <c r="J677">
        <f t="shared" si="32"/>
        <v>13300</v>
      </c>
      <c r="K677" s="9" t="s">
        <v>1556</v>
      </c>
    </row>
    <row r="678" spans="1:12" hidden="1" x14ac:dyDescent="0.2">
      <c r="A678" t="s">
        <v>585</v>
      </c>
      <c r="B678" s="4">
        <f t="shared" si="30"/>
        <v>1</v>
      </c>
      <c r="C678">
        <v>3638501</v>
      </c>
      <c r="D678">
        <f t="shared" si="31"/>
        <v>35</v>
      </c>
      <c r="E678" t="s">
        <v>8</v>
      </c>
      <c r="F678">
        <v>599</v>
      </c>
      <c r="G678">
        <v>207</v>
      </c>
      <c r="H678">
        <v>207</v>
      </c>
      <c r="I678">
        <v>20700</v>
      </c>
      <c r="J678">
        <f t="shared" si="32"/>
        <v>100</v>
      </c>
      <c r="K678" t="s">
        <v>1556</v>
      </c>
    </row>
    <row r="679" spans="1:12" hidden="1" x14ac:dyDescent="0.2">
      <c r="A679" t="s">
        <v>384</v>
      </c>
      <c r="B679" s="4">
        <f t="shared" si="30"/>
        <v>1</v>
      </c>
      <c r="C679">
        <v>3638490</v>
      </c>
      <c r="D679">
        <f t="shared" si="31"/>
        <v>24</v>
      </c>
      <c r="E679" t="s">
        <v>8</v>
      </c>
      <c r="F679">
        <v>390</v>
      </c>
      <c r="G679">
        <v>6.3351074499999998</v>
      </c>
      <c r="H679">
        <v>6.3351074499999998</v>
      </c>
      <c r="I679">
        <v>633.51074500000004</v>
      </c>
      <c r="J679">
        <f t="shared" si="32"/>
        <v>100.00000000000001</v>
      </c>
      <c r="K679" t="s">
        <v>1556</v>
      </c>
    </row>
    <row r="680" spans="1:12" hidden="1" x14ac:dyDescent="0.2">
      <c r="A680" t="s">
        <v>1078</v>
      </c>
      <c r="B680" s="4">
        <f t="shared" si="30"/>
        <v>1</v>
      </c>
      <c r="C680">
        <v>3638537</v>
      </c>
      <c r="D680">
        <f t="shared" si="31"/>
        <v>71</v>
      </c>
      <c r="E680" t="s">
        <v>8</v>
      </c>
      <c r="F680">
        <v>1176</v>
      </c>
      <c r="G680">
        <v>7</v>
      </c>
      <c r="H680">
        <v>7</v>
      </c>
      <c r="I680">
        <v>700</v>
      </c>
      <c r="J680">
        <f t="shared" si="32"/>
        <v>100</v>
      </c>
      <c r="K680" t="s">
        <v>1556</v>
      </c>
    </row>
    <row r="681" spans="1:12" hidden="1" x14ac:dyDescent="0.2">
      <c r="A681" s="2" t="s">
        <v>226</v>
      </c>
      <c r="B681" s="4">
        <f t="shared" si="30"/>
        <v>2</v>
      </c>
      <c r="C681">
        <v>3638480</v>
      </c>
      <c r="D681">
        <f t="shared" si="31"/>
        <v>14</v>
      </c>
      <c r="E681" t="s">
        <v>8</v>
      </c>
      <c r="F681">
        <v>224</v>
      </c>
      <c r="G681">
        <v>40</v>
      </c>
      <c r="H681">
        <v>40</v>
      </c>
      <c r="I681">
        <v>12700</v>
      </c>
      <c r="J681">
        <f t="shared" si="32"/>
        <v>317.5</v>
      </c>
      <c r="K681" s="9" t="s">
        <v>1566</v>
      </c>
      <c r="L681">
        <f>H681*1.1+H682</f>
        <v>127</v>
      </c>
    </row>
    <row r="682" spans="1:12" hidden="1" x14ac:dyDescent="0.2">
      <c r="A682" s="2" t="s">
        <v>226</v>
      </c>
      <c r="B682" s="4">
        <f t="shared" si="30"/>
        <v>2</v>
      </c>
      <c r="C682">
        <v>3638517</v>
      </c>
      <c r="D682">
        <f t="shared" si="31"/>
        <v>51</v>
      </c>
      <c r="E682" t="s">
        <v>8</v>
      </c>
      <c r="F682">
        <v>896</v>
      </c>
      <c r="G682">
        <v>83</v>
      </c>
      <c r="H682">
        <v>83</v>
      </c>
      <c r="I682">
        <v>12700</v>
      </c>
      <c r="J682">
        <f t="shared" si="32"/>
        <v>153.01204819277109</v>
      </c>
      <c r="K682" s="9" t="s">
        <v>1556</v>
      </c>
    </row>
    <row r="683" spans="1:12" hidden="1" x14ac:dyDescent="0.2">
      <c r="A683" t="s">
        <v>182</v>
      </c>
      <c r="B683" s="4">
        <f t="shared" si="30"/>
        <v>1</v>
      </c>
      <c r="C683">
        <v>3638477</v>
      </c>
      <c r="D683">
        <f t="shared" si="31"/>
        <v>11</v>
      </c>
      <c r="E683" t="s">
        <v>8</v>
      </c>
      <c r="F683">
        <v>178</v>
      </c>
      <c r="G683">
        <v>66</v>
      </c>
      <c r="H683">
        <v>66</v>
      </c>
      <c r="I683">
        <v>7260</v>
      </c>
      <c r="J683">
        <f t="shared" si="32"/>
        <v>110</v>
      </c>
      <c r="K683" t="s">
        <v>1566</v>
      </c>
    </row>
    <row r="684" spans="1:12" hidden="1" x14ac:dyDescent="0.2">
      <c r="A684" t="s">
        <v>1406</v>
      </c>
      <c r="B684" s="4">
        <f t="shared" si="30"/>
        <v>1</v>
      </c>
      <c r="C684">
        <v>3638574</v>
      </c>
      <c r="D684">
        <f t="shared" si="31"/>
        <v>108</v>
      </c>
      <c r="E684" t="s">
        <v>8</v>
      </c>
      <c r="F684">
        <v>1623</v>
      </c>
      <c r="G684">
        <v>1</v>
      </c>
      <c r="H684">
        <v>1</v>
      </c>
      <c r="I684">
        <v>100</v>
      </c>
      <c r="J684">
        <f t="shared" si="32"/>
        <v>100</v>
      </c>
      <c r="K684" t="s">
        <v>1556</v>
      </c>
    </row>
    <row r="685" spans="1:12" x14ac:dyDescent="0.2">
      <c r="A685" t="s">
        <v>81</v>
      </c>
      <c r="B685" s="4">
        <f t="shared" si="30"/>
        <v>1</v>
      </c>
      <c r="C685">
        <v>3638471</v>
      </c>
      <c r="D685">
        <f t="shared" si="31"/>
        <v>5</v>
      </c>
      <c r="E685" t="s">
        <v>8</v>
      </c>
      <c r="F685">
        <v>74</v>
      </c>
      <c r="G685">
        <v>3.5691299999999999</v>
      </c>
      <c r="H685">
        <v>3.5691299999999999</v>
      </c>
      <c r="I685">
        <v>428.29559999999998</v>
      </c>
      <c r="J685">
        <f t="shared" si="32"/>
        <v>120</v>
      </c>
      <c r="K685" t="s">
        <v>1562</v>
      </c>
    </row>
    <row r="686" spans="1:12" hidden="1" x14ac:dyDescent="0.2">
      <c r="A686" t="s">
        <v>340</v>
      </c>
      <c r="B686" s="4">
        <f t="shared" si="30"/>
        <v>1</v>
      </c>
      <c r="C686">
        <v>3638488</v>
      </c>
      <c r="D686">
        <f t="shared" si="31"/>
        <v>22</v>
      </c>
      <c r="E686" t="s">
        <v>8</v>
      </c>
      <c r="F686">
        <v>345</v>
      </c>
      <c r="G686">
        <v>2</v>
      </c>
      <c r="H686">
        <v>2</v>
      </c>
      <c r="I686">
        <v>200</v>
      </c>
      <c r="J686">
        <f t="shared" si="32"/>
        <v>100</v>
      </c>
      <c r="K686" t="s">
        <v>1556</v>
      </c>
    </row>
    <row r="687" spans="1:12" hidden="1" x14ac:dyDescent="0.2">
      <c r="A687" t="s">
        <v>852</v>
      </c>
      <c r="B687" s="4">
        <f t="shared" si="30"/>
        <v>1</v>
      </c>
      <c r="C687">
        <v>3638517</v>
      </c>
      <c r="D687">
        <f t="shared" si="31"/>
        <v>51</v>
      </c>
      <c r="E687" t="s">
        <v>8</v>
      </c>
      <c r="F687">
        <v>903</v>
      </c>
      <c r="G687">
        <v>50</v>
      </c>
      <c r="H687">
        <v>50</v>
      </c>
      <c r="I687">
        <v>5000</v>
      </c>
      <c r="J687">
        <f t="shared" si="32"/>
        <v>100</v>
      </c>
      <c r="K687" t="s">
        <v>1556</v>
      </c>
    </row>
    <row r="688" spans="1:12" hidden="1" x14ac:dyDescent="0.2">
      <c r="A688" t="s">
        <v>1294</v>
      </c>
      <c r="B688" s="4">
        <f t="shared" si="30"/>
        <v>1</v>
      </c>
      <c r="C688">
        <v>3638562</v>
      </c>
      <c r="D688">
        <f t="shared" si="31"/>
        <v>96</v>
      </c>
      <c r="E688" t="s">
        <v>8</v>
      </c>
      <c r="F688">
        <v>1462</v>
      </c>
      <c r="G688">
        <v>9.9</v>
      </c>
      <c r="H688">
        <v>9.9</v>
      </c>
      <c r="I688">
        <v>990</v>
      </c>
      <c r="J688">
        <f t="shared" si="32"/>
        <v>100</v>
      </c>
      <c r="K688" t="s">
        <v>1556</v>
      </c>
    </row>
    <row r="689" spans="1:11" hidden="1" x14ac:dyDescent="0.2">
      <c r="A689" s="2" t="s">
        <v>1087</v>
      </c>
      <c r="B689" s="4">
        <f t="shared" si="30"/>
        <v>2</v>
      </c>
      <c r="C689">
        <v>3638537</v>
      </c>
      <c r="D689">
        <f t="shared" si="31"/>
        <v>71</v>
      </c>
      <c r="E689" t="s">
        <v>8</v>
      </c>
      <c r="F689">
        <v>1185</v>
      </c>
      <c r="G689">
        <v>12.5</v>
      </c>
      <c r="H689">
        <v>12.5</v>
      </c>
      <c r="I689">
        <v>2000</v>
      </c>
      <c r="J689">
        <f t="shared" si="32"/>
        <v>160</v>
      </c>
      <c r="K689" s="9" t="s">
        <v>1556</v>
      </c>
    </row>
    <row r="690" spans="1:11" hidden="1" x14ac:dyDescent="0.2">
      <c r="A690" s="2" t="s">
        <v>1087</v>
      </c>
      <c r="B690" s="4">
        <f t="shared" si="30"/>
        <v>2</v>
      </c>
      <c r="C690">
        <v>3638552</v>
      </c>
      <c r="D690">
        <f t="shared" si="31"/>
        <v>86</v>
      </c>
      <c r="E690" t="s">
        <v>8</v>
      </c>
      <c r="F690">
        <v>1387</v>
      </c>
      <c r="G690">
        <v>7.5</v>
      </c>
      <c r="H690">
        <v>7.5</v>
      </c>
      <c r="I690">
        <v>2000</v>
      </c>
      <c r="J690">
        <f t="shared" si="32"/>
        <v>266.66666666666669</v>
      </c>
      <c r="K690" s="9" t="s">
        <v>1556</v>
      </c>
    </row>
    <row r="691" spans="1:11" hidden="1" x14ac:dyDescent="0.2">
      <c r="A691" t="s">
        <v>491</v>
      </c>
      <c r="B691" s="4">
        <f t="shared" si="30"/>
        <v>1</v>
      </c>
      <c r="C691">
        <v>3638497</v>
      </c>
      <c r="D691">
        <f t="shared" si="31"/>
        <v>31</v>
      </c>
      <c r="E691" t="s">
        <v>8</v>
      </c>
      <c r="F691">
        <v>503</v>
      </c>
      <c r="G691">
        <v>1680</v>
      </c>
      <c r="H691">
        <v>1680</v>
      </c>
      <c r="I691">
        <v>168000</v>
      </c>
      <c r="J691">
        <f t="shared" si="32"/>
        <v>100</v>
      </c>
      <c r="K691" t="s">
        <v>1556</v>
      </c>
    </row>
    <row r="692" spans="1:11" hidden="1" x14ac:dyDescent="0.2">
      <c r="A692" t="s">
        <v>324</v>
      </c>
      <c r="B692" s="4">
        <f t="shared" si="30"/>
        <v>1</v>
      </c>
      <c r="C692">
        <v>3638488</v>
      </c>
      <c r="D692">
        <f t="shared" si="31"/>
        <v>22</v>
      </c>
      <c r="E692" t="s">
        <v>8</v>
      </c>
      <c r="F692">
        <v>329</v>
      </c>
      <c r="G692">
        <v>5.2</v>
      </c>
      <c r="H692">
        <v>5.2</v>
      </c>
      <c r="I692">
        <v>520</v>
      </c>
      <c r="J692">
        <f t="shared" si="32"/>
        <v>100</v>
      </c>
      <c r="K692" t="s">
        <v>1556</v>
      </c>
    </row>
    <row r="693" spans="1:11" hidden="1" x14ac:dyDescent="0.2">
      <c r="A693" s="5" t="s">
        <v>843</v>
      </c>
      <c r="B693" s="4">
        <f t="shared" si="30"/>
        <v>3</v>
      </c>
      <c r="C693">
        <v>3638517</v>
      </c>
      <c r="D693">
        <f t="shared" si="31"/>
        <v>51</v>
      </c>
      <c r="E693" t="s">
        <v>8</v>
      </c>
      <c r="F693">
        <v>890</v>
      </c>
      <c r="G693">
        <v>1</v>
      </c>
      <c r="H693">
        <v>1</v>
      </c>
      <c r="I693">
        <v>15004.93062666</v>
      </c>
      <c r="J693">
        <f t="shared" si="32"/>
        <v>15004.93062666</v>
      </c>
      <c r="K693" s="5" t="s">
        <v>1556</v>
      </c>
    </row>
    <row r="694" spans="1:11" hidden="1" x14ac:dyDescent="0.2">
      <c r="A694" s="5" t="s">
        <v>843</v>
      </c>
      <c r="B694" s="4">
        <f t="shared" si="30"/>
        <v>3</v>
      </c>
      <c r="C694">
        <v>3638525</v>
      </c>
      <c r="D694">
        <f t="shared" si="31"/>
        <v>59</v>
      </c>
      <c r="E694" t="s">
        <v>1450</v>
      </c>
      <c r="F694">
        <v>158</v>
      </c>
      <c r="G694">
        <v>32899.99</v>
      </c>
      <c r="H694">
        <v>89.049306266666605</v>
      </c>
      <c r="I694">
        <v>15004.93062666</v>
      </c>
      <c r="J694">
        <f t="shared" si="32"/>
        <v>168.50137587513944</v>
      </c>
      <c r="K694" s="5" t="s">
        <v>1556</v>
      </c>
    </row>
    <row r="695" spans="1:11" hidden="1" x14ac:dyDescent="0.2">
      <c r="A695" s="5" t="s">
        <v>843</v>
      </c>
      <c r="B695" s="4">
        <f t="shared" si="30"/>
        <v>3</v>
      </c>
      <c r="C695">
        <v>3638547</v>
      </c>
      <c r="D695">
        <f t="shared" si="31"/>
        <v>81</v>
      </c>
      <c r="E695" t="s">
        <v>8</v>
      </c>
      <c r="F695">
        <v>1335</v>
      </c>
      <c r="G695">
        <v>60</v>
      </c>
      <c r="H695">
        <v>60</v>
      </c>
      <c r="I695">
        <v>15004.93062666</v>
      </c>
      <c r="J695">
        <f t="shared" si="32"/>
        <v>250.08217711099999</v>
      </c>
      <c r="K695" s="5" t="s">
        <v>1556</v>
      </c>
    </row>
    <row r="696" spans="1:11" hidden="1" x14ac:dyDescent="0.2">
      <c r="A696" t="s">
        <v>229</v>
      </c>
      <c r="B696" s="4">
        <f t="shared" si="30"/>
        <v>1</v>
      </c>
      <c r="C696">
        <v>3638480</v>
      </c>
      <c r="D696">
        <f t="shared" si="31"/>
        <v>14</v>
      </c>
      <c r="E696" t="s">
        <v>8</v>
      </c>
      <c r="F696">
        <v>227</v>
      </c>
      <c r="G696">
        <v>4.7</v>
      </c>
      <c r="H696">
        <v>4.7</v>
      </c>
      <c r="I696">
        <v>517</v>
      </c>
      <c r="J696">
        <f t="shared" si="32"/>
        <v>110</v>
      </c>
      <c r="K696" t="s">
        <v>1566</v>
      </c>
    </row>
    <row r="697" spans="1:11" hidden="1" x14ac:dyDescent="0.2">
      <c r="A697" t="s">
        <v>319</v>
      </c>
      <c r="B697" s="4">
        <f t="shared" si="30"/>
        <v>1</v>
      </c>
      <c r="C697">
        <v>3638487</v>
      </c>
      <c r="D697">
        <f t="shared" si="31"/>
        <v>21</v>
      </c>
      <c r="E697" t="s">
        <v>8</v>
      </c>
      <c r="F697">
        <v>324</v>
      </c>
      <c r="G697">
        <v>32.799999999999997</v>
      </c>
      <c r="H697">
        <v>32.799999999999997</v>
      </c>
      <c r="I697">
        <v>3280</v>
      </c>
      <c r="J697">
        <f t="shared" si="32"/>
        <v>100.00000000000001</v>
      </c>
      <c r="K697" t="s">
        <v>1556</v>
      </c>
    </row>
    <row r="698" spans="1:11" hidden="1" x14ac:dyDescent="0.2">
      <c r="A698" t="s">
        <v>371</v>
      </c>
      <c r="B698" s="4">
        <f t="shared" si="30"/>
        <v>1</v>
      </c>
      <c r="C698">
        <v>3638489</v>
      </c>
      <c r="D698">
        <f t="shared" si="31"/>
        <v>23</v>
      </c>
      <c r="E698" t="s">
        <v>8</v>
      </c>
      <c r="F698">
        <v>376</v>
      </c>
      <c r="G698">
        <v>71.5</v>
      </c>
      <c r="H698">
        <v>71.5</v>
      </c>
      <c r="I698">
        <v>7150</v>
      </c>
      <c r="J698">
        <f t="shared" si="32"/>
        <v>100</v>
      </c>
      <c r="K698" t="s">
        <v>1556</v>
      </c>
    </row>
    <row r="699" spans="1:11" hidden="1" x14ac:dyDescent="0.2">
      <c r="A699" t="s">
        <v>505</v>
      </c>
      <c r="B699" s="4">
        <f t="shared" si="30"/>
        <v>1</v>
      </c>
      <c r="C699">
        <v>3638497</v>
      </c>
      <c r="D699">
        <f t="shared" si="31"/>
        <v>31</v>
      </c>
      <c r="E699" t="s">
        <v>8</v>
      </c>
      <c r="F699">
        <v>517</v>
      </c>
      <c r="G699">
        <v>8.7840000000000007</v>
      </c>
      <c r="H699">
        <v>8.7840000000000007</v>
      </c>
      <c r="I699">
        <v>878.4</v>
      </c>
      <c r="J699">
        <f t="shared" si="32"/>
        <v>99.999999999999986</v>
      </c>
      <c r="K699" t="s">
        <v>1556</v>
      </c>
    </row>
    <row r="700" spans="1:11" hidden="1" x14ac:dyDescent="0.2">
      <c r="A700" t="s">
        <v>854</v>
      </c>
      <c r="B700" s="4">
        <f t="shared" si="30"/>
        <v>1</v>
      </c>
      <c r="C700">
        <v>3638517</v>
      </c>
      <c r="D700">
        <f t="shared" si="31"/>
        <v>51</v>
      </c>
      <c r="E700" t="s">
        <v>8</v>
      </c>
      <c r="F700">
        <v>906</v>
      </c>
      <c r="G700">
        <v>74</v>
      </c>
      <c r="H700">
        <v>74</v>
      </c>
      <c r="I700">
        <v>7400</v>
      </c>
      <c r="J700">
        <f t="shared" si="32"/>
        <v>100</v>
      </c>
      <c r="K700" t="s">
        <v>1556</v>
      </c>
    </row>
    <row r="701" spans="1:11" hidden="1" x14ac:dyDescent="0.2">
      <c r="A701" t="s">
        <v>995</v>
      </c>
      <c r="B701" s="4">
        <f t="shared" si="30"/>
        <v>1</v>
      </c>
      <c r="C701">
        <v>3638530</v>
      </c>
      <c r="D701">
        <f t="shared" si="31"/>
        <v>64</v>
      </c>
      <c r="E701" t="s">
        <v>8</v>
      </c>
      <c r="F701">
        <v>1078</v>
      </c>
      <c r="G701">
        <v>34</v>
      </c>
      <c r="H701">
        <v>34</v>
      </c>
      <c r="I701">
        <v>3400</v>
      </c>
      <c r="J701">
        <f t="shared" si="32"/>
        <v>100</v>
      </c>
      <c r="K701" t="s">
        <v>1556</v>
      </c>
    </row>
    <row r="702" spans="1:11" x14ac:dyDescent="0.2">
      <c r="A702" t="s">
        <v>150</v>
      </c>
      <c r="B702" s="4">
        <f t="shared" si="30"/>
        <v>1</v>
      </c>
      <c r="C702">
        <v>3638476</v>
      </c>
      <c r="D702">
        <f t="shared" si="31"/>
        <v>10</v>
      </c>
      <c r="E702" t="s">
        <v>8</v>
      </c>
      <c r="F702">
        <v>145</v>
      </c>
      <c r="G702">
        <v>1.19127552</v>
      </c>
      <c r="H702">
        <v>1.19127552</v>
      </c>
      <c r="I702">
        <v>142.95306239999999</v>
      </c>
      <c r="J702">
        <f t="shared" si="32"/>
        <v>119.99999999999999</v>
      </c>
      <c r="K702" t="s">
        <v>1562</v>
      </c>
    </row>
    <row r="703" spans="1:11" hidden="1" x14ac:dyDescent="0.2">
      <c r="A703" t="s">
        <v>1058</v>
      </c>
      <c r="B703" s="4">
        <f t="shared" si="30"/>
        <v>1</v>
      </c>
      <c r="C703">
        <v>3638536</v>
      </c>
      <c r="D703">
        <f t="shared" si="31"/>
        <v>70</v>
      </c>
      <c r="E703" t="s">
        <v>8</v>
      </c>
      <c r="F703">
        <v>1154</v>
      </c>
      <c r="G703">
        <v>25</v>
      </c>
      <c r="H703">
        <v>25</v>
      </c>
      <c r="I703">
        <v>2500</v>
      </c>
      <c r="J703">
        <f t="shared" si="32"/>
        <v>100</v>
      </c>
      <c r="K703" t="s">
        <v>1556</v>
      </c>
    </row>
    <row r="704" spans="1:11" hidden="1" x14ac:dyDescent="0.2">
      <c r="A704" t="s">
        <v>1001</v>
      </c>
      <c r="B704" s="4">
        <f t="shared" si="30"/>
        <v>1</v>
      </c>
      <c r="C704">
        <v>3638531</v>
      </c>
      <c r="D704">
        <f t="shared" si="31"/>
        <v>65</v>
      </c>
      <c r="E704" t="s">
        <v>8</v>
      </c>
      <c r="F704">
        <v>1086</v>
      </c>
      <c r="G704">
        <v>0.68922238999999996</v>
      </c>
      <c r="H704">
        <v>0.68922238999999996</v>
      </c>
      <c r="I704">
        <v>68.922239000000005</v>
      </c>
      <c r="J704">
        <f t="shared" si="32"/>
        <v>100.00000000000001</v>
      </c>
      <c r="K704" t="s">
        <v>1556</v>
      </c>
    </row>
    <row r="705" spans="1:12" hidden="1" x14ac:dyDescent="0.2">
      <c r="A705" s="2" t="s">
        <v>281</v>
      </c>
      <c r="B705" s="4">
        <f t="shared" si="30"/>
        <v>2</v>
      </c>
      <c r="C705">
        <v>3638483</v>
      </c>
      <c r="D705">
        <f t="shared" si="31"/>
        <v>17</v>
      </c>
      <c r="E705" t="s">
        <v>8</v>
      </c>
      <c r="F705">
        <v>281</v>
      </c>
      <c r="G705">
        <v>1</v>
      </c>
      <c r="H705">
        <v>1</v>
      </c>
      <c r="I705">
        <v>200</v>
      </c>
      <c r="J705">
        <f t="shared" si="32"/>
        <v>200</v>
      </c>
      <c r="K705" s="9" t="s">
        <v>1556</v>
      </c>
    </row>
    <row r="706" spans="1:12" hidden="1" x14ac:dyDescent="0.2">
      <c r="A706" s="2" t="s">
        <v>281</v>
      </c>
      <c r="B706" s="4">
        <f t="shared" ref="B706:B769" si="33">COUNTIF(ACCOUNTS,A706)</f>
        <v>2</v>
      </c>
      <c r="C706">
        <v>3638505</v>
      </c>
      <c r="D706">
        <f t="shared" si="31"/>
        <v>39</v>
      </c>
      <c r="E706" t="s">
        <v>8</v>
      </c>
      <c r="F706">
        <v>646</v>
      </c>
      <c r="G706">
        <v>1</v>
      </c>
      <c r="H706">
        <v>1</v>
      </c>
      <c r="I706">
        <v>200</v>
      </c>
      <c r="J706">
        <f t="shared" si="32"/>
        <v>200</v>
      </c>
      <c r="K706" s="9" t="s">
        <v>1556</v>
      </c>
    </row>
    <row r="707" spans="1:12" hidden="1" x14ac:dyDescent="0.2">
      <c r="A707" t="s">
        <v>1212</v>
      </c>
      <c r="B707" s="4">
        <f t="shared" si="33"/>
        <v>1</v>
      </c>
      <c r="C707">
        <v>3638547</v>
      </c>
      <c r="D707">
        <f t="shared" ref="D707:D770" si="34">C707-3638466</f>
        <v>81</v>
      </c>
      <c r="E707" t="s">
        <v>8</v>
      </c>
      <c r="F707">
        <v>1342</v>
      </c>
      <c r="G707">
        <v>61</v>
      </c>
      <c r="H707">
        <v>61</v>
      </c>
      <c r="I707">
        <v>6100</v>
      </c>
      <c r="J707">
        <f t="shared" ref="J707:J770" si="35">IF(H707&gt;0,I707/H707,0)</f>
        <v>100</v>
      </c>
      <c r="K707" t="s">
        <v>1556</v>
      </c>
    </row>
    <row r="708" spans="1:12" hidden="1" x14ac:dyDescent="0.2">
      <c r="A708" t="s">
        <v>1225</v>
      </c>
      <c r="B708" s="4">
        <f t="shared" si="33"/>
        <v>1</v>
      </c>
      <c r="C708">
        <v>3638548</v>
      </c>
      <c r="D708">
        <f t="shared" si="34"/>
        <v>82</v>
      </c>
      <c r="E708" t="s">
        <v>8</v>
      </c>
      <c r="F708">
        <v>1357</v>
      </c>
      <c r="G708">
        <v>20</v>
      </c>
      <c r="H708">
        <v>20</v>
      </c>
      <c r="I708">
        <v>2000</v>
      </c>
      <c r="J708">
        <f t="shared" si="35"/>
        <v>100</v>
      </c>
      <c r="K708" t="s">
        <v>1556</v>
      </c>
    </row>
    <row r="709" spans="1:12" hidden="1" x14ac:dyDescent="0.2">
      <c r="A709" t="s">
        <v>393</v>
      </c>
      <c r="B709" s="4">
        <f t="shared" si="33"/>
        <v>1</v>
      </c>
      <c r="C709">
        <v>3638490</v>
      </c>
      <c r="D709">
        <f t="shared" si="34"/>
        <v>24</v>
      </c>
      <c r="E709" t="s">
        <v>8</v>
      </c>
      <c r="F709">
        <v>399</v>
      </c>
      <c r="G709">
        <v>20</v>
      </c>
      <c r="H709">
        <v>20</v>
      </c>
      <c r="I709">
        <v>2000</v>
      </c>
      <c r="J709">
        <f t="shared" si="35"/>
        <v>100</v>
      </c>
      <c r="K709" t="s">
        <v>1556</v>
      </c>
    </row>
    <row r="710" spans="1:12" hidden="1" x14ac:dyDescent="0.2">
      <c r="A710" t="s">
        <v>1308</v>
      </c>
      <c r="B710" s="4">
        <f t="shared" si="33"/>
        <v>1</v>
      </c>
      <c r="C710">
        <v>3638562</v>
      </c>
      <c r="D710">
        <f t="shared" si="34"/>
        <v>96</v>
      </c>
      <c r="E710" t="s">
        <v>8</v>
      </c>
      <c r="F710">
        <v>1483</v>
      </c>
      <c r="G710">
        <v>63</v>
      </c>
      <c r="H710">
        <v>63</v>
      </c>
      <c r="I710">
        <v>6300</v>
      </c>
      <c r="J710">
        <f t="shared" si="35"/>
        <v>100</v>
      </c>
      <c r="K710" t="s">
        <v>1556</v>
      </c>
    </row>
    <row r="711" spans="1:12" hidden="1" x14ac:dyDescent="0.2">
      <c r="A711" s="5" t="s">
        <v>1177</v>
      </c>
      <c r="B711" s="4">
        <f t="shared" si="33"/>
        <v>3</v>
      </c>
      <c r="C711">
        <v>3638545</v>
      </c>
      <c r="D711">
        <f t="shared" si="34"/>
        <v>79</v>
      </c>
      <c r="E711" t="s">
        <v>8</v>
      </c>
      <c r="F711">
        <v>1299</v>
      </c>
      <c r="G711">
        <v>1</v>
      </c>
      <c r="H711">
        <v>1</v>
      </c>
      <c r="I711">
        <v>1000</v>
      </c>
      <c r="J711">
        <f t="shared" si="35"/>
        <v>1000</v>
      </c>
      <c r="K711" s="5" t="s">
        <v>1556</v>
      </c>
    </row>
    <row r="712" spans="1:12" hidden="1" x14ac:dyDescent="0.2">
      <c r="A712" s="5" t="s">
        <v>1177</v>
      </c>
      <c r="B712" s="4">
        <f t="shared" si="33"/>
        <v>3</v>
      </c>
      <c r="C712">
        <v>3638552</v>
      </c>
      <c r="D712">
        <f t="shared" si="34"/>
        <v>86</v>
      </c>
      <c r="E712" t="s">
        <v>8</v>
      </c>
      <c r="F712">
        <v>1393</v>
      </c>
      <c r="G712">
        <v>1</v>
      </c>
      <c r="H712">
        <v>1</v>
      </c>
      <c r="I712">
        <v>1000</v>
      </c>
      <c r="J712">
        <f t="shared" si="35"/>
        <v>1000</v>
      </c>
      <c r="K712" s="5" t="s">
        <v>1556</v>
      </c>
    </row>
    <row r="713" spans="1:12" hidden="1" x14ac:dyDescent="0.2">
      <c r="A713" s="5" t="s">
        <v>1177</v>
      </c>
      <c r="B713" s="4">
        <f t="shared" si="33"/>
        <v>3</v>
      </c>
      <c r="C713">
        <v>3638570</v>
      </c>
      <c r="D713">
        <f t="shared" si="34"/>
        <v>104</v>
      </c>
      <c r="E713" t="s">
        <v>8</v>
      </c>
      <c r="F713">
        <v>1567</v>
      </c>
      <c r="G713">
        <v>8</v>
      </c>
      <c r="H713">
        <v>8</v>
      </c>
      <c r="I713">
        <v>1000</v>
      </c>
      <c r="J713">
        <f t="shared" si="35"/>
        <v>125</v>
      </c>
      <c r="K713" s="5" t="s">
        <v>1556</v>
      </c>
    </row>
    <row r="714" spans="1:12" hidden="1" x14ac:dyDescent="0.2">
      <c r="A714" t="s">
        <v>1519</v>
      </c>
      <c r="B714" s="4">
        <f t="shared" si="33"/>
        <v>1</v>
      </c>
      <c r="C714">
        <v>3638508</v>
      </c>
      <c r="D714">
        <f t="shared" si="34"/>
        <v>42</v>
      </c>
      <c r="E714" t="s">
        <v>1452</v>
      </c>
      <c r="F714">
        <v>111</v>
      </c>
      <c r="G714">
        <v>23</v>
      </c>
      <c r="H714">
        <v>9.3251200000000001</v>
      </c>
      <c r="I714">
        <v>932.51199999999994</v>
      </c>
      <c r="J714">
        <f t="shared" si="35"/>
        <v>100</v>
      </c>
      <c r="K714" t="s">
        <v>1556</v>
      </c>
    </row>
    <row r="715" spans="1:12" hidden="1" x14ac:dyDescent="0.2">
      <c r="A715" t="s">
        <v>559</v>
      </c>
      <c r="B715" s="4">
        <f t="shared" si="33"/>
        <v>1</v>
      </c>
      <c r="C715">
        <v>3638500</v>
      </c>
      <c r="D715">
        <f t="shared" si="34"/>
        <v>34</v>
      </c>
      <c r="E715" t="s">
        <v>8</v>
      </c>
      <c r="F715">
        <v>573</v>
      </c>
      <c r="G715">
        <v>3</v>
      </c>
      <c r="H715">
        <v>3</v>
      </c>
      <c r="I715">
        <v>300</v>
      </c>
      <c r="J715">
        <f t="shared" si="35"/>
        <v>100</v>
      </c>
      <c r="K715" t="s">
        <v>1556</v>
      </c>
    </row>
    <row r="716" spans="1:12" hidden="1" x14ac:dyDescent="0.2">
      <c r="A716" t="s">
        <v>1213</v>
      </c>
      <c r="B716" s="4">
        <f t="shared" si="33"/>
        <v>1</v>
      </c>
      <c r="C716">
        <v>3638547</v>
      </c>
      <c r="D716">
        <f t="shared" si="34"/>
        <v>81</v>
      </c>
      <c r="E716" t="s">
        <v>8</v>
      </c>
      <c r="F716">
        <v>1343</v>
      </c>
      <c r="G716">
        <v>1</v>
      </c>
      <c r="H716">
        <v>1</v>
      </c>
      <c r="I716">
        <v>100</v>
      </c>
      <c r="J716">
        <f t="shared" si="35"/>
        <v>100</v>
      </c>
      <c r="K716" t="s">
        <v>1556</v>
      </c>
    </row>
    <row r="717" spans="1:12" hidden="1" x14ac:dyDescent="0.2">
      <c r="A717" s="5" t="s">
        <v>192</v>
      </c>
      <c r="B717" s="4">
        <f t="shared" si="33"/>
        <v>3</v>
      </c>
      <c r="C717">
        <v>3638477</v>
      </c>
      <c r="D717">
        <f t="shared" si="34"/>
        <v>11</v>
      </c>
      <c r="E717" t="s">
        <v>8</v>
      </c>
      <c r="F717">
        <v>188</v>
      </c>
      <c r="G717">
        <v>1</v>
      </c>
      <c r="H717">
        <v>1</v>
      </c>
      <c r="I717">
        <v>2006.161057</v>
      </c>
      <c r="J717">
        <f t="shared" si="35"/>
        <v>2006.161057</v>
      </c>
      <c r="K717" s="5" t="s">
        <v>1566</v>
      </c>
      <c r="L717">
        <f>H717*1.1+H718+H719</f>
        <v>20.061610569999999</v>
      </c>
    </row>
    <row r="718" spans="1:12" hidden="1" x14ac:dyDescent="0.2">
      <c r="A718" s="5" t="s">
        <v>192</v>
      </c>
      <c r="B718" s="4">
        <f t="shared" si="33"/>
        <v>3</v>
      </c>
      <c r="C718">
        <v>3638528</v>
      </c>
      <c r="D718">
        <f t="shared" si="34"/>
        <v>62</v>
      </c>
      <c r="E718" t="s">
        <v>8</v>
      </c>
      <c r="F718">
        <v>1024</v>
      </c>
      <c r="G718">
        <v>5</v>
      </c>
      <c r="H718">
        <v>5</v>
      </c>
      <c r="I718">
        <v>2006.161057</v>
      </c>
      <c r="J718">
        <f t="shared" si="35"/>
        <v>401.23221139999998</v>
      </c>
      <c r="K718" s="5" t="s">
        <v>1556</v>
      </c>
    </row>
    <row r="719" spans="1:12" hidden="1" x14ac:dyDescent="0.2">
      <c r="A719" s="5" t="s">
        <v>192</v>
      </c>
      <c r="B719" s="4">
        <f t="shared" si="33"/>
        <v>3</v>
      </c>
      <c r="C719">
        <v>3638576</v>
      </c>
      <c r="D719">
        <f t="shared" si="34"/>
        <v>110</v>
      </c>
      <c r="E719" t="s">
        <v>8</v>
      </c>
      <c r="F719">
        <v>1665</v>
      </c>
      <c r="G719">
        <v>13.961610569999999</v>
      </c>
      <c r="H719">
        <v>13.961610569999999</v>
      </c>
      <c r="I719">
        <v>2006.161057</v>
      </c>
      <c r="J719">
        <f t="shared" si="35"/>
        <v>143.69123439889788</v>
      </c>
      <c r="K719" s="5" t="s">
        <v>1556</v>
      </c>
    </row>
    <row r="720" spans="1:12" hidden="1" x14ac:dyDescent="0.2">
      <c r="A720" t="s">
        <v>1531</v>
      </c>
      <c r="B720" s="4">
        <f t="shared" si="33"/>
        <v>1</v>
      </c>
      <c r="C720">
        <v>3638513</v>
      </c>
      <c r="D720">
        <f t="shared" si="34"/>
        <v>47</v>
      </c>
      <c r="E720" t="s">
        <v>1452</v>
      </c>
      <c r="F720">
        <v>131</v>
      </c>
      <c r="G720">
        <v>32</v>
      </c>
      <c r="H720">
        <v>12.974080000000001</v>
      </c>
      <c r="I720">
        <v>1297.40799999</v>
      </c>
      <c r="J720">
        <f t="shared" si="35"/>
        <v>99.999999999229232</v>
      </c>
      <c r="K720" t="s">
        <v>1556</v>
      </c>
    </row>
    <row r="721" spans="1:12" x14ac:dyDescent="0.2">
      <c r="A721" t="s">
        <v>98</v>
      </c>
      <c r="B721" s="4">
        <f t="shared" si="33"/>
        <v>1</v>
      </c>
      <c r="C721">
        <v>3638472</v>
      </c>
      <c r="D721">
        <f t="shared" si="34"/>
        <v>6</v>
      </c>
      <c r="E721" t="s">
        <v>8</v>
      </c>
      <c r="F721">
        <v>91</v>
      </c>
      <c r="G721">
        <v>100</v>
      </c>
      <c r="H721">
        <v>100</v>
      </c>
      <c r="I721">
        <v>12000</v>
      </c>
      <c r="J721">
        <f t="shared" si="35"/>
        <v>120</v>
      </c>
      <c r="K721" t="s">
        <v>1562</v>
      </c>
    </row>
    <row r="722" spans="1:12" hidden="1" x14ac:dyDescent="0.2">
      <c r="A722" t="s">
        <v>1145</v>
      </c>
      <c r="B722" s="4">
        <f t="shared" si="33"/>
        <v>1</v>
      </c>
      <c r="C722">
        <v>3638542</v>
      </c>
      <c r="D722">
        <f t="shared" si="34"/>
        <v>76</v>
      </c>
      <c r="E722" t="s">
        <v>8</v>
      </c>
      <c r="F722">
        <v>1257</v>
      </c>
      <c r="G722">
        <v>30</v>
      </c>
      <c r="H722">
        <v>30</v>
      </c>
      <c r="I722">
        <v>3000</v>
      </c>
      <c r="J722">
        <f t="shared" si="35"/>
        <v>100</v>
      </c>
      <c r="K722" t="s">
        <v>1556</v>
      </c>
    </row>
    <row r="723" spans="1:12" hidden="1" x14ac:dyDescent="0.2">
      <c r="A723" t="s">
        <v>1011</v>
      </c>
      <c r="B723" s="4">
        <f t="shared" si="33"/>
        <v>1</v>
      </c>
      <c r="C723">
        <v>3638531</v>
      </c>
      <c r="D723">
        <f t="shared" si="34"/>
        <v>65</v>
      </c>
      <c r="E723" t="s">
        <v>8</v>
      </c>
      <c r="F723">
        <v>1099</v>
      </c>
      <c r="G723">
        <v>1</v>
      </c>
      <c r="H723">
        <v>1</v>
      </c>
      <c r="I723">
        <v>100</v>
      </c>
      <c r="J723">
        <f t="shared" si="35"/>
        <v>100</v>
      </c>
      <c r="K723" t="s">
        <v>1556</v>
      </c>
    </row>
    <row r="724" spans="1:12" hidden="1" x14ac:dyDescent="0.2">
      <c r="A724" t="s">
        <v>285</v>
      </c>
      <c r="B724" s="4">
        <f t="shared" si="33"/>
        <v>1</v>
      </c>
      <c r="C724">
        <v>3638484</v>
      </c>
      <c r="D724">
        <f t="shared" si="34"/>
        <v>18</v>
      </c>
      <c r="E724" t="s">
        <v>8</v>
      </c>
      <c r="F724">
        <v>288</v>
      </c>
      <c r="G724">
        <v>15.05</v>
      </c>
      <c r="H724">
        <v>15.05</v>
      </c>
      <c r="I724">
        <v>1505</v>
      </c>
      <c r="J724">
        <f t="shared" si="35"/>
        <v>100</v>
      </c>
      <c r="K724" t="s">
        <v>1556</v>
      </c>
    </row>
    <row r="725" spans="1:12" hidden="1" x14ac:dyDescent="0.2">
      <c r="A725" s="2" t="s">
        <v>859</v>
      </c>
      <c r="B725" s="4">
        <f t="shared" si="33"/>
        <v>2</v>
      </c>
      <c r="C725">
        <v>3638515</v>
      </c>
      <c r="D725">
        <f t="shared" si="34"/>
        <v>49</v>
      </c>
      <c r="E725" t="s">
        <v>1447</v>
      </c>
      <c r="F725">
        <v>142</v>
      </c>
      <c r="G725">
        <v>10000</v>
      </c>
      <c r="H725">
        <v>13.72</v>
      </c>
      <c r="I725">
        <v>18720</v>
      </c>
      <c r="J725">
        <f t="shared" si="35"/>
        <v>1364.4314868804663</v>
      </c>
      <c r="K725" s="9" t="s">
        <v>1567</v>
      </c>
      <c r="L725">
        <f>H725*10+H726</f>
        <v>187.20000000000002</v>
      </c>
    </row>
    <row r="726" spans="1:12" hidden="1" x14ac:dyDescent="0.2">
      <c r="A726" s="2" t="s">
        <v>859</v>
      </c>
      <c r="B726" s="4">
        <f t="shared" si="33"/>
        <v>2</v>
      </c>
      <c r="C726">
        <v>3638521</v>
      </c>
      <c r="D726">
        <f t="shared" si="34"/>
        <v>55</v>
      </c>
      <c r="E726" t="s">
        <v>8</v>
      </c>
      <c r="F726">
        <v>915</v>
      </c>
      <c r="G726">
        <v>50</v>
      </c>
      <c r="H726">
        <v>50</v>
      </c>
      <c r="I726">
        <v>18720</v>
      </c>
      <c r="J726">
        <f t="shared" si="35"/>
        <v>374.4</v>
      </c>
      <c r="K726" s="9" t="s">
        <v>1556</v>
      </c>
    </row>
    <row r="727" spans="1:12" hidden="1" x14ac:dyDescent="0.2">
      <c r="A727" t="s">
        <v>1387</v>
      </c>
      <c r="B727" s="4">
        <f t="shared" si="33"/>
        <v>1</v>
      </c>
      <c r="C727">
        <v>3638572</v>
      </c>
      <c r="D727">
        <f t="shared" si="34"/>
        <v>106</v>
      </c>
      <c r="E727" t="s">
        <v>8</v>
      </c>
      <c r="F727">
        <v>1594</v>
      </c>
      <c r="G727">
        <v>4</v>
      </c>
      <c r="H727">
        <v>4</v>
      </c>
      <c r="I727">
        <v>400</v>
      </c>
      <c r="J727">
        <f t="shared" si="35"/>
        <v>100</v>
      </c>
      <c r="K727" t="s">
        <v>1556</v>
      </c>
    </row>
    <row r="728" spans="1:12" hidden="1" x14ac:dyDescent="0.2">
      <c r="A728" t="s">
        <v>1180</v>
      </c>
      <c r="B728" s="4">
        <f t="shared" si="33"/>
        <v>1</v>
      </c>
      <c r="C728">
        <v>3638545</v>
      </c>
      <c r="D728">
        <f t="shared" si="34"/>
        <v>79</v>
      </c>
      <c r="E728" t="s">
        <v>8</v>
      </c>
      <c r="F728">
        <v>1302</v>
      </c>
      <c r="G728">
        <v>5</v>
      </c>
      <c r="H728">
        <v>5</v>
      </c>
      <c r="I728">
        <v>500</v>
      </c>
      <c r="J728">
        <f t="shared" si="35"/>
        <v>100</v>
      </c>
      <c r="K728" t="s">
        <v>1556</v>
      </c>
    </row>
    <row r="729" spans="1:12" hidden="1" x14ac:dyDescent="0.2">
      <c r="A729" t="s">
        <v>895</v>
      </c>
      <c r="B729" s="4">
        <f t="shared" si="33"/>
        <v>1</v>
      </c>
      <c r="C729">
        <v>3638525</v>
      </c>
      <c r="D729">
        <f t="shared" si="34"/>
        <v>59</v>
      </c>
      <c r="E729" t="s">
        <v>8</v>
      </c>
      <c r="F729">
        <v>959</v>
      </c>
      <c r="G729">
        <v>19</v>
      </c>
      <c r="H729">
        <v>19</v>
      </c>
      <c r="I729">
        <v>1900</v>
      </c>
      <c r="J729">
        <f t="shared" si="35"/>
        <v>100</v>
      </c>
      <c r="K729" t="s">
        <v>1556</v>
      </c>
    </row>
    <row r="730" spans="1:12" hidden="1" x14ac:dyDescent="0.2">
      <c r="A730" t="s">
        <v>865</v>
      </c>
      <c r="B730" s="4">
        <f t="shared" si="33"/>
        <v>1</v>
      </c>
      <c r="C730">
        <v>3638521</v>
      </c>
      <c r="D730">
        <f t="shared" si="34"/>
        <v>55</v>
      </c>
      <c r="E730" t="s">
        <v>8</v>
      </c>
      <c r="F730">
        <v>921</v>
      </c>
      <c r="G730">
        <v>20</v>
      </c>
      <c r="H730">
        <v>20</v>
      </c>
      <c r="I730">
        <v>2000</v>
      </c>
      <c r="J730">
        <f t="shared" si="35"/>
        <v>100</v>
      </c>
      <c r="K730" t="s">
        <v>1556</v>
      </c>
    </row>
    <row r="731" spans="1:12" hidden="1" x14ac:dyDescent="0.2">
      <c r="A731" t="s">
        <v>698</v>
      </c>
      <c r="B731" s="4">
        <f t="shared" si="33"/>
        <v>1</v>
      </c>
      <c r="C731">
        <v>3638509</v>
      </c>
      <c r="D731">
        <f t="shared" si="34"/>
        <v>43</v>
      </c>
      <c r="E731" t="s">
        <v>8</v>
      </c>
      <c r="F731">
        <v>719</v>
      </c>
      <c r="G731">
        <v>9</v>
      </c>
      <c r="H731">
        <v>9</v>
      </c>
      <c r="I731">
        <v>900</v>
      </c>
      <c r="J731">
        <f t="shared" si="35"/>
        <v>100</v>
      </c>
      <c r="K731" t="s">
        <v>1556</v>
      </c>
    </row>
    <row r="732" spans="1:12" hidden="1" x14ac:dyDescent="0.2">
      <c r="A732" t="s">
        <v>388</v>
      </c>
      <c r="B732" s="4">
        <f t="shared" si="33"/>
        <v>1</v>
      </c>
      <c r="C732">
        <v>3638490</v>
      </c>
      <c r="D732">
        <f t="shared" si="34"/>
        <v>24</v>
      </c>
      <c r="E732" t="s">
        <v>8</v>
      </c>
      <c r="F732">
        <v>394</v>
      </c>
      <c r="G732">
        <v>0.1</v>
      </c>
      <c r="H732">
        <v>0.1</v>
      </c>
      <c r="I732">
        <v>10</v>
      </c>
      <c r="J732">
        <f t="shared" si="35"/>
        <v>100</v>
      </c>
      <c r="K732" t="s">
        <v>1556</v>
      </c>
    </row>
    <row r="733" spans="1:12" hidden="1" x14ac:dyDescent="0.2">
      <c r="A733" t="s">
        <v>661</v>
      </c>
      <c r="B733" s="4">
        <f t="shared" si="33"/>
        <v>1</v>
      </c>
      <c r="C733">
        <v>3638507</v>
      </c>
      <c r="D733">
        <f t="shared" si="34"/>
        <v>41</v>
      </c>
      <c r="E733" t="s">
        <v>8</v>
      </c>
      <c r="F733">
        <v>680</v>
      </c>
      <c r="G733">
        <v>60</v>
      </c>
      <c r="H733">
        <v>60</v>
      </c>
      <c r="I733">
        <v>6000</v>
      </c>
      <c r="J733">
        <f t="shared" si="35"/>
        <v>100</v>
      </c>
      <c r="K733" t="s">
        <v>1556</v>
      </c>
    </row>
    <row r="734" spans="1:12" hidden="1" x14ac:dyDescent="0.2">
      <c r="A734" s="2" t="s">
        <v>605</v>
      </c>
      <c r="B734" s="4">
        <f t="shared" si="33"/>
        <v>2</v>
      </c>
      <c r="C734">
        <v>3638501</v>
      </c>
      <c r="D734">
        <f t="shared" si="34"/>
        <v>35</v>
      </c>
      <c r="E734" t="s">
        <v>8</v>
      </c>
      <c r="F734">
        <v>620</v>
      </c>
      <c r="G734">
        <v>55</v>
      </c>
      <c r="H734">
        <v>55</v>
      </c>
      <c r="I734">
        <v>8000</v>
      </c>
      <c r="J734">
        <f t="shared" si="35"/>
        <v>145.45454545454547</v>
      </c>
      <c r="K734" s="9" t="s">
        <v>1556</v>
      </c>
    </row>
    <row r="735" spans="1:12" hidden="1" x14ac:dyDescent="0.2">
      <c r="A735" s="2" t="s">
        <v>605</v>
      </c>
      <c r="B735" s="4">
        <f t="shared" si="33"/>
        <v>2</v>
      </c>
      <c r="C735">
        <v>3638548</v>
      </c>
      <c r="D735">
        <f t="shared" si="34"/>
        <v>82</v>
      </c>
      <c r="E735" t="s">
        <v>8</v>
      </c>
      <c r="F735">
        <v>1367</v>
      </c>
      <c r="G735">
        <v>25</v>
      </c>
      <c r="H735">
        <v>25</v>
      </c>
      <c r="I735">
        <v>8000</v>
      </c>
      <c r="J735">
        <f t="shared" si="35"/>
        <v>320</v>
      </c>
      <c r="K735" s="9" t="s">
        <v>1556</v>
      </c>
    </row>
    <row r="736" spans="1:12" hidden="1" x14ac:dyDescent="0.2">
      <c r="A736" t="s">
        <v>535</v>
      </c>
      <c r="B736" s="4">
        <f t="shared" si="33"/>
        <v>1</v>
      </c>
      <c r="C736">
        <v>3638499</v>
      </c>
      <c r="D736">
        <f t="shared" si="34"/>
        <v>33</v>
      </c>
      <c r="E736" t="s">
        <v>8</v>
      </c>
      <c r="F736">
        <v>549</v>
      </c>
      <c r="G736">
        <v>20</v>
      </c>
      <c r="H736">
        <v>20</v>
      </c>
      <c r="I736">
        <v>2000</v>
      </c>
      <c r="J736">
        <f t="shared" si="35"/>
        <v>100</v>
      </c>
      <c r="K736" t="s">
        <v>1556</v>
      </c>
    </row>
    <row r="737" spans="1:11" hidden="1" x14ac:dyDescent="0.2">
      <c r="A737" t="s">
        <v>1239</v>
      </c>
      <c r="B737" s="4">
        <f t="shared" si="33"/>
        <v>1</v>
      </c>
      <c r="C737">
        <v>3638552</v>
      </c>
      <c r="D737">
        <f t="shared" si="34"/>
        <v>86</v>
      </c>
      <c r="E737" t="s">
        <v>8</v>
      </c>
      <c r="F737">
        <v>1374</v>
      </c>
      <c r="G737">
        <v>12.3</v>
      </c>
      <c r="H737">
        <v>12.3</v>
      </c>
      <c r="I737">
        <v>1230</v>
      </c>
      <c r="J737">
        <f t="shared" si="35"/>
        <v>100</v>
      </c>
      <c r="K737" t="s">
        <v>1556</v>
      </c>
    </row>
    <row r="738" spans="1:11" hidden="1" x14ac:dyDescent="0.2">
      <c r="A738" t="s">
        <v>652</v>
      </c>
      <c r="B738" s="4">
        <f t="shared" si="33"/>
        <v>1</v>
      </c>
      <c r="C738">
        <v>3638507</v>
      </c>
      <c r="D738">
        <f t="shared" si="34"/>
        <v>41</v>
      </c>
      <c r="E738" t="s">
        <v>8</v>
      </c>
      <c r="F738">
        <v>671</v>
      </c>
      <c r="G738">
        <v>2.9</v>
      </c>
      <c r="H738">
        <v>2.9</v>
      </c>
      <c r="I738">
        <v>290</v>
      </c>
      <c r="J738">
        <f t="shared" si="35"/>
        <v>100</v>
      </c>
      <c r="K738" t="s">
        <v>1556</v>
      </c>
    </row>
    <row r="739" spans="1:11" hidden="1" x14ac:dyDescent="0.2">
      <c r="A739" t="s">
        <v>1362</v>
      </c>
      <c r="B739" s="4">
        <f t="shared" si="33"/>
        <v>1</v>
      </c>
      <c r="C739">
        <v>3638570</v>
      </c>
      <c r="D739">
        <f t="shared" si="34"/>
        <v>104</v>
      </c>
      <c r="E739" t="s">
        <v>8</v>
      </c>
      <c r="F739">
        <v>1557</v>
      </c>
      <c r="G739">
        <v>60.01</v>
      </c>
      <c r="H739">
        <v>60.01</v>
      </c>
      <c r="I739">
        <v>6001</v>
      </c>
      <c r="J739">
        <f t="shared" si="35"/>
        <v>100</v>
      </c>
      <c r="K739" t="s">
        <v>1556</v>
      </c>
    </row>
    <row r="740" spans="1:11" hidden="1" x14ac:dyDescent="0.2">
      <c r="A740" t="s">
        <v>1205</v>
      </c>
      <c r="B740" s="4">
        <f t="shared" si="33"/>
        <v>1</v>
      </c>
      <c r="C740">
        <v>3638547</v>
      </c>
      <c r="D740">
        <f t="shared" si="34"/>
        <v>81</v>
      </c>
      <c r="E740" t="s">
        <v>8</v>
      </c>
      <c r="F740">
        <v>1334</v>
      </c>
      <c r="G740">
        <v>60</v>
      </c>
      <c r="H740">
        <v>60</v>
      </c>
      <c r="I740">
        <v>6000</v>
      </c>
      <c r="J740">
        <f t="shared" si="35"/>
        <v>100</v>
      </c>
      <c r="K740" t="s">
        <v>1556</v>
      </c>
    </row>
    <row r="741" spans="1:11" hidden="1" x14ac:dyDescent="0.2">
      <c r="A741" s="2" t="s">
        <v>498</v>
      </c>
      <c r="B741" s="4">
        <f t="shared" si="33"/>
        <v>2</v>
      </c>
      <c r="C741">
        <v>3638497</v>
      </c>
      <c r="D741">
        <f t="shared" si="34"/>
        <v>31</v>
      </c>
      <c r="E741" t="s">
        <v>8</v>
      </c>
      <c r="F741">
        <v>510</v>
      </c>
      <c r="G741">
        <v>10.5</v>
      </c>
      <c r="H741">
        <v>10.5</v>
      </c>
      <c r="I741">
        <v>1100</v>
      </c>
      <c r="J741">
        <f t="shared" si="35"/>
        <v>104.76190476190476</v>
      </c>
      <c r="K741" s="9" t="s">
        <v>1556</v>
      </c>
    </row>
    <row r="742" spans="1:11" hidden="1" x14ac:dyDescent="0.2">
      <c r="A742" s="2" t="s">
        <v>498</v>
      </c>
      <c r="B742" s="4">
        <f t="shared" si="33"/>
        <v>2</v>
      </c>
      <c r="C742">
        <v>3638530</v>
      </c>
      <c r="D742">
        <f t="shared" si="34"/>
        <v>64</v>
      </c>
      <c r="E742" t="s">
        <v>8</v>
      </c>
      <c r="F742">
        <v>1067</v>
      </c>
      <c r="G742">
        <v>0.5</v>
      </c>
      <c r="H742">
        <v>0.5</v>
      </c>
      <c r="I742">
        <v>1100</v>
      </c>
      <c r="J742">
        <f t="shared" si="35"/>
        <v>2200</v>
      </c>
      <c r="K742" s="9" t="s">
        <v>1556</v>
      </c>
    </row>
    <row r="743" spans="1:11" hidden="1" x14ac:dyDescent="0.2">
      <c r="A743" t="s">
        <v>266</v>
      </c>
      <c r="B743" s="4">
        <f t="shared" si="33"/>
        <v>1</v>
      </c>
      <c r="C743">
        <v>3638483</v>
      </c>
      <c r="D743">
        <f t="shared" si="34"/>
        <v>17</v>
      </c>
      <c r="E743" t="s">
        <v>8</v>
      </c>
      <c r="F743">
        <v>266</v>
      </c>
      <c r="G743">
        <v>5</v>
      </c>
      <c r="H743">
        <v>5</v>
      </c>
      <c r="I743">
        <v>500</v>
      </c>
      <c r="J743">
        <f t="shared" si="35"/>
        <v>100</v>
      </c>
      <c r="K743" t="s">
        <v>1556</v>
      </c>
    </row>
    <row r="744" spans="1:11" hidden="1" x14ac:dyDescent="0.2">
      <c r="A744" t="s">
        <v>1480</v>
      </c>
      <c r="B744" s="4">
        <f t="shared" si="33"/>
        <v>1</v>
      </c>
      <c r="C744">
        <v>3638490</v>
      </c>
      <c r="D744">
        <f t="shared" si="34"/>
        <v>24</v>
      </c>
      <c r="E744" t="s">
        <v>1447</v>
      </c>
      <c r="F744">
        <v>52</v>
      </c>
      <c r="G744">
        <v>14352</v>
      </c>
      <c r="H744">
        <v>19.690943999999998</v>
      </c>
      <c r="I744">
        <v>19690.943999989999</v>
      </c>
      <c r="J744">
        <f t="shared" si="35"/>
        <v>999.99999999949216</v>
      </c>
      <c r="K744" t="s">
        <v>1567</v>
      </c>
    </row>
    <row r="745" spans="1:11" hidden="1" x14ac:dyDescent="0.2">
      <c r="A745" t="s">
        <v>753</v>
      </c>
      <c r="B745" s="4">
        <f t="shared" si="33"/>
        <v>1</v>
      </c>
      <c r="C745">
        <v>3638511</v>
      </c>
      <c r="D745">
        <f t="shared" si="34"/>
        <v>45</v>
      </c>
      <c r="E745" t="s">
        <v>8</v>
      </c>
      <c r="F745">
        <v>780</v>
      </c>
      <c r="G745">
        <v>160</v>
      </c>
      <c r="H745">
        <v>160</v>
      </c>
      <c r="I745">
        <v>16000</v>
      </c>
      <c r="J745">
        <f t="shared" si="35"/>
        <v>100</v>
      </c>
      <c r="K745" t="s">
        <v>1556</v>
      </c>
    </row>
    <row r="746" spans="1:11" hidden="1" x14ac:dyDescent="0.2">
      <c r="A746" t="s">
        <v>1259</v>
      </c>
      <c r="B746" s="4">
        <f t="shared" si="33"/>
        <v>1</v>
      </c>
      <c r="C746">
        <v>3638553</v>
      </c>
      <c r="D746">
        <f t="shared" si="34"/>
        <v>87</v>
      </c>
      <c r="E746" t="s">
        <v>8</v>
      </c>
      <c r="F746">
        <v>1408</v>
      </c>
      <c r="G746">
        <v>7.67</v>
      </c>
      <c r="H746">
        <v>7.67</v>
      </c>
      <c r="I746">
        <v>767</v>
      </c>
      <c r="J746">
        <f t="shared" si="35"/>
        <v>100</v>
      </c>
      <c r="K746" t="s">
        <v>1556</v>
      </c>
    </row>
    <row r="747" spans="1:11" hidden="1" x14ac:dyDescent="0.2">
      <c r="A747" t="s">
        <v>526</v>
      </c>
      <c r="B747" s="4">
        <f t="shared" si="33"/>
        <v>1</v>
      </c>
      <c r="C747">
        <v>3638498</v>
      </c>
      <c r="D747">
        <f t="shared" si="34"/>
        <v>32</v>
      </c>
      <c r="E747" t="s">
        <v>8</v>
      </c>
      <c r="F747">
        <v>539</v>
      </c>
      <c r="G747">
        <v>0.38</v>
      </c>
      <c r="H747">
        <v>0.38</v>
      </c>
      <c r="I747">
        <v>38</v>
      </c>
      <c r="J747">
        <f t="shared" si="35"/>
        <v>100</v>
      </c>
      <c r="K747" t="s">
        <v>1556</v>
      </c>
    </row>
    <row r="748" spans="1:11" hidden="1" x14ac:dyDescent="0.2">
      <c r="A748" t="s">
        <v>223</v>
      </c>
      <c r="B748" s="4">
        <f t="shared" si="33"/>
        <v>1</v>
      </c>
      <c r="C748">
        <v>3638480</v>
      </c>
      <c r="D748">
        <f t="shared" si="34"/>
        <v>14</v>
      </c>
      <c r="E748" t="s">
        <v>8</v>
      </c>
      <c r="F748">
        <v>221</v>
      </c>
      <c r="G748">
        <v>4</v>
      </c>
      <c r="H748">
        <v>4</v>
      </c>
      <c r="I748">
        <v>440</v>
      </c>
      <c r="J748">
        <f t="shared" si="35"/>
        <v>110</v>
      </c>
      <c r="K748" t="s">
        <v>1566</v>
      </c>
    </row>
    <row r="749" spans="1:11" hidden="1" x14ac:dyDescent="0.2">
      <c r="A749" t="s">
        <v>1029</v>
      </c>
      <c r="B749" s="4">
        <f t="shared" si="33"/>
        <v>1</v>
      </c>
      <c r="C749">
        <v>3638535</v>
      </c>
      <c r="D749">
        <f t="shared" si="34"/>
        <v>69</v>
      </c>
      <c r="E749" t="s">
        <v>8</v>
      </c>
      <c r="F749">
        <v>1117</v>
      </c>
      <c r="G749">
        <v>2.9910000000000001</v>
      </c>
      <c r="H749">
        <v>2.9910000000000001</v>
      </c>
      <c r="I749">
        <v>299.10000000000002</v>
      </c>
      <c r="J749">
        <f t="shared" si="35"/>
        <v>100</v>
      </c>
      <c r="K749" t="s">
        <v>1556</v>
      </c>
    </row>
    <row r="750" spans="1:11" hidden="1" x14ac:dyDescent="0.2">
      <c r="A750" t="s">
        <v>30</v>
      </c>
      <c r="B750" s="4">
        <f t="shared" si="33"/>
        <v>1</v>
      </c>
      <c r="C750">
        <v>3638468</v>
      </c>
      <c r="D750">
        <f t="shared" si="34"/>
        <v>2</v>
      </c>
      <c r="E750" t="s">
        <v>8</v>
      </c>
      <c r="F750">
        <v>23</v>
      </c>
      <c r="G750">
        <v>100</v>
      </c>
      <c r="H750">
        <v>100</v>
      </c>
      <c r="I750">
        <v>15000</v>
      </c>
      <c r="J750">
        <f t="shared" si="35"/>
        <v>150</v>
      </c>
      <c r="K750" t="s">
        <v>1569</v>
      </c>
    </row>
    <row r="751" spans="1:11" hidden="1" x14ac:dyDescent="0.2">
      <c r="A751" t="s">
        <v>414</v>
      </c>
      <c r="B751" s="4">
        <f t="shared" si="33"/>
        <v>1</v>
      </c>
      <c r="C751">
        <v>3638491</v>
      </c>
      <c r="D751">
        <f t="shared" si="34"/>
        <v>25</v>
      </c>
      <c r="E751" t="s">
        <v>8</v>
      </c>
      <c r="F751">
        <v>421</v>
      </c>
      <c r="G751">
        <v>1071.14870422999</v>
      </c>
      <c r="H751">
        <v>1071.14870422999</v>
      </c>
      <c r="I751">
        <v>107114.87042299</v>
      </c>
      <c r="J751">
        <f t="shared" si="35"/>
        <v>99.999999999991601</v>
      </c>
      <c r="K751" t="s">
        <v>1556</v>
      </c>
    </row>
    <row r="752" spans="1:11" hidden="1" x14ac:dyDescent="0.2">
      <c r="A752" s="2" t="s">
        <v>860</v>
      </c>
      <c r="B752" s="4">
        <f t="shared" si="33"/>
        <v>2</v>
      </c>
      <c r="C752">
        <v>3638521</v>
      </c>
      <c r="D752">
        <f t="shared" si="34"/>
        <v>55</v>
      </c>
      <c r="E752" t="s">
        <v>8</v>
      </c>
      <c r="F752">
        <v>916</v>
      </c>
      <c r="G752">
        <v>1.5</v>
      </c>
      <c r="H752">
        <v>1.5</v>
      </c>
      <c r="I752">
        <v>350</v>
      </c>
      <c r="J752">
        <f t="shared" si="35"/>
        <v>233.33333333333334</v>
      </c>
      <c r="K752" s="9" t="s">
        <v>1556</v>
      </c>
    </row>
    <row r="753" spans="1:12" hidden="1" x14ac:dyDescent="0.2">
      <c r="A753" s="2" t="s">
        <v>860</v>
      </c>
      <c r="B753" s="4">
        <f t="shared" si="33"/>
        <v>2</v>
      </c>
      <c r="C753">
        <v>3638523</v>
      </c>
      <c r="D753">
        <f t="shared" si="34"/>
        <v>57</v>
      </c>
      <c r="E753" t="s">
        <v>8</v>
      </c>
      <c r="F753">
        <v>934</v>
      </c>
      <c r="G753">
        <v>2</v>
      </c>
      <c r="H753">
        <v>2</v>
      </c>
      <c r="I753">
        <v>350</v>
      </c>
      <c r="J753">
        <f t="shared" si="35"/>
        <v>175</v>
      </c>
      <c r="K753" s="9" t="s">
        <v>1556</v>
      </c>
    </row>
    <row r="754" spans="1:12" hidden="1" x14ac:dyDescent="0.2">
      <c r="A754" t="s">
        <v>1434</v>
      </c>
      <c r="B754" s="4">
        <f t="shared" si="33"/>
        <v>1</v>
      </c>
      <c r="C754">
        <v>3638576</v>
      </c>
      <c r="D754">
        <f t="shared" si="34"/>
        <v>110</v>
      </c>
      <c r="E754" t="s">
        <v>8</v>
      </c>
      <c r="F754">
        <v>1658</v>
      </c>
      <c r="G754">
        <v>4.9920846799999996</v>
      </c>
      <c r="H754">
        <v>4.9920846799999996</v>
      </c>
      <c r="I754">
        <v>499.20846799999998</v>
      </c>
      <c r="J754">
        <f t="shared" si="35"/>
        <v>100</v>
      </c>
      <c r="K754" t="s">
        <v>1556</v>
      </c>
    </row>
    <row r="755" spans="1:12" hidden="1" x14ac:dyDescent="0.2">
      <c r="A755" t="s">
        <v>15</v>
      </c>
      <c r="B755" s="4">
        <f t="shared" si="33"/>
        <v>1</v>
      </c>
      <c r="C755">
        <v>3638466</v>
      </c>
      <c r="D755">
        <f t="shared" si="34"/>
        <v>0</v>
      </c>
      <c r="E755" t="s">
        <v>8</v>
      </c>
      <c r="F755">
        <v>8</v>
      </c>
      <c r="G755">
        <v>10</v>
      </c>
      <c r="H755">
        <v>10</v>
      </c>
      <c r="I755">
        <v>1500</v>
      </c>
      <c r="J755">
        <f t="shared" si="35"/>
        <v>150</v>
      </c>
      <c r="K755" t="s">
        <v>1569</v>
      </c>
    </row>
    <row r="756" spans="1:12" hidden="1" x14ac:dyDescent="0.2">
      <c r="A756" t="s">
        <v>463</v>
      </c>
      <c r="B756" s="4">
        <f t="shared" si="33"/>
        <v>1</v>
      </c>
      <c r="C756">
        <v>3638494</v>
      </c>
      <c r="D756">
        <f t="shared" si="34"/>
        <v>28</v>
      </c>
      <c r="E756" t="s">
        <v>8</v>
      </c>
      <c r="F756">
        <v>473</v>
      </c>
      <c r="G756">
        <v>4</v>
      </c>
      <c r="H756">
        <v>4</v>
      </c>
      <c r="I756">
        <v>400</v>
      </c>
      <c r="J756">
        <f t="shared" si="35"/>
        <v>100</v>
      </c>
      <c r="K756" t="s">
        <v>1556</v>
      </c>
    </row>
    <row r="757" spans="1:12" hidden="1" x14ac:dyDescent="0.2">
      <c r="A757" t="s">
        <v>1535</v>
      </c>
      <c r="B757" s="4">
        <f t="shared" si="33"/>
        <v>1</v>
      </c>
      <c r="C757">
        <v>3638514</v>
      </c>
      <c r="D757">
        <f t="shared" si="34"/>
        <v>48</v>
      </c>
      <c r="E757" t="s">
        <v>1447</v>
      </c>
      <c r="F757">
        <v>136</v>
      </c>
      <c r="G757">
        <v>2632</v>
      </c>
      <c r="H757">
        <v>3.6111040000000001</v>
      </c>
      <c r="I757">
        <v>3611.1039999899999</v>
      </c>
      <c r="J757">
        <f t="shared" si="35"/>
        <v>999.9999999972307</v>
      </c>
      <c r="K757" t="s">
        <v>1567</v>
      </c>
    </row>
    <row r="758" spans="1:12" x14ac:dyDescent="0.2">
      <c r="A758" s="2" t="s">
        <v>125</v>
      </c>
      <c r="B758" s="4">
        <f t="shared" si="33"/>
        <v>2</v>
      </c>
      <c r="C758">
        <v>3638474</v>
      </c>
      <c r="D758">
        <f t="shared" si="34"/>
        <v>8</v>
      </c>
      <c r="E758" t="s">
        <v>8</v>
      </c>
      <c r="F758">
        <v>120</v>
      </c>
      <c r="G758">
        <v>100</v>
      </c>
      <c r="H758">
        <v>100</v>
      </c>
      <c r="I758">
        <v>17000</v>
      </c>
      <c r="J758">
        <f t="shared" si="35"/>
        <v>170</v>
      </c>
      <c r="K758" s="9" t="s">
        <v>1562</v>
      </c>
      <c r="L758">
        <f>H758*1.2+H759</f>
        <v>170</v>
      </c>
    </row>
    <row r="759" spans="1:12" hidden="1" x14ac:dyDescent="0.2">
      <c r="A759" s="2" t="s">
        <v>125</v>
      </c>
      <c r="B759" s="4">
        <f t="shared" si="33"/>
        <v>2</v>
      </c>
      <c r="C759">
        <v>3638484</v>
      </c>
      <c r="D759">
        <f t="shared" si="34"/>
        <v>18</v>
      </c>
      <c r="E759" t="s">
        <v>8</v>
      </c>
      <c r="F759">
        <v>285</v>
      </c>
      <c r="G759">
        <v>50</v>
      </c>
      <c r="H759">
        <v>50</v>
      </c>
      <c r="I759">
        <v>17000</v>
      </c>
      <c r="J759">
        <f t="shared" si="35"/>
        <v>340</v>
      </c>
      <c r="K759" s="9" t="s">
        <v>1556</v>
      </c>
    </row>
    <row r="760" spans="1:12" hidden="1" x14ac:dyDescent="0.2">
      <c r="A760" t="s">
        <v>518</v>
      </c>
      <c r="B760" s="4">
        <f t="shared" si="33"/>
        <v>1</v>
      </c>
      <c r="C760">
        <v>3638498</v>
      </c>
      <c r="D760">
        <f t="shared" si="34"/>
        <v>32</v>
      </c>
      <c r="E760" t="s">
        <v>8</v>
      </c>
      <c r="F760">
        <v>531</v>
      </c>
      <c r="G760">
        <v>19</v>
      </c>
      <c r="H760">
        <v>19</v>
      </c>
      <c r="I760">
        <v>1900</v>
      </c>
      <c r="J760">
        <f t="shared" si="35"/>
        <v>100</v>
      </c>
      <c r="K760" t="s">
        <v>1556</v>
      </c>
    </row>
    <row r="761" spans="1:12" hidden="1" x14ac:dyDescent="0.2">
      <c r="A761" t="s">
        <v>251</v>
      </c>
      <c r="B761" s="4">
        <f t="shared" si="33"/>
        <v>1</v>
      </c>
      <c r="C761">
        <v>3638482</v>
      </c>
      <c r="D761">
        <f t="shared" si="34"/>
        <v>16</v>
      </c>
      <c r="E761" t="s">
        <v>8</v>
      </c>
      <c r="F761">
        <v>249</v>
      </c>
      <c r="G761">
        <v>331</v>
      </c>
      <c r="H761">
        <v>331</v>
      </c>
      <c r="I761">
        <v>36410</v>
      </c>
      <c r="J761">
        <f t="shared" si="35"/>
        <v>110</v>
      </c>
      <c r="K761" t="s">
        <v>1566</v>
      </c>
    </row>
    <row r="762" spans="1:12" hidden="1" x14ac:dyDescent="0.2">
      <c r="A762" t="s">
        <v>1368</v>
      </c>
      <c r="B762" s="4">
        <f t="shared" si="33"/>
        <v>1</v>
      </c>
      <c r="C762">
        <v>3638570</v>
      </c>
      <c r="D762">
        <f t="shared" si="34"/>
        <v>104</v>
      </c>
      <c r="E762" t="s">
        <v>8</v>
      </c>
      <c r="F762">
        <v>1563</v>
      </c>
      <c r="G762">
        <v>60</v>
      </c>
      <c r="H762">
        <v>60</v>
      </c>
      <c r="I762">
        <v>6000</v>
      </c>
      <c r="J762">
        <f t="shared" si="35"/>
        <v>100</v>
      </c>
      <c r="K762" t="s">
        <v>1556</v>
      </c>
    </row>
    <row r="763" spans="1:12" hidden="1" x14ac:dyDescent="0.2">
      <c r="A763" s="2" t="s">
        <v>1460</v>
      </c>
      <c r="B763" s="4">
        <f t="shared" si="33"/>
        <v>2</v>
      </c>
      <c r="C763">
        <v>3638473</v>
      </c>
      <c r="D763">
        <f t="shared" si="34"/>
        <v>7</v>
      </c>
      <c r="E763" t="s">
        <v>1450</v>
      </c>
      <c r="F763">
        <v>16</v>
      </c>
      <c r="G763">
        <v>2639.6558257299998</v>
      </c>
      <c r="H763">
        <v>7.14466843497586</v>
      </c>
      <c r="I763">
        <v>864.08293303000005</v>
      </c>
      <c r="J763">
        <f t="shared" si="35"/>
        <v>120.94094231161051</v>
      </c>
      <c r="K763" s="9" t="s">
        <v>1556</v>
      </c>
    </row>
    <row r="764" spans="1:12" hidden="1" x14ac:dyDescent="0.2">
      <c r="A764" s="2" t="s">
        <v>1460</v>
      </c>
      <c r="B764" s="4">
        <f t="shared" si="33"/>
        <v>2</v>
      </c>
      <c r="C764">
        <v>3638478</v>
      </c>
      <c r="D764">
        <f t="shared" si="34"/>
        <v>12</v>
      </c>
      <c r="E764" t="s">
        <v>1469</v>
      </c>
      <c r="F764">
        <v>30</v>
      </c>
      <c r="G764">
        <v>6.9610463500000002</v>
      </c>
      <c r="H764">
        <v>1.4961608954933301</v>
      </c>
      <c r="I764">
        <v>864.08293303000005</v>
      </c>
      <c r="J764">
        <f t="shared" si="35"/>
        <v>577.53342948124941</v>
      </c>
      <c r="K764" s="9" t="s">
        <v>1556</v>
      </c>
    </row>
    <row r="765" spans="1:12" hidden="1" x14ac:dyDescent="0.2">
      <c r="A765" t="s">
        <v>1113</v>
      </c>
      <c r="B765" s="4">
        <f t="shared" si="33"/>
        <v>1</v>
      </c>
      <c r="C765">
        <v>3638540</v>
      </c>
      <c r="D765">
        <f t="shared" si="34"/>
        <v>74</v>
      </c>
      <c r="E765" t="s">
        <v>8</v>
      </c>
      <c r="F765">
        <v>1221</v>
      </c>
      <c r="G765">
        <v>2</v>
      </c>
      <c r="H765">
        <v>2</v>
      </c>
      <c r="I765">
        <v>200</v>
      </c>
      <c r="J765">
        <f t="shared" si="35"/>
        <v>100</v>
      </c>
      <c r="K765" t="s">
        <v>1556</v>
      </c>
    </row>
    <row r="766" spans="1:12" hidden="1" x14ac:dyDescent="0.2">
      <c r="A766" s="5" t="s">
        <v>573</v>
      </c>
      <c r="B766" s="4">
        <f t="shared" si="33"/>
        <v>3</v>
      </c>
      <c r="C766">
        <v>3638500</v>
      </c>
      <c r="D766">
        <f t="shared" si="34"/>
        <v>34</v>
      </c>
      <c r="E766" t="s">
        <v>8</v>
      </c>
      <c r="F766">
        <v>587</v>
      </c>
      <c r="G766">
        <v>1000</v>
      </c>
      <c r="H766">
        <v>1000</v>
      </c>
      <c r="I766">
        <v>250000</v>
      </c>
      <c r="J766">
        <f t="shared" si="35"/>
        <v>250</v>
      </c>
      <c r="K766" s="5" t="s">
        <v>1556</v>
      </c>
    </row>
    <row r="767" spans="1:12" hidden="1" x14ac:dyDescent="0.2">
      <c r="A767" s="5" t="s">
        <v>573</v>
      </c>
      <c r="B767" s="4">
        <f t="shared" si="33"/>
        <v>3</v>
      </c>
      <c r="C767">
        <v>3638506</v>
      </c>
      <c r="D767">
        <f t="shared" si="34"/>
        <v>40</v>
      </c>
      <c r="E767" t="s">
        <v>8</v>
      </c>
      <c r="F767">
        <v>654</v>
      </c>
      <c r="G767">
        <v>1000</v>
      </c>
      <c r="H767">
        <v>1000</v>
      </c>
      <c r="I767">
        <v>250000</v>
      </c>
      <c r="J767">
        <f t="shared" si="35"/>
        <v>250</v>
      </c>
      <c r="K767" s="5" t="s">
        <v>1556</v>
      </c>
    </row>
    <row r="768" spans="1:12" hidden="1" x14ac:dyDescent="0.2">
      <c r="A768" s="5" t="s">
        <v>573</v>
      </c>
      <c r="B768" s="4">
        <f t="shared" si="33"/>
        <v>3</v>
      </c>
      <c r="C768">
        <v>3638535</v>
      </c>
      <c r="D768">
        <f t="shared" si="34"/>
        <v>69</v>
      </c>
      <c r="E768" t="s">
        <v>8</v>
      </c>
      <c r="F768">
        <v>1138</v>
      </c>
      <c r="G768">
        <v>500</v>
      </c>
      <c r="H768">
        <v>500</v>
      </c>
      <c r="I768">
        <v>250000</v>
      </c>
      <c r="J768">
        <f t="shared" si="35"/>
        <v>500</v>
      </c>
      <c r="K768" s="5" t="s">
        <v>1556</v>
      </c>
    </row>
    <row r="769" spans="1:11" hidden="1" x14ac:dyDescent="0.2">
      <c r="A769" t="s">
        <v>1534</v>
      </c>
      <c r="B769" s="4">
        <f t="shared" si="33"/>
        <v>1</v>
      </c>
      <c r="C769">
        <v>3638513</v>
      </c>
      <c r="D769">
        <f t="shared" si="34"/>
        <v>47</v>
      </c>
      <c r="E769" t="s">
        <v>1447</v>
      </c>
      <c r="F769">
        <v>134</v>
      </c>
      <c r="G769">
        <v>35510</v>
      </c>
      <c r="H769">
        <v>48.719720000000002</v>
      </c>
      <c r="I769">
        <v>48719.72</v>
      </c>
      <c r="J769">
        <f t="shared" si="35"/>
        <v>1000</v>
      </c>
      <c r="K769" t="s">
        <v>1567</v>
      </c>
    </row>
    <row r="770" spans="1:11" hidden="1" x14ac:dyDescent="0.2">
      <c r="A770" t="s">
        <v>52</v>
      </c>
      <c r="B770" s="4">
        <f t="shared" ref="B770:B833" si="36">COUNTIF(ACCOUNTS,A770)</f>
        <v>1</v>
      </c>
      <c r="C770">
        <v>3638469</v>
      </c>
      <c r="D770">
        <f t="shared" si="34"/>
        <v>3</v>
      </c>
      <c r="E770" t="s">
        <v>8</v>
      </c>
      <c r="F770">
        <v>45</v>
      </c>
      <c r="G770">
        <v>50</v>
      </c>
      <c r="H770">
        <v>50</v>
      </c>
      <c r="I770">
        <v>6500</v>
      </c>
      <c r="J770">
        <f t="shared" si="35"/>
        <v>130</v>
      </c>
      <c r="K770" t="s">
        <v>1565</v>
      </c>
    </row>
    <row r="771" spans="1:11" hidden="1" x14ac:dyDescent="0.2">
      <c r="A771" t="s">
        <v>1309</v>
      </c>
      <c r="B771" s="4">
        <f t="shared" si="36"/>
        <v>1</v>
      </c>
      <c r="C771">
        <v>3638563</v>
      </c>
      <c r="D771">
        <f t="shared" ref="D771:D834" si="37">C771-3638466</f>
        <v>97</v>
      </c>
      <c r="E771" t="s">
        <v>8</v>
      </c>
      <c r="F771">
        <v>1485</v>
      </c>
      <c r="G771">
        <v>0.2</v>
      </c>
      <c r="H771">
        <v>0.2</v>
      </c>
      <c r="I771">
        <v>20</v>
      </c>
      <c r="J771">
        <f t="shared" ref="J771:J834" si="38">IF(H771&gt;0,I771/H771,0)</f>
        <v>100</v>
      </c>
      <c r="K771" t="s">
        <v>1556</v>
      </c>
    </row>
    <row r="772" spans="1:11" hidden="1" x14ac:dyDescent="0.2">
      <c r="A772" t="s">
        <v>513</v>
      </c>
      <c r="B772" s="4">
        <f t="shared" si="36"/>
        <v>1</v>
      </c>
      <c r="C772">
        <v>3638498</v>
      </c>
      <c r="D772">
        <f t="shared" si="37"/>
        <v>32</v>
      </c>
      <c r="E772" t="s">
        <v>8</v>
      </c>
      <c r="F772">
        <v>526</v>
      </c>
      <c r="G772">
        <v>74</v>
      </c>
      <c r="H772">
        <v>74</v>
      </c>
      <c r="I772">
        <v>7400</v>
      </c>
      <c r="J772">
        <f t="shared" si="38"/>
        <v>100</v>
      </c>
      <c r="K772" t="s">
        <v>1556</v>
      </c>
    </row>
    <row r="773" spans="1:11" hidden="1" x14ac:dyDescent="0.2">
      <c r="A773" t="s">
        <v>1441</v>
      </c>
      <c r="B773" s="4">
        <f t="shared" si="36"/>
        <v>1</v>
      </c>
      <c r="C773">
        <v>3638576</v>
      </c>
      <c r="D773">
        <f t="shared" si="37"/>
        <v>110</v>
      </c>
      <c r="E773" t="s">
        <v>8</v>
      </c>
      <c r="F773">
        <v>1668</v>
      </c>
      <c r="G773">
        <v>2.35</v>
      </c>
      <c r="H773">
        <v>2.35</v>
      </c>
      <c r="I773">
        <v>235</v>
      </c>
      <c r="J773">
        <f t="shared" si="38"/>
        <v>100</v>
      </c>
      <c r="K773" t="s">
        <v>1556</v>
      </c>
    </row>
    <row r="774" spans="1:11" hidden="1" x14ac:dyDescent="0.2">
      <c r="A774" s="2" t="s">
        <v>1172</v>
      </c>
      <c r="B774" s="4">
        <f t="shared" si="36"/>
        <v>2</v>
      </c>
      <c r="C774">
        <v>3638543</v>
      </c>
      <c r="D774">
        <f t="shared" si="37"/>
        <v>77</v>
      </c>
      <c r="E774" t="s">
        <v>8</v>
      </c>
      <c r="F774">
        <v>1286</v>
      </c>
      <c r="G774">
        <v>1</v>
      </c>
      <c r="H774">
        <v>1</v>
      </c>
      <c r="I774">
        <v>200</v>
      </c>
      <c r="J774">
        <f t="shared" si="38"/>
        <v>200</v>
      </c>
      <c r="K774" s="9" t="s">
        <v>1556</v>
      </c>
    </row>
    <row r="775" spans="1:11" hidden="1" x14ac:dyDescent="0.2">
      <c r="A775" s="2" t="s">
        <v>1172</v>
      </c>
      <c r="B775" s="4">
        <f t="shared" si="36"/>
        <v>2</v>
      </c>
      <c r="C775">
        <v>3638544</v>
      </c>
      <c r="D775">
        <f t="shared" si="37"/>
        <v>78</v>
      </c>
      <c r="E775" t="s">
        <v>8</v>
      </c>
      <c r="F775">
        <v>1287</v>
      </c>
      <c r="G775">
        <v>1</v>
      </c>
      <c r="H775">
        <v>1</v>
      </c>
      <c r="I775">
        <v>200</v>
      </c>
      <c r="J775">
        <f t="shared" si="38"/>
        <v>200</v>
      </c>
      <c r="K775" s="9" t="s">
        <v>1556</v>
      </c>
    </row>
    <row r="776" spans="1:11" hidden="1" x14ac:dyDescent="0.2">
      <c r="A776" s="2" t="s">
        <v>272</v>
      </c>
      <c r="B776" s="4">
        <f t="shared" si="36"/>
        <v>2</v>
      </c>
      <c r="C776">
        <v>3638483</v>
      </c>
      <c r="D776">
        <f t="shared" si="37"/>
        <v>17</v>
      </c>
      <c r="E776" t="s">
        <v>8</v>
      </c>
      <c r="F776">
        <v>272</v>
      </c>
      <c r="G776">
        <v>20</v>
      </c>
      <c r="H776">
        <v>20</v>
      </c>
      <c r="I776">
        <v>5000</v>
      </c>
      <c r="J776">
        <f t="shared" si="38"/>
        <v>250</v>
      </c>
      <c r="K776" s="9" t="s">
        <v>1556</v>
      </c>
    </row>
    <row r="777" spans="1:11" hidden="1" x14ac:dyDescent="0.2">
      <c r="A777" s="2" t="s">
        <v>272</v>
      </c>
      <c r="B777" s="4">
        <f t="shared" si="36"/>
        <v>2</v>
      </c>
      <c r="C777">
        <v>3638545</v>
      </c>
      <c r="D777">
        <f t="shared" si="37"/>
        <v>79</v>
      </c>
      <c r="E777" t="s">
        <v>8</v>
      </c>
      <c r="F777">
        <v>1291</v>
      </c>
      <c r="G777">
        <v>30</v>
      </c>
      <c r="H777">
        <v>30</v>
      </c>
      <c r="I777">
        <v>5000</v>
      </c>
      <c r="J777">
        <f t="shared" si="38"/>
        <v>166.66666666666666</v>
      </c>
      <c r="K777" s="9" t="s">
        <v>1556</v>
      </c>
    </row>
    <row r="778" spans="1:11" hidden="1" x14ac:dyDescent="0.2">
      <c r="A778" t="s">
        <v>274</v>
      </c>
      <c r="B778" s="4">
        <f t="shared" si="36"/>
        <v>1</v>
      </c>
      <c r="C778">
        <v>3638483</v>
      </c>
      <c r="D778">
        <f t="shared" si="37"/>
        <v>17</v>
      </c>
      <c r="E778" t="s">
        <v>8</v>
      </c>
      <c r="F778">
        <v>274</v>
      </c>
      <c r="G778">
        <v>23.58752999</v>
      </c>
      <c r="H778">
        <v>23.58752999</v>
      </c>
      <c r="I778">
        <v>2358.7529989999998</v>
      </c>
      <c r="J778">
        <f t="shared" si="38"/>
        <v>99.999999999999986</v>
      </c>
      <c r="K778" t="s">
        <v>1556</v>
      </c>
    </row>
    <row r="779" spans="1:11" hidden="1" x14ac:dyDescent="0.2">
      <c r="A779" t="s">
        <v>593</v>
      </c>
      <c r="B779" s="4">
        <f t="shared" si="36"/>
        <v>1</v>
      </c>
      <c r="C779">
        <v>3638501</v>
      </c>
      <c r="D779">
        <f t="shared" si="37"/>
        <v>35</v>
      </c>
      <c r="E779" t="s">
        <v>8</v>
      </c>
      <c r="F779">
        <v>607</v>
      </c>
      <c r="G779">
        <v>1407.32</v>
      </c>
      <c r="H779">
        <v>1407.32</v>
      </c>
      <c r="I779">
        <v>140732</v>
      </c>
      <c r="J779">
        <f t="shared" si="38"/>
        <v>100</v>
      </c>
      <c r="K779" t="s">
        <v>1556</v>
      </c>
    </row>
    <row r="780" spans="1:11" hidden="1" x14ac:dyDescent="0.2">
      <c r="A780" t="s">
        <v>965</v>
      </c>
      <c r="B780" s="4">
        <f t="shared" si="36"/>
        <v>1</v>
      </c>
      <c r="C780">
        <v>3638529</v>
      </c>
      <c r="D780">
        <f t="shared" si="37"/>
        <v>63</v>
      </c>
      <c r="E780" t="s">
        <v>8</v>
      </c>
      <c r="F780">
        <v>1047</v>
      </c>
      <c r="G780">
        <v>14.18814654</v>
      </c>
      <c r="H780">
        <v>14.18814654</v>
      </c>
      <c r="I780">
        <v>1418.814654</v>
      </c>
      <c r="J780">
        <f t="shared" si="38"/>
        <v>100</v>
      </c>
      <c r="K780" t="s">
        <v>1556</v>
      </c>
    </row>
    <row r="781" spans="1:11" hidden="1" x14ac:dyDescent="0.2">
      <c r="A781" s="5" t="s">
        <v>1103</v>
      </c>
      <c r="B781" s="4">
        <f t="shared" si="36"/>
        <v>3</v>
      </c>
      <c r="C781">
        <v>3638538</v>
      </c>
      <c r="D781">
        <f t="shared" si="37"/>
        <v>72</v>
      </c>
      <c r="E781" t="s">
        <v>8</v>
      </c>
      <c r="F781">
        <v>1205</v>
      </c>
      <c r="G781">
        <v>10</v>
      </c>
      <c r="H781">
        <v>10</v>
      </c>
      <c r="I781">
        <v>3000</v>
      </c>
      <c r="J781">
        <f t="shared" si="38"/>
        <v>300</v>
      </c>
      <c r="K781" s="5" t="s">
        <v>1556</v>
      </c>
    </row>
    <row r="782" spans="1:11" hidden="1" x14ac:dyDescent="0.2">
      <c r="A782" s="5" t="s">
        <v>1103</v>
      </c>
      <c r="B782" s="4">
        <f t="shared" si="36"/>
        <v>3</v>
      </c>
      <c r="C782">
        <v>3638545</v>
      </c>
      <c r="D782">
        <f t="shared" si="37"/>
        <v>79</v>
      </c>
      <c r="E782" t="s">
        <v>8</v>
      </c>
      <c r="F782">
        <v>1294</v>
      </c>
      <c r="G782">
        <v>10</v>
      </c>
      <c r="H782">
        <v>10</v>
      </c>
      <c r="I782">
        <v>3000</v>
      </c>
      <c r="J782">
        <f t="shared" si="38"/>
        <v>300</v>
      </c>
      <c r="K782" s="5" t="s">
        <v>1556</v>
      </c>
    </row>
    <row r="783" spans="1:11" hidden="1" x14ac:dyDescent="0.2">
      <c r="A783" s="5" t="s">
        <v>1103</v>
      </c>
      <c r="B783" s="4">
        <f t="shared" si="36"/>
        <v>3</v>
      </c>
      <c r="C783">
        <v>3638553</v>
      </c>
      <c r="D783">
        <f t="shared" si="37"/>
        <v>87</v>
      </c>
      <c r="E783" t="s">
        <v>8</v>
      </c>
      <c r="F783">
        <v>1411</v>
      </c>
      <c r="G783">
        <v>10</v>
      </c>
      <c r="H783">
        <v>10</v>
      </c>
      <c r="I783">
        <v>3000</v>
      </c>
      <c r="J783">
        <f t="shared" si="38"/>
        <v>300</v>
      </c>
      <c r="K783" s="5" t="s">
        <v>1556</v>
      </c>
    </row>
    <row r="784" spans="1:11" hidden="1" x14ac:dyDescent="0.2">
      <c r="A784" t="s">
        <v>1096</v>
      </c>
      <c r="B784" s="4">
        <f t="shared" si="36"/>
        <v>1</v>
      </c>
      <c r="C784">
        <v>3638538</v>
      </c>
      <c r="D784">
        <f t="shared" si="37"/>
        <v>72</v>
      </c>
      <c r="E784" t="s">
        <v>8</v>
      </c>
      <c r="F784">
        <v>1198</v>
      </c>
      <c r="G784">
        <v>2</v>
      </c>
      <c r="H784">
        <v>2</v>
      </c>
      <c r="I784">
        <v>200</v>
      </c>
      <c r="J784">
        <f t="shared" si="38"/>
        <v>100</v>
      </c>
      <c r="K784" t="s">
        <v>1556</v>
      </c>
    </row>
    <row r="785" spans="1:12" hidden="1" x14ac:dyDescent="0.2">
      <c r="A785" t="s">
        <v>946</v>
      </c>
      <c r="B785" s="4">
        <f t="shared" si="36"/>
        <v>1</v>
      </c>
      <c r="C785">
        <v>3638528</v>
      </c>
      <c r="D785">
        <f t="shared" si="37"/>
        <v>62</v>
      </c>
      <c r="E785" t="s">
        <v>8</v>
      </c>
      <c r="F785">
        <v>1016</v>
      </c>
      <c r="G785">
        <v>4.9939999999999998</v>
      </c>
      <c r="H785">
        <v>4.9939999999999998</v>
      </c>
      <c r="I785">
        <v>499.4</v>
      </c>
      <c r="J785">
        <f t="shared" si="38"/>
        <v>100</v>
      </c>
      <c r="K785" t="s">
        <v>1556</v>
      </c>
    </row>
    <row r="786" spans="1:12" hidden="1" x14ac:dyDescent="0.2">
      <c r="A786" t="s">
        <v>883</v>
      </c>
      <c r="B786" s="4">
        <f t="shared" si="36"/>
        <v>1</v>
      </c>
      <c r="C786">
        <v>3638525</v>
      </c>
      <c r="D786">
        <f t="shared" si="37"/>
        <v>59</v>
      </c>
      <c r="E786" t="s">
        <v>8</v>
      </c>
      <c r="F786">
        <v>943</v>
      </c>
      <c r="G786">
        <v>3.2</v>
      </c>
      <c r="H786">
        <v>3.2</v>
      </c>
      <c r="I786">
        <v>320</v>
      </c>
      <c r="J786">
        <f t="shared" si="38"/>
        <v>100</v>
      </c>
      <c r="K786" t="s">
        <v>1556</v>
      </c>
    </row>
    <row r="787" spans="1:12" hidden="1" x14ac:dyDescent="0.2">
      <c r="A787" t="s">
        <v>437</v>
      </c>
      <c r="B787" s="4">
        <f t="shared" si="36"/>
        <v>1</v>
      </c>
      <c r="C787">
        <v>3638492</v>
      </c>
      <c r="D787">
        <f t="shared" si="37"/>
        <v>26</v>
      </c>
      <c r="E787" t="s">
        <v>8</v>
      </c>
      <c r="F787">
        <v>444</v>
      </c>
      <c r="G787">
        <v>48</v>
      </c>
      <c r="H787">
        <v>48</v>
      </c>
      <c r="I787">
        <v>4800</v>
      </c>
      <c r="J787">
        <f t="shared" si="38"/>
        <v>100</v>
      </c>
      <c r="K787" t="s">
        <v>1556</v>
      </c>
    </row>
    <row r="788" spans="1:12" hidden="1" x14ac:dyDescent="0.2">
      <c r="A788" t="s">
        <v>1066</v>
      </c>
      <c r="B788" s="4">
        <f t="shared" si="36"/>
        <v>1</v>
      </c>
      <c r="C788">
        <v>3638536</v>
      </c>
      <c r="D788">
        <f t="shared" si="37"/>
        <v>70</v>
      </c>
      <c r="E788" t="s">
        <v>8</v>
      </c>
      <c r="F788">
        <v>1163</v>
      </c>
      <c r="G788">
        <v>1.7</v>
      </c>
      <c r="H788">
        <v>1.7</v>
      </c>
      <c r="I788">
        <v>170</v>
      </c>
      <c r="J788">
        <f t="shared" si="38"/>
        <v>100</v>
      </c>
      <c r="K788" t="s">
        <v>1556</v>
      </c>
    </row>
    <row r="789" spans="1:12" hidden="1" x14ac:dyDescent="0.2">
      <c r="A789" t="s">
        <v>914</v>
      </c>
      <c r="B789" s="4">
        <f t="shared" si="36"/>
        <v>1</v>
      </c>
      <c r="C789">
        <v>3638526</v>
      </c>
      <c r="D789">
        <f t="shared" si="37"/>
        <v>60</v>
      </c>
      <c r="E789" t="s">
        <v>8</v>
      </c>
      <c r="F789">
        <v>981</v>
      </c>
      <c r="G789">
        <v>20</v>
      </c>
      <c r="H789">
        <v>20</v>
      </c>
      <c r="I789">
        <v>2000</v>
      </c>
      <c r="J789">
        <f t="shared" si="38"/>
        <v>100</v>
      </c>
      <c r="K789" t="s">
        <v>1556</v>
      </c>
    </row>
    <row r="790" spans="1:12" hidden="1" x14ac:dyDescent="0.2">
      <c r="A790" s="2" t="s">
        <v>722</v>
      </c>
      <c r="B790" s="4">
        <f t="shared" si="36"/>
        <v>2</v>
      </c>
      <c r="C790">
        <v>3638510</v>
      </c>
      <c r="D790" s="3">
        <f t="shared" si="37"/>
        <v>44</v>
      </c>
      <c r="E790" t="s">
        <v>8</v>
      </c>
      <c r="F790">
        <v>745</v>
      </c>
      <c r="G790">
        <v>12</v>
      </c>
      <c r="H790">
        <v>12</v>
      </c>
      <c r="I790">
        <v>1800</v>
      </c>
      <c r="J790">
        <f t="shared" si="38"/>
        <v>150</v>
      </c>
      <c r="K790" s="2" t="s">
        <v>1556</v>
      </c>
    </row>
    <row r="791" spans="1:12" hidden="1" x14ac:dyDescent="0.2">
      <c r="A791" s="2" t="s">
        <v>722</v>
      </c>
      <c r="B791" s="4">
        <f t="shared" si="36"/>
        <v>2</v>
      </c>
      <c r="C791">
        <v>3638570</v>
      </c>
      <c r="D791">
        <f t="shared" si="37"/>
        <v>104</v>
      </c>
      <c r="E791" t="s">
        <v>8</v>
      </c>
      <c r="F791">
        <v>1564</v>
      </c>
      <c r="G791">
        <v>6</v>
      </c>
      <c r="H791">
        <v>6</v>
      </c>
      <c r="I791">
        <v>1800</v>
      </c>
      <c r="J791">
        <f t="shared" si="38"/>
        <v>300</v>
      </c>
      <c r="K791" s="2" t="s">
        <v>1556</v>
      </c>
    </row>
    <row r="792" spans="1:12" hidden="1" x14ac:dyDescent="0.2">
      <c r="A792" t="s">
        <v>570</v>
      </c>
      <c r="B792" s="4">
        <f t="shared" si="36"/>
        <v>1</v>
      </c>
      <c r="C792">
        <v>3638500</v>
      </c>
      <c r="D792">
        <f t="shared" si="37"/>
        <v>34</v>
      </c>
      <c r="E792" t="s">
        <v>8</v>
      </c>
      <c r="F792">
        <v>584</v>
      </c>
      <c r="G792">
        <v>37</v>
      </c>
      <c r="H792">
        <v>37</v>
      </c>
      <c r="I792">
        <v>3700</v>
      </c>
      <c r="J792">
        <f t="shared" si="38"/>
        <v>100</v>
      </c>
      <c r="K792" t="s">
        <v>1556</v>
      </c>
    </row>
    <row r="793" spans="1:12" hidden="1" x14ac:dyDescent="0.2">
      <c r="A793" t="s">
        <v>249</v>
      </c>
      <c r="B793" s="4">
        <f t="shared" si="36"/>
        <v>1</v>
      </c>
      <c r="C793">
        <v>3638482</v>
      </c>
      <c r="D793">
        <f t="shared" si="37"/>
        <v>16</v>
      </c>
      <c r="E793" t="s">
        <v>8</v>
      </c>
      <c r="F793">
        <v>247</v>
      </c>
      <c r="G793">
        <v>329.98957999999999</v>
      </c>
      <c r="H793">
        <v>329.98957999999999</v>
      </c>
      <c r="I793">
        <v>36298.853799999997</v>
      </c>
      <c r="J793">
        <f t="shared" si="38"/>
        <v>110</v>
      </c>
      <c r="K793" t="s">
        <v>1566</v>
      </c>
    </row>
    <row r="794" spans="1:12" hidden="1" x14ac:dyDescent="0.2">
      <c r="A794" t="s">
        <v>953</v>
      </c>
      <c r="B794" s="4">
        <f t="shared" si="36"/>
        <v>1</v>
      </c>
      <c r="C794">
        <v>3638528</v>
      </c>
      <c r="D794">
        <f t="shared" si="37"/>
        <v>62</v>
      </c>
      <c r="E794" t="s">
        <v>8</v>
      </c>
      <c r="F794">
        <v>1027</v>
      </c>
      <c r="G794">
        <v>1.1180000000000001</v>
      </c>
      <c r="H794">
        <v>1.1180000000000001</v>
      </c>
      <c r="I794">
        <v>111.8</v>
      </c>
      <c r="J794">
        <f t="shared" si="38"/>
        <v>99.999999999999986</v>
      </c>
      <c r="K794" t="s">
        <v>1556</v>
      </c>
    </row>
    <row r="795" spans="1:12" hidden="1" x14ac:dyDescent="0.2">
      <c r="A795" t="s">
        <v>1468</v>
      </c>
      <c r="B795" s="4">
        <f t="shared" si="36"/>
        <v>1</v>
      </c>
      <c r="C795">
        <v>3638477</v>
      </c>
      <c r="D795">
        <f t="shared" si="37"/>
        <v>11</v>
      </c>
      <c r="E795" t="s">
        <v>1447</v>
      </c>
      <c r="F795">
        <v>29</v>
      </c>
      <c r="G795">
        <v>75250</v>
      </c>
      <c r="H795">
        <v>103.24299999999999</v>
      </c>
      <c r="I795">
        <v>103242.99999999</v>
      </c>
      <c r="J795">
        <f t="shared" si="38"/>
        <v>999.99999999990325</v>
      </c>
      <c r="K795" t="s">
        <v>1567</v>
      </c>
    </row>
    <row r="796" spans="1:12" hidden="1" x14ac:dyDescent="0.2">
      <c r="A796" s="2" t="s">
        <v>1161</v>
      </c>
      <c r="B796" s="4">
        <f t="shared" si="36"/>
        <v>2</v>
      </c>
      <c r="C796">
        <v>3638517</v>
      </c>
      <c r="D796">
        <f t="shared" si="37"/>
        <v>51</v>
      </c>
      <c r="E796" t="s">
        <v>1447</v>
      </c>
      <c r="F796">
        <v>150</v>
      </c>
      <c r="G796">
        <v>854</v>
      </c>
      <c r="H796">
        <v>1.1716880000000001</v>
      </c>
      <c r="I796">
        <v>2171.6880000000001</v>
      </c>
      <c r="J796">
        <f t="shared" si="38"/>
        <v>1853.469524310226</v>
      </c>
      <c r="K796" s="9" t="s">
        <v>1567</v>
      </c>
      <c r="L796">
        <f>H796*10+H797</f>
        <v>21.71688</v>
      </c>
    </row>
    <row r="797" spans="1:12" hidden="1" x14ac:dyDescent="0.2">
      <c r="A797" s="2" t="s">
        <v>1161</v>
      </c>
      <c r="B797" s="4">
        <f t="shared" si="36"/>
        <v>2</v>
      </c>
      <c r="C797">
        <v>3638543</v>
      </c>
      <c r="D797">
        <f t="shared" si="37"/>
        <v>77</v>
      </c>
      <c r="E797" t="s">
        <v>8</v>
      </c>
      <c r="F797">
        <v>1275</v>
      </c>
      <c r="G797">
        <v>10</v>
      </c>
      <c r="H797">
        <v>10</v>
      </c>
      <c r="I797">
        <v>2171.6880000000001</v>
      </c>
      <c r="J797">
        <f t="shared" si="38"/>
        <v>217.1688</v>
      </c>
      <c r="K797" s="9" t="s">
        <v>1556</v>
      </c>
    </row>
    <row r="798" spans="1:12" hidden="1" x14ac:dyDescent="0.2">
      <c r="A798" t="s">
        <v>1437</v>
      </c>
      <c r="B798" s="4">
        <f t="shared" si="36"/>
        <v>1</v>
      </c>
      <c r="C798">
        <v>3638576</v>
      </c>
      <c r="D798">
        <f t="shared" si="37"/>
        <v>110</v>
      </c>
      <c r="E798" t="s">
        <v>8</v>
      </c>
      <c r="F798">
        <v>1662</v>
      </c>
      <c r="G798">
        <v>5</v>
      </c>
      <c r="H798">
        <v>5</v>
      </c>
      <c r="I798">
        <v>500</v>
      </c>
      <c r="J798">
        <f t="shared" si="38"/>
        <v>100</v>
      </c>
      <c r="K798" t="s">
        <v>1556</v>
      </c>
    </row>
    <row r="799" spans="1:12" hidden="1" x14ac:dyDescent="0.2">
      <c r="A799" t="s">
        <v>1031</v>
      </c>
      <c r="B799" s="4">
        <f t="shared" si="36"/>
        <v>1</v>
      </c>
      <c r="C799">
        <v>3638535</v>
      </c>
      <c r="D799">
        <f t="shared" si="37"/>
        <v>69</v>
      </c>
      <c r="E799" t="s">
        <v>8</v>
      </c>
      <c r="F799">
        <v>1120</v>
      </c>
      <c r="G799">
        <v>2</v>
      </c>
      <c r="H799">
        <v>2</v>
      </c>
      <c r="I799">
        <v>200</v>
      </c>
      <c r="J799">
        <f t="shared" si="38"/>
        <v>100</v>
      </c>
      <c r="K799" t="s">
        <v>1556</v>
      </c>
    </row>
    <row r="800" spans="1:12" hidden="1" x14ac:dyDescent="0.2">
      <c r="A800" t="s">
        <v>10</v>
      </c>
      <c r="B800" s="4">
        <f t="shared" si="36"/>
        <v>1</v>
      </c>
      <c r="C800">
        <v>3638466</v>
      </c>
      <c r="D800">
        <f t="shared" si="37"/>
        <v>0</v>
      </c>
      <c r="E800" t="s">
        <v>8</v>
      </c>
      <c r="F800">
        <v>3</v>
      </c>
      <c r="G800">
        <v>40</v>
      </c>
      <c r="H800">
        <v>40</v>
      </c>
      <c r="I800">
        <v>6000</v>
      </c>
      <c r="J800">
        <f t="shared" si="38"/>
        <v>150</v>
      </c>
      <c r="K800" t="s">
        <v>1569</v>
      </c>
    </row>
    <row r="801" spans="1:12" hidden="1" x14ac:dyDescent="0.2">
      <c r="A801" t="s">
        <v>1454</v>
      </c>
      <c r="B801" s="4">
        <f t="shared" si="36"/>
        <v>1</v>
      </c>
      <c r="C801">
        <v>3638469</v>
      </c>
      <c r="D801">
        <f t="shared" si="37"/>
        <v>3</v>
      </c>
      <c r="E801" t="s">
        <v>1452</v>
      </c>
      <c r="F801">
        <v>7</v>
      </c>
      <c r="G801">
        <v>15</v>
      </c>
      <c r="H801">
        <v>6.0815999999999999</v>
      </c>
      <c r="I801">
        <v>608.16</v>
      </c>
      <c r="J801">
        <f t="shared" si="38"/>
        <v>100</v>
      </c>
      <c r="K801" t="s">
        <v>1556</v>
      </c>
    </row>
    <row r="802" spans="1:12" hidden="1" x14ac:dyDescent="0.2">
      <c r="A802" s="2" t="s">
        <v>803</v>
      </c>
      <c r="B802" s="4">
        <f t="shared" si="36"/>
        <v>2</v>
      </c>
      <c r="C802">
        <v>3638514</v>
      </c>
      <c r="D802">
        <f t="shared" si="37"/>
        <v>48</v>
      </c>
      <c r="E802" t="s">
        <v>8</v>
      </c>
      <c r="F802">
        <v>840</v>
      </c>
      <c r="G802">
        <v>10</v>
      </c>
      <c r="H802">
        <v>10</v>
      </c>
      <c r="I802">
        <v>1300</v>
      </c>
      <c r="J802">
        <f t="shared" si="38"/>
        <v>130</v>
      </c>
      <c r="K802" s="9" t="s">
        <v>1556</v>
      </c>
    </row>
    <row r="803" spans="1:12" hidden="1" x14ac:dyDescent="0.2">
      <c r="A803" s="2" t="s">
        <v>803</v>
      </c>
      <c r="B803" s="4">
        <f t="shared" si="36"/>
        <v>2</v>
      </c>
      <c r="C803">
        <v>3638528</v>
      </c>
      <c r="D803">
        <f t="shared" si="37"/>
        <v>62</v>
      </c>
      <c r="E803" t="s">
        <v>8</v>
      </c>
      <c r="F803">
        <v>1018</v>
      </c>
      <c r="G803">
        <v>3</v>
      </c>
      <c r="H803">
        <v>3</v>
      </c>
      <c r="I803">
        <v>1300</v>
      </c>
      <c r="J803">
        <f t="shared" si="38"/>
        <v>433.33333333333331</v>
      </c>
      <c r="K803" s="9" t="s">
        <v>1556</v>
      </c>
    </row>
    <row r="804" spans="1:12" x14ac:dyDescent="0.2">
      <c r="A804" t="s">
        <v>157</v>
      </c>
      <c r="B804" s="4">
        <f t="shared" si="36"/>
        <v>1</v>
      </c>
      <c r="C804">
        <v>3638476</v>
      </c>
      <c r="D804">
        <f t="shared" si="37"/>
        <v>10</v>
      </c>
      <c r="E804" t="s">
        <v>8</v>
      </c>
      <c r="F804">
        <v>152</v>
      </c>
      <c r="G804">
        <v>12.9308</v>
      </c>
      <c r="H804">
        <v>12.9308</v>
      </c>
      <c r="I804">
        <v>1551.6959999999999</v>
      </c>
      <c r="J804">
        <f t="shared" si="38"/>
        <v>120</v>
      </c>
      <c r="K804" t="s">
        <v>1562</v>
      </c>
    </row>
    <row r="805" spans="1:12" x14ac:dyDescent="0.2">
      <c r="A805" t="s">
        <v>152</v>
      </c>
      <c r="B805" s="4">
        <f t="shared" si="36"/>
        <v>1</v>
      </c>
      <c r="C805">
        <v>3638476</v>
      </c>
      <c r="D805">
        <f t="shared" si="37"/>
        <v>10</v>
      </c>
      <c r="E805" t="s">
        <v>8</v>
      </c>
      <c r="F805">
        <v>147</v>
      </c>
      <c r="G805">
        <v>200</v>
      </c>
      <c r="H805">
        <v>200</v>
      </c>
      <c r="I805">
        <v>24000</v>
      </c>
      <c r="J805">
        <f t="shared" si="38"/>
        <v>120</v>
      </c>
      <c r="K805" t="s">
        <v>1562</v>
      </c>
    </row>
    <row r="806" spans="1:12" hidden="1" x14ac:dyDescent="0.2">
      <c r="A806" s="5" t="s">
        <v>1026</v>
      </c>
      <c r="B806" s="4">
        <f t="shared" si="36"/>
        <v>3</v>
      </c>
      <c r="C806">
        <v>3638525</v>
      </c>
      <c r="D806">
        <f t="shared" si="37"/>
        <v>59</v>
      </c>
      <c r="E806" t="s">
        <v>1469</v>
      </c>
      <c r="F806">
        <v>156</v>
      </c>
      <c r="G806">
        <v>50</v>
      </c>
      <c r="H806">
        <v>10.7466666666666</v>
      </c>
      <c r="I806">
        <v>4574.6666666600004</v>
      </c>
      <c r="J806">
        <f t="shared" si="38"/>
        <v>425.68238213337736</v>
      </c>
      <c r="K806" s="5" t="s">
        <v>1556</v>
      </c>
    </row>
    <row r="807" spans="1:12" hidden="1" x14ac:dyDescent="0.2">
      <c r="A807" s="5" t="s">
        <v>1026</v>
      </c>
      <c r="B807" s="4">
        <f t="shared" si="36"/>
        <v>3</v>
      </c>
      <c r="C807">
        <v>3638535</v>
      </c>
      <c r="D807">
        <f t="shared" si="37"/>
        <v>69</v>
      </c>
      <c r="E807" t="s">
        <v>8</v>
      </c>
      <c r="F807">
        <v>1114</v>
      </c>
      <c r="G807">
        <v>30</v>
      </c>
      <c r="H807">
        <v>30</v>
      </c>
      <c r="I807">
        <v>4574.6666666600004</v>
      </c>
      <c r="J807">
        <f t="shared" si="38"/>
        <v>152.48888888866668</v>
      </c>
      <c r="K807" s="5" t="s">
        <v>1556</v>
      </c>
    </row>
    <row r="808" spans="1:12" hidden="1" x14ac:dyDescent="0.2">
      <c r="A808" s="5" t="s">
        <v>1026</v>
      </c>
      <c r="B808" s="4">
        <f t="shared" si="36"/>
        <v>3</v>
      </c>
      <c r="C808">
        <v>3638570</v>
      </c>
      <c r="D808">
        <f t="shared" si="37"/>
        <v>104</v>
      </c>
      <c r="E808" t="s">
        <v>8</v>
      </c>
      <c r="F808">
        <v>1572</v>
      </c>
      <c r="G808">
        <v>5</v>
      </c>
      <c r="H808">
        <v>5</v>
      </c>
      <c r="I808">
        <v>4574.6666666600004</v>
      </c>
      <c r="J808">
        <f t="shared" si="38"/>
        <v>914.93333333200007</v>
      </c>
      <c r="K808" s="5" t="s">
        <v>1556</v>
      </c>
    </row>
    <row r="809" spans="1:12" hidden="1" x14ac:dyDescent="0.2">
      <c r="A809" t="s">
        <v>1121</v>
      </c>
      <c r="B809" s="4">
        <f t="shared" si="36"/>
        <v>1</v>
      </c>
      <c r="C809">
        <v>3638540</v>
      </c>
      <c r="D809">
        <f t="shared" si="37"/>
        <v>74</v>
      </c>
      <c r="E809" t="s">
        <v>8</v>
      </c>
      <c r="F809">
        <v>1230</v>
      </c>
      <c r="G809">
        <v>28</v>
      </c>
      <c r="H809">
        <v>28</v>
      </c>
      <c r="I809">
        <v>2800</v>
      </c>
      <c r="J809">
        <f t="shared" si="38"/>
        <v>100</v>
      </c>
      <c r="K809" t="s">
        <v>1556</v>
      </c>
    </row>
    <row r="810" spans="1:12" hidden="1" x14ac:dyDescent="0.2">
      <c r="A810" t="s">
        <v>1443</v>
      </c>
      <c r="B810" s="4">
        <f t="shared" si="36"/>
        <v>1</v>
      </c>
      <c r="C810">
        <v>3638576</v>
      </c>
      <c r="D810">
        <f t="shared" si="37"/>
        <v>110</v>
      </c>
      <c r="E810" t="s">
        <v>8</v>
      </c>
      <c r="F810">
        <v>1671</v>
      </c>
      <c r="G810">
        <v>24</v>
      </c>
      <c r="H810">
        <v>24</v>
      </c>
      <c r="I810">
        <v>2400</v>
      </c>
      <c r="J810">
        <f t="shared" si="38"/>
        <v>100</v>
      </c>
      <c r="K810" t="s">
        <v>1556</v>
      </c>
    </row>
    <row r="811" spans="1:12" hidden="1" x14ac:dyDescent="0.2">
      <c r="A811" s="2" t="s">
        <v>597</v>
      </c>
      <c r="B811" s="4">
        <f t="shared" si="36"/>
        <v>2</v>
      </c>
      <c r="C811">
        <v>3638501</v>
      </c>
      <c r="D811">
        <f t="shared" si="37"/>
        <v>35</v>
      </c>
      <c r="E811" t="s">
        <v>8</v>
      </c>
      <c r="F811">
        <v>611</v>
      </c>
      <c r="G811">
        <v>199</v>
      </c>
      <c r="H811">
        <v>199</v>
      </c>
      <c r="I811">
        <v>19919.344000000001</v>
      </c>
      <c r="J811">
        <f t="shared" si="38"/>
        <v>100.09720603015076</v>
      </c>
      <c r="K811" s="9" t="s">
        <v>1556</v>
      </c>
    </row>
    <row r="812" spans="1:12" hidden="1" x14ac:dyDescent="0.2">
      <c r="A812" s="2" t="s">
        <v>597</v>
      </c>
      <c r="B812" s="4">
        <f t="shared" si="36"/>
        <v>2</v>
      </c>
      <c r="C812">
        <v>3638517</v>
      </c>
      <c r="D812">
        <f t="shared" si="37"/>
        <v>51</v>
      </c>
      <c r="E812" t="s">
        <v>1469</v>
      </c>
      <c r="F812">
        <v>148</v>
      </c>
      <c r="G812">
        <v>0.9</v>
      </c>
      <c r="H812">
        <v>0.19344</v>
      </c>
      <c r="I812">
        <v>19919.344000000001</v>
      </c>
      <c r="J812">
        <f t="shared" si="38"/>
        <v>102974.27626137304</v>
      </c>
      <c r="K812" s="9" t="s">
        <v>1556</v>
      </c>
    </row>
    <row r="813" spans="1:12" hidden="1" x14ac:dyDescent="0.2">
      <c r="A813" t="s">
        <v>1383</v>
      </c>
      <c r="B813" s="4">
        <f t="shared" si="36"/>
        <v>1</v>
      </c>
      <c r="C813">
        <v>3638572</v>
      </c>
      <c r="D813">
        <f t="shared" si="37"/>
        <v>106</v>
      </c>
      <c r="E813" t="s">
        <v>8</v>
      </c>
      <c r="F813">
        <v>1588</v>
      </c>
      <c r="G813">
        <v>6</v>
      </c>
      <c r="H813">
        <v>6</v>
      </c>
      <c r="I813">
        <v>600</v>
      </c>
      <c r="J813">
        <f t="shared" si="38"/>
        <v>100</v>
      </c>
      <c r="K813" t="s">
        <v>1556</v>
      </c>
    </row>
    <row r="814" spans="1:12" hidden="1" x14ac:dyDescent="0.2">
      <c r="A814" t="s">
        <v>1283</v>
      </c>
      <c r="B814" s="4">
        <f t="shared" si="36"/>
        <v>1</v>
      </c>
      <c r="C814">
        <v>3638559</v>
      </c>
      <c r="D814">
        <f t="shared" si="37"/>
        <v>93</v>
      </c>
      <c r="E814" t="s">
        <v>8</v>
      </c>
      <c r="F814">
        <v>1447</v>
      </c>
      <c r="G814">
        <v>35</v>
      </c>
      <c r="H814">
        <v>35</v>
      </c>
      <c r="I814">
        <v>3500</v>
      </c>
      <c r="J814">
        <f t="shared" si="38"/>
        <v>100</v>
      </c>
      <c r="K814" t="s">
        <v>1556</v>
      </c>
    </row>
    <row r="815" spans="1:12" x14ac:dyDescent="0.2">
      <c r="A815" t="s">
        <v>126</v>
      </c>
      <c r="B815" s="4">
        <f t="shared" si="36"/>
        <v>1</v>
      </c>
      <c r="C815">
        <v>3638474</v>
      </c>
      <c r="D815">
        <f t="shared" si="37"/>
        <v>8</v>
      </c>
      <c r="E815" t="s">
        <v>8</v>
      </c>
      <c r="F815">
        <v>121</v>
      </c>
      <c r="G815">
        <v>54</v>
      </c>
      <c r="H815">
        <v>54</v>
      </c>
      <c r="I815">
        <v>6480</v>
      </c>
      <c r="J815">
        <f t="shared" si="38"/>
        <v>120</v>
      </c>
      <c r="K815" t="s">
        <v>1562</v>
      </c>
    </row>
    <row r="816" spans="1:12" hidden="1" x14ac:dyDescent="0.2">
      <c r="A816" t="s">
        <v>1552</v>
      </c>
      <c r="B816" s="4">
        <f t="shared" si="36"/>
        <v>1</v>
      </c>
      <c r="C816">
        <v>3638530</v>
      </c>
      <c r="D816">
        <f t="shared" si="37"/>
        <v>64</v>
      </c>
      <c r="E816" t="s">
        <v>1469</v>
      </c>
      <c r="F816">
        <v>178</v>
      </c>
      <c r="G816">
        <v>100</v>
      </c>
      <c r="H816">
        <v>21.4933333333333</v>
      </c>
      <c r="I816">
        <v>0</v>
      </c>
      <c r="J816">
        <f t="shared" si="38"/>
        <v>0</v>
      </c>
      <c r="K816" t="s">
        <v>1556</v>
      </c>
      <c r="L816" t="s">
        <v>1586</v>
      </c>
    </row>
    <row r="817" spans="1:11" hidden="1" x14ac:dyDescent="0.2">
      <c r="A817" t="s">
        <v>1082</v>
      </c>
      <c r="B817" s="4">
        <f t="shared" si="36"/>
        <v>1</v>
      </c>
      <c r="C817">
        <v>3638537</v>
      </c>
      <c r="D817">
        <f t="shared" si="37"/>
        <v>71</v>
      </c>
      <c r="E817" t="s">
        <v>8</v>
      </c>
      <c r="F817">
        <v>1180</v>
      </c>
      <c r="G817">
        <v>20</v>
      </c>
      <c r="H817">
        <v>20</v>
      </c>
      <c r="I817">
        <v>2000</v>
      </c>
      <c r="J817">
        <f t="shared" si="38"/>
        <v>100</v>
      </c>
      <c r="K817" t="s">
        <v>1556</v>
      </c>
    </row>
    <row r="818" spans="1:11" hidden="1" x14ac:dyDescent="0.2">
      <c r="A818" t="s">
        <v>42</v>
      </c>
      <c r="B818" s="4">
        <f t="shared" si="36"/>
        <v>1</v>
      </c>
      <c r="C818">
        <v>3638468</v>
      </c>
      <c r="D818">
        <f t="shared" si="37"/>
        <v>2</v>
      </c>
      <c r="E818" t="s">
        <v>8</v>
      </c>
      <c r="F818">
        <v>35</v>
      </c>
      <c r="G818">
        <v>150</v>
      </c>
      <c r="H818">
        <v>150</v>
      </c>
      <c r="I818">
        <v>19500</v>
      </c>
      <c r="J818">
        <f t="shared" si="38"/>
        <v>130</v>
      </c>
      <c r="K818" t="s">
        <v>1565</v>
      </c>
    </row>
    <row r="819" spans="1:11" hidden="1" x14ac:dyDescent="0.2">
      <c r="A819" t="s">
        <v>804</v>
      </c>
      <c r="B819" s="4">
        <f t="shared" si="36"/>
        <v>1</v>
      </c>
      <c r="C819">
        <v>3638514</v>
      </c>
      <c r="D819">
        <f t="shared" si="37"/>
        <v>48</v>
      </c>
      <c r="E819" t="s">
        <v>8</v>
      </c>
      <c r="F819">
        <v>841</v>
      </c>
      <c r="G819">
        <v>4</v>
      </c>
      <c r="H819">
        <v>4</v>
      </c>
      <c r="I819">
        <v>400</v>
      </c>
      <c r="J819">
        <f t="shared" si="38"/>
        <v>100</v>
      </c>
      <c r="K819" t="s">
        <v>1556</v>
      </c>
    </row>
    <row r="820" spans="1:11" hidden="1" x14ac:dyDescent="0.2">
      <c r="A820" t="s">
        <v>347</v>
      </c>
      <c r="B820" s="4">
        <f t="shared" si="36"/>
        <v>1</v>
      </c>
      <c r="C820">
        <v>3638489</v>
      </c>
      <c r="D820">
        <f t="shared" si="37"/>
        <v>23</v>
      </c>
      <c r="E820" t="s">
        <v>8</v>
      </c>
      <c r="F820">
        <v>352</v>
      </c>
      <c r="G820">
        <v>2.556</v>
      </c>
      <c r="H820">
        <v>2.556</v>
      </c>
      <c r="I820">
        <v>255.6</v>
      </c>
      <c r="J820">
        <f t="shared" si="38"/>
        <v>100</v>
      </c>
      <c r="K820" t="s">
        <v>1556</v>
      </c>
    </row>
    <row r="821" spans="1:11" x14ac:dyDescent="0.2">
      <c r="A821" t="s">
        <v>122</v>
      </c>
      <c r="B821" s="4">
        <f t="shared" si="36"/>
        <v>1</v>
      </c>
      <c r="C821">
        <v>3638473</v>
      </c>
      <c r="D821">
        <f t="shared" si="37"/>
        <v>7</v>
      </c>
      <c r="E821" t="s">
        <v>8</v>
      </c>
      <c r="F821">
        <v>117</v>
      </c>
      <c r="G821">
        <v>7.8799999999999995E-2</v>
      </c>
      <c r="H821">
        <v>7.8799999999999995E-2</v>
      </c>
      <c r="I821">
        <v>9.4559999999999995</v>
      </c>
      <c r="J821">
        <f t="shared" si="38"/>
        <v>120</v>
      </c>
      <c r="K821" t="s">
        <v>1562</v>
      </c>
    </row>
    <row r="822" spans="1:11" hidden="1" x14ac:dyDescent="0.2">
      <c r="A822" t="s">
        <v>1017</v>
      </c>
      <c r="B822" s="4">
        <f t="shared" si="36"/>
        <v>1</v>
      </c>
      <c r="C822">
        <v>3638531</v>
      </c>
      <c r="D822">
        <f t="shared" si="37"/>
        <v>65</v>
      </c>
      <c r="E822" t="s">
        <v>8</v>
      </c>
      <c r="F822">
        <v>1105</v>
      </c>
      <c r="G822">
        <v>100</v>
      </c>
      <c r="H822">
        <v>100</v>
      </c>
      <c r="I822">
        <v>10000</v>
      </c>
      <c r="J822">
        <f t="shared" si="38"/>
        <v>100</v>
      </c>
      <c r="K822" t="s">
        <v>1556</v>
      </c>
    </row>
    <row r="823" spans="1:11" hidden="1" x14ac:dyDescent="0.2">
      <c r="A823" t="s">
        <v>54</v>
      </c>
      <c r="B823" s="4">
        <f t="shared" si="36"/>
        <v>1</v>
      </c>
      <c r="C823">
        <v>3638469</v>
      </c>
      <c r="D823">
        <f t="shared" si="37"/>
        <v>3</v>
      </c>
      <c r="E823" t="s">
        <v>8</v>
      </c>
      <c r="F823">
        <v>47</v>
      </c>
      <c r="G823">
        <v>30</v>
      </c>
      <c r="H823">
        <v>30</v>
      </c>
      <c r="I823">
        <v>3900</v>
      </c>
      <c r="J823">
        <f t="shared" si="38"/>
        <v>130</v>
      </c>
      <c r="K823" t="s">
        <v>1565</v>
      </c>
    </row>
    <row r="824" spans="1:11" hidden="1" x14ac:dyDescent="0.2">
      <c r="A824" t="s">
        <v>986</v>
      </c>
      <c r="B824" s="4">
        <f t="shared" si="36"/>
        <v>1</v>
      </c>
      <c r="C824">
        <v>3638530</v>
      </c>
      <c r="D824">
        <f t="shared" si="37"/>
        <v>64</v>
      </c>
      <c r="E824" t="s">
        <v>8</v>
      </c>
      <c r="F824">
        <v>1069</v>
      </c>
      <c r="G824">
        <v>30</v>
      </c>
      <c r="H824">
        <v>30</v>
      </c>
      <c r="I824">
        <v>3000</v>
      </c>
      <c r="J824">
        <f t="shared" si="38"/>
        <v>100</v>
      </c>
      <c r="K824" t="s">
        <v>1556</v>
      </c>
    </row>
    <row r="825" spans="1:11" hidden="1" x14ac:dyDescent="0.2">
      <c r="A825" t="s">
        <v>37</v>
      </c>
      <c r="B825" s="4">
        <f t="shared" si="36"/>
        <v>1</v>
      </c>
      <c r="C825">
        <v>3638468</v>
      </c>
      <c r="D825">
        <f t="shared" si="37"/>
        <v>2</v>
      </c>
      <c r="E825" t="s">
        <v>8</v>
      </c>
      <c r="F825">
        <v>30</v>
      </c>
      <c r="G825">
        <v>20</v>
      </c>
      <c r="H825">
        <v>20</v>
      </c>
      <c r="I825">
        <v>3000</v>
      </c>
      <c r="J825">
        <f t="shared" si="38"/>
        <v>150</v>
      </c>
      <c r="K825" t="s">
        <v>1569</v>
      </c>
    </row>
    <row r="826" spans="1:11" hidden="1" x14ac:dyDescent="0.2">
      <c r="A826" t="s">
        <v>853</v>
      </c>
      <c r="B826" s="4">
        <f t="shared" si="36"/>
        <v>1</v>
      </c>
      <c r="C826">
        <v>3638517</v>
      </c>
      <c r="D826">
        <f t="shared" si="37"/>
        <v>51</v>
      </c>
      <c r="E826" t="s">
        <v>8</v>
      </c>
      <c r="F826">
        <v>904</v>
      </c>
      <c r="G826">
        <v>1</v>
      </c>
      <c r="H826">
        <v>1</v>
      </c>
      <c r="I826">
        <v>100</v>
      </c>
      <c r="J826">
        <f t="shared" si="38"/>
        <v>100</v>
      </c>
      <c r="K826" t="s">
        <v>1556</v>
      </c>
    </row>
    <row r="827" spans="1:11" hidden="1" x14ac:dyDescent="0.2">
      <c r="A827" t="s">
        <v>1332</v>
      </c>
      <c r="B827" s="4">
        <f t="shared" si="36"/>
        <v>1</v>
      </c>
      <c r="C827">
        <v>3638565</v>
      </c>
      <c r="D827">
        <f t="shared" si="37"/>
        <v>99</v>
      </c>
      <c r="E827" t="s">
        <v>8</v>
      </c>
      <c r="F827">
        <v>1520</v>
      </c>
      <c r="G827">
        <v>5</v>
      </c>
      <c r="H827">
        <v>5</v>
      </c>
      <c r="I827">
        <v>500</v>
      </c>
      <c r="J827">
        <f t="shared" si="38"/>
        <v>100</v>
      </c>
      <c r="K827" t="s">
        <v>1556</v>
      </c>
    </row>
    <row r="828" spans="1:11" hidden="1" x14ac:dyDescent="0.2">
      <c r="A828" s="2" t="s">
        <v>528</v>
      </c>
      <c r="B828" s="4">
        <f t="shared" si="36"/>
        <v>2</v>
      </c>
      <c r="C828">
        <v>3638498</v>
      </c>
      <c r="D828">
        <f t="shared" si="37"/>
        <v>32</v>
      </c>
      <c r="E828" t="s">
        <v>8</v>
      </c>
      <c r="F828">
        <v>542</v>
      </c>
      <c r="G828">
        <v>13.8</v>
      </c>
      <c r="H828">
        <v>13.8</v>
      </c>
      <c r="I828">
        <v>1399</v>
      </c>
      <c r="J828">
        <f t="shared" si="38"/>
        <v>101.37681159420289</v>
      </c>
      <c r="K828" s="9" t="s">
        <v>1556</v>
      </c>
    </row>
    <row r="829" spans="1:11" hidden="1" x14ac:dyDescent="0.2">
      <c r="A829" s="2" t="s">
        <v>528</v>
      </c>
      <c r="B829" s="4">
        <f t="shared" si="36"/>
        <v>2</v>
      </c>
      <c r="C829">
        <v>3638563</v>
      </c>
      <c r="D829">
        <f t="shared" si="37"/>
        <v>97</v>
      </c>
      <c r="E829" t="s">
        <v>8</v>
      </c>
      <c r="F829">
        <v>1503</v>
      </c>
      <c r="G829">
        <v>0.19</v>
      </c>
      <c r="H829">
        <v>0.19</v>
      </c>
      <c r="I829">
        <v>1399</v>
      </c>
      <c r="J829">
        <f t="shared" si="38"/>
        <v>7363.1578947368416</v>
      </c>
      <c r="K829" s="9" t="s">
        <v>1556</v>
      </c>
    </row>
    <row r="830" spans="1:11" hidden="1" x14ac:dyDescent="0.2">
      <c r="A830" t="s">
        <v>1038</v>
      </c>
      <c r="B830" s="4">
        <f t="shared" si="36"/>
        <v>1</v>
      </c>
      <c r="C830">
        <v>3638535</v>
      </c>
      <c r="D830">
        <f t="shared" si="37"/>
        <v>69</v>
      </c>
      <c r="E830" t="s">
        <v>8</v>
      </c>
      <c r="F830">
        <v>1129</v>
      </c>
      <c r="G830">
        <v>12.274051718999999</v>
      </c>
      <c r="H830">
        <v>12.274051718999999</v>
      </c>
      <c r="I830">
        <v>1227.4051718999999</v>
      </c>
      <c r="J830">
        <f t="shared" si="38"/>
        <v>100</v>
      </c>
      <c r="K830" t="s">
        <v>1556</v>
      </c>
    </row>
    <row r="831" spans="1:11" hidden="1" x14ac:dyDescent="0.2">
      <c r="A831" t="s">
        <v>452</v>
      </c>
      <c r="B831" s="4">
        <f t="shared" si="36"/>
        <v>1</v>
      </c>
      <c r="C831">
        <v>3638494</v>
      </c>
      <c r="D831">
        <f t="shared" si="37"/>
        <v>28</v>
      </c>
      <c r="E831" t="s">
        <v>8</v>
      </c>
      <c r="F831">
        <v>462</v>
      </c>
      <c r="G831">
        <v>0.2</v>
      </c>
      <c r="H831">
        <v>0.2</v>
      </c>
      <c r="I831">
        <v>20</v>
      </c>
      <c r="J831">
        <f t="shared" si="38"/>
        <v>100</v>
      </c>
      <c r="K831" t="s">
        <v>1556</v>
      </c>
    </row>
    <row r="832" spans="1:11" hidden="1" x14ac:dyDescent="0.2">
      <c r="A832" t="s">
        <v>1094</v>
      </c>
      <c r="B832" s="4">
        <f t="shared" si="36"/>
        <v>1</v>
      </c>
      <c r="C832">
        <v>3638538</v>
      </c>
      <c r="D832">
        <f t="shared" si="37"/>
        <v>72</v>
      </c>
      <c r="E832" t="s">
        <v>8</v>
      </c>
      <c r="F832">
        <v>1194</v>
      </c>
      <c r="G832">
        <v>250</v>
      </c>
      <c r="H832">
        <v>250</v>
      </c>
      <c r="I832">
        <v>25000</v>
      </c>
      <c r="J832">
        <f t="shared" si="38"/>
        <v>100</v>
      </c>
      <c r="K832" t="s">
        <v>1556</v>
      </c>
    </row>
    <row r="833" spans="1:11" hidden="1" x14ac:dyDescent="0.2">
      <c r="A833" t="s">
        <v>1243</v>
      </c>
      <c r="B833" s="4">
        <f t="shared" si="36"/>
        <v>1</v>
      </c>
      <c r="C833">
        <v>3638552</v>
      </c>
      <c r="D833">
        <f t="shared" si="37"/>
        <v>86</v>
      </c>
      <c r="E833" t="s">
        <v>8</v>
      </c>
      <c r="F833">
        <v>1381</v>
      </c>
      <c r="G833">
        <v>0.9</v>
      </c>
      <c r="H833">
        <v>0.9</v>
      </c>
      <c r="I833">
        <v>90</v>
      </c>
      <c r="J833">
        <f t="shared" si="38"/>
        <v>100</v>
      </c>
      <c r="K833" t="s">
        <v>1556</v>
      </c>
    </row>
    <row r="834" spans="1:11" hidden="1" x14ac:dyDescent="0.2">
      <c r="A834" t="s">
        <v>1416</v>
      </c>
      <c r="B834" s="4">
        <f t="shared" ref="B834:B897" si="39">COUNTIF(ACCOUNTS,A834)</f>
        <v>1</v>
      </c>
      <c r="C834">
        <v>3638574</v>
      </c>
      <c r="D834">
        <f t="shared" si="37"/>
        <v>108</v>
      </c>
      <c r="E834" t="s">
        <v>8</v>
      </c>
      <c r="F834">
        <v>1633</v>
      </c>
      <c r="G834">
        <v>4.25</v>
      </c>
      <c r="H834">
        <v>4.25</v>
      </c>
      <c r="I834">
        <v>425</v>
      </c>
      <c r="J834">
        <f t="shared" si="38"/>
        <v>100</v>
      </c>
      <c r="K834" t="s">
        <v>1556</v>
      </c>
    </row>
    <row r="835" spans="1:11" hidden="1" x14ac:dyDescent="0.2">
      <c r="A835" t="s">
        <v>297</v>
      </c>
      <c r="B835" s="4">
        <f t="shared" si="39"/>
        <v>1</v>
      </c>
      <c r="C835">
        <v>3638484</v>
      </c>
      <c r="D835">
        <f t="shared" ref="D835:D898" si="40">C835-3638466</f>
        <v>18</v>
      </c>
      <c r="E835" t="s">
        <v>8</v>
      </c>
      <c r="F835">
        <v>301</v>
      </c>
      <c r="G835">
        <v>1.996</v>
      </c>
      <c r="H835">
        <v>1.996</v>
      </c>
      <c r="I835">
        <v>199.6</v>
      </c>
      <c r="J835">
        <f t="shared" ref="J835:J898" si="41">IF(H835&gt;0,I835/H835,0)</f>
        <v>100</v>
      </c>
      <c r="K835" t="s">
        <v>1556</v>
      </c>
    </row>
    <row r="836" spans="1:11" hidden="1" x14ac:dyDescent="0.2">
      <c r="A836" t="s">
        <v>49</v>
      </c>
      <c r="B836" s="4">
        <f t="shared" si="39"/>
        <v>1</v>
      </c>
      <c r="C836">
        <v>3638468</v>
      </c>
      <c r="D836">
        <f t="shared" si="40"/>
        <v>2</v>
      </c>
      <c r="E836" t="s">
        <v>8</v>
      </c>
      <c r="F836">
        <v>42</v>
      </c>
      <c r="G836">
        <v>375</v>
      </c>
      <c r="H836">
        <v>375</v>
      </c>
      <c r="I836">
        <v>48750</v>
      </c>
      <c r="J836">
        <f t="shared" si="41"/>
        <v>130</v>
      </c>
      <c r="K836" t="s">
        <v>1565</v>
      </c>
    </row>
    <row r="837" spans="1:11" hidden="1" x14ac:dyDescent="0.2">
      <c r="A837" t="s">
        <v>1236</v>
      </c>
      <c r="B837" s="4">
        <f t="shared" si="39"/>
        <v>1</v>
      </c>
      <c r="C837">
        <v>3638552</v>
      </c>
      <c r="D837">
        <f t="shared" si="40"/>
        <v>86</v>
      </c>
      <c r="E837" t="s">
        <v>8</v>
      </c>
      <c r="F837">
        <v>1371</v>
      </c>
      <c r="G837">
        <v>1.2859846800000001</v>
      </c>
      <c r="H837">
        <v>1.2859846800000001</v>
      </c>
      <c r="I837">
        <v>128.598468</v>
      </c>
      <c r="J837">
        <f t="shared" si="41"/>
        <v>99.999999999999986</v>
      </c>
      <c r="K837" t="s">
        <v>1556</v>
      </c>
    </row>
    <row r="838" spans="1:11" hidden="1" x14ac:dyDescent="0.2">
      <c r="A838" t="s">
        <v>27</v>
      </c>
      <c r="B838" s="4">
        <f t="shared" si="39"/>
        <v>1</v>
      </c>
      <c r="C838">
        <v>3638468</v>
      </c>
      <c r="D838">
        <f t="shared" si="40"/>
        <v>2</v>
      </c>
      <c r="E838" t="s">
        <v>8</v>
      </c>
      <c r="F838">
        <v>20</v>
      </c>
      <c r="G838">
        <v>30</v>
      </c>
      <c r="H838">
        <v>30</v>
      </c>
      <c r="I838">
        <v>4500</v>
      </c>
      <c r="J838">
        <f t="shared" si="41"/>
        <v>150</v>
      </c>
      <c r="K838" t="s">
        <v>1569</v>
      </c>
    </row>
    <row r="839" spans="1:11" hidden="1" x14ac:dyDescent="0.2">
      <c r="A839" t="s">
        <v>735</v>
      </c>
      <c r="B839" s="4">
        <f t="shared" si="39"/>
        <v>1</v>
      </c>
      <c r="C839">
        <v>3638510</v>
      </c>
      <c r="D839">
        <f t="shared" si="40"/>
        <v>44</v>
      </c>
      <c r="E839" t="s">
        <v>8</v>
      </c>
      <c r="F839">
        <v>759</v>
      </c>
      <c r="G839">
        <v>3.5</v>
      </c>
      <c r="H839">
        <v>3.5</v>
      </c>
      <c r="I839">
        <v>350</v>
      </c>
      <c r="J839">
        <f t="shared" si="41"/>
        <v>100</v>
      </c>
      <c r="K839" t="s">
        <v>1556</v>
      </c>
    </row>
    <row r="840" spans="1:11" hidden="1" x14ac:dyDescent="0.2">
      <c r="A840" t="s">
        <v>1487</v>
      </c>
      <c r="B840" s="4">
        <f t="shared" si="39"/>
        <v>1</v>
      </c>
      <c r="C840">
        <v>3638492</v>
      </c>
      <c r="D840">
        <f t="shared" si="40"/>
        <v>26</v>
      </c>
      <c r="E840" t="s">
        <v>1447</v>
      </c>
      <c r="F840">
        <v>63</v>
      </c>
      <c r="G840">
        <v>1766</v>
      </c>
      <c r="H840">
        <v>2.422952</v>
      </c>
      <c r="I840">
        <v>2422.9520000000002</v>
      </c>
      <c r="J840">
        <f t="shared" si="41"/>
        <v>1000.0000000000001</v>
      </c>
      <c r="K840" t="s">
        <v>1567</v>
      </c>
    </row>
    <row r="841" spans="1:11" hidden="1" x14ac:dyDescent="0.2">
      <c r="A841" s="2" t="s">
        <v>774</v>
      </c>
      <c r="B841" s="4">
        <f t="shared" si="39"/>
        <v>2</v>
      </c>
      <c r="C841">
        <v>3638512</v>
      </c>
      <c r="D841">
        <f t="shared" si="40"/>
        <v>46</v>
      </c>
      <c r="E841" t="s">
        <v>8</v>
      </c>
      <c r="F841">
        <v>806</v>
      </c>
      <c r="G841">
        <v>1</v>
      </c>
      <c r="H841">
        <v>1</v>
      </c>
      <c r="I841">
        <v>200</v>
      </c>
      <c r="J841">
        <f t="shared" si="41"/>
        <v>200</v>
      </c>
      <c r="K841" s="9" t="s">
        <v>1556</v>
      </c>
    </row>
    <row r="842" spans="1:11" hidden="1" x14ac:dyDescent="0.2">
      <c r="A842" s="2" t="s">
        <v>774</v>
      </c>
      <c r="B842" s="4">
        <f t="shared" si="39"/>
        <v>2</v>
      </c>
      <c r="C842">
        <v>3638548</v>
      </c>
      <c r="D842">
        <f t="shared" si="40"/>
        <v>82</v>
      </c>
      <c r="E842" t="s">
        <v>8</v>
      </c>
      <c r="F842">
        <v>1368</v>
      </c>
      <c r="G842">
        <v>1</v>
      </c>
      <c r="H842">
        <v>1</v>
      </c>
      <c r="I842">
        <v>200</v>
      </c>
      <c r="J842">
        <f t="shared" si="41"/>
        <v>200</v>
      </c>
      <c r="K842" s="9" t="s">
        <v>1556</v>
      </c>
    </row>
    <row r="843" spans="1:11" hidden="1" x14ac:dyDescent="0.2">
      <c r="A843" t="s">
        <v>61</v>
      </c>
      <c r="B843" s="4">
        <f t="shared" si="39"/>
        <v>1</v>
      </c>
      <c r="C843">
        <v>3638469</v>
      </c>
      <c r="D843">
        <f t="shared" si="40"/>
        <v>3</v>
      </c>
      <c r="E843" t="s">
        <v>8</v>
      </c>
      <c r="F843">
        <v>54</v>
      </c>
      <c r="G843">
        <v>200</v>
      </c>
      <c r="H843">
        <v>200</v>
      </c>
      <c r="I843">
        <v>26000</v>
      </c>
      <c r="J843">
        <f t="shared" si="41"/>
        <v>130</v>
      </c>
      <c r="K843" t="s">
        <v>1565</v>
      </c>
    </row>
    <row r="844" spans="1:11" x14ac:dyDescent="0.2">
      <c r="A844" t="s">
        <v>140</v>
      </c>
      <c r="B844" s="4">
        <f t="shared" si="39"/>
        <v>1</v>
      </c>
      <c r="C844">
        <v>3638475</v>
      </c>
      <c r="D844">
        <f t="shared" si="40"/>
        <v>9</v>
      </c>
      <c r="E844" t="s">
        <v>8</v>
      </c>
      <c r="F844">
        <v>135</v>
      </c>
      <c r="G844">
        <v>11.99475</v>
      </c>
      <c r="H844">
        <v>11.99475</v>
      </c>
      <c r="I844">
        <v>1439.37</v>
      </c>
      <c r="J844">
        <f t="shared" si="41"/>
        <v>120</v>
      </c>
      <c r="K844" t="s">
        <v>1562</v>
      </c>
    </row>
    <row r="845" spans="1:11" hidden="1" x14ac:dyDescent="0.2">
      <c r="A845" t="s">
        <v>1021</v>
      </c>
      <c r="B845" s="4">
        <f t="shared" si="39"/>
        <v>1</v>
      </c>
      <c r="C845">
        <v>3638531</v>
      </c>
      <c r="D845">
        <f t="shared" si="40"/>
        <v>65</v>
      </c>
      <c r="E845" t="s">
        <v>8</v>
      </c>
      <c r="F845">
        <v>1109</v>
      </c>
      <c r="G845">
        <v>20.9959971</v>
      </c>
      <c r="H845">
        <v>20.9959971</v>
      </c>
      <c r="I845">
        <v>2099.59971</v>
      </c>
      <c r="J845">
        <f t="shared" si="41"/>
        <v>100</v>
      </c>
      <c r="K845" t="s">
        <v>1556</v>
      </c>
    </row>
    <row r="846" spans="1:11" hidden="1" x14ac:dyDescent="0.2">
      <c r="A846" t="s">
        <v>1507</v>
      </c>
      <c r="B846" s="4">
        <f t="shared" si="39"/>
        <v>1</v>
      </c>
      <c r="C846">
        <v>3638501</v>
      </c>
      <c r="D846">
        <f t="shared" si="40"/>
        <v>35</v>
      </c>
      <c r="E846" t="s">
        <v>1458</v>
      </c>
      <c r="F846">
        <v>94</v>
      </c>
      <c r="G846">
        <v>88705.432607682102</v>
      </c>
      <c r="H846">
        <v>1632.1799599813501</v>
      </c>
      <c r="I846">
        <v>163217.99599813001</v>
      </c>
      <c r="J846">
        <f t="shared" si="41"/>
        <v>99.99999999999693</v>
      </c>
      <c r="K846" t="s">
        <v>1556</v>
      </c>
    </row>
    <row r="847" spans="1:11" hidden="1" x14ac:dyDescent="0.2">
      <c r="A847" t="s">
        <v>1464</v>
      </c>
      <c r="B847" s="4">
        <f t="shared" si="39"/>
        <v>1</v>
      </c>
      <c r="C847">
        <v>3638476</v>
      </c>
      <c r="D847">
        <f t="shared" si="40"/>
        <v>10</v>
      </c>
      <c r="E847" t="s">
        <v>1447</v>
      </c>
      <c r="F847">
        <v>24</v>
      </c>
      <c r="G847">
        <v>100000</v>
      </c>
      <c r="H847">
        <v>137.19999999999999</v>
      </c>
      <c r="I847">
        <v>137200</v>
      </c>
      <c r="J847">
        <f t="shared" si="41"/>
        <v>1000.0000000000001</v>
      </c>
      <c r="K847" t="s">
        <v>1567</v>
      </c>
    </row>
    <row r="848" spans="1:11" hidden="1" x14ac:dyDescent="0.2">
      <c r="A848" t="s">
        <v>1474</v>
      </c>
      <c r="B848" s="4">
        <f t="shared" si="39"/>
        <v>1</v>
      </c>
      <c r="C848">
        <v>3638482</v>
      </c>
      <c r="D848">
        <f t="shared" si="40"/>
        <v>16</v>
      </c>
      <c r="E848" t="s">
        <v>1452</v>
      </c>
      <c r="F848">
        <v>37</v>
      </c>
      <c r="G848">
        <v>100</v>
      </c>
      <c r="H848">
        <v>40.543999999999997</v>
      </c>
      <c r="I848">
        <v>4054.4</v>
      </c>
      <c r="J848">
        <f t="shared" si="41"/>
        <v>100.00000000000001</v>
      </c>
      <c r="K848" t="s">
        <v>1556</v>
      </c>
    </row>
    <row r="849" spans="1:11" hidden="1" x14ac:dyDescent="0.2">
      <c r="A849" t="s">
        <v>778</v>
      </c>
      <c r="B849" s="4">
        <f t="shared" si="39"/>
        <v>1</v>
      </c>
      <c r="C849">
        <v>3638513</v>
      </c>
      <c r="D849">
        <f t="shared" si="40"/>
        <v>47</v>
      </c>
      <c r="E849" t="s">
        <v>8</v>
      </c>
      <c r="F849">
        <v>811</v>
      </c>
      <c r="G849">
        <v>20</v>
      </c>
      <c r="H849">
        <v>20</v>
      </c>
      <c r="I849">
        <v>2000</v>
      </c>
      <c r="J849">
        <f t="shared" si="41"/>
        <v>100</v>
      </c>
      <c r="K849" t="s">
        <v>1556</v>
      </c>
    </row>
    <row r="850" spans="1:11" hidden="1" x14ac:dyDescent="0.2">
      <c r="A850" s="7" t="s">
        <v>280</v>
      </c>
      <c r="B850" s="4">
        <f t="shared" si="39"/>
        <v>5</v>
      </c>
      <c r="C850">
        <v>3638483</v>
      </c>
      <c r="D850">
        <f t="shared" si="40"/>
        <v>17</v>
      </c>
      <c r="E850" t="s">
        <v>8</v>
      </c>
      <c r="F850">
        <v>280</v>
      </c>
      <c r="G850">
        <v>2</v>
      </c>
      <c r="H850">
        <v>2</v>
      </c>
      <c r="I850">
        <v>600</v>
      </c>
      <c r="J850">
        <f t="shared" si="41"/>
        <v>300</v>
      </c>
      <c r="K850" s="7" t="s">
        <v>1556</v>
      </c>
    </row>
    <row r="851" spans="1:11" hidden="1" x14ac:dyDescent="0.2">
      <c r="A851" s="7" t="s">
        <v>280</v>
      </c>
      <c r="B851" s="4">
        <f t="shared" si="39"/>
        <v>5</v>
      </c>
      <c r="C851">
        <v>3638517</v>
      </c>
      <c r="D851">
        <f t="shared" si="40"/>
        <v>51</v>
      </c>
      <c r="E851" t="s">
        <v>8</v>
      </c>
      <c r="F851">
        <v>908</v>
      </c>
      <c r="G851">
        <v>1</v>
      </c>
      <c r="H851">
        <v>1</v>
      </c>
      <c r="I851">
        <v>600</v>
      </c>
      <c r="J851">
        <f t="shared" si="41"/>
        <v>600</v>
      </c>
      <c r="K851" s="7" t="s">
        <v>1556</v>
      </c>
    </row>
    <row r="852" spans="1:11" hidden="1" x14ac:dyDescent="0.2">
      <c r="A852" s="7" t="s">
        <v>280</v>
      </c>
      <c r="B852" s="4">
        <f t="shared" si="39"/>
        <v>5</v>
      </c>
      <c r="C852">
        <v>3638526</v>
      </c>
      <c r="D852">
        <f t="shared" si="40"/>
        <v>60</v>
      </c>
      <c r="E852" t="s">
        <v>8</v>
      </c>
      <c r="F852">
        <v>979</v>
      </c>
      <c r="G852">
        <v>1</v>
      </c>
      <c r="H852">
        <v>1</v>
      </c>
      <c r="I852">
        <v>600</v>
      </c>
      <c r="J852">
        <f t="shared" si="41"/>
        <v>600</v>
      </c>
      <c r="K852" s="7" t="s">
        <v>1556</v>
      </c>
    </row>
    <row r="853" spans="1:11" hidden="1" x14ac:dyDescent="0.2">
      <c r="A853" s="7" t="s">
        <v>280</v>
      </c>
      <c r="B853" s="4">
        <f t="shared" si="39"/>
        <v>5</v>
      </c>
      <c r="C853">
        <v>3638529</v>
      </c>
      <c r="D853">
        <f t="shared" si="40"/>
        <v>63</v>
      </c>
      <c r="E853" t="s">
        <v>8</v>
      </c>
      <c r="F853">
        <v>1039</v>
      </c>
      <c r="G853">
        <v>1</v>
      </c>
      <c r="H853">
        <v>1</v>
      </c>
      <c r="I853">
        <v>600</v>
      </c>
      <c r="J853">
        <f t="shared" si="41"/>
        <v>600</v>
      </c>
      <c r="K853" s="7" t="s">
        <v>1556</v>
      </c>
    </row>
    <row r="854" spans="1:11" hidden="1" x14ac:dyDescent="0.2">
      <c r="A854" s="7" t="s">
        <v>280</v>
      </c>
      <c r="B854" s="4">
        <f t="shared" si="39"/>
        <v>5</v>
      </c>
      <c r="C854">
        <v>3638570</v>
      </c>
      <c r="D854">
        <f t="shared" si="40"/>
        <v>104</v>
      </c>
      <c r="E854" t="s">
        <v>8</v>
      </c>
      <c r="F854">
        <v>1578</v>
      </c>
      <c r="G854">
        <v>1</v>
      </c>
      <c r="H854">
        <v>1</v>
      </c>
      <c r="I854">
        <v>600</v>
      </c>
      <c r="J854">
        <f t="shared" si="41"/>
        <v>600</v>
      </c>
      <c r="K854" s="7" t="s">
        <v>1556</v>
      </c>
    </row>
    <row r="855" spans="1:11" hidden="1" x14ac:dyDescent="0.2">
      <c r="A855" t="s">
        <v>253</v>
      </c>
      <c r="B855" s="4">
        <f t="shared" si="39"/>
        <v>1</v>
      </c>
      <c r="C855">
        <v>3638482</v>
      </c>
      <c r="D855">
        <f t="shared" si="40"/>
        <v>16</v>
      </c>
      <c r="E855" t="s">
        <v>8</v>
      </c>
      <c r="F855">
        <v>251</v>
      </c>
      <c r="G855">
        <v>100</v>
      </c>
      <c r="H855">
        <v>100</v>
      </c>
      <c r="I855">
        <v>11000</v>
      </c>
      <c r="J855">
        <f t="shared" si="41"/>
        <v>110</v>
      </c>
      <c r="K855" t="s">
        <v>1566</v>
      </c>
    </row>
    <row r="856" spans="1:11" hidden="1" x14ac:dyDescent="0.2">
      <c r="A856" t="s">
        <v>1208</v>
      </c>
      <c r="B856" s="4">
        <f t="shared" si="39"/>
        <v>1</v>
      </c>
      <c r="C856">
        <v>3638547</v>
      </c>
      <c r="D856">
        <f t="shared" si="40"/>
        <v>81</v>
      </c>
      <c r="E856" t="s">
        <v>8</v>
      </c>
      <c r="F856">
        <v>1338</v>
      </c>
      <c r="G856">
        <v>4</v>
      </c>
      <c r="H856">
        <v>4</v>
      </c>
      <c r="I856">
        <v>400</v>
      </c>
      <c r="J856">
        <f t="shared" si="41"/>
        <v>100</v>
      </c>
      <c r="K856" t="s">
        <v>1556</v>
      </c>
    </row>
    <row r="857" spans="1:11" hidden="1" x14ac:dyDescent="0.2">
      <c r="A857" t="s">
        <v>457</v>
      </c>
      <c r="B857" s="4">
        <f t="shared" si="39"/>
        <v>1</v>
      </c>
      <c r="C857">
        <v>3638494</v>
      </c>
      <c r="D857">
        <f t="shared" si="40"/>
        <v>28</v>
      </c>
      <c r="E857" t="s">
        <v>8</v>
      </c>
      <c r="F857">
        <v>467</v>
      </c>
      <c r="G857">
        <v>9</v>
      </c>
      <c r="H857">
        <v>9</v>
      </c>
      <c r="I857">
        <v>900</v>
      </c>
      <c r="J857">
        <f t="shared" si="41"/>
        <v>100</v>
      </c>
      <c r="K857" t="s">
        <v>1556</v>
      </c>
    </row>
    <row r="858" spans="1:11" hidden="1" x14ac:dyDescent="0.2">
      <c r="A858" s="7" t="s">
        <v>637</v>
      </c>
      <c r="B858" s="4">
        <f t="shared" si="39"/>
        <v>5</v>
      </c>
      <c r="C858">
        <v>3638506</v>
      </c>
      <c r="D858">
        <f t="shared" si="40"/>
        <v>40</v>
      </c>
      <c r="E858" t="s">
        <v>8</v>
      </c>
      <c r="F858">
        <v>656</v>
      </c>
      <c r="G858">
        <v>1</v>
      </c>
      <c r="H858">
        <v>1</v>
      </c>
      <c r="I858">
        <v>2400</v>
      </c>
      <c r="J858">
        <f t="shared" si="41"/>
        <v>2400</v>
      </c>
      <c r="K858" s="7" t="s">
        <v>1556</v>
      </c>
    </row>
    <row r="859" spans="1:11" hidden="1" x14ac:dyDescent="0.2">
      <c r="A859" s="7" t="s">
        <v>637</v>
      </c>
      <c r="B859" s="4">
        <f t="shared" si="39"/>
        <v>5</v>
      </c>
      <c r="C859">
        <v>3638513</v>
      </c>
      <c r="D859">
        <f t="shared" si="40"/>
        <v>47</v>
      </c>
      <c r="E859" t="s">
        <v>8</v>
      </c>
      <c r="F859">
        <v>829</v>
      </c>
      <c r="G859">
        <v>2</v>
      </c>
      <c r="H859">
        <v>2</v>
      </c>
      <c r="I859">
        <v>2400</v>
      </c>
      <c r="J859">
        <f t="shared" si="41"/>
        <v>1200</v>
      </c>
      <c r="K859" s="7" t="s">
        <v>1556</v>
      </c>
    </row>
    <row r="860" spans="1:11" hidden="1" x14ac:dyDescent="0.2">
      <c r="A860" s="7" t="s">
        <v>637</v>
      </c>
      <c r="B860" s="4">
        <f t="shared" si="39"/>
        <v>5</v>
      </c>
      <c r="C860">
        <v>3638529</v>
      </c>
      <c r="D860">
        <f t="shared" si="40"/>
        <v>63</v>
      </c>
      <c r="E860" t="s">
        <v>8</v>
      </c>
      <c r="F860">
        <v>1044</v>
      </c>
      <c r="G860">
        <v>1</v>
      </c>
      <c r="H860">
        <v>1</v>
      </c>
      <c r="I860">
        <v>2400</v>
      </c>
      <c r="J860">
        <f t="shared" si="41"/>
        <v>2400</v>
      </c>
      <c r="K860" s="7" t="s">
        <v>1556</v>
      </c>
    </row>
    <row r="861" spans="1:11" hidden="1" x14ac:dyDescent="0.2">
      <c r="A861" s="7" t="s">
        <v>637</v>
      </c>
      <c r="B861" s="4">
        <f t="shared" si="39"/>
        <v>5</v>
      </c>
      <c r="C861">
        <v>3638538</v>
      </c>
      <c r="D861">
        <f t="shared" si="40"/>
        <v>72</v>
      </c>
      <c r="E861" t="s">
        <v>8</v>
      </c>
      <c r="F861">
        <v>1192</v>
      </c>
      <c r="G861">
        <v>10</v>
      </c>
      <c r="H861">
        <v>10</v>
      </c>
      <c r="I861">
        <v>2400</v>
      </c>
      <c r="J861">
        <f t="shared" si="41"/>
        <v>240</v>
      </c>
      <c r="K861" s="7" t="s">
        <v>1556</v>
      </c>
    </row>
    <row r="862" spans="1:11" hidden="1" x14ac:dyDescent="0.2">
      <c r="A862" s="7" t="s">
        <v>637</v>
      </c>
      <c r="B862" s="4">
        <f t="shared" si="39"/>
        <v>5</v>
      </c>
      <c r="C862">
        <v>3638552</v>
      </c>
      <c r="D862">
        <f t="shared" si="40"/>
        <v>86</v>
      </c>
      <c r="E862" t="s">
        <v>8</v>
      </c>
      <c r="F862">
        <v>1386</v>
      </c>
      <c r="G862">
        <v>10</v>
      </c>
      <c r="H862">
        <v>10</v>
      </c>
      <c r="I862">
        <v>2400</v>
      </c>
      <c r="J862">
        <f t="shared" si="41"/>
        <v>240</v>
      </c>
      <c r="K862" s="7" t="s">
        <v>1556</v>
      </c>
    </row>
    <row r="863" spans="1:11" hidden="1" x14ac:dyDescent="0.2">
      <c r="A863" t="s">
        <v>1080</v>
      </c>
      <c r="B863" s="4">
        <f t="shared" si="39"/>
        <v>1</v>
      </c>
      <c r="C863">
        <v>3638537</v>
      </c>
      <c r="D863">
        <f t="shared" si="40"/>
        <v>71</v>
      </c>
      <c r="E863" t="s">
        <v>8</v>
      </c>
      <c r="F863">
        <v>1178</v>
      </c>
      <c r="G863">
        <v>1.08341818</v>
      </c>
      <c r="H863">
        <v>1.08341818</v>
      </c>
      <c r="I863">
        <v>108.341818</v>
      </c>
      <c r="J863">
        <f t="shared" si="41"/>
        <v>100</v>
      </c>
      <c r="K863" t="s">
        <v>1556</v>
      </c>
    </row>
    <row r="864" spans="1:11" hidden="1" x14ac:dyDescent="0.2">
      <c r="A864" t="s">
        <v>383</v>
      </c>
      <c r="B864" s="4">
        <f t="shared" si="39"/>
        <v>1</v>
      </c>
      <c r="C864">
        <v>3638490</v>
      </c>
      <c r="D864">
        <f t="shared" si="40"/>
        <v>24</v>
      </c>
      <c r="E864" t="s">
        <v>8</v>
      </c>
      <c r="F864">
        <v>389</v>
      </c>
      <c r="G864">
        <v>0.10745699</v>
      </c>
      <c r="H864">
        <v>0.10745699</v>
      </c>
      <c r="I864">
        <v>10.745699</v>
      </c>
      <c r="J864">
        <f t="shared" si="41"/>
        <v>100</v>
      </c>
      <c r="K864" t="s">
        <v>1556</v>
      </c>
    </row>
    <row r="865" spans="1:11" x14ac:dyDescent="0.2">
      <c r="A865" t="s">
        <v>138</v>
      </c>
      <c r="B865" s="4">
        <f t="shared" si="39"/>
        <v>1</v>
      </c>
      <c r="C865">
        <v>3638475</v>
      </c>
      <c r="D865">
        <f t="shared" si="40"/>
        <v>9</v>
      </c>
      <c r="E865" t="s">
        <v>8</v>
      </c>
      <c r="F865">
        <v>133</v>
      </c>
      <c r="G865">
        <v>6.7485374897373997E-3</v>
      </c>
      <c r="H865">
        <v>6.7485374897373997E-3</v>
      </c>
      <c r="I865">
        <v>0.80982449000000001</v>
      </c>
      <c r="J865">
        <f t="shared" si="41"/>
        <v>119.99999870068322</v>
      </c>
      <c r="K865" s="7" t="s">
        <v>1562</v>
      </c>
    </row>
    <row r="866" spans="1:11" hidden="1" x14ac:dyDescent="0.2">
      <c r="A866" t="s">
        <v>362</v>
      </c>
      <c r="B866" s="4">
        <f t="shared" si="39"/>
        <v>1</v>
      </c>
      <c r="C866">
        <v>3638489</v>
      </c>
      <c r="D866">
        <f t="shared" si="40"/>
        <v>23</v>
      </c>
      <c r="E866" t="s">
        <v>8</v>
      </c>
      <c r="F866">
        <v>367</v>
      </c>
      <c r="G866">
        <v>35</v>
      </c>
      <c r="H866">
        <v>35</v>
      </c>
      <c r="I866">
        <v>3500</v>
      </c>
      <c r="J866">
        <f t="shared" si="41"/>
        <v>100</v>
      </c>
      <c r="K866" t="s">
        <v>1556</v>
      </c>
    </row>
    <row r="867" spans="1:11" hidden="1" x14ac:dyDescent="0.2">
      <c r="A867" t="s">
        <v>581</v>
      </c>
      <c r="B867" s="4">
        <f t="shared" si="39"/>
        <v>1</v>
      </c>
      <c r="C867">
        <v>3638500</v>
      </c>
      <c r="D867">
        <f t="shared" si="40"/>
        <v>34</v>
      </c>
      <c r="E867" t="s">
        <v>8</v>
      </c>
      <c r="F867">
        <v>595</v>
      </c>
      <c r="G867">
        <v>10</v>
      </c>
      <c r="H867">
        <v>10</v>
      </c>
      <c r="I867">
        <v>1000</v>
      </c>
      <c r="J867">
        <f t="shared" si="41"/>
        <v>100</v>
      </c>
      <c r="K867" t="s">
        <v>1556</v>
      </c>
    </row>
    <row r="868" spans="1:11" hidden="1" x14ac:dyDescent="0.2">
      <c r="A868" t="s">
        <v>1403</v>
      </c>
      <c r="B868" s="4">
        <f t="shared" si="39"/>
        <v>1</v>
      </c>
      <c r="C868">
        <v>3638574</v>
      </c>
      <c r="D868">
        <f t="shared" si="40"/>
        <v>108</v>
      </c>
      <c r="E868" t="s">
        <v>8</v>
      </c>
      <c r="F868">
        <v>1619</v>
      </c>
      <c r="G868">
        <v>0.4</v>
      </c>
      <c r="H868">
        <v>0.4</v>
      </c>
      <c r="I868">
        <v>40</v>
      </c>
      <c r="J868">
        <f t="shared" si="41"/>
        <v>100</v>
      </c>
      <c r="K868" t="s">
        <v>1556</v>
      </c>
    </row>
    <row r="869" spans="1:11" hidden="1" x14ac:dyDescent="0.2">
      <c r="A869" t="s">
        <v>755</v>
      </c>
      <c r="B869" s="4">
        <f t="shared" si="39"/>
        <v>1</v>
      </c>
      <c r="C869">
        <v>3638511</v>
      </c>
      <c r="D869">
        <f t="shared" si="40"/>
        <v>45</v>
      </c>
      <c r="E869" t="s">
        <v>8</v>
      </c>
      <c r="F869">
        <v>783</v>
      </c>
      <c r="G869">
        <v>5</v>
      </c>
      <c r="H869">
        <v>5</v>
      </c>
      <c r="I869">
        <v>500</v>
      </c>
      <c r="J869">
        <f t="shared" si="41"/>
        <v>100</v>
      </c>
      <c r="K869" t="s">
        <v>1556</v>
      </c>
    </row>
    <row r="870" spans="1:11" hidden="1" x14ac:dyDescent="0.2">
      <c r="A870" t="s">
        <v>590</v>
      </c>
      <c r="B870" s="4">
        <f t="shared" si="39"/>
        <v>1</v>
      </c>
      <c r="C870">
        <v>3638501</v>
      </c>
      <c r="D870">
        <f t="shared" si="40"/>
        <v>35</v>
      </c>
      <c r="E870" t="s">
        <v>8</v>
      </c>
      <c r="F870">
        <v>604</v>
      </c>
      <c r="G870">
        <v>3.7</v>
      </c>
      <c r="H870">
        <v>3.7</v>
      </c>
      <c r="I870">
        <v>370</v>
      </c>
      <c r="J870">
        <f t="shared" si="41"/>
        <v>100</v>
      </c>
      <c r="K870" t="s">
        <v>1556</v>
      </c>
    </row>
    <row r="871" spans="1:11" hidden="1" x14ac:dyDescent="0.2">
      <c r="A871" t="s">
        <v>186</v>
      </c>
      <c r="B871" s="4">
        <f t="shared" si="39"/>
        <v>1</v>
      </c>
      <c r="C871">
        <v>3638477</v>
      </c>
      <c r="D871">
        <f t="shared" si="40"/>
        <v>11</v>
      </c>
      <c r="E871" t="s">
        <v>8</v>
      </c>
      <c r="F871">
        <v>182</v>
      </c>
      <c r="G871">
        <v>50</v>
      </c>
      <c r="H871">
        <v>50</v>
      </c>
      <c r="I871">
        <v>5500</v>
      </c>
      <c r="J871">
        <f t="shared" si="41"/>
        <v>110</v>
      </c>
      <c r="K871" t="s">
        <v>1566</v>
      </c>
    </row>
    <row r="872" spans="1:11" hidden="1" x14ac:dyDescent="0.2">
      <c r="A872" t="s">
        <v>59</v>
      </c>
      <c r="B872" s="4">
        <f t="shared" si="39"/>
        <v>1</v>
      </c>
      <c r="C872">
        <v>3638469</v>
      </c>
      <c r="D872">
        <f t="shared" si="40"/>
        <v>3</v>
      </c>
      <c r="E872" t="s">
        <v>8</v>
      </c>
      <c r="F872">
        <v>52</v>
      </c>
      <c r="G872">
        <v>75</v>
      </c>
      <c r="H872">
        <v>75</v>
      </c>
      <c r="I872">
        <v>9750</v>
      </c>
      <c r="J872">
        <f t="shared" si="41"/>
        <v>130</v>
      </c>
      <c r="K872" t="s">
        <v>1565</v>
      </c>
    </row>
    <row r="873" spans="1:11" hidden="1" x14ac:dyDescent="0.2">
      <c r="A873" t="s">
        <v>820</v>
      </c>
      <c r="B873" s="4">
        <f t="shared" si="39"/>
        <v>1</v>
      </c>
      <c r="C873">
        <v>3638515</v>
      </c>
      <c r="D873">
        <f t="shared" si="40"/>
        <v>49</v>
      </c>
      <c r="E873" t="s">
        <v>8</v>
      </c>
      <c r="F873">
        <v>859</v>
      </c>
      <c r="G873">
        <v>8.2716643999999899</v>
      </c>
      <c r="H873">
        <v>8.2716643999999899</v>
      </c>
      <c r="I873">
        <v>827.16643998999996</v>
      </c>
      <c r="J873">
        <f t="shared" si="41"/>
        <v>99.999999998791168</v>
      </c>
      <c r="K873" t="s">
        <v>1556</v>
      </c>
    </row>
    <row r="874" spans="1:11" hidden="1" x14ac:dyDescent="0.2">
      <c r="A874" t="s">
        <v>848</v>
      </c>
      <c r="B874" s="4">
        <f t="shared" si="39"/>
        <v>1</v>
      </c>
      <c r="C874">
        <v>3638517</v>
      </c>
      <c r="D874">
        <f t="shared" si="40"/>
        <v>51</v>
      </c>
      <c r="E874" t="s">
        <v>8</v>
      </c>
      <c r="F874">
        <v>897</v>
      </c>
      <c r="G874">
        <v>16</v>
      </c>
      <c r="H874">
        <v>16</v>
      </c>
      <c r="I874">
        <v>1600</v>
      </c>
      <c r="J874">
        <f t="shared" si="41"/>
        <v>100</v>
      </c>
      <c r="K874" t="s">
        <v>1556</v>
      </c>
    </row>
    <row r="875" spans="1:11" hidden="1" x14ac:dyDescent="0.2">
      <c r="A875" t="s">
        <v>800</v>
      </c>
      <c r="B875" s="4">
        <f t="shared" si="39"/>
        <v>1</v>
      </c>
      <c r="C875">
        <v>3638514</v>
      </c>
      <c r="D875">
        <f t="shared" si="40"/>
        <v>48</v>
      </c>
      <c r="E875" t="s">
        <v>8</v>
      </c>
      <c r="F875">
        <v>837</v>
      </c>
      <c r="G875">
        <v>1</v>
      </c>
      <c r="H875">
        <v>1</v>
      </c>
      <c r="I875">
        <v>100</v>
      </c>
      <c r="J875">
        <f t="shared" si="41"/>
        <v>100</v>
      </c>
      <c r="K875" t="s">
        <v>1556</v>
      </c>
    </row>
    <row r="876" spans="1:11" hidden="1" x14ac:dyDescent="0.2">
      <c r="A876" t="s">
        <v>308</v>
      </c>
      <c r="B876" s="4">
        <f t="shared" si="39"/>
        <v>1</v>
      </c>
      <c r="C876">
        <v>3638487</v>
      </c>
      <c r="D876">
        <f t="shared" si="40"/>
        <v>21</v>
      </c>
      <c r="E876" t="s">
        <v>8</v>
      </c>
      <c r="F876">
        <v>313</v>
      </c>
      <c r="G876">
        <v>86.105829146999994</v>
      </c>
      <c r="H876">
        <v>86.105829146999994</v>
      </c>
      <c r="I876">
        <v>8610.5829147000004</v>
      </c>
      <c r="J876">
        <f t="shared" si="41"/>
        <v>100.00000000000001</v>
      </c>
      <c r="K876" t="s">
        <v>1556</v>
      </c>
    </row>
    <row r="877" spans="1:11" hidden="1" x14ac:dyDescent="0.2">
      <c r="A877" t="s">
        <v>783</v>
      </c>
      <c r="B877" s="4">
        <f t="shared" si="39"/>
        <v>1</v>
      </c>
      <c r="C877">
        <v>3638513</v>
      </c>
      <c r="D877">
        <f t="shared" si="40"/>
        <v>47</v>
      </c>
      <c r="E877" t="s">
        <v>8</v>
      </c>
      <c r="F877">
        <v>816</v>
      </c>
      <c r="G877">
        <v>100</v>
      </c>
      <c r="H877">
        <v>100</v>
      </c>
      <c r="I877">
        <v>10000</v>
      </c>
      <c r="J877">
        <f t="shared" si="41"/>
        <v>100</v>
      </c>
      <c r="K877" t="s">
        <v>1556</v>
      </c>
    </row>
    <row r="878" spans="1:11" hidden="1" x14ac:dyDescent="0.2">
      <c r="A878" t="s">
        <v>477</v>
      </c>
      <c r="B878" s="4">
        <f t="shared" si="39"/>
        <v>1</v>
      </c>
      <c r="C878">
        <v>3638496</v>
      </c>
      <c r="D878">
        <f t="shared" si="40"/>
        <v>30</v>
      </c>
      <c r="E878" t="s">
        <v>8</v>
      </c>
      <c r="F878">
        <v>489</v>
      </c>
      <c r="G878">
        <v>0.5</v>
      </c>
      <c r="H878">
        <v>0.5</v>
      </c>
      <c r="I878">
        <v>50</v>
      </c>
      <c r="J878">
        <f t="shared" si="41"/>
        <v>100</v>
      </c>
      <c r="K878" t="s">
        <v>1556</v>
      </c>
    </row>
    <row r="879" spans="1:11" hidden="1" x14ac:dyDescent="0.2">
      <c r="A879" t="s">
        <v>1414</v>
      </c>
      <c r="B879" s="4">
        <f t="shared" si="39"/>
        <v>1</v>
      </c>
      <c r="C879">
        <v>3638574</v>
      </c>
      <c r="D879">
        <f t="shared" si="40"/>
        <v>108</v>
      </c>
      <c r="E879" t="s">
        <v>8</v>
      </c>
      <c r="F879">
        <v>1631</v>
      </c>
      <c r="G879">
        <v>10</v>
      </c>
      <c r="H879">
        <v>10</v>
      </c>
      <c r="I879">
        <v>1000</v>
      </c>
      <c r="J879">
        <f t="shared" si="41"/>
        <v>100</v>
      </c>
      <c r="K879" t="s">
        <v>1556</v>
      </c>
    </row>
    <row r="880" spans="1:11" hidden="1" x14ac:dyDescent="0.2">
      <c r="A880" t="s">
        <v>426</v>
      </c>
      <c r="B880" s="4">
        <f t="shared" si="39"/>
        <v>1</v>
      </c>
      <c r="C880">
        <v>3638492</v>
      </c>
      <c r="D880">
        <f t="shared" si="40"/>
        <v>26</v>
      </c>
      <c r="E880" t="s">
        <v>8</v>
      </c>
      <c r="F880">
        <v>433</v>
      </c>
      <c r="G880">
        <v>17</v>
      </c>
      <c r="H880">
        <v>17</v>
      </c>
      <c r="I880">
        <v>1700</v>
      </c>
      <c r="J880">
        <f t="shared" si="41"/>
        <v>100</v>
      </c>
      <c r="K880" t="s">
        <v>1556</v>
      </c>
    </row>
    <row r="881" spans="1:12" hidden="1" x14ac:dyDescent="0.2">
      <c r="A881" t="s">
        <v>1457</v>
      </c>
      <c r="B881" s="4">
        <f t="shared" si="39"/>
        <v>1</v>
      </c>
      <c r="C881">
        <v>3638471</v>
      </c>
      <c r="D881">
        <f t="shared" si="40"/>
        <v>5</v>
      </c>
      <c r="E881" t="s">
        <v>1447</v>
      </c>
      <c r="F881">
        <v>10</v>
      </c>
      <c r="G881">
        <v>3000000</v>
      </c>
      <c r="H881">
        <v>4116</v>
      </c>
      <c r="I881">
        <v>4116000</v>
      </c>
      <c r="J881">
        <f t="shared" si="41"/>
        <v>1000</v>
      </c>
      <c r="K881" t="s">
        <v>1567</v>
      </c>
    </row>
    <row r="882" spans="1:12" x14ac:dyDescent="0.2">
      <c r="A882" t="s">
        <v>113</v>
      </c>
      <c r="B882" s="4">
        <f t="shared" si="39"/>
        <v>1</v>
      </c>
      <c r="C882">
        <v>3638473</v>
      </c>
      <c r="D882">
        <f t="shared" si="40"/>
        <v>7</v>
      </c>
      <c r="E882" t="s">
        <v>8</v>
      </c>
      <c r="F882">
        <v>108</v>
      </c>
      <c r="G882">
        <v>1</v>
      </c>
      <c r="H882">
        <v>1</v>
      </c>
      <c r="I882">
        <v>120</v>
      </c>
      <c r="J882">
        <f t="shared" si="41"/>
        <v>120</v>
      </c>
      <c r="K882" t="s">
        <v>1562</v>
      </c>
    </row>
    <row r="883" spans="1:12" hidden="1" x14ac:dyDescent="0.2">
      <c r="A883" s="2" t="s">
        <v>767</v>
      </c>
      <c r="B883" s="4">
        <f t="shared" si="39"/>
        <v>2</v>
      </c>
      <c r="C883">
        <v>3638509</v>
      </c>
      <c r="D883">
        <f t="shared" si="40"/>
        <v>43</v>
      </c>
      <c r="E883" t="s">
        <v>1447</v>
      </c>
      <c r="F883">
        <v>119</v>
      </c>
      <c r="G883">
        <v>103326</v>
      </c>
      <c r="H883">
        <v>141.763272</v>
      </c>
      <c r="I883">
        <v>159263.272</v>
      </c>
      <c r="J883">
        <f t="shared" si="41"/>
        <v>1123.4452319921058</v>
      </c>
      <c r="K883" s="9" t="s">
        <v>1567</v>
      </c>
      <c r="L883">
        <f>H883*10+H884</f>
        <v>1592.6327200000001</v>
      </c>
    </row>
    <row r="884" spans="1:12" hidden="1" x14ac:dyDescent="0.2">
      <c r="A884" s="2" t="s">
        <v>767</v>
      </c>
      <c r="B884" s="4">
        <f t="shared" si="39"/>
        <v>2</v>
      </c>
      <c r="C884">
        <v>3638512</v>
      </c>
      <c r="D884">
        <f t="shared" si="40"/>
        <v>46</v>
      </c>
      <c r="E884" t="s">
        <v>8</v>
      </c>
      <c r="F884">
        <v>798</v>
      </c>
      <c r="G884">
        <v>175</v>
      </c>
      <c r="H884">
        <v>175</v>
      </c>
      <c r="I884">
        <v>159263.272</v>
      </c>
      <c r="J884">
        <f t="shared" si="41"/>
        <v>910.07583999999997</v>
      </c>
      <c r="K884" s="9" t="s">
        <v>1556</v>
      </c>
    </row>
    <row r="885" spans="1:12" hidden="1" x14ac:dyDescent="0.2">
      <c r="A885" t="s">
        <v>1134</v>
      </c>
      <c r="B885" s="4">
        <f t="shared" si="39"/>
        <v>1</v>
      </c>
      <c r="C885">
        <v>3638542</v>
      </c>
      <c r="D885">
        <f t="shared" si="40"/>
        <v>76</v>
      </c>
      <c r="E885" t="s">
        <v>8</v>
      </c>
      <c r="F885">
        <v>1246</v>
      </c>
      <c r="G885">
        <v>1.994</v>
      </c>
      <c r="H885">
        <v>1.994</v>
      </c>
      <c r="I885">
        <v>199.4</v>
      </c>
      <c r="J885">
        <f t="shared" si="41"/>
        <v>100</v>
      </c>
      <c r="K885" t="s">
        <v>1556</v>
      </c>
    </row>
    <row r="886" spans="1:12" hidden="1" x14ac:dyDescent="0.2">
      <c r="A886" t="s">
        <v>1289</v>
      </c>
      <c r="B886" s="4">
        <f t="shared" si="39"/>
        <v>1</v>
      </c>
      <c r="C886">
        <v>3638559</v>
      </c>
      <c r="D886">
        <f t="shared" si="40"/>
        <v>93</v>
      </c>
      <c r="E886" t="s">
        <v>8</v>
      </c>
      <c r="F886">
        <v>1455</v>
      </c>
      <c r="G886">
        <v>3.7</v>
      </c>
      <c r="H886">
        <v>3.7</v>
      </c>
      <c r="I886">
        <v>370</v>
      </c>
      <c r="J886">
        <f t="shared" si="41"/>
        <v>100</v>
      </c>
      <c r="K886" t="s">
        <v>1556</v>
      </c>
    </row>
    <row r="887" spans="1:12" hidden="1" x14ac:dyDescent="0.2">
      <c r="A887" t="s">
        <v>931</v>
      </c>
      <c r="B887" s="4">
        <f t="shared" si="39"/>
        <v>1</v>
      </c>
      <c r="C887">
        <v>3638527</v>
      </c>
      <c r="D887">
        <f t="shared" si="40"/>
        <v>61</v>
      </c>
      <c r="E887" t="s">
        <v>8</v>
      </c>
      <c r="F887">
        <v>1000</v>
      </c>
      <c r="G887">
        <v>0.73</v>
      </c>
      <c r="H887">
        <v>0.73</v>
      </c>
      <c r="I887">
        <v>73</v>
      </c>
      <c r="J887">
        <f t="shared" si="41"/>
        <v>100</v>
      </c>
      <c r="K887" t="s">
        <v>1556</v>
      </c>
    </row>
    <row r="888" spans="1:12" hidden="1" x14ac:dyDescent="0.2">
      <c r="A888" t="s">
        <v>41</v>
      </c>
      <c r="B888" s="4">
        <f t="shared" si="39"/>
        <v>1</v>
      </c>
      <c r="C888">
        <v>3638468</v>
      </c>
      <c r="D888">
        <f t="shared" si="40"/>
        <v>2</v>
      </c>
      <c r="E888" t="s">
        <v>8</v>
      </c>
      <c r="F888">
        <v>34</v>
      </c>
      <c r="G888">
        <v>15300</v>
      </c>
      <c r="H888">
        <v>15300</v>
      </c>
      <c r="I888">
        <v>2295000</v>
      </c>
      <c r="J888">
        <f t="shared" si="41"/>
        <v>150</v>
      </c>
      <c r="K888" t="s">
        <v>1569</v>
      </c>
    </row>
    <row r="889" spans="1:12" hidden="1" x14ac:dyDescent="0.2">
      <c r="A889" s="2" t="s">
        <v>468</v>
      </c>
      <c r="B889" s="4">
        <f t="shared" si="39"/>
        <v>2</v>
      </c>
      <c r="C889">
        <v>3638496</v>
      </c>
      <c r="D889">
        <f t="shared" si="40"/>
        <v>30</v>
      </c>
      <c r="E889" t="s">
        <v>8</v>
      </c>
      <c r="F889">
        <v>479</v>
      </c>
      <c r="G889">
        <v>1</v>
      </c>
      <c r="H889">
        <v>1</v>
      </c>
      <c r="I889">
        <v>1800</v>
      </c>
      <c r="J889">
        <f t="shared" si="41"/>
        <v>1800</v>
      </c>
      <c r="K889" s="12" t="s">
        <v>1556</v>
      </c>
    </row>
    <row r="890" spans="1:12" hidden="1" x14ac:dyDescent="0.2">
      <c r="A890" s="2" t="s">
        <v>468</v>
      </c>
      <c r="B890" s="4">
        <f t="shared" si="39"/>
        <v>2</v>
      </c>
      <c r="C890">
        <v>3638510</v>
      </c>
      <c r="D890">
        <f t="shared" si="40"/>
        <v>44</v>
      </c>
      <c r="E890" t="s">
        <v>8</v>
      </c>
      <c r="F890">
        <v>740</v>
      </c>
      <c r="G890">
        <v>17</v>
      </c>
      <c r="H890">
        <v>17</v>
      </c>
      <c r="I890">
        <v>1800</v>
      </c>
      <c r="J890">
        <f t="shared" si="41"/>
        <v>105.88235294117646</v>
      </c>
      <c r="K890" s="12" t="s">
        <v>1556</v>
      </c>
    </row>
    <row r="891" spans="1:12" hidden="1" x14ac:dyDescent="0.2">
      <c r="A891" t="s">
        <v>623</v>
      </c>
      <c r="B891" s="4">
        <f t="shared" si="39"/>
        <v>1</v>
      </c>
      <c r="C891">
        <v>3638505</v>
      </c>
      <c r="D891">
        <f t="shared" si="40"/>
        <v>39</v>
      </c>
      <c r="E891" t="s">
        <v>8</v>
      </c>
      <c r="F891">
        <v>640</v>
      </c>
      <c r="G891">
        <v>250</v>
      </c>
      <c r="H891">
        <v>250</v>
      </c>
      <c r="I891">
        <v>25000</v>
      </c>
      <c r="J891">
        <f t="shared" si="41"/>
        <v>100</v>
      </c>
      <c r="K891" t="s">
        <v>1556</v>
      </c>
    </row>
    <row r="892" spans="1:12" hidden="1" x14ac:dyDescent="0.2">
      <c r="A892" t="s">
        <v>488</v>
      </c>
      <c r="B892" s="4">
        <f t="shared" si="39"/>
        <v>1</v>
      </c>
      <c r="C892">
        <v>3638497</v>
      </c>
      <c r="D892">
        <f t="shared" si="40"/>
        <v>31</v>
      </c>
      <c r="E892" t="s">
        <v>8</v>
      </c>
      <c r="F892">
        <v>500</v>
      </c>
      <c r="G892">
        <v>20</v>
      </c>
      <c r="H892">
        <v>20</v>
      </c>
      <c r="I892">
        <v>2000</v>
      </c>
      <c r="J892">
        <f t="shared" si="41"/>
        <v>100</v>
      </c>
      <c r="K892" t="s">
        <v>1556</v>
      </c>
    </row>
    <row r="893" spans="1:12" hidden="1" x14ac:dyDescent="0.2">
      <c r="A893" t="s">
        <v>1462</v>
      </c>
      <c r="B893" s="4">
        <f t="shared" si="39"/>
        <v>1</v>
      </c>
      <c r="C893">
        <v>3638474</v>
      </c>
      <c r="D893">
        <f t="shared" si="40"/>
        <v>8</v>
      </c>
      <c r="E893" t="s">
        <v>1458</v>
      </c>
      <c r="F893">
        <v>22</v>
      </c>
      <c r="G893">
        <v>1000</v>
      </c>
      <c r="H893">
        <v>18.399999999999999</v>
      </c>
      <c r="I893">
        <v>1839.9999999900001</v>
      </c>
      <c r="J893">
        <f t="shared" si="41"/>
        <v>99.999999999456534</v>
      </c>
      <c r="K893" t="s">
        <v>1556</v>
      </c>
    </row>
    <row r="894" spans="1:12" hidden="1" x14ac:dyDescent="0.2">
      <c r="A894" t="s">
        <v>295</v>
      </c>
      <c r="B894" s="4">
        <f t="shared" si="39"/>
        <v>1</v>
      </c>
      <c r="C894">
        <v>3638484</v>
      </c>
      <c r="D894">
        <f t="shared" si="40"/>
        <v>18</v>
      </c>
      <c r="E894" t="s">
        <v>8</v>
      </c>
      <c r="F894">
        <v>299</v>
      </c>
      <c r="G894">
        <v>7.5</v>
      </c>
      <c r="H894">
        <v>7.5</v>
      </c>
      <c r="I894">
        <v>750</v>
      </c>
      <c r="J894">
        <f t="shared" si="41"/>
        <v>100</v>
      </c>
      <c r="K894" t="s">
        <v>1556</v>
      </c>
    </row>
    <row r="895" spans="1:12" hidden="1" x14ac:dyDescent="0.2">
      <c r="A895" t="s">
        <v>658</v>
      </c>
      <c r="B895" s="4">
        <f t="shared" si="39"/>
        <v>1</v>
      </c>
      <c r="C895">
        <v>3638507</v>
      </c>
      <c r="D895">
        <f t="shared" si="40"/>
        <v>41</v>
      </c>
      <c r="E895" t="s">
        <v>8</v>
      </c>
      <c r="F895">
        <v>677</v>
      </c>
      <c r="G895">
        <v>149</v>
      </c>
      <c r="H895">
        <v>149</v>
      </c>
      <c r="I895">
        <v>14900</v>
      </c>
      <c r="J895">
        <f t="shared" si="41"/>
        <v>100</v>
      </c>
      <c r="K895" t="s">
        <v>1556</v>
      </c>
    </row>
    <row r="896" spans="1:12" hidden="1" x14ac:dyDescent="0.2">
      <c r="A896" t="s">
        <v>1036</v>
      </c>
      <c r="B896" s="4">
        <f t="shared" si="39"/>
        <v>1</v>
      </c>
      <c r="C896">
        <v>3638535</v>
      </c>
      <c r="D896">
        <f t="shared" si="40"/>
        <v>69</v>
      </c>
      <c r="E896" t="s">
        <v>8</v>
      </c>
      <c r="F896">
        <v>1126</v>
      </c>
      <c r="G896">
        <v>10</v>
      </c>
      <c r="H896">
        <v>10</v>
      </c>
      <c r="I896">
        <v>1000</v>
      </c>
      <c r="J896">
        <f t="shared" si="41"/>
        <v>100</v>
      </c>
      <c r="K896" t="s">
        <v>1556</v>
      </c>
    </row>
    <row r="897" spans="1:11" hidden="1" x14ac:dyDescent="0.2">
      <c r="A897" t="s">
        <v>1442</v>
      </c>
      <c r="B897" s="4">
        <f t="shared" si="39"/>
        <v>1</v>
      </c>
      <c r="C897">
        <v>3638576</v>
      </c>
      <c r="D897">
        <f t="shared" si="40"/>
        <v>110</v>
      </c>
      <c r="E897" t="s">
        <v>8</v>
      </c>
      <c r="F897">
        <v>1669</v>
      </c>
      <c r="G897">
        <v>2</v>
      </c>
      <c r="H897">
        <v>2</v>
      </c>
      <c r="I897">
        <v>200</v>
      </c>
      <c r="J897">
        <f t="shared" si="41"/>
        <v>100</v>
      </c>
      <c r="K897" t="s">
        <v>1556</v>
      </c>
    </row>
    <row r="898" spans="1:11" hidden="1" x14ac:dyDescent="0.2">
      <c r="A898" t="s">
        <v>1358</v>
      </c>
      <c r="B898" s="4">
        <f t="shared" ref="B898:B961" si="42">COUNTIF(ACCOUNTS,A898)</f>
        <v>1</v>
      </c>
      <c r="C898">
        <v>3638567</v>
      </c>
      <c r="D898">
        <f t="shared" si="40"/>
        <v>101</v>
      </c>
      <c r="E898" t="s">
        <v>8</v>
      </c>
      <c r="F898">
        <v>1551</v>
      </c>
      <c r="G898">
        <v>3</v>
      </c>
      <c r="H898">
        <v>3</v>
      </c>
      <c r="I898">
        <v>300</v>
      </c>
      <c r="J898">
        <f t="shared" si="41"/>
        <v>100</v>
      </c>
      <c r="K898" t="s">
        <v>1556</v>
      </c>
    </row>
    <row r="899" spans="1:11" hidden="1" x14ac:dyDescent="0.2">
      <c r="A899" t="s">
        <v>549</v>
      </c>
      <c r="B899" s="4">
        <f t="shared" si="42"/>
        <v>1</v>
      </c>
      <c r="C899">
        <v>3638499</v>
      </c>
      <c r="D899">
        <f t="shared" ref="D899:D962" si="43">C899-3638466</f>
        <v>33</v>
      </c>
      <c r="E899" t="s">
        <v>8</v>
      </c>
      <c r="F899">
        <v>563</v>
      </c>
      <c r="G899">
        <v>50</v>
      </c>
      <c r="H899">
        <v>50</v>
      </c>
      <c r="I899">
        <v>5000</v>
      </c>
      <c r="J899">
        <f t="shared" ref="J899:J962" si="44">IF(H899&gt;0,I899/H899,0)</f>
        <v>100</v>
      </c>
      <c r="K899" t="s">
        <v>1556</v>
      </c>
    </row>
    <row r="900" spans="1:11" hidden="1" x14ac:dyDescent="0.2">
      <c r="A900" t="s">
        <v>779</v>
      </c>
      <c r="B900" s="4">
        <f t="shared" si="42"/>
        <v>1</v>
      </c>
      <c r="C900">
        <v>3638513</v>
      </c>
      <c r="D900">
        <f t="shared" si="43"/>
        <v>47</v>
      </c>
      <c r="E900" t="s">
        <v>8</v>
      </c>
      <c r="F900">
        <v>812</v>
      </c>
      <c r="G900">
        <v>16.495560000000001</v>
      </c>
      <c r="H900">
        <v>16.495560000000001</v>
      </c>
      <c r="I900">
        <v>1649.556</v>
      </c>
      <c r="J900">
        <f t="shared" si="44"/>
        <v>100</v>
      </c>
      <c r="K900" t="s">
        <v>1556</v>
      </c>
    </row>
    <row r="901" spans="1:11" hidden="1" x14ac:dyDescent="0.2">
      <c r="A901" t="s">
        <v>1305</v>
      </c>
      <c r="B901" s="4">
        <f t="shared" si="42"/>
        <v>1</v>
      </c>
      <c r="C901">
        <v>3638562</v>
      </c>
      <c r="D901">
        <f t="shared" si="43"/>
        <v>96</v>
      </c>
      <c r="E901" t="s">
        <v>8</v>
      </c>
      <c r="F901">
        <v>1478</v>
      </c>
      <c r="G901">
        <v>10</v>
      </c>
      <c r="H901">
        <v>10</v>
      </c>
      <c r="I901">
        <v>1000</v>
      </c>
      <c r="J901">
        <f t="shared" si="44"/>
        <v>100</v>
      </c>
      <c r="K901" t="s">
        <v>1556</v>
      </c>
    </row>
    <row r="902" spans="1:11" hidden="1" x14ac:dyDescent="0.2">
      <c r="A902" t="s">
        <v>1396</v>
      </c>
      <c r="B902" s="4">
        <f t="shared" si="42"/>
        <v>1</v>
      </c>
      <c r="C902">
        <v>3638572</v>
      </c>
      <c r="D902">
        <f t="shared" si="43"/>
        <v>106</v>
      </c>
      <c r="E902" t="s">
        <v>8</v>
      </c>
      <c r="F902">
        <v>1608</v>
      </c>
      <c r="G902">
        <v>9</v>
      </c>
      <c r="H902">
        <v>9</v>
      </c>
      <c r="I902">
        <v>900</v>
      </c>
      <c r="J902">
        <f t="shared" si="44"/>
        <v>100</v>
      </c>
      <c r="K902" t="s">
        <v>1556</v>
      </c>
    </row>
    <row r="903" spans="1:11" hidden="1" x14ac:dyDescent="0.2">
      <c r="A903" t="s">
        <v>466</v>
      </c>
      <c r="B903" s="4">
        <f t="shared" si="42"/>
        <v>1</v>
      </c>
      <c r="C903">
        <v>3638494</v>
      </c>
      <c r="D903">
        <f t="shared" si="43"/>
        <v>28</v>
      </c>
      <c r="E903" t="s">
        <v>8</v>
      </c>
      <c r="F903">
        <v>476</v>
      </c>
      <c r="G903">
        <v>11.6</v>
      </c>
      <c r="H903">
        <v>11.6</v>
      </c>
      <c r="I903">
        <v>1160</v>
      </c>
      <c r="J903">
        <f t="shared" si="44"/>
        <v>100</v>
      </c>
      <c r="K903" t="s">
        <v>1556</v>
      </c>
    </row>
    <row r="904" spans="1:11" hidden="1" x14ac:dyDescent="0.2">
      <c r="A904" s="2" t="s">
        <v>1079</v>
      </c>
      <c r="B904" s="4">
        <f t="shared" si="42"/>
        <v>2</v>
      </c>
      <c r="C904">
        <v>3638537</v>
      </c>
      <c r="D904">
        <f t="shared" si="43"/>
        <v>71</v>
      </c>
      <c r="E904" t="s">
        <v>8</v>
      </c>
      <c r="F904">
        <v>1177</v>
      </c>
      <c r="G904">
        <v>80</v>
      </c>
      <c r="H904">
        <v>80</v>
      </c>
      <c r="I904">
        <v>17900</v>
      </c>
      <c r="J904">
        <f t="shared" si="44"/>
        <v>223.75</v>
      </c>
      <c r="K904" s="9" t="s">
        <v>1556</v>
      </c>
    </row>
    <row r="905" spans="1:11" hidden="1" x14ac:dyDescent="0.2">
      <c r="A905" s="2" t="s">
        <v>1079</v>
      </c>
      <c r="B905" s="4">
        <f t="shared" si="42"/>
        <v>2</v>
      </c>
      <c r="C905">
        <v>3638565</v>
      </c>
      <c r="D905">
        <f t="shared" si="43"/>
        <v>99</v>
      </c>
      <c r="E905" t="s">
        <v>8</v>
      </c>
      <c r="F905">
        <v>1518</v>
      </c>
      <c r="G905">
        <v>99</v>
      </c>
      <c r="H905">
        <v>99</v>
      </c>
      <c r="I905">
        <v>17900</v>
      </c>
      <c r="J905">
        <f t="shared" si="44"/>
        <v>180.8080808080808</v>
      </c>
      <c r="K905" s="9" t="s">
        <v>1556</v>
      </c>
    </row>
    <row r="906" spans="1:11" x14ac:dyDescent="0.2">
      <c r="A906" t="s">
        <v>129</v>
      </c>
      <c r="B906" s="4">
        <f t="shared" si="42"/>
        <v>1</v>
      </c>
      <c r="C906">
        <v>3638474</v>
      </c>
      <c r="D906">
        <f t="shared" si="43"/>
        <v>8</v>
      </c>
      <c r="E906" t="s">
        <v>8</v>
      </c>
      <c r="F906">
        <v>124</v>
      </c>
      <c r="G906">
        <v>80</v>
      </c>
      <c r="H906">
        <v>80</v>
      </c>
      <c r="I906">
        <v>9600</v>
      </c>
      <c r="J906">
        <f t="shared" si="44"/>
        <v>120</v>
      </c>
      <c r="K906" t="s">
        <v>1562</v>
      </c>
    </row>
    <row r="907" spans="1:11" hidden="1" x14ac:dyDescent="0.2">
      <c r="A907" t="s">
        <v>970</v>
      </c>
      <c r="B907" s="4">
        <f t="shared" si="42"/>
        <v>1</v>
      </c>
      <c r="C907">
        <v>3638529</v>
      </c>
      <c r="D907">
        <f t="shared" si="43"/>
        <v>63</v>
      </c>
      <c r="E907" t="s">
        <v>8</v>
      </c>
      <c r="F907">
        <v>1052</v>
      </c>
      <c r="G907">
        <v>15</v>
      </c>
      <c r="H907">
        <v>15</v>
      </c>
      <c r="I907">
        <v>1500</v>
      </c>
      <c r="J907">
        <f t="shared" si="44"/>
        <v>100</v>
      </c>
      <c r="K907" t="s">
        <v>1556</v>
      </c>
    </row>
    <row r="908" spans="1:11" hidden="1" x14ac:dyDescent="0.2">
      <c r="A908" t="s">
        <v>1074</v>
      </c>
      <c r="B908" s="4">
        <f t="shared" si="42"/>
        <v>1</v>
      </c>
      <c r="C908">
        <v>3638537</v>
      </c>
      <c r="D908">
        <f t="shared" si="43"/>
        <v>71</v>
      </c>
      <c r="E908" t="s">
        <v>8</v>
      </c>
      <c r="F908">
        <v>1172</v>
      </c>
      <c r="G908">
        <v>29</v>
      </c>
      <c r="H908">
        <v>29</v>
      </c>
      <c r="I908">
        <v>2900</v>
      </c>
      <c r="J908">
        <f t="shared" si="44"/>
        <v>100</v>
      </c>
      <c r="K908" t="s">
        <v>1556</v>
      </c>
    </row>
    <row r="909" spans="1:11" hidden="1" x14ac:dyDescent="0.2">
      <c r="A909" t="s">
        <v>1265</v>
      </c>
      <c r="B909" s="4">
        <f t="shared" si="42"/>
        <v>1</v>
      </c>
      <c r="C909">
        <v>3638553</v>
      </c>
      <c r="D909">
        <f t="shared" si="43"/>
        <v>87</v>
      </c>
      <c r="E909" t="s">
        <v>8</v>
      </c>
      <c r="F909">
        <v>1417</v>
      </c>
      <c r="G909">
        <v>10</v>
      </c>
      <c r="H909">
        <v>10</v>
      </c>
      <c r="I909">
        <v>1000</v>
      </c>
      <c r="J909">
        <f t="shared" si="44"/>
        <v>100</v>
      </c>
      <c r="K909" t="s">
        <v>1556</v>
      </c>
    </row>
    <row r="910" spans="1:11" hidden="1" x14ac:dyDescent="0.2">
      <c r="A910" s="2" t="s">
        <v>1109</v>
      </c>
      <c r="B910" s="4">
        <f t="shared" si="42"/>
        <v>2</v>
      </c>
      <c r="C910">
        <v>3638538</v>
      </c>
      <c r="D910">
        <f t="shared" si="43"/>
        <v>72</v>
      </c>
      <c r="E910" t="s">
        <v>8</v>
      </c>
      <c r="F910">
        <v>1211</v>
      </c>
      <c r="G910">
        <v>20</v>
      </c>
      <c r="H910">
        <v>20</v>
      </c>
      <c r="I910">
        <v>4000</v>
      </c>
      <c r="J910">
        <f t="shared" si="44"/>
        <v>200</v>
      </c>
      <c r="K910" s="9" t="s">
        <v>1556</v>
      </c>
    </row>
    <row r="911" spans="1:11" hidden="1" x14ac:dyDescent="0.2">
      <c r="A911" s="2" t="s">
        <v>1109</v>
      </c>
      <c r="B911" s="4">
        <f t="shared" si="42"/>
        <v>2</v>
      </c>
      <c r="C911">
        <v>3638539</v>
      </c>
      <c r="D911">
        <f t="shared" si="43"/>
        <v>73</v>
      </c>
      <c r="E911" t="s">
        <v>8</v>
      </c>
      <c r="F911">
        <v>1214</v>
      </c>
      <c r="G911">
        <v>20</v>
      </c>
      <c r="H911">
        <v>20</v>
      </c>
      <c r="I911">
        <v>4000</v>
      </c>
      <c r="J911">
        <f t="shared" si="44"/>
        <v>200</v>
      </c>
      <c r="K911" s="9" t="s">
        <v>1556</v>
      </c>
    </row>
    <row r="912" spans="1:11" hidden="1" x14ac:dyDescent="0.2">
      <c r="A912" t="s">
        <v>935</v>
      </c>
      <c r="B912" s="4">
        <f t="shared" si="42"/>
        <v>1</v>
      </c>
      <c r="C912">
        <v>3638527</v>
      </c>
      <c r="D912">
        <f t="shared" si="43"/>
        <v>61</v>
      </c>
      <c r="E912" t="s">
        <v>8</v>
      </c>
      <c r="F912">
        <v>1004</v>
      </c>
      <c r="G912">
        <v>100</v>
      </c>
      <c r="H912">
        <v>100</v>
      </c>
      <c r="I912">
        <v>10000</v>
      </c>
      <c r="J912">
        <f t="shared" si="44"/>
        <v>100</v>
      </c>
      <c r="K912" t="s">
        <v>1556</v>
      </c>
    </row>
    <row r="913" spans="1:11" hidden="1" x14ac:dyDescent="0.2">
      <c r="A913" t="s">
        <v>1220</v>
      </c>
      <c r="B913" s="4">
        <f t="shared" si="42"/>
        <v>1</v>
      </c>
      <c r="C913">
        <v>3638548</v>
      </c>
      <c r="D913">
        <f t="shared" si="43"/>
        <v>82</v>
      </c>
      <c r="E913" t="s">
        <v>8</v>
      </c>
      <c r="F913">
        <v>1351</v>
      </c>
      <c r="G913">
        <v>10</v>
      </c>
      <c r="H913">
        <v>10</v>
      </c>
      <c r="I913">
        <v>1000</v>
      </c>
      <c r="J913">
        <f t="shared" si="44"/>
        <v>100</v>
      </c>
      <c r="K913" t="s">
        <v>1556</v>
      </c>
    </row>
    <row r="914" spans="1:11" hidden="1" x14ac:dyDescent="0.2">
      <c r="A914" t="s">
        <v>376</v>
      </c>
      <c r="B914" s="4">
        <f t="shared" si="42"/>
        <v>1</v>
      </c>
      <c r="C914">
        <v>3638490</v>
      </c>
      <c r="D914">
        <f t="shared" si="43"/>
        <v>24</v>
      </c>
      <c r="E914" t="s">
        <v>8</v>
      </c>
      <c r="F914">
        <v>382</v>
      </c>
      <c r="G914">
        <v>9.5799999999999996E-2</v>
      </c>
      <c r="H914">
        <v>9.5799999999999996E-2</v>
      </c>
      <c r="I914">
        <v>9.58</v>
      </c>
      <c r="J914">
        <f t="shared" si="44"/>
        <v>100</v>
      </c>
      <c r="K914" t="s">
        <v>1556</v>
      </c>
    </row>
    <row r="915" spans="1:11" hidden="1" x14ac:dyDescent="0.2">
      <c r="A915" s="2" t="s">
        <v>490</v>
      </c>
      <c r="B915" s="4">
        <f t="shared" si="42"/>
        <v>2</v>
      </c>
      <c r="C915">
        <v>3638497</v>
      </c>
      <c r="D915" s="3">
        <f t="shared" si="43"/>
        <v>31</v>
      </c>
      <c r="E915" t="s">
        <v>8</v>
      </c>
      <c r="F915">
        <v>502</v>
      </c>
      <c r="G915">
        <v>2</v>
      </c>
      <c r="H915">
        <v>2</v>
      </c>
      <c r="I915">
        <v>300</v>
      </c>
      <c r="J915">
        <f t="shared" si="44"/>
        <v>150</v>
      </c>
      <c r="K915" s="2" t="s">
        <v>1556</v>
      </c>
    </row>
    <row r="916" spans="1:11" hidden="1" x14ac:dyDescent="0.2">
      <c r="A916" s="2" t="s">
        <v>490</v>
      </c>
      <c r="B916" s="4">
        <f t="shared" si="42"/>
        <v>2</v>
      </c>
      <c r="C916">
        <v>3638542</v>
      </c>
      <c r="D916">
        <f t="shared" si="43"/>
        <v>76</v>
      </c>
      <c r="E916" t="s">
        <v>8</v>
      </c>
      <c r="F916">
        <v>1245</v>
      </c>
      <c r="G916">
        <v>1</v>
      </c>
      <c r="H916">
        <v>1</v>
      </c>
      <c r="I916">
        <v>300</v>
      </c>
      <c r="J916">
        <f t="shared" si="44"/>
        <v>300</v>
      </c>
      <c r="K916" s="2" t="s">
        <v>1556</v>
      </c>
    </row>
    <row r="917" spans="1:11" hidden="1" x14ac:dyDescent="0.2">
      <c r="A917" t="s">
        <v>480</v>
      </c>
      <c r="B917" s="4">
        <f t="shared" si="42"/>
        <v>1</v>
      </c>
      <c r="C917">
        <v>3638496</v>
      </c>
      <c r="D917">
        <f t="shared" si="43"/>
        <v>30</v>
      </c>
      <c r="E917" t="s">
        <v>8</v>
      </c>
      <c r="F917">
        <v>492</v>
      </c>
      <c r="G917">
        <v>19.5</v>
      </c>
      <c r="H917">
        <v>19.5</v>
      </c>
      <c r="I917">
        <v>1950</v>
      </c>
      <c r="J917">
        <f t="shared" si="44"/>
        <v>100</v>
      </c>
      <c r="K917" t="s">
        <v>1556</v>
      </c>
    </row>
    <row r="918" spans="1:11" hidden="1" x14ac:dyDescent="0.2">
      <c r="A918" s="5" t="s">
        <v>769</v>
      </c>
      <c r="B918" s="4">
        <f t="shared" si="42"/>
        <v>3</v>
      </c>
      <c r="C918">
        <v>3638512</v>
      </c>
      <c r="D918">
        <f t="shared" si="43"/>
        <v>46</v>
      </c>
      <c r="E918" t="s">
        <v>8</v>
      </c>
      <c r="F918">
        <v>800</v>
      </c>
      <c r="G918">
        <v>10</v>
      </c>
      <c r="H918">
        <v>10</v>
      </c>
      <c r="I918">
        <v>153000</v>
      </c>
      <c r="J918">
        <f t="shared" si="44"/>
        <v>15300</v>
      </c>
      <c r="K918" s="5" t="s">
        <v>1556</v>
      </c>
    </row>
    <row r="919" spans="1:11" hidden="1" x14ac:dyDescent="0.2">
      <c r="A919" s="5" t="s">
        <v>769</v>
      </c>
      <c r="B919" s="4">
        <f t="shared" si="42"/>
        <v>3</v>
      </c>
      <c r="C919">
        <v>3638559</v>
      </c>
      <c r="D919">
        <f t="shared" si="43"/>
        <v>93</v>
      </c>
      <c r="E919" t="s">
        <v>8</v>
      </c>
      <c r="F919">
        <v>1442</v>
      </c>
      <c r="G919">
        <v>20</v>
      </c>
      <c r="H919">
        <v>20</v>
      </c>
      <c r="I919">
        <v>153000</v>
      </c>
      <c r="J919">
        <f t="shared" si="44"/>
        <v>7650</v>
      </c>
      <c r="K919" s="5" t="s">
        <v>1556</v>
      </c>
    </row>
    <row r="920" spans="1:11" hidden="1" x14ac:dyDescent="0.2">
      <c r="A920" s="5" t="s">
        <v>769</v>
      </c>
      <c r="B920" s="4">
        <f t="shared" si="42"/>
        <v>3</v>
      </c>
      <c r="C920">
        <v>3638567</v>
      </c>
      <c r="D920">
        <f t="shared" si="43"/>
        <v>101</v>
      </c>
      <c r="E920" t="s">
        <v>8</v>
      </c>
      <c r="F920">
        <v>1544</v>
      </c>
      <c r="G920">
        <v>1500</v>
      </c>
      <c r="H920">
        <v>1500</v>
      </c>
      <c r="I920">
        <v>153000</v>
      </c>
      <c r="J920">
        <f t="shared" si="44"/>
        <v>102</v>
      </c>
      <c r="K920" s="5" t="s">
        <v>1556</v>
      </c>
    </row>
    <row r="921" spans="1:11" hidden="1" x14ac:dyDescent="0.2">
      <c r="A921" t="s">
        <v>1537</v>
      </c>
      <c r="B921" s="4">
        <f t="shared" si="42"/>
        <v>1</v>
      </c>
      <c r="C921">
        <v>3638514</v>
      </c>
      <c r="D921">
        <f t="shared" si="43"/>
        <v>48</v>
      </c>
      <c r="E921" t="s">
        <v>1469</v>
      </c>
      <c r="F921">
        <v>139</v>
      </c>
      <c r="G921">
        <v>172.13974060000001</v>
      </c>
      <c r="H921">
        <v>36.998568246293303</v>
      </c>
      <c r="I921">
        <v>3699.8568246200002</v>
      </c>
      <c r="J921">
        <f t="shared" si="44"/>
        <v>99.999999999747828</v>
      </c>
      <c r="K921" t="s">
        <v>1556</v>
      </c>
    </row>
    <row r="922" spans="1:11" hidden="1" x14ac:dyDescent="0.2">
      <c r="A922" t="s">
        <v>959</v>
      </c>
      <c r="B922" s="4">
        <f t="shared" si="42"/>
        <v>1</v>
      </c>
      <c r="C922">
        <v>3638529</v>
      </c>
      <c r="D922">
        <f t="shared" si="43"/>
        <v>63</v>
      </c>
      <c r="E922" t="s">
        <v>8</v>
      </c>
      <c r="F922">
        <v>1036</v>
      </c>
      <c r="G922">
        <v>34.0187946</v>
      </c>
      <c r="H922">
        <v>34.0187946</v>
      </c>
      <c r="I922">
        <v>3401.8794600000001</v>
      </c>
      <c r="J922">
        <f t="shared" si="44"/>
        <v>100</v>
      </c>
      <c r="K922" t="s">
        <v>1556</v>
      </c>
    </row>
    <row r="923" spans="1:11" hidden="1" x14ac:dyDescent="0.2">
      <c r="A923" t="s">
        <v>1035</v>
      </c>
      <c r="B923" s="4">
        <f t="shared" si="42"/>
        <v>1</v>
      </c>
      <c r="C923">
        <v>3638535</v>
      </c>
      <c r="D923">
        <f t="shared" si="43"/>
        <v>69</v>
      </c>
      <c r="E923" t="s">
        <v>8</v>
      </c>
      <c r="F923">
        <v>1125</v>
      </c>
      <c r="G923">
        <v>70</v>
      </c>
      <c r="H923">
        <v>70</v>
      </c>
      <c r="I923">
        <v>7000</v>
      </c>
      <c r="J923">
        <f t="shared" si="44"/>
        <v>100</v>
      </c>
      <c r="K923" t="s">
        <v>1556</v>
      </c>
    </row>
    <row r="924" spans="1:11" hidden="1" x14ac:dyDescent="0.2">
      <c r="A924" s="8" t="s">
        <v>621</v>
      </c>
      <c r="B924" s="4">
        <f t="shared" si="42"/>
        <v>7</v>
      </c>
      <c r="C924">
        <v>3638492</v>
      </c>
      <c r="D924">
        <f t="shared" si="43"/>
        <v>26</v>
      </c>
      <c r="E924" t="s">
        <v>1452</v>
      </c>
      <c r="F924">
        <v>59</v>
      </c>
      <c r="G924">
        <v>10</v>
      </c>
      <c r="H924">
        <v>4.0544000000000002</v>
      </c>
      <c r="I924">
        <v>9705.44</v>
      </c>
      <c r="J924">
        <f t="shared" si="44"/>
        <v>2393.8042620363062</v>
      </c>
      <c r="K924" s="8" t="s">
        <v>1556</v>
      </c>
    </row>
    <row r="925" spans="1:11" hidden="1" x14ac:dyDescent="0.2">
      <c r="A925" s="8" t="s">
        <v>621</v>
      </c>
      <c r="B925" s="4">
        <f t="shared" si="42"/>
        <v>7</v>
      </c>
      <c r="C925">
        <v>3638505</v>
      </c>
      <c r="D925">
        <f t="shared" si="43"/>
        <v>39</v>
      </c>
      <c r="E925" t="s">
        <v>8</v>
      </c>
      <c r="F925">
        <v>638</v>
      </c>
      <c r="G925">
        <v>1</v>
      </c>
      <c r="H925">
        <v>1</v>
      </c>
      <c r="I925">
        <v>9705.44</v>
      </c>
      <c r="J925">
        <f t="shared" si="44"/>
        <v>9705.44</v>
      </c>
      <c r="K925" s="8" t="s">
        <v>1556</v>
      </c>
    </row>
    <row r="926" spans="1:11" hidden="1" x14ac:dyDescent="0.2">
      <c r="A926" s="8" t="s">
        <v>621</v>
      </c>
      <c r="B926" s="4">
        <f t="shared" si="42"/>
        <v>7</v>
      </c>
      <c r="C926">
        <v>3638535</v>
      </c>
      <c r="D926">
        <f t="shared" si="43"/>
        <v>69</v>
      </c>
      <c r="E926" t="s">
        <v>8</v>
      </c>
      <c r="F926">
        <v>1131</v>
      </c>
      <c r="G926">
        <v>10</v>
      </c>
      <c r="H926">
        <v>10</v>
      </c>
      <c r="I926">
        <v>9705.44</v>
      </c>
      <c r="J926">
        <f t="shared" si="44"/>
        <v>970.5440000000001</v>
      </c>
      <c r="K926" s="8" t="s">
        <v>1556</v>
      </c>
    </row>
    <row r="927" spans="1:11" hidden="1" x14ac:dyDescent="0.2">
      <c r="A927" s="8" t="s">
        <v>621</v>
      </c>
      <c r="B927" s="4">
        <f t="shared" si="42"/>
        <v>7</v>
      </c>
      <c r="C927">
        <v>3638540</v>
      </c>
      <c r="D927">
        <f t="shared" si="43"/>
        <v>74</v>
      </c>
      <c r="E927" t="s">
        <v>8</v>
      </c>
      <c r="F927">
        <v>1219</v>
      </c>
      <c r="G927">
        <v>10</v>
      </c>
      <c r="H927">
        <v>10</v>
      </c>
      <c r="I927">
        <v>9705.44</v>
      </c>
      <c r="J927">
        <f t="shared" si="44"/>
        <v>970.5440000000001</v>
      </c>
      <c r="K927" s="8" t="s">
        <v>1556</v>
      </c>
    </row>
    <row r="928" spans="1:11" hidden="1" x14ac:dyDescent="0.2">
      <c r="A928" s="8" t="s">
        <v>621</v>
      </c>
      <c r="B928" s="4">
        <f t="shared" si="42"/>
        <v>7</v>
      </c>
      <c r="C928">
        <v>3638547</v>
      </c>
      <c r="D928">
        <f t="shared" si="43"/>
        <v>81</v>
      </c>
      <c r="E928" t="s">
        <v>8</v>
      </c>
      <c r="F928">
        <v>1326</v>
      </c>
      <c r="G928">
        <v>50</v>
      </c>
      <c r="H928">
        <v>50</v>
      </c>
      <c r="I928">
        <v>9705.44</v>
      </c>
      <c r="J928">
        <f t="shared" si="44"/>
        <v>194.1088</v>
      </c>
      <c r="K928" s="8" t="s">
        <v>1556</v>
      </c>
    </row>
    <row r="929" spans="1:11" hidden="1" x14ac:dyDescent="0.2">
      <c r="A929" s="8" t="s">
        <v>621</v>
      </c>
      <c r="B929" s="4">
        <f t="shared" si="42"/>
        <v>7</v>
      </c>
      <c r="C929">
        <v>3638552</v>
      </c>
      <c r="D929">
        <f t="shared" si="43"/>
        <v>86</v>
      </c>
      <c r="E929" t="s">
        <v>8</v>
      </c>
      <c r="F929">
        <v>1376</v>
      </c>
      <c r="G929">
        <v>10</v>
      </c>
      <c r="H929">
        <v>10</v>
      </c>
      <c r="I929">
        <v>9705.44</v>
      </c>
      <c r="J929">
        <f t="shared" si="44"/>
        <v>970.5440000000001</v>
      </c>
      <c r="K929" s="8" t="s">
        <v>1556</v>
      </c>
    </row>
    <row r="930" spans="1:11" hidden="1" x14ac:dyDescent="0.2">
      <c r="A930" s="8" t="s">
        <v>621</v>
      </c>
      <c r="B930" s="4">
        <f t="shared" si="42"/>
        <v>7</v>
      </c>
      <c r="C930">
        <v>3638559</v>
      </c>
      <c r="D930">
        <f t="shared" si="43"/>
        <v>93</v>
      </c>
      <c r="E930" t="s">
        <v>8</v>
      </c>
      <c r="F930">
        <v>1445</v>
      </c>
      <c r="G930">
        <v>12</v>
      </c>
      <c r="H930">
        <v>12</v>
      </c>
      <c r="I930">
        <v>9705.44</v>
      </c>
      <c r="J930">
        <f t="shared" si="44"/>
        <v>808.78666666666675</v>
      </c>
      <c r="K930" s="8" t="s">
        <v>1556</v>
      </c>
    </row>
    <row r="931" spans="1:11" hidden="1" x14ac:dyDescent="0.2">
      <c r="A931" t="s">
        <v>245</v>
      </c>
      <c r="B931" s="4">
        <f t="shared" si="42"/>
        <v>1</v>
      </c>
      <c r="C931">
        <v>3638482</v>
      </c>
      <c r="D931">
        <f t="shared" si="43"/>
        <v>16</v>
      </c>
      <c r="E931" t="s">
        <v>8</v>
      </c>
      <c r="F931">
        <v>243</v>
      </c>
      <c r="G931">
        <v>12.836410219999999</v>
      </c>
      <c r="H931">
        <v>12.836410219999999</v>
      </c>
      <c r="I931">
        <v>1412.0051242</v>
      </c>
      <c r="J931">
        <f t="shared" si="44"/>
        <v>110</v>
      </c>
      <c r="K931" t="s">
        <v>1566</v>
      </c>
    </row>
    <row r="932" spans="1:11" hidden="1" x14ac:dyDescent="0.2">
      <c r="A932" s="2" t="s">
        <v>1486</v>
      </c>
      <c r="B932" s="4">
        <f t="shared" si="42"/>
        <v>2</v>
      </c>
      <c r="C932">
        <v>3638492</v>
      </c>
      <c r="D932">
        <f t="shared" si="43"/>
        <v>26</v>
      </c>
      <c r="E932" s="1" t="s">
        <v>1458</v>
      </c>
      <c r="F932">
        <v>62</v>
      </c>
      <c r="G932">
        <v>299.57020824</v>
      </c>
      <c r="H932">
        <v>5.5120918316159999</v>
      </c>
      <c r="I932">
        <v>1605.3038723300001</v>
      </c>
      <c r="J932">
        <f t="shared" si="44"/>
        <v>291.23315092872235</v>
      </c>
      <c r="K932" s="9" t="s">
        <v>1556</v>
      </c>
    </row>
    <row r="933" spans="1:11" hidden="1" x14ac:dyDescent="0.2">
      <c r="A933" s="2" t="s">
        <v>1486</v>
      </c>
      <c r="B933" s="4">
        <f t="shared" si="42"/>
        <v>2</v>
      </c>
      <c r="C933">
        <v>3638521</v>
      </c>
      <c r="D933">
        <f t="shared" si="43"/>
        <v>55</v>
      </c>
      <c r="E933" t="s">
        <v>1452</v>
      </c>
      <c r="F933">
        <v>154</v>
      </c>
      <c r="G933">
        <v>25.998783769999999</v>
      </c>
      <c r="H933">
        <v>10.540946891708799</v>
      </c>
      <c r="I933">
        <v>1605.3038723300001</v>
      </c>
      <c r="J933">
        <f t="shared" si="44"/>
        <v>152.29218862611719</v>
      </c>
      <c r="K933" s="9" t="s">
        <v>1556</v>
      </c>
    </row>
    <row r="934" spans="1:11" hidden="1" x14ac:dyDescent="0.2">
      <c r="A934" s="2" t="s">
        <v>662</v>
      </c>
      <c r="B934" s="4">
        <f t="shared" si="42"/>
        <v>2</v>
      </c>
      <c r="C934">
        <v>3638507</v>
      </c>
      <c r="D934">
        <f t="shared" si="43"/>
        <v>41</v>
      </c>
      <c r="E934" t="s">
        <v>8</v>
      </c>
      <c r="F934">
        <v>681</v>
      </c>
      <c r="G934">
        <v>2</v>
      </c>
      <c r="H934">
        <v>2</v>
      </c>
      <c r="I934">
        <v>500</v>
      </c>
      <c r="J934">
        <f t="shared" si="44"/>
        <v>250</v>
      </c>
      <c r="K934" s="9" t="s">
        <v>1556</v>
      </c>
    </row>
    <row r="935" spans="1:11" hidden="1" x14ac:dyDescent="0.2">
      <c r="A935" s="2" t="s">
        <v>662</v>
      </c>
      <c r="B935" s="4">
        <f t="shared" si="42"/>
        <v>2</v>
      </c>
      <c r="C935">
        <v>3638562</v>
      </c>
      <c r="D935">
        <f t="shared" si="43"/>
        <v>96</v>
      </c>
      <c r="E935" t="s">
        <v>8</v>
      </c>
      <c r="F935">
        <v>1484</v>
      </c>
      <c r="G935">
        <v>3</v>
      </c>
      <c r="H935">
        <v>3</v>
      </c>
      <c r="I935">
        <v>500</v>
      </c>
      <c r="J935">
        <f t="shared" si="44"/>
        <v>166.66666666666666</v>
      </c>
      <c r="K935" s="9" t="s">
        <v>1556</v>
      </c>
    </row>
    <row r="936" spans="1:11" x14ac:dyDescent="0.2">
      <c r="A936" t="s">
        <v>104</v>
      </c>
      <c r="B936" s="4">
        <f t="shared" si="42"/>
        <v>1</v>
      </c>
      <c r="C936">
        <v>3638473</v>
      </c>
      <c r="D936">
        <f t="shared" si="43"/>
        <v>7</v>
      </c>
      <c r="E936" t="s">
        <v>8</v>
      </c>
      <c r="F936">
        <v>99</v>
      </c>
      <c r="G936">
        <v>2</v>
      </c>
      <c r="H936">
        <v>2</v>
      </c>
      <c r="I936">
        <v>240</v>
      </c>
      <c r="J936">
        <f t="shared" si="44"/>
        <v>120</v>
      </c>
      <c r="K936" t="s">
        <v>1562</v>
      </c>
    </row>
    <row r="937" spans="1:11" hidden="1" x14ac:dyDescent="0.2">
      <c r="A937" s="2" t="s">
        <v>430</v>
      </c>
      <c r="B937" s="4">
        <f t="shared" si="42"/>
        <v>2</v>
      </c>
      <c r="C937">
        <v>3638492</v>
      </c>
      <c r="D937">
        <f t="shared" si="43"/>
        <v>26</v>
      </c>
      <c r="E937" t="s">
        <v>8</v>
      </c>
      <c r="F937">
        <v>437</v>
      </c>
      <c r="G937">
        <v>95</v>
      </c>
      <c r="H937">
        <v>95</v>
      </c>
      <c r="I937">
        <v>9633</v>
      </c>
      <c r="J937">
        <f t="shared" si="44"/>
        <v>101.4</v>
      </c>
      <c r="K937" s="9" t="s">
        <v>1556</v>
      </c>
    </row>
    <row r="938" spans="1:11" hidden="1" x14ac:dyDescent="0.2">
      <c r="A938" s="2" t="s">
        <v>430</v>
      </c>
      <c r="B938" s="4">
        <f t="shared" si="42"/>
        <v>2</v>
      </c>
      <c r="C938">
        <v>3638559</v>
      </c>
      <c r="D938">
        <f t="shared" si="43"/>
        <v>93</v>
      </c>
      <c r="E938" t="s">
        <v>8</v>
      </c>
      <c r="F938">
        <v>1441</v>
      </c>
      <c r="G938">
        <v>1.33</v>
      </c>
      <c r="H938">
        <v>1.33</v>
      </c>
      <c r="I938">
        <v>9633</v>
      </c>
      <c r="J938">
        <f t="shared" si="44"/>
        <v>7242.8571428571422</v>
      </c>
      <c r="K938" s="9" t="s">
        <v>1556</v>
      </c>
    </row>
    <row r="939" spans="1:11" hidden="1" x14ac:dyDescent="0.2">
      <c r="A939" t="s">
        <v>1312</v>
      </c>
      <c r="B939" s="4">
        <f t="shared" si="42"/>
        <v>1</v>
      </c>
      <c r="C939">
        <v>3638563</v>
      </c>
      <c r="D939">
        <f t="shared" si="43"/>
        <v>97</v>
      </c>
      <c r="E939" t="s">
        <v>8</v>
      </c>
      <c r="F939">
        <v>1490</v>
      </c>
      <c r="G939">
        <v>10</v>
      </c>
      <c r="H939">
        <v>10</v>
      </c>
      <c r="I939">
        <v>1000</v>
      </c>
      <c r="J939">
        <f t="shared" si="44"/>
        <v>100</v>
      </c>
      <c r="K939" t="s">
        <v>1556</v>
      </c>
    </row>
    <row r="940" spans="1:11" hidden="1" x14ac:dyDescent="0.2">
      <c r="A940" t="s">
        <v>1515</v>
      </c>
      <c r="B940" s="4">
        <f t="shared" si="42"/>
        <v>1</v>
      </c>
      <c r="C940">
        <v>3638507</v>
      </c>
      <c r="D940">
        <f t="shared" si="43"/>
        <v>41</v>
      </c>
      <c r="E940" t="s">
        <v>1452</v>
      </c>
      <c r="F940">
        <v>107</v>
      </c>
      <c r="G940">
        <v>1629.7447999999999</v>
      </c>
      <c r="H940">
        <v>660.76373171199998</v>
      </c>
      <c r="I940">
        <v>66076.373171200001</v>
      </c>
      <c r="J940">
        <f t="shared" si="44"/>
        <v>100</v>
      </c>
      <c r="K940" t="s">
        <v>1556</v>
      </c>
    </row>
    <row r="941" spans="1:11" hidden="1" x14ac:dyDescent="0.2">
      <c r="A941" t="s">
        <v>1345</v>
      </c>
      <c r="B941" s="4">
        <f t="shared" si="42"/>
        <v>1</v>
      </c>
      <c r="C941">
        <v>3638567</v>
      </c>
      <c r="D941">
        <f t="shared" si="43"/>
        <v>101</v>
      </c>
      <c r="E941" t="s">
        <v>8</v>
      </c>
      <c r="F941">
        <v>1534</v>
      </c>
      <c r="G941">
        <v>9.9949180000000002</v>
      </c>
      <c r="H941">
        <v>9.9949180000000002</v>
      </c>
      <c r="I941">
        <v>999.49180000000001</v>
      </c>
      <c r="J941">
        <f t="shared" si="44"/>
        <v>100</v>
      </c>
      <c r="K941" t="s">
        <v>1556</v>
      </c>
    </row>
    <row r="942" spans="1:11" x14ac:dyDescent="0.2">
      <c r="A942" t="s">
        <v>119</v>
      </c>
      <c r="B942" s="4">
        <f t="shared" si="42"/>
        <v>1</v>
      </c>
      <c r="C942">
        <v>3638473</v>
      </c>
      <c r="D942">
        <f t="shared" si="43"/>
        <v>7</v>
      </c>
      <c r="E942" t="s">
        <v>8</v>
      </c>
      <c r="F942">
        <v>114</v>
      </c>
      <c r="G942">
        <v>1.272913E-2</v>
      </c>
      <c r="H942">
        <v>1.272913E-2</v>
      </c>
      <c r="I942">
        <v>1.5274956</v>
      </c>
      <c r="J942">
        <f t="shared" si="44"/>
        <v>120</v>
      </c>
      <c r="K942" t="s">
        <v>1562</v>
      </c>
    </row>
    <row r="943" spans="1:11" hidden="1" x14ac:dyDescent="0.2">
      <c r="A943" t="s">
        <v>634</v>
      </c>
      <c r="B943" s="4">
        <f t="shared" si="42"/>
        <v>1</v>
      </c>
      <c r="C943">
        <v>3638506</v>
      </c>
      <c r="D943">
        <f t="shared" si="43"/>
        <v>40</v>
      </c>
      <c r="E943" t="s">
        <v>8</v>
      </c>
      <c r="F943">
        <v>652</v>
      </c>
      <c r="G943">
        <v>45.1</v>
      </c>
      <c r="H943">
        <v>45.1</v>
      </c>
      <c r="I943">
        <v>4510</v>
      </c>
      <c r="J943">
        <f t="shared" si="44"/>
        <v>100</v>
      </c>
      <c r="K943" t="s">
        <v>1556</v>
      </c>
    </row>
    <row r="944" spans="1:11" hidden="1" x14ac:dyDescent="0.2">
      <c r="A944" t="s">
        <v>357</v>
      </c>
      <c r="B944" s="4">
        <f t="shared" si="42"/>
        <v>1</v>
      </c>
      <c r="C944">
        <v>3638489</v>
      </c>
      <c r="D944">
        <f t="shared" si="43"/>
        <v>23</v>
      </c>
      <c r="E944" t="s">
        <v>8</v>
      </c>
      <c r="F944">
        <v>362</v>
      </c>
      <c r="G944">
        <v>7</v>
      </c>
      <c r="H944">
        <v>7</v>
      </c>
      <c r="I944">
        <v>700</v>
      </c>
      <c r="J944">
        <f t="shared" si="44"/>
        <v>100</v>
      </c>
      <c r="K944" t="s">
        <v>1556</v>
      </c>
    </row>
    <row r="945" spans="1:11" hidden="1" x14ac:dyDescent="0.2">
      <c r="A945" t="s">
        <v>1320</v>
      </c>
      <c r="B945" s="4">
        <f t="shared" si="42"/>
        <v>1</v>
      </c>
      <c r="C945">
        <v>3638563</v>
      </c>
      <c r="D945">
        <f t="shared" si="43"/>
        <v>97</v>
      </c>
      <c r="E945" t="s">
        <v>8</v>
      </c>
      <c r="F945">
        <v>1501</v>
      </c>
      <c r="G945">
        <v>40.299999999999997</v>
      </c>
      <c r="H945">
        <v>40.299999999999997</v>
      </c>
      <c r="I945">
        <v>4030</v>
      </c>
      <c r="J945">
        <f t="shared" si="44"/>
        <v>100</v>
      </c>
      <c r="K945" t="s">
        <v>1556</v>
      </c>
    </row>
    <row r="946" spans="1:11" hidden="1" x14ac:dyDescent="0.2">
      <c r="A946" t="s">
        <v>315</v>
      </c>
      <c r="B946" s="4">
        <f t="shared" si="42"/>
        <v>1</v>
      </c>
      <c r="C946">
        <v>3638487</v>
      </c>
      <c r="D946">
        <f t="shared" si="43"/>
        <v>21</v>
      </c>
      <c r="E946" t="s">
        <v>8</v>
      </c>
      <c r="F946">
        <v>320</v>
      </c>
      <c r="G946">
        <v>0.1</v>
      </c>
      <c r="H946">
        <v>0.1</v>
      </c>
      <c r="I946">
        <v>10</v>
      </c>
      <c r="J946">
        <f t="shared" si="44"/>
        <v>100</v>
      </c>
      <c r="K946" t="s">
        <v>1556</v>
      </c>
    </row>
    <row r="947" spans="1:11" hidden="1" x14ac:dyDescent="0.2">
      <c r="A947" t="s">
        <v>1525</v>
      </c>
      <c r="B947" s="4">
        <f t="shared" si="42"/>
        <v>1</v>
      </c>
      <c r="C947">
        <v>3638509</v>
      </c>
      <c r="D947">
        <f t="shared" si="43"/>
        <v>43</v>
      </c>
      <c r="E947" t="s">
        <v>1452</v>
      </c>
      <c r="F947">
        <v>118</v>
      </c>
      <c r="G947">
        <v>10</v>
      </c>
      <c r="H947">
        <v>4.0544000000000002</v>
      </c>
      <c r="I947">
        <v>405.44</v>
      </c>
      <c r="J947">
        <f t="shared" si="44"/>
        <v>100</v>
      </c>
      <c r="K947" t="s">
        <v>1556</v>
      </c>
    </row>
    <row r="948" spans="1:11" hidden="1" x14ac:dyDescent="0.2">
      <c r="A948" t="s">
        <v>1223</v>
      </c>
      <c r="B948" s="4">
        <f t="shared" si="42"/>
        <v>1</v>
      </c>
      <c r="C948">
        <v>3638548</v>
      </c>
      <c r="D948">
        <f t="shared" si="43"/>
        <v>82</v>
      </c>
      <c r="E948" t="s">
        <v>8</v>
      </c>
      <c r="F948">
        <v>1355</v>
      </c>
      <c r="G948">
        <v>15</v>
      </c>
      <c r="H948">
        <v>15</v>
      </c>
      <c r="I948">
        <v>1500</v>
      </c>
      <c r="J948">
        <f t="shared" si="44"/>
        <v>100</v>
      </c>
      <c r="K948" t="s">
        <v>1556</v>
      </c>
    </row>
    <row r="949" spans="1:11" hidden="1" x14ac:dyDescent="0.2">
      <c r="A949" t="s">
        <v>188</v>
      </c>
      <c r="B949" s="4">
        <f t="shared" si="42"/>
        <v>1</v>
      </c>
      <c r="C949">
        <v>3638477</v>
      </c>
      <c r="D949">
        <f t="shared" si="43"/>
        <v>11</v>
      </c>
      <c r="E949" t="s">
        <v>8</v>
      </c>
      <c r="F949">
        <v>184</v>
      </c>
      <c r="G949">
        <v>35</v>
      </c>
      <c r="H949">
        <v>35</v>
      </c>
      <c r="I949">
        <v>3850</v>
      </c>
      <c r="J949">
        <f t="shared" si="44"/>
        <v>110</v>
      </c>
      <c r="K949" t="s">
        <v>1566</v>
      </c>
    </row>
    <row r="950" spans="1:11" hidden="1" x14ac:dyDescent="0.2">
      <c r="A950" t="s">
        <v>292</v>
      </c>
      <c r="B950" s="4">
        <f t="shared" si="42"/>
        <v>1</v>
      </c>
      <c r="C950">
        <v>3638484</v>
      </c>
      <c r="D950">
        <f t="shared" si="43"/>
        <v>18</v>
      </c>
      <c r="E950" t="s">
        <v>8</v>
      </c>
      <c r="F950">
        <v>296</v>
      </c>
      <c r="G950">
        <v>5</v>
      </c>
      <c r="H950">
        <v>5</v>
      </c>
      <c r="I950">
        <v>500</v>
      </c>
      <c r="J950">
        <f t="shared" si="44"/>
        <v>100</v>
      </c>
      <c r="K950" t="s">
        <v>1556</v>
      </c>
    </row>
    <row r="951" spans="1:11" hidden="1" x14ac:dyDescent="0.2">
      <c r="A951" t="s">
        <v>1003</v>
      </c>
      <c r="B951" s="4">
        <f t="shared" si="42"/>
        <v>1</v>
      </c>
      <c r="C951">
        <v>3638531</v>
      </c>
      <c r="D951">
        <f t="shared" si="43"/>
        <v>65</v>
      </c>
      <c r="E951" t="s">
        <v>8</v>
      </c>
      <c r="F951">
        <v>1088</v>
      </c>
      <c r="G951">
        <v>6.7014070300000004</v>
      </c>
      <c r="H951">
        <v>6.7014070300000004</v>
      </c>
      <c r="I951">
        <v>670.14070300000003</v>
      </c>
      <c r="J951">
        <f t="shared" si="44"/>
        <v>100</v>
      </c>
      <c r="K951" t="s">
        <v>1556</v>
      </c>
    </row>
    <row r="952" spans="1:11" hidden="1" x14ac:dyDescent="0.2">
      <c r="A952" t="s">
        <v>471</v>
      </c>
      <c r="B952" s="4">
        <f t="shared" si="42"/>
        <v>1</v>
      </c>
      <c r="C952">
        <v>3638496</v>
      </c>
      <c r="D952">
        <f t="shared" si="43"/>
        <v>30</v>
      </c>
      <c r="E952" t="s">
        <v>8</v>
      </c>
      <c r="F952">
        <v>482</v>
      </c>
      <c r="G952">
        <v>0.44946706048542401</v>
      </c>
      <c r="H952">
        <v>0.44946706048542401</v>
      </c>
      <c r="I952">
        <v>44.946706040000002</v>
      </c>
      <c r="J952">
        <f t="shared" si="44"/>
        <v>99.999999980994389</v>
      </c>
      <c r="K952" t="s">
        <v>1556</v>
      </c>
    </row>
    <row r="953" spans="1:11" hidden="1" x14ac:dyDescent="0.2">
      <c r="A953" t="s">
        <v>1409</v>
      </c>
      <c r="B953" s="4">
        <f t="shared" si="42"/>
        <v>1</v>
      </c>
      <c r="C953">
        <v>3638574</v>
      </c>
      <c r="D953">
        <f t="shared" si="43"/>
        <v>108</v>
      </c>
      <c r="E953" t="s">
        <v>8</v>
      </c>
      <c r="F953">
        <v>1626</v>
      </c>
      <c r="G953">
        <v>2</v>
      </c>
      <c r="H953">
        <v>2</v>
      </c>
      <c r="I953">
        <v>200</v>
      </c>
      <c r="J953">
        <f t="shared" si="44"/>
        <v>100</v>
      </c>
      <c r="K953" t="s">
        <v>1556</v>
      </c>
    </row>
    <row r="954" spans="1:11" hidden="1" x14ac:dyDescent="0.2">
      <c r="A954" t="s">
        <v>867</v>
      </c>
      <c r="B954" s="4">
        <f t="shared" si="42"/>
        <v>1</v>
      </c>
      <c r="C954">
        <v>3638521</v>
      </c>
      <c r="D954">
        <f t="shared" si="43"/>
        <v>55</v>
      </c>
      <c r="E954" t="s">
        <v>8</v>
      </c>
      <c r="F954">
        <v>924</v>
      </c>
      <c r="G954">
        <v>17</v>
      </c>
      <c r="H954">
        <v>17</v>
      </c>
      <c r="I954">
        <v>1700</v>
      </c>
      <c r="J954">
        <f t="shared" si="44"/>
        <v>100</v>
      </c>
      <c r="K954" t="s">
        <v>1556</v>
      </c>
    </row>
    <row r="955" spans="1:11" hidden="1" x14ac:dyDescent="0.2">
      <c r="A955" t="s">
        <v>1000</v>
      </c>
      <c r="B955" s="4">
        <f t="shared" si="42"/>
        <v>1</v>
      </c>
      <c r="C955">
        <v>3638531</v>
      </c>
      <c r="D955">
        <f t="shared" si="43"/>
        <v>65</v>
      </c>
      <c r="E955" t="s">
        <v>8</v>
      </c>
      <c r="F955">
        <v>1085</v>
      </c>
      <c r="G955">
        <v>1</v>
      </c>
      <c r="H955">
        <v>1</v>
      </c>
      <c r="I955">
        <v>100</v>
      </c>
      <c r="J955">
        <f t="shared" si="44"/>
        <v>100</v>
      </c>
      <c r="K955" t="s">
        <v>1556</v>
      </c>
    </row>
    <row r="956" spans="1:11" hidden="1" x14ac:dyDescent="0.2">
      <c r="A956" s="2" t="s">
        <v>1012</v>
      </c>
      <c r="B956" s="4">
        <f t="shared" si="42"/>
        <v>2</v>
      </c>
      <c r="C956">
        <v>3638531</v>
      </c>
      <c r="D956">
        <f t="shared" si="43"/>
        <v>65</v>
      </c>
      <c r="E956" t="s">
        <v>8</v>
      </c>
      <c r="F956">
        <v>1100</v>
      </c>
      <c r="G956">
        <v>5</v>
      </c>
      <c r="H956">
        <v>5</v>
      </c>
      <c r="I956">
        <v>1700</v>
      </c>
      <c r="J956">
        <f t="shared" si="44"/>
        <v>340</v>
      </c>
      <c r="K956" s="9" t="s">
        <v>1556</v>
      </c>
    </row>
    <row r="957" spans="1:11" hidden="1" x14ac:dyDescent="0.2">
      <c r="A957" s="2" t="s">
        <v>1012</v>
      </c>
      <c r="B957" s="4">
        <f t="shared" si="42"/>
        <v>2</v>
      </c>
      <c r="C957">
        <v>3638545</v>
      </c>
      <c r="D957">
        <f t="shared" si="43"/>
        <v>79</v>
      </c>
      <c r="E957" t="s">
        <v>8</v>
      </c>
      <c r="F957">
        <v>1298</v>
      </c>
      <c r="G957">
        <v>12</v>
      </c>
      <c r="H957">
        <v>12</v>
      </c>
      <c r="I957">
        <v>1700</v>
      </c>
      <c r="J957">
        <f t="shared" si="44"/>
        <v>141.66666666666666</v>
      </c>
      <c r="K957" s="9" t="s">
        <v>1556</v>
      </c>
    </row>
    <row r="958" spans="1:11" hidden="1" x14ac:dyDescent="0.2">
      <c r="A958" t="s">
        <v>890</v>
      </c>
      <c r="B958" s="4">
        <f t="shared" si="42"/>
        <v>1</v>
      </c>
      <c r="C958">
        <v>3638525</v>
      </c>
      <c r="D958">
        <f t="shared" si="43"/>
        <v>59</v>
      </c>
      <c r="E958" t="s">
        <v>8</v>
      </c>
      <c r="F958">
        <v>952</v>
      </c>
      <c r="G958">
        <v>8</v>
      </c>
      <c r="H958">
        <v>8</v>
      </c>
      <c r="I958">
        <v>800</v>
      </c>
      <c r="J958">
        <f t="shared" si="44"/>
        <v>100</v>
      </c>
      <c r="K958" t="s">
        <v>1556</v>
      </c>
    </row>
    <row r="959" spans="1:11" hidden="1" x14ac:dyDescent="0.2">
      <c r="A959" t="s">
        <v>1392</v>
      </c>
      <c r="B959" s="4">
        <f t="shared" si="42"/>
        <v>1</v>
      </c>
      <c r="C959">
        <v>3638572</v>
      </c>
      <c r="D959">
        <f t="shared" si="43"/>
        <v>106</v>
      </c>
      <c r="E959" t="s">
        <v>8</v>
      </c>
      <c r="F959">
        <v>1604</v>
      </c>
      <c r="G959">
        <v>1</v>
      </c>
      <c r="H959">
        <v>1</v>
      </c>
      <c r="I959">
        <v>100</v>
      </c>
      <c r="J959">
        <f t="shared" si="44"/>
        <v>100</v>
      </c>
      <c r="K959" t="s">
        <v>1556</v>
      </c>
    </row>
    <row r="960" spans="1:11" hidden="1" x14ac:dyDescent="0.2">
      <c r="A960" s="2" t="s">
        <v>312</v>
      </c>
      <c r="B960" s="4">
        <f t="shared" si="42"/>
        <v>2</v>
      </c>
      <c r="C960">
        <v>3638487</v>
      </c>
      <c r="D960">
        <f t="shared" si="43"/>
        <v>21</v>
      </c>
      <c r="E960" t="s">
        <v>8</v>
      </c>
      <c r="F960">
        <v>317</v>
      </c>
      <c r="G960">
        <v>6.3259883099999996</v>
      </c>
      <c r="H960">
        <v>6.3259883099999996</v>
      </c>
      <c r="I960">
        <v>1265.4269767999999</v>
      </c>
      <c r="J960">
        <f t="shared" si="44"/>
        <v>200.03624964017678</v>
      </c>
      <c r="K960" s="9" t="s">
        <v>1556</v>
      </c>
    </row>
    <row r="961" spans="1:12" hidden="1" x14ac:dyDescent="0.2">
      <c r="A961" s="2" t="s">
        <v>312</v>
      </c>
      <c r="B961" s="4">
        <f t="shared" si="42"/>
        <v>2</v>
      </c>
      <c r="C961">
        <v>3638567</v>
      </c>
      <c r="D961">
        <f t="shared" si="43"/>
        <v>101</v>
      </c>
      <c r="E961" t="s">
        <v>8</v>
      </c>
      <c r="F961">
        <v>1531</v>
      </c>
      <c r="G961">
        <v>6.3282814580000002</v>
      </c>
      <c r="H961">
        <v>6.3282814580000002</v>
      </c>
      <c r="I961">
        <v>1265.4269767999999</v>
      </c>
      <c r="J961">
        <f t="shared" si="44"/>
        <v>199.96376349542572</v>
      </c>
      <c r="K961" s="9" t="s">
        <v>1556</v>
      </c>
    </row>
    <row r="962" spans="1:12" hidden="1" x14ac:dyDescent="0.2">
      <c r="A962" s="2" t="s">
        <v>1221</v>
      </c>
      <c r="B962" s="4">
        <f t="shared" ref="B962:B1025" si="45">COUNTIF(ACCOUNTS,A962)</f>
        <v>2</v>
      </c>
      <c r="C962">
        <v>3638548</v>
      </c>
      <c r="D962">
        <f t="shared" si="43"/>
        <v>82</v>
      </c>
      <c r="E962" t="s">
        <v>8</v>
      </c>
      <c r="F962">
        <v>1352</v>
      </c>
      <c r="G962">
        <v>20</v>
      </c>
      <c r="H962">
        <v>20</v>
      </c>
      <c r="I962">
        <v>4000</v>
      </c>
      <c r="J962">
        <f t="shared" si="44"/>
        <v>200</v>
      </c>
      <c r="K962" s="9" t="s">
        <v>1556</v>
      </c>
    </row>
    <row r="963" spans="1:12" hidden="1" x14ac:dyDescent="0.2">
      <c r="A963" s="2" t="s">
        <v>1221</v>
      </c>
      <c r="B963" s="4">
        <f t="shared" si="45"/>
        <v>2</v>
      </c>
      <c r="C963">
        <v>3638558</v>
      </c>
      <c r="D963">
        <f t="shared" ref="D963:D1026" si="46">C963-3638466</f>
        <v>92</v>
      </c>
      <c r="E963" t="s">
        <v>8</v>
      </c>
      <c r="F963">
        <v>1426</v>
      </c>
      <c r="G963">
        <v>20</v>
      </c>
      <c r="H963">
        <v>20</v>
      </c>
      <c r="I963">
        <v>4000</v>
      </c>
      <c r="J963">
        <f t="shared" ref="J963:J1026" si="47">IF(H963&gt;0,I963/H963,0)</f>
        <v>200</v>
      </c>
      <c r="K963" s="9" t="s">
        <v>1556</v>
      </c>
    </row>
    <row r="964" spans="1:12" hidden="1" x14ac:dyDescent="0.2">
      <c r="A964" t="s">
        <v>1056</v>
      </c>
      <c r="B964" s="4">
        <f t="shared" si="45"/>
        <v>1</v>
      </c>
      <c r="C964">
        <v>3638536</v>
      </c>
      <c r="D964">
        <f t="shared" si="46"/>
        <v>70</v>
      </c>
      <c r="E964" t="s">
        <v>8</v>
      </c>
      <c r="F964">
        <v>1152</v>
      </c>
      <c r="G964">
        <v>16</v>
      </c>
      <c r="H964">
        <v>16</v>
      </c>
      <c r="I964">
        <v>1600</v>
      </c>
      <c r="J964">
        <f t="shared" si="47"/>
        <v>100</v>
      </c>
      <c r="K964" t="s">
        <v>1556</v>
      </c>
    </row>
    <row r="965" spans="1:12" hidden="1" x14ac:dyDescent="0.2">
      <c r="A965" t="s">
        <v>1415</v>
      </c>
      <c r="B965" s="4">
        <f t="shared" si="45"/>
        <v>1</v>
      </c>
      <c r="C965">
        <v>3638574</v>
      </c>
      <c r="D965">
        <f t="shared" si="46"/>
        <v>108</v>
      </c>
      <c r="E965" t="s">
        <v>8</v>
      </c>
      <c r="F965">
        <v>1632</v>
      </c>
      <c r="G965">
        <v>65</v>
      </c>
      <c r="H965">
        <v>65</v>
      </c>
      <c r="I965">
        <v>6500</v>
      </c>
      <c r="J965">
        <f t="shared" si="47"/>
        <v>100</v>
      </c>
      <c r="K965" t="s">
        <v>1556</v>
      </c>
    </row>
    <row r="966" spans="1:12" hidden="1" x14ac:dyDescent="0.2">
      <c r="A966" t="s">
        <v>575</v>
      </c>
      <c r="B966" s="4">
        <f t="shared" si="45"/>
        <v>1</v>
      </c>
      <c r="C966">
        <v>3638500</v>
      </c>
      <c r="D966">
        <f t="shared" si="46"/>
        <v>34</v>
      </c>
      <c r="E966" t="s">
        <v>8</v>
      </c>
      <c r="F966">
        <v>589</v>
      </c>
      <c r="G966">
        <v>2.7739751799999999</v>
      </c>
      <c r="H966">
        <v>2.7739751799999999</v>
      </c>
      <c r="I966">
        <v>277.39751799999999</v>
      </c>
      <c r="J966">
        <f t="shared" si="47"/>
        <v>100</v>
      </c>
      <c r="K966" t="s">
        <v>1556</v>
      </c>
    </row>
    <row r="967" spans="1:12" hidden="1" x14ac:dyDescent="0.2">
      <c r="A967" t="s">
        <v>35</v>
      </c>
      <c r="B967" s="4">
        <f t="shared" si="45"/>
        <v>1</v>
      </c>
      <c r="C967">
        <v>3638468</v>
      </c>
      <c r="D967">
        <f t="shared" si="46"/>
        <v>2</v>
      </c>
      <c r="E967" t="s">
        <v>8</v>
      </c>
      <c r="F967">
        <v>28</v>
      </c>
      <c r="G967">
        <v>40</v>
      </c>
      <c r="H967">
        <v>40</v>
      </c>
      <c r="I967">
        <v>6000</v>
      </c>
      <c r="J967">
        <f t="shared" si="47"/>
        <v>150</v>
      </c>
      <c r="K967" t="s">
        <v>1569</v>
      </c>
    </row>
    <row r="968" spans="1:12" hidden="1" x14ac:dyDescent="0.2">
      <c r="A968" t="s">
        <v>1390</v>
      </c>
      <c r="B968" s="4">
        <f t="shared" si="45"/>
        <v>1</v>
      </c>
      <c r="C968">
        <v>3638572</v>
      </c>
      <c r="D968">
        <f t="shared" si="46"/>
        <v>106</v>
      </c>
      <c r="E968" t="s">
        <v>8</v>
      </c>
      <c r="F968">
        <v>1599</v>
      </c>
      <c r="G968">
        <v>30</v>
      </c>
      <c r="H968">
        <v>30</v>
      </c>
      <c r="I968">
        <v>3000</v>
      </c>
      <c r="J968">
        <f t="shared" si="47"/>
        <v>100</v>
      </c>
      <c r="K968" t="s">
        <v>1556</v>
      </c>
    </row>
    <row r="969" spans="1:12" hidden="1" x14ac:dyDescent="0.2">
      <c r="A969" t="s">
        <v>1549</v>
      </c>
      <c r="B969" s="4">
        <f t="shared" si="45"/>
        <v>1</v>
      </c>
      <c r="C969">
        <v>3638528</v>
      </c>
      <c r="D969">
        <f t="shared" si="46"/>
        <v>62</v>
      </c>
      <c r="E969" t="s">
        <v>1450</v>
      </c>
      <c r="F969">
        <v>172</v>
      </c>
      <c r="G969">
        <v>10000</v>
      </c>
      <c r="H969">
        <v>27.066666666666599</v>
      </c>
      <c r="I969">
        <v>0</v>
      </c>
      <c r="J969">
        <f t="shared" si="47"/>
        <v>0</v>
      </c>
      <c r="K969" t="s">
        <v>1556</v>
      </c>
      <c r="L969" t="s">
        <v>1587</v>
      </c>
    </row>
    <row r="970" spans="1:12" hidden="1" x14ac:dyDescent="0.2">
      <c r="A970" t="s">
        <v>303</v>
      </c>
      <c r="B970" s="4">
        <f t="shared" si="45"/>
        <v>1</v>
      </c>
      <c r="C970">
        <v>3638485</v>
      </c>
      <c r="D970">
        <f t="shared" si="46"/>
        <v>19</v>
      </c>
      <c r="E970" t="s">
        <v>8</v>
      </c>
      <c r="F970">
        <v>308</v>
      </c>
      <c r="G970">
        <v>1</v>
      </c>
      <c r="H970">
        <v>1</v>
      </c>
      <c r="I970">
        <v>100</v>
      </c>
      <c r="J970">
        <f t="shared" si="47"/>
        <v>100</v>
      </c>
      <c r="K970" t="s">
        <v>1556</v>
      </c>
    </row>
    <row r="971" spans="1:12" hidden="1" x14ac:dyDescent="0.2">
      <c r="A971" s="2" t="s">
        <v>729</v>
      </c>
      <c r="B971" s="4">
        <f t="shared" si="45"/>
        <v>2</v>
      </c>
      <c r="C971">
        <v>3638510</v>
      </c>
      <c r="D971">
        <f t="shared" si="46"/>
        <v>44</v>
      </c>
      <c r="E971" t="s">
        <v>8</v>
      </c>
      <c r="F971">
        <v>753</v>
      </c>
      <c r="G971">
        <v>25</v>
      </c>
      <c r="H971">
        <v>25</v>
      </c>
      <c r="I971">
        <v>5500</v>
      </c>
      <c r="J971">
        <f t="shared" si="47"/>
        <v>220</v>
      </c>
      <c r="K971" s="9" t="s">
        <v>1556</v>
      </c>
    </row>
    <row r="972" spans="1:12" hidden="1" x14ac:dyDescent="0.2">
      <c r="A972" s="2" t="s">
        <v>729</v>
      </c>
      <c r="B972" s="4">
        <f t="shared" si="45"/>
        <v>2</v>
      </c>
      <c r="C972">
        <v>3638562</v>
      </c>
      <c r="D972">
        <f t="shared" si="46"/>
        <v>96</v>
      </c>
      <c r="E972" t="s">
        <v>8</v>
      </c>
      <c r="F972">
        <v>1479</v>
      </c>
      <c r="G972">
        <v>30</v>
      </c>
      <c r="H972">
        <v>30</v>
      </c>
      <c r="I972">
        <v>5500</v>
      </c>
      <c r="J972">
        <f t="shared" si="47"/>
        <v>183.33333333333334</v>
      </c>
      <c r="K972" s="9" t="s">
        <v>1556</v>
      </c>
    </row>
    <row r="973" spans="1:12" hidden="1" x14ac:dyDescent="0.2">
      <c r="A973" t="s">
        <v>877</v>
      </c>
      <c r="B973" s="4">
        <f t="shared" si="45"/>
        <v>1</v>
      </c>
      <c r="C973">
        <v>3638525</v>
      </c>
      <c r="D973">
        <f t="shared" si="46"/>
        <v>59</v>
      </c>
      <c r="E973" t="s">
        <v>8</v>
      </c>
      <c r="F973">
        <v>937</v>
      </c>
      <c r="G973">
        <v>13</v>
      </c>
      <c r="H973">
        <v>13</v>
      </c>
      <c r="I973">
        <v>1300</v>
      </c>
      <c r="J973">
        <f t="shared" si="47"/>
        <v>100</v>
      </c>
      <c r="K973" t="s">
        <v>1556</v>
      </c>
    </row>
    <row r="974" spans="1:12" hidden="1" x14ac:dyDescent="0.2">
      <c r="A974" t="s">
        <v>933</v>
      </c>
      <c r="B974" s="4">
        <f t="shared" si="45"/>
        <v>1</v>
      </c>
      <c r="C974">
        <v>3638527</v>
      </c>
      <c r="D974">
        <f t="shared" si="46"/>
        <v>61</v>
      </c>
      <c r="E974" t="s">
        <v>8</v>
      </c>
      <c r="F974">
        <v>1002</v>
      </c>
      <c r="G974">
        <v>65</v>
      </c>
      <c r="H974">
        <v>65</v>
      </c>
      <c r="I974">
        <v>6500</v>
      </c>
      <c r="J974">
        <f t="shared" si="47"/>
        <v>100</v>
      </c>
      <c r="K974" t="s">
        <v>1556</v>
      </c>
    </row>
    <row r="975" spans="1:12" hidden="1" x14ac:dyDescent="0.2">
      <c r="A975" t="s">
        <v>546</v>
      </c>
      <c r="B975" s="4">
        <f t="shared" si="45"/>
        <v>1</v>
      </c>
      <c r="C975">
        <v>3638499</v>
      </c>
      <c r="D975">
        <f t="shared" si="46"/>
        <v>33</v>
      </c>
      <c r="E975" t="s">
        <v>8</v>
      </c>
      <c r="F975">
        <v>560</v>
      </c>
      <c r="G975">
        <v>1.1000000000000001</v>
      </c>
      <c r="H975">
        <v>1.1000000000000001</v>
      </c>
      <c r="I975">
        <v>110</v>
      </c>
      <c r="J975">
        <f t="shared" si="47"/>
        <v>99.999999999999986</v>
      </c>
      <c r="K975" t="s">
        <v>1556</v>
      </c>
    </row>
    <row r="976" spans="1:12" hidden="1" x14ac:dyDescent="0.2">
      <c r="A976" t="s">
        <v>23</v>
      </c>
      <c r="B976" s="4">
        <f t="shared" si="45"/>
        <v>1</v>
      </c>
      <c r="C976">
        <v>3638467</v>
      </c>
      <c r="D976">
        <f t="shared" si="46"/>
        <v>1</v>
      </c>
      <c r="E976" t="s">
        <v>8</v>
      </c>
      <c r="F976">
        <v>16</v>
      </c>
      <c r="G976">
        <v>14.076000000000001</v>
      </c>
      <c r="H976">
        <v>14.076000000000001</v>
      </c>
      <c r="I976">
        <v>2111.4</v>
      </c>
      <c r="J976">
        <f t="shared" si="47"/>
        <v>150</v>
      </c>
      <c r="K976" t="s">
        <v>1569</v>
      </c>
    </row>
    <row r="977" spans="1:12" hidden="1" x14ac:dyDescent="0.2">
      <c r="A977" t="s">
        <v>1233</v>
      </c>
      <c r="B977" s="4">
        <f t="shared" si="45"/>
        <v>1</v>
      </c>
      <c r="C977">
        <v>3638548</v>
      </c>
      <c r="D977">
        <f t="shared" si="46"/>
        <v>82</v>
      </c>
      <c r="E977" t="s">
        <v>8</v>
      </c>
      <c r="F977">
        <v>1366</v>
      </c>
      <c r="G977">
        <v>13</v>
      </c>
      <c r="H977">
        <v>13</v>
      </c>
      <c r="I977">
        <v>1300</v>
      </c>
      <c r="J977">
        <f t="shared" si="47"/>
        <v>100</v>
      </c>
      <c r="K977" t="s">
        <v>1556</v>
      </c>
    </row>
    <row r="978" spans="1:12" hidden="1" x14ac:dyDescent="0.2">
      <c r="A978" t="s">
        <v>1323</v>
      </c>
      <c r="B978" s="4">
        <f t="shared" si="45"/>
        <v>1</v>
      </c>
      <c r="C978">
        <v>3638565</v>
      </c>
      <c r="D978">
        <f t="shared" si="46"/>
        <v>99</v>
      </c>
      <c r="E978" t="s">
        <v>8</v>
      </c>
      <c r="F978">
        <v>1505</v>
      </c>
      <c r="G978">
        <v>2</v>
      </c>
      <c r="H978">
        <v>2</v>
      </c>
      <c r="I978">
        <v>200</v>
      </c>
      <c r="J978">
        <f t="shared" si="47"/>
        <v>100</v>
      </c>
      <c r="K978" t="s">
        <v>1556</v>
      </c>
    </row>
    <row r="979" spans="1:12" hidden="1" x14ac:dyDescent="0.2">
      <c r="A979" t="s">
        <v>473</v>
      </c>
      <c r="B979" s="4">
        <f t="shared" si="45"/>
        <v>1</v>
      </c>
      <c r="C979">
        <v>3638496</v>
      </c>
      <c r="D979">
        <f t="shared" si="46"/>
        <v>30</v>
      </c>
      <c r="E979" t="s">
        <v>8</v>
      </c>
      <c r="F979">
        <v>484</v>
      </c>
      <c r="G979">
        <v>0.5</v>
      </c>
      <c r="H979">
        <v>0.5</v>
      </c>
      <c r="I979">
        <v>50</v>
      </c>
      <c r="J979">
        <f t="shared" si="47"/>
        <v>100</v>
      </c>
      <c r="K979" t="s">
        <v>1556</v>
      </c>
    </row>
    <row r="980" spans="1:12" hidden="1" x14ac:dyDescent="0.2">
      <c r="A980" t="s">
        <v>534</v>
      </c>
      <c r="B980" s="4">
        <f t="shared" si="45"/>
        <v>1</v>
      </c>
      <c r="C980">
        <v>3638498</v>
      </c>
      <c r="D980">
        <f t="shared" si="46"/>
        <v>32</v>
      </c>
      <c r="E980" t="s">
        <v>8</v>
      </c>
      <c r="F980">
        <v>548</v>
      </c>
      <c r="G980">
        <v>1.5</v>
      </c>
      <c r="H980">
        <v>1.5</v>
      </c>
      <c r="I980">
        <v>150</v>
      </c>
      <c r="J980">
        <f t="shared" si="47"/>
        <v>100</v>
      </c>
      <c r="K980" t="s">
        <v>1556</v>
      </c>
    </row>
    <row r="981" spans="1:12" hidden="1" x14ac:dyDescent="0.2">
      <c r="A981" t="s">
        <v>378</v>
      </c>
      <c r="B981" s="4">
        <f t="shared" si="45"/>
        <v>1</v>
      </c>
      <c r="C981">
        <v>3638490</v>
      </c>
      <c r="D981">
        <f t="shared" si="46"/>
        <v>24</v>
      </c>
      <c r="E981" t="s">
        <v>8</v>
      </c>
      <c r="F981">
        <v>384</v>
      </c>
      <c r="G981">
        <v>9.9127129999999994E-2</v>
      </c>
      <c r="H981">
        <v>9.9127129999999994E-2</v>
      </c>
      <c r="I981">
        <v>9.9127130000000001</v>
      </c>
      <c r="J981">
        <f t="shared" si="47"/>
        <v>100.00000000000001</v>
      </c>
      <c r="K981" t="s">
        <v>1556</v>
      </c>
    </row>
    <row r="982" spans="1:12" hidden="1" x14ac:dyDescent="0.2">
      <c r="A982" t="s">
        <v>983</v>
      </c>
      <c r="B982" s="4">
        <f t="shared" si="45"/>
        <v>1</v>
      </c>
      <c r="C982">
        <v>3638530</v>
      </c>
      <c r="D982">
        <f t="shared" si="46"/>
        <v>64</v>
      </c>
      <c r="E982" t="s">
        <v>8</v>
      </c>
      <c r="F982">
        <v>1065</v>
      </c>
      <c r="G982">
        <v>14.05</v>
      </c>
      <c r="H982">
        <v>14.05</v>
      </c>
      <c r="I982">
        <v>1405</v>
      </c>
      <c r="J982">
        <f t="shared" si="47"/>
        <v>100</v>
      </c>
      <c r="K982" t="s">
        <v>1556</v>
      </c>
    </row>
    <row r="983" spans="1:12" hidden="1" x14ac:dyDescent="0.2">
      <c r="A983" t="s">
        <v>798</v>
      </c>
      <c r="B983" s="4">
        <f t="shared" si="45"/>
        <v>1</v>
      </c>
      <c r="C983">
        <v>3638514</v>
      </c>
      <c r="D983">
        <f t="shared" si="46"/>
        <v>48</v>
      </c>
      <c r="E983" t="s">
        <v>8</v>
      </c>
      <c r="F983">
        <v>835</v>
      </c>
      <c r="G983">
        <v>2</v>
      </c>
      <c r="H983">
        <v>2</v>
      </c>
      <c r="I983">
        <v>200</v>
      </c>
      <c r="J983">
        <f t="shared" si="47"/>
        <v>100</v>
      </c>
      <c r="K983" t="s">
        <v>1556</v>
      </c>
    </row>
    <row r="984" spans="1:12" hidden="1" x14ac:dyDescent="0.2">
      <c r="A984" t="s">
        <v>1472</v>
      </c>
      <c r="B984" s="4">
        <f t="shared" si="45"/>
        <v>1</v>
      </c>
      <c r="C984">
        <v>3638480</v>
      </c>
      <c r="D984">
        <f t="shared" si="46"/>
        <v>14</v>
      </c>
      <c r="E984" t="s">
        <v>1452</v>
      </c>
      <c r="F984">
        <v>34</v>
      </c>
      <c r="G984">
        <v>11.9532934</v>
      </c>
      <c r="H984">
        <v>4.8463432760960004</v>
      </c>
      <c r="I984">
        <v>484.63432760000001</v>
      </c>
      <c r="J984">
        <f t="shared" si="47"/>
        <v>99.999999998019121</v>
      </c>
      <c r="K984" t="s">
        <v>1556</v>
      </c>
    </row>
    <row r="985" spans="1:12" hidden="1" x14ac:dyDescent="0.2">
      <c r="A985" t="s">
        <v>1192</v>
      </c>
      <c r="B985" s="4">
        <f t="shared" si="45"/>
        <v>1</v>
      </c>
      <c r="C985">
        <v>3638546</v>
      </c>
      <c r="D985">
        <f t="shared" si="46"/>
        <v>80</v>
      </c>
      <c r="E985" t="s">
        <v>8</v>
      </c>
      <c r="F985">
        <v>1314</v>
      </c>
      <c r="G985">
        <v>0.9</v>
      </c>
      <c r="H985">
        <v>0.9</v>
      </c>
      <c r="I985">
        <v>90</v>
      </c>
      <c r="J985">
        <f t="shared" si="47"/>
        <v>100</v>
      </c>
      <c r="K985" t="s">
        <v>1556</v>
      </c>
    </row>
    <row r="986" spans="1:12" hidden="1" x14ac:dyDescent="0.2">
      <c r="A986" t="s">
        <v>1183</v>
      </c>
      <c r="B986" s="4">
        <f t="shared" si="45"/>
        <v>1</v>
      </c>
      <c r="C986">
        <v>3638545</v>
      </c>
      <c r="D986">
        <f t="shared" si="46"/>
        <v>79</v>
      </c>
      <c r="E986" t="s">
        <v>8</v>
      </c>
      <c r="F986">
        <v>1305</v>
      </c>
      <c r="G986">
        <v>5.9939999999999998</v>
      </c>
      <c r="H986">
        <v>5.9939999999999998</v>
      </c>
      <c r="I986">
        <v>599.4</v>
      </c>
      <c r="J986">
        <f t="shared" si="47"/>
        <v>100</v>
      </c>
      <c r="K986" t="s">
        <v>1556</v>
      </c>
    </row>
    <row r="987" spans="1:12" hidden="1" x14ac:dyDescent="0.2">
      <c r="A987" t="s">
        <v>288</v>
      </c>
      <c r="B987" s="4">
        <f t="shared" si="45"/>
        <v>1</v>
      </c>
      <c r="C987">
        <v>3638484</v>
      </c>
      <c r="D987">
        <f t="shared" si="46"/>
        <v>18</v>
      </c>
      <c r="E987" t="s">
        <v>8</v>
      </c>
      <c r="F987">
        <v>291</v>
      </c>
      <c r="G987">
        <v>30.1</v>
      </c>
      <c r="H987">
        <v>30.1</v>
      </c>
      <c r="I987">
        <v>5199.8320000000003</v>
      </c>
      <c r="J987">
        <f t="shared" si="47"/>
        <v>172.75189368770765</v>
      </c>
      <c r="K987" s="11" t="s">
        <v>1575</v>
      </c>
      <c r="L987" t="s">
        <v>1588</v>
      </c>
    </row>
    <row r="988" spans="1:12" x14ac:dyDescent="0.2">
      <c r="A988" t="s">
        <v>120</v>
      </c>
      <c r="B988" s="4">
        <f t="shared" si="45"/>
        <v>1</v>
      </c>
      <c r="C988">
        <v>3638473</v>
      </c>
      <c r="D988">
        <f t="shared" si="46"/>
        <v>7</v>
      </c>
      <c r="E988" t="s">
        <v>8</v>
      </c>
      <c r="F988">
        <v>115</v>
      </c>
      <c r="G988">
        <v>56.269952000000004</v>
      </c>
      <c r="H988">
        <v>56.269952000000004</v>
      </c>
      <c r="I988">
        <v>6752.3942399999996</v>
      </c>
      <c r="J988">
        <f t="shared" si="47"/>
        <v>119.99999999999999</v>
      </c>
      <c r="K988" t="s">
        <v>1562</v>
      </c>
    </row>
    <row r="989" spans="1:12" hidden="1" x14ac:dyDescent="0.2">
      <c r="A989" t="s">
        <v>1398</v>
      </c>
      <c r="B989" s="4">
        <f t="shared" si="45"/>
        <v>1</v>
      </c>
      <c r="C989">
        <v>3638574</v>
      </c>
      <c r="D989">
        <f t="shared" si="46"/>
        <v>108</v>
      </c>
      <c r="E989" t="s">
        <v>8</v>
      </c>
      <c r="F989">
        <v>1611</v>
      </c>
      <c r="G989">
        <v>2</v>
      </c>
      <c r="H989">
        <v>2</v>
      </c>
      <c r="I989">
        <v>200</v>
      </c>
      <c r="J989">
        <f t="shared" si="47"/>
        <v>100</v>
      </c>
      <c r="K989" t="s">
        <v>1556</v>
      </c>
    </row>
    <row r="990" spans="1:12" hidden="1" x14ac:dyDescent="0.2">
      <c r="A990" t="s">
        <v>400</v>
      </c>
      <c r="B990" s="4">
        <f t="shared" si="45"/>
        <v>1</v>
      </c>
      <c r="C990">
        <v>3638491</v>
      </c>
      <c r="D990">
        <f t="shared" si="46"/>
        <v>25</v>
      </c>
      <c r="E990" t="s">
        <v>8</v>
      </c>
      <c r="F990">
        <v>407</v>
      </c>
      <c r="G990">
        <v>500</v>
      </c>
      <c r="H990">
        <v>500</v>
      </c>
      <c r="I990">
        <v>50000</v>
      </c>
      <c r="J990">
        <f t="shared" si="47"/>
        <v>100</v>
      </c>
      <c r="K990" t="s">
        <v>1556</v>
      </c>
    </row>
    <row r="991" spans="1:12" hidden="1" x14ac:dyDescent="0.2">
      <c r="A991" s="2" t="s">
        <v>1174</v>
      </c>
      <c r="B991" s="4">
        <f t="shared" si="45"/>
        <v>2</v>
      </c>
      <c r="C991">
        <v>3638545</v>
      </c>
      <c r="D991">
        <f t="shared" si="46"/>
        <v>79</v>
      </c>
      <c r="E991" t="s">
        <v>8</v>
      </c>
      <c r="F991">
        <v>1290</v>
      </c>
      <c r="G991">
        <v>0.9</v>
      </c>
      <c r="H991">
        <v>0.9</v>
      </c>
      <c r="I991">
        <v>590</v>
      </c>
      <c r="J991">
        <f t="shared" si="47"/>
        <v>655.55555555555554</v>
      </c>
      <c r="K991" s="9" t="s">
        <v>1556</v>
      </c>
    </row>
    <row r="992" spans="1:12" hidden="1" x14ac:dyDescent="0.2">
      <c r="A992" s="2" t="s">
        <v>1174</v>
      </c>
      <c r="B992" s="4">
        <f t="shared" si="45"/>
        <v>2</v>
      </c>
      <c r="C992">
        <v>3638575</v>
      </c>
      <c r="D992">
        <f t="shared" si="46"/>
        <v>109</v>
      </c>
      <c r="E992" t="s">
        <v>8</v>
      </c>
      <c r="F992">
        <v>1637</v>
      </c>
      <c r="G992">
        <v>5</v>
      </c>
      <c r="H992">
        <v>5</v>
      </c>
      <c r="I992">
        <v>590</v>
      </c>
      <c r="J992">
        <f t="shared" si="47"/>
        <v>118</v>
      </c>
      <c r="K992" s="9" t="s">
        <v>1556</v>
      </c>
    </row>
    <row r="993" spans="1:12" hidden="1" x14ac:dyDescent="0.2">
      <c r="A993" t="s">
        <v>1421</v>
      </c>
      <c r="B993" s="4">
        <f t="shared" si="45"/>
        <v>1</v>
      </c>
      <c r="C993">
        <v>3638575</v>
      </c>
      <c r="D993">
        <f t="shared" si="46"/>
        <v>109</v>
      </c>
      <c r="E993" t="s">
        <v>8</v>
      </c>
      <c r="F993">
        <v>1642</v>
      </c>
      <c r="G993">
        <v>0.68</v>
      </c>
      <c r="H993">
        <v>0.68</v>
      </c>
      <c r="I993">
        <v>68</v>
      </c>
      <c r="J993">
        <f t="shared" si="47"/>
        <v>99.999999999999986</v>
      </c>
      <c r="K993" t="s">
        <v>1556</v>
      </c>
    </row>
    <row r="994" spans="1:12" hidden="1" x14ac:dyDescent="0.2">
      <c r="A994" t="s">
        <v>1215</v>
      </c>
      <c r="B994" s="4">
        <f t="shared" si="45"/>
        <v>1</v>
      </c>
      <c r="C994">
        <v>3638547</v>
      </c>
      <c r="D994">
        <f t="shared" si="46"/>
        <v>81</v>
      </c>
      <c r="E994" t="s">
        <v>8</v>
      </c>
      <c r="F994">
        <v>1345</v>
      </c>
      <c r="G994">
        <v>1.5</v>
      </c>
      <c r="H994">
        <v>1.5</v>
      </c>
      <c r="I994">
        <v>150</v>
      </c>
      <c r="J994">
        <f t="shared" si="47"/>
        <v>100</v>
      </c>
      <c r="K994" t="s">
        <v>1556</v>
      </c>
    </row>
    <row r="995" spans="1:12" hidden="1" x14ac:dyDescent="0.2">
      <c r="A995" s="2" t="s">
        <v>540</v>
      </c>
      <c r="B995" s="4">
        <f t="shared" si="45"/>
        <v>2</v>
      </c>
      <c r="C995">
        <v>3638499</v>
      </c>
      <c r="D995">
        <f t="shared" si="46"/>
        <v>33</v>
      </c>
      <c r="E995" t="s">
        <v>8</v>
      </c>
      <c r="F995">
        <v>554</v>
      </c>
      <c r="G995">
        <v>1</v>
      </c>
      <c r="H995">
        <v>1</v>
      </c>
      <c r="I995">
        <v>3000</v>
      </c>
      <c r="J995">
        <f t="shared" si="47"/>
        <v>3000</v>
      </c>
      <c r="K995" s="9" t="s">
        <v>1556</v>
      </c>
    </row>
    <row r="996" spans="1:12" hidden="1" x14ac:dyDescent="0.2">
      <c r="A996" s="2" t="s">
        <v>540</v>
      </c>
      <c r="B996" s="4">
        <f t="shared" si="45"/>
        <v>2</v>
      </c>
      <c r="C996">
        <v>3638513</v>
      </c>
      <c r="D996">
        <f t="shared" si="46"/>
        <v>47</v>
      </c>
      <c r="E996" t="s">
        <v>8</v>
      </c>
      <c r="F996">
        <v>828</v>
      </c>
      <c r="G996">
        <v>29</v>
      </c>
      <c r="H996">
        <v>29</v>
      </c>
      <c r="I996">
        <v>3000</v>
      </c>
      <c r="J996">
        <f t="shared" si="47"/>
        <v>103.44827586206897</v>
      </c>
      <c r="K996" s="9" t="s">
        <v>1556</v>
      </c>
    </row>
    <row r="997" spans="1:12" hidden="1" x14ac:dyDescent="0.2">
      <c r="A997" t="s">
        <v>1050</v>
      </c>
      <c r="B997" s="4">
        <f t="shared" si="45"/>
        <v>1</v>
      </c>
      <c r="C997">
        <v>3638536</v>
      </c>
      <c r="D997">
        <f t="shared" si="46"/>
        <v>70</v>
      </c>
      <c r="E997" t="s">
        <v>8</v>
      </c>
      <c r="F997">
        <v>1145</v>
      </c>
      <c r="G997">
        <v>150</v>
      </c>
      <c r="H997">
        <v>150</v>
      </c>
      <c r="I997">
        <v>15000</v>
      </c>
      <c r="J997">
        <f t="shared" si="47"/>
        <v>100</v>
      </c>
      <c r="K997" t="s">
        <v>1556</v>
      </c>
    </row>
    <row r="998" spans="1:12" hidden="1" x14ac:dyDescent="0.2">
      <c r="A998" t="s">
        <v>582</v>
      </c>
      <c r="B998" s="4">
        <f t="shared" si="45"/>
        <v>1</v>
      </c>
      <c r="C998">
        <v>3638501</v>
      </c>
      <c r="D998">
        <f t="shared" si="46"/>
        <v>35</v>
      </c>
      <c r="E998" t="s">
        <v>8</v>
      </c>
      <c r="F998">
        <v>596</v>
      </c>
      <c r="G998">
        <v>15</v>
      </c>
      <c r="H998">
        <v>15</v>
      </c>
      <c r="I998">
        <v>1500</v>
      </c>
      <c r="J998">
        <f t="shared" si="47"/>
        <v>100</v>
      </c>
      <c r="K998" t="s">
        <v>1556</v>
      </c>
    </row>
    <row r="999" spans="1:12" hidden="1" x14ac:dyDescent="0.2">
      <c r="A999" t="s">
        <v>239</v>
      </c>
      <c r="B999" s="4">
        <f t="shared" si="45"/>
        <v>1</v>
      </c>
      <c r="C999">
        <v>3638482</v>
      </c>
      <c r="D999">
        <f t="shared" si="46"/>
        <v>16</v>
      </c>
      <c r="E999" t="s">
        <v>8</v>
      </c>
      <c r="F999">
        <v>237</v>
      </c>
      <c r="G999">
        <v>2.996</v>
      </c>
      <c r="H999">
        <v>2.996</v>
      </c>
      <c r="I999">
        <v>329.56</v>
      </c>
      <c r="J999">
        <f t="shared" si="47"/>
        <v>110</v>
      </c>
      <c r="K999" t="s">
        <v>1566</v>
      </c>
    </row>
    <row r="1000" spans="1:12" hidden="1" x14ac:dyDescent="0.2">
      <c r="A1000" t="s">
        <v>1091</v>
      </c>
      <c r="B1000" s="4">
        <f t="shared" si="45"/>
        <v>1</v>
      </c>
      <c r="C1000">
        <v>3638537</v>
      </c>
      <c r="D1000">
        <f t="shared" si="46"/>
        <v>71</v>
      </c>
      <c r="E1000" t="s">
        <v>8</v>
      </c>
      <c r="F1000">
        <v>1189</v>
      </c>
      <c r="G1000">
        <v>15</v>
      </c>
      <c r="H1000">
        <v>15</v>
      </c>
      <c r="I1000">
        <v>1500</v>
      </c>
      <c r="J1000">
        <f t="shared" si="47"/>
        <v>100</v>
      </c>
      <c r="K1000" t="s">
        <v>1556</v>
      </c>
    </row>
    <row r="1001" spans="1:12" hidden="1" x14ac:dyDescent="0.2">
      <c r="A1001" t="s">
        <v>907</v>
      </c>
      <c r="B1001" s="4">
        <f t="shared" si="45"/>
        <v>1</v>
      </c>
      <c r="C1001">
        <v>3638526</v>
      </c>
      <c r="D1001">
        <f t="shared" si="46"/>
        <v>60</v>
      </c>
      <c r="E1001" t="s">
        <v>8</v>
      </c>
      <c r="F1001">
        <v>972</v>
      </c>
      <c r="G1001">
        <v>5000</v>
      </c>
      <c r="H1001">
        <v>5000</v>
      </c>
      <c r="I1001">
        <v>500000</v>
      </c>
      <c r="J1001">
        <f t="shared" si="47"/>
        <v>100</v>
      </c>
      <c r="K1001" t="s">
        <v>1556</v>
      </c>
    </row>
    <row r="1002" spans="1:12" x14ac:dyDescent="0.2">
      <c r="A1002" s="2" t="s">
        <v>163</v>
      </c>
      <c r="B1002" s="4">
        <f t="shared" si="45"/>
        <v>2</v>
      </c>
      <c r="C1002">
        <v>3638476</v>
      </c>
      <c r="D1002">
        <f t="shared" si="46"/>
        <v>10</v>
      </c>
      <c r="E1002" t="s">
        <v>8</v>
      </c>
      <c r="F1002">
        <v>159</v>
      </c>
      <c r="G1002">
        <v>14.2</v>
      </c>
      <c r="H1002">
        <v>14.2</v>
      </c>
      <c r="I1002">
        <v>1714.2455930000001</v>
      </c>
      <c r="J1002">
        <f t="shared" si="47"/>
        <v>120.72152063380283</v>
      </c>
      <c r="K1002" s="9" t="s">
        <v>1562</v>
      </c>
      <c r="L1002">
        <f>H1002*1.2+H1003</f>
        <v>17.142455930000001</v>
      </c>
    </row>
    <row r="1003" spans="1:12" hidden="1" x14ac:dyDescent="0.2">
      <c r="A1003" s="2" t="s">
        <v>163</v>
      </c>
      <c r="B1003" s="4">
        <f t="shared" si="45"/>
        <v>2</v>
      </c>
      <c r="C1003">
        <v>3638531</v>
      </c>
      <c r="D1003">
        <f t="shared" si="46"/>
        <v>65</v>
      </c>
      <c r="E1003" t="s">
        <v>8</v>
      </c>
      <c r="F1003">
        <v>1096</v>
      </c>
      <c r="G1003">
        <v>0.10245593</v>
      </c>
      <c r="H1003">
        <v>0.10245593</v>
      </c>
      <c r="I1003">
        <v>1714.2455930000001</v>
      </c>
      <c r="J1003">
        <f t="shared" si="47"/>
        <v>16731.540995235708</v>
      </c>
      <c r="K1003" s="9" t="s">
        <v>1556</v>
      </c>
    </row>
    <row r="1004" spans="1:12" hidden="1" x14ac:dyDescent="0.2">
      <c r="A1004" t="s">
        <v>1241</v>
      </c>
      <c r="B1004" s="4">
        <f t="shared" si="45"/>
        <v>1</v>
      </c>
      <c r="C1004">
        <v>3638552</v>
      </c>
      <c r="D1004">
        <f t="shared" si="46"/>
        <v>86</v>
      </c>
      <c r="E1004" t="s">
        <v>8</v>
      </c>
      <c r="F1004">
        <v>1378</v>
      </c>
      <c r="G1004">
        <v>1.25</v>
      </c>
      <c r="H1004">
        <v>1.25</v>
      </c>
      <c r="I1004">
        <v>125</v>
      </c>
      <c r="J1004">
        <f t="shared" si="47"/>
        <v>100</v>
      </c>
      <c r="K1004" t="s">
        <v>1556</v>
      </c>
    </row>
    <row r="1005" spans="1:12" hidden="1" x14ac:dyDescent="0.2">
      <c r="A1005" t="s">
        <v>544</v>
      </c>
      <c r="B1005" s="4">
        <f t="shared" si="45"/>
        <v>1</v>
      </c>
      <c r="C1005">
        <v>3638499</v>
      </c>
      <c r="D1005">
        <f t="shared" si="46"/>
        <v>33</v>
      </c>
      <c r="E1005" t="s">
        <v>8</v>
      </c>
      <c r="F1005">
        <v>558</v>
      </c>
      <c r="G1005">
        <v>20</v>
      </c>
      <c r="H1005">
        <v>20</v>
      </c>
      <c r="I1005">
        <v>2000</v>
      </c>
      <c r="J1005">
        <f t="shared" si="47"/>
        <v>100</v>
      </c>
      <c r="K1005" t="s">
        <v>1556</v>
      </c>
    </row>
    <row r="1006" spans="1:12" hidden="1" x14ac:dyDescent="0.2">
      <c r="A1006" t="s">
        <v>1149</v>
      </c>
      <c r="B1006" s="4">
        <f t="shared" si="45"/>
        <v>1</v>
      </c>
      <c r="C1006">
        <v>3638542</v>
      </c>
      <c r="D1006">
        <f t="shared" si="46"/>
        <v>76</v>
      </c>
      <c r="E1006" t="s">
        <v>8</v>
      </c>
      <c r="F1006">
        <v>1261</v>
      </c>
      <c r="G1006">
        <v>5.4</v>
      </c>
      <c r="H1006">
        <v>5.4</v>
      </c>
      <c r="I1006">
        <v>540</v>
      </c>
      <c r="J1006">
        <f t="shared" si="47"/>
        <v>100</v>
      </c>
      <c r="K1006" t="s">
        <v>1556</v>
      </c>
    </row>
    <row r="1007" spans="1:12" hidden="1" x14ac:dyDescent="0.2">
      <c r="A1007" t="s">
        <v>879</v>
      </c>
      <c r="B1007" s="4">
        <f t="shared" si="45"/>
        <v>1</v>
      </c>
      <c r="C1007">
        <v>3638525</v>
      </c>
      <c r="D1007">
        <f t="shared" si="46"/>
        <v>59</v>
      </c>
      <c r="E1007" t="s">
        <v>8</v>
      </c>
      <c r="F1007">
        <v>939</v>
      </c>
      <c r="G1007">
        <v>12.5</v>
      </c>
      <c r="H1007">
        <v>12.5</v>
      </c>
      <c r="I1007">
        <v>1250</v>
      </c>
      <c r="J1007">
        <f t="shared" si="47"/>
        <v>100</v>
      </c>
      <c r="K1007" t="s">
        <v>1556</v>
      </c>
    </row>
    <row r="1008" spans="1:12" hidden="1" x14ac:dyDescent="0.2">
      <c r="A1008" t="s">
        <v>1318</v>
      </c>
      <c r="B1008" s="4">
        <f t="shared" si="45"/>
        <v>1</v>
      </c>
      <c r="C1008">
        <v>3638563</v>
      </c>
      <c r="D1008">
        <f t="shared" si="46"/>
        <v>97</v>
      </c>
      <c r="E1008" t="s">
        <v>8</v>
      </c>
      <c r="F1008">
        <v>1499</v>
      </c>
      <c r="G1008">
        <v>10</v>
      </c>
      <c r="H1008">
        <v>10</v>
      </c>
      <c r="I1008">
        <v>1000</v>
      </c>
      <c r="J1008">
        <f t="shared" si="47"/>
        <v>100</v>
      </c>
      <c r="K1008" t="s">
        <v>1556</v>
      </c>
    </row>
    <row r="1009" spans="1:12" hidden="1" x14ac:dyDescent="0.2">
      <c r="A1009" t="s">
        <v>1064</v>
      </c>
      <c r="B1009" s="4">
        <f t="shared" si="45"/>
        <v>1</v>
      </c>
      <c r="C1009">
        <v>3638536</v>
      </c>
      <c r="D1009">
        <f t="shared" si="46"/>
        <v>70</v>
      </c>
      <c r="E1009" t="s">
        <v>8</v>
      </c>
      <c r="F1009">
        <v>1160</v>
      </c>
      <c r="G1009">
        <v>1490</v>
      </c>
      <c r="H1009">
        <v>1490</v>
      </c>
      <c r="I1009">
        <v>306781.37199999997</v>
      </c>
      <c r="J1009">
        <f t="shared" si="47"/>
        <v>205.89353825503355</v>
      </c>
      <c r="K1009" s="11" t="s">
        <v>1575</v>
      </c>
    </row>
    <row r="1010" spans="1:12" hidden="1" x14ac:dyDescent="0.2">
      <c r="A1010" t="s">
        <v>394</v>
      </c>
      <c r="B1010" s="4">
        <f t="shared" si="45"/>
        <v>1</v>
      </c>
      <c r="C1010">
        <v>3638490</v>
      </c>
      <c r="D1010">
        <f t="shared" si="46"/>
        <v>24</v>
      </c>
      <c r="E1010" t="s">
        <v>8</v>
      </c>
      <c r="F1010">
        <v>400</v>
      </c>
      <c r="G1010">
        <v>40</v>
      </c>
      <c r="H1010">
        <v>40</v>
      </c>
      <c r="I1010">
        <v>4000</v>
      </c>
      <c r="J1010">
        <f t="shared" si="47"/>
        <v>100</v>
      </c>
      <c r="K1010" t="s">
        <v>1556</v>
      </c>
    </row>
    <row r="1011" spans="1:12" hidden="1" x14ac:dyDescent="0.2">
      <c r="A1011" s="2" t="s">
        <v>1201</v>
      </c>
      <c r="B1011" s="4">
        <f t="shared" si="45"/>
        <v>2</v>
      </c>
      <c r="C1011">
        <v>3638547</v>
      </c>
      <c r="D1011">
        <f t="shared" si="46"/>
        <v>81</v>
      </c>
      <c r="E1011" t="s">
        <v>8</v>
      </c>
      <c r="F1011">
        <v>1329</v>
      </c>
      <c r="G1011">
        <v>10</v>
      </c>
      <c r="H1011">
        <v>10</v>
      </c>
      <c r="I1011">
        <v>2000</v>
      </c>
      <c r="J1011">
        <f t="shared" si="47"/>
        <v>200</v>
      </c>
      <c r="K1011" s="9" t="s">
        <v>1556</v>
      </c>
    </row>
    <row r="1012" spans="1:12" hidden="1" x14ac:dyDescent="0.2">
      <c r="A1012" s="2" t="s">
        <v>1201</v>
      </c>
      <c r="B1012" s="4">
        <f t="shared" si="45"/>
        <v>2</v>
      </c>
      <c r="C1012">
        <v>3638552</v>
      </c>
      <c r="D1012">
        <f t="shared" si="46"/>
        <v>86</v>
      </c>
      <c r="E1012" t="s">
        <v>8</v>
      </c>
      <c r="F1012">
        <v>1382</v>
      </c>
      <c r="G1012">
        <v>10</v>
      </c>
      <c r="H1012">
        <v>10</v>
      </c>
      <c r="I1012">
        <v>2000</v>
      </c>
      <c r="J1012">
        <f t="shared" si="47"/>
        <v>200</v>
      </c>
      <c r="K1012" s="9" t="s">
        <v>1556</v>
      </c>
    </row>
    <row r="1013" spans="1:12" hidden="1" x14ac:dyDescent="0.2">
      <c r="A1013" t="s">
        <v>1281</v>
      </c>
      <c r="B1013" s="4">
        <f t="shared" si="45"/>
        <v>1</v>
      </c>
      <c r="C1013">
        <v>3638559</v>
      </c>
      <c r="D1013">
        <f t="shared" si="46"/>
        <v>93</v>
      </c>
      <c r="E1013" t="s">
        <v>8</v>
      </c>
      <c r="F1013">
        <v>1440</v>
      </c>
      <c r="G1013">
        <v>100</v>
      </c>
      <c r="H1013">
        <v>100</v>
      </c>
      <c r="I1013">
        <v>10000</v>
      </c>
      <c r="J1013">
        <f t="shared" si="47"/>
        <v>100</v>
      </c>
      <c r="K1013" t="s">
        <v>1556</v>
      </c>
    </row>
    <row r="1014" spans="1:12" x14ac:dyDescent="0.2">
      <c r="A1014" s="2" t="s">
        <v>89</v>
      </c>
      <c r="B1014" s="4">
        <f t="shared" si="45"/>
        <v>2</v>
      </c>
      <c r="C1014">
        <v>3638471</v>
      </c>
      <c r="D1014">
        <f t="shared" si="46"/>
        <v>5</v>
      </c>
      <c r="E1014" t="s">
        <v>8</v>
      </c>
      <c r="F1014">
        <v>82</v>
      </c>
      <c r="G1014">
        <v>5</v>
      </c>
      <c r="H1014">
        <v>5</v>
      </c>
      <c r="I1014">
        <v>2315</v>
      </c>
      <c r="J1014">
        <f t="shared" si="47"/>
        <v>463</v>
      </c>
      <c r="K1014" s="9" t="s">
        <v>1562</v>
      </c>
      <c r="L1014">
        <f>H1014*1.2+H1015*10</f>
        <v>23.150000000000002</v>
      </c>
    </row>
    <row r="1015" spans="1:12" hidden="1" x14ac:dyDescent="0.2">
      <c r="A1015" s="2" t="s">
        <v>89</v>
      </c>
      <c r="B1015" s="4">
        <f t="shared" si="45"/>
        <v>2</v>
      </c>
      <c r="C1015">
        <v>3638512</v>
      </c>
      <c r="D1015">
        <f t="shared" si="46"/>
        <v>46</v>
      </c>
      <c r="E1015" t="s">
        <v>1447</v>
      </c>
      <c r="F1015">
        <v>129</v>
      </c>
      <c r="G1015">
        <v>1250</v>
      </c>
      <c r="H1015">
        <v>1.7150000000000001</v>
      </c>
      <c r="I1015">
        <v>2315</v>
      </c>
      <c r="J1015">
        <f t="shared" si="47"/>
        <v>1349.8542274052477</v>
      </c>
      <c r="K1015" s="9" t="s">
        <v>1567</v>
      </c>
    </row>
    <row r="1016" spans="1:12" hidden="1" x14ac:dyDescent="0.2">
      <c r="A1016" t="s">
        <v>1412</v>
      </c>
      <c r="B1016" s="4">
        <f t="shared" si="45"/>
        <v>1</v>
      </c>
      <c r="C1016">
        <v>3638574</v>
      </c>
      <c r="D1016">
        <f t="shared" si="46"/>
        <v>108</v>
      </c>
      <c r="E1016" t="s">
        <v>8</v>
      </c>
      <c r="F1016">
        <v>1629</v>
      </c>
      <c r="G1016">
        <v>60.000638430000002</v>
      </c>
      <c r="H1016">
        <v>60.000638430000002</v>
      </c>
      <c r="I1016">
        <v>6000.0638429999999</v>
      </c>
      <c r="J1016">
        <f t="shared" si="47"/>
        <v>100</v>
      </c>
      <c r="K1016" t="s">
        <v>1556</v>
      </c>
    </row>
    <row r="1017" spans="1:12" hidden="1" x14ac:dyDescent="0.2">
      <c r="A1017" t="s">
        <v>1372</v>
      </c>
      <c r="B1017" s="4">
        <f t="shared" si="45"/>
        <v>1</v>
      </c>
      <c r="C1017">
        <v>3638570</v>
      </c>
      <c r="D1017">
        <f t="shared" si="46"/>
        <v>104</v>
      </c>
      <c r="E1017" t="s">
        <v>8</v>
      </c>
      <c r="F1017">
        <v>1569</v>
      </c>
      <c r="G1017">
        <v>102</v>
      </c>
      <c r="H1017">
        <v>102</v>
      </c>
      <c r="I1017">
        <v>10200</v>
      </c>
      <c r="J1017">
        <f t="shared" si="47"/>
        <v>100</v>
      </c>
      <c r="K1017" t="s">
        <v>1556</v>
      </c>
    </row>
    <row r="1018" spans="1:12" hidden="1" x14ac:dyDescent="0.2">
      <c r="A1018" t="s">
        <v>1404</v>
      </c>
      <c r="B1018" s="4">
        <f t="shared" si="45"/>
        <v>1</v>
      </c>
      <c r="C1018">
        <v>3638574</v>
      </c>
      <c r="D1018">
        <f t="shared" si="46"/>
        <v>108</v>
      </c>
      <c r="E1018" t="s">
        <v>8</v>
      </c>
      <c r="F1018">
        <v>1621</v>
      </c>
      <c r="G1018">
        <v>1</v>
      </c>
      <c r="H1018">
        <v>1</v>
      </c>
      <c r="I1018">
        <v>100</v>
      </c>
      <c r="J1018">
        <f t="shared" si="47"/>
        <v>100</v>
      </c>
      <c r="K1018" t="s">
        <v>1556</v>
      </c>
    </row>
    <row r="1019" spans="1:12" x14ac:dyDescent="0.2">
      <c r="A1019" t="s">
        <v>67</v>
      </c>
      <c r="B1019" s="4">
        <f t="shared" si="45"/>
        <v>1</v>
      </c>
      <c r="C1019">
        <v>3638469</v>
      </c>
      <c r="D1019">
        <f t="shared" si="46"/>
        <v>3</v>
      </c>
      <c r="E1019" t="s">
        <v>8</v>
      </c>
      <c r="F1019">
        <v>60</v>
      </c>
      <c r="G1019">
        <v>5</v>
      </c>
      <c r="H1019">
        <v>5</v>
      </c>
      <c r="I1019">
        <v>600</v>
      </c>
      <c r="J1019">
        <f t="shared" si="47"/>
        <v>120</v>
      </c>
      <c r="K1019" t="s">
        <v>1562</v>
      </c>
    </row>
    <row r="1020" spans="1:12" hidden="1" x14ac:dyDescent="0.2">
      <c r="A1020" t="s">
        <v>1276</v>
      </c>
      <c r="B1020" s="4">
        <f t="shared" si="45"/>
        <v>1</v>
      </c>
      <c r="C1020">
        <v>3638558</v>
      </c>
      <c r="D1020">
        <f t="shared" si="46"/>
        <v>92</v>
      </c>
      <c r="E1020" t="s">
        <v>8</v>
      </c>
      <c r="F1020">
        <v>1432</v>
      </c>
      <c r="G1020">
        <v>24</v>
      </c>
      <c r="H1020">
        <v>24</v>
      </c>
      <c r="I1020">
        <v>2400</v>
      </c>
      <c r="J1020">
        <f t="shared" si="47"/>
        <v>100</v>
      </c>
      <c r="K1020" t="s">
        <v>1556</v>
      </c>
    </row>
    <row r="1021" spans="1:12" hidden="1" x14ac:dyDescent="0.2">
      <c r="A1021" s="2" t="s">
        <v>781</v>
      </c>
      <c r="B1021" s="4">
        <f t="shared" si="45"/>
        <v>2</v>
      </c>
      <c r="C1021">
        <v>3638513</v>
      </c>
      <c r="D1021">
        <f t="shared" si="46"/>
        <v>47</v>
      </c>
      <c r="E1021" t="s">
        <v>8</v>
      </c>
      <c r="F1021">
        <v>814</v>
      </c>
      <c r="G1021">
        <v>14.5</v>
      </c>
      <c r="H1021">
        <v>14.5</v>
      </c>
      <c r="I1021">
        <v>1495</v>
      </c>
      <c r="J1021">
        <f t="shared" si="47"/>
        <v>103.10344827586206</v>
      </c>
      <c r="K1021" s="2" t="s">
        <v>1556</v>
      </c>
    </row>
    <row r="1022" spans="1:12" hidden="1" x14ac:dyDescent="0.2">
      <c r="A1022" s="2" t="s">
        <v>781</v>
      </c>
      <c r="B1022" s="4">
        <f t="shared" si="45"/>
        <v>2</v>
      </c>
      <c r="C1022">
        <v>3638552</v>
      </c>
      <c r="D1022">
        <f t="shared" si="46"/>
        <v>86</v>
      </c>
      <c r="E1022" t="s">
        <v>8</v>
      </c>
      <c r="F1022">
        <v>1388</v>
      </c>
      <c r="G1022">
        <v>0.45</v>
      </c>
      <c r="H1022">
        <v>0.45</v>
      </c>
      <c r="I1022">
        <v>1495</v>
      </c>
      <c r="J1022">
        <f t="shared" si="47"/>
        <v>3322.2222222222222</v>
      </c>
      <c r="K1022" s="2" t="s">
        <v>1556</v>
      </c>
    </row>
    <row r="1023" spans="1:12" hidden="1" x14ac:dyDescent="0.2">
      <c r="A1023" t="s">
        <v>795</v>
      </c>
      <c r="B1023" s="4">
        <f t="shared" si="45"/>
        <v>1</v>
      </c>
      <c r="C1023">
        <v>3638514</v>
      </c>
      <c r="D1023">
        <f t="shared" si="46"/>
        <v>48</v>
      </c>
      <c r="E1023" t="s">
        <v>8</v>
      </c>
      <c r="F1023">
        <v>832</v>
      </c>
      <c r="G1023">
        <v>10</v>
      </c>
      <c r="H1023">
        <v>10</v>
      </c>
      <c r="I1023">
        <v>1000</v>
      </c>
      <c r="J1023">
        <f t="shared" si="47"/>
        <v>100</v>
      </c>
      <c r="K1023" t="s">
        <v>1556</v>
      </c>
    </row>
    <row r="1024" spans="1:12" hidden="1" x14ac:dyDescent="0.2">
      <c r="A1024" t="s">
        <v>1319</v>
      </c>
      <c r="B1024" s="4">
        <f t="shared" si="45"/>
        <v>1</v>
      </c>
      <c r="C1024">
        <v>3638563</v>
      </c>
      <c r="D1024">
        <f t="shared" si="46"/>
        <v>97</v>
      </c>
      <c r="E1024" t="s">
        <v>8</v>
      </c>
      <c r="F1024">
        <v>1500</v>
      </c>
      <c r="G1024">
        <v>300</v>
      </c>
      <c r="H1024">
        <v>300</v>
      </c>
      <c r="I1024">
        <v>30000</v>
      </c>
      <c r="J1024">
        <f t="shared" si="47"/>
        <v>100</v>
      </c>
      <c r="K1024" t="s">
        <v>1556</v>
      </c>
    </row>
    <row r="1025" spans="1:12" hidden="1" x14ac:dyDescent="0.2">
      <c r="A1025" t="s">
        <v>493</v>
      </c>
      <c r="B1025" s="4">
        <f t="shared" si="45"/>
        <v>1</v>
      </c>
      <c r="C1025">
        <v>3638497</v>
      </c>
      <c r="D1025">
        <f t="shared" si="46"/>
        <v>31</v>
      </c>
      <c r="E1025" t="s">
        <v>8</v>
      </c>
      <c r="F1025">
        <v>505</v>
      </c>
      <c r="G1025">
        <v>0.31</v>
      </c>
      <c r="H1025">
        <v>0.31</v>
      </c>
      <c r="I1025">
        <v>31</v>
      </c>
      <c r="J1025">
        <f t="shared" si="47"/>
        <v>100</v>
      </c>
      <c r="K1025" t="s">
        <v>1556</v>
      </c>
    </row>
    <row r="1026" spans="1:12" hidden="1" x14ac:dyDescent="0.2">
      <c r="A1026" t="s">
        <v>1528</v>
      </c>
      <c r="B1026" s="4">
        <f t="shared" ref="B1026:B1089" si="48">COUNTIF(ACCOUNTS,A1026)</f>
        <v>1</v>
      </c>
      <c r="C1026">
        <v>3638511</v>
      </c>
      <c r="D1026">
        <f t="shared" si="46"/>
        <v>45</v>
      </c>
      <c r="E1026" t="s">
        <v>1450</v>
      </c>
      <c r="F1026">
        <v>126</v>
      </c>
      <c r="G1026">
        <v>123</v>
      </c>
      <c r="H1026">
        <v>0.33291999999999999</v>
      </c>
      <c r="I1026">
        <v>33.291999990000001</v>
      </c>
      <c r="J1026">
        <f t="shared" si="47"/>
        <v>99.999999969962758</v>
      </c>
      <c r="K1026" t="s">
        <v>1556</v>
      </c>
    </row>
    <row r="1027" spans="1:12" hidden="1" x14ac:dyDescent="0.2">
      <c r="A1027" t="s">
        <v>1485</v>
      </c>
      <c r="B1027" s="4">
        <f t="shared" si="48"/>
        <v>1</v>
      </c>
      <c r="C1027">
        <v>3638492</v>
      </c>
      <c r="D1027">
        <f t="shared" ref="D1027:D1090" si="49">C1027-3638466</f>
        <v>26</v>
      </c>
      <c r="E1027" t="s">
        <v>1458</v>
      </c>
      <c r="F1027">
        <v>61</v>
      </c>
      <c r="G1027">
        <v>3000</v>
      </c>
      <c r="H1027">
        <v>55.2</v>
      </c>
      <c r="I1027">
        <v>5519.9999999900001</v>
      </c>
      <c r="J1027">
        <f t="shared" ref="J1027:J1090" si="50">IF(H1027&gt;0,I1027/H1027,0)</f>
        <v>99.99999999981884</v>
      </c>
      <c r="K1027" t="s">
        <v>1556</v>
      </c>
    </row>
    <row r="1028" spans="1:12" hidden="1" x14ac:dyDescent="0.2">
      <c r="A1028" t="s">
        <v>672</v>
      </c>
      <c r="B1028" s="4">
        <f t="shared" si="48"/>
        <v>1</v>
      </c>
      <c r="C1028">
        <v>3638508</v>
      </c>
      <c r="D1028">
        <f t="shared" si="49"/>
        <v>42</v>
      </c>
      <c r="E1028" t="s">
        <v>8</v>
      </c>
      <c r="F1028">
        <v>691</v>
      </c>
      <c r="G1028">
        <v>2</v>
      </c>
      <c r="H1028">
        <v>2</v>
      </c>
      <c r="I1028">
        <v>200</v>
      </c>
      <c r="J1028">
        <f t="shared" si="50"/>
        <v>100</v>
      </c>
      <c r="K1028" t="s">
        <v>1556</v>
      </c>
    </row>
    <row r="1029" spans="1:12" hidden="1" x14ac:dyDescent="0.2">
      <c r="A1029" t="s">
        <v>536</v>
      </c>
      <c r="B1029" s="4">
        <f t="shared" si="48"/>
        <v>1</v>
      </c>
      <c r="C1029">
        <v>3638499</v>
      </c>
      <c r="D1029">
        <f t="shared" si="49"/>
        <v>33</v>
      </c>
      <c r="E1029" t="s">
        <v>8</v>
      </c>
      <c r="F1029">
        <v>550</v>
      </c>
      <c r="G1029">
        <v>11</v>
      </c>
      <c r="H1029">
        <v>11</v>
      </c>
      <c r="I1029">
        <v>1100</v>
      </c>
      <c r="J1029">
        <f t="shared" si="50"/>
        <v>100</v>
      </c>
      <c r="K1029" t="s">
        <v>1556</v>
      </c>
    </row>
    <row r="1030" spans="1:12" hidden="1" x14ac:dyDescent="0.2">
      <c r="A1030" t="s">
        <v>375</v>
      </c>
      <c r="B1030" s="4">
        <f t="shared" si="48"/>
        <v>1</v>
      </c>
      <c r="C1030">
        <v>3638490</v>
      </c>
      <c r="D1030">
        <f t="shared" si="49"/>
        <v>24</v>
      </c>
      <c r="E1030" t="s">
        <v>8</v>
      </c>
      <c r="F1030">
        <v>381</v>
      </c>
      <c r="G1030">
        <v>0.154600290000001</v>
      </c>
      <c r="H1030">
        <v>0.154600290000001</v>
      </c>
      <c r="I1030">
        <v>15.460029</v>
      </c>
      <c r="J1030">
        <f t="shared" si="50"/>
        <v>99.999999999999361</v>
      </c>
      <c r="K1030" t="s">
        <v>1556</v>
      </c>
    </row>
    <row r="1031" spans="1:12" hidden="1" x14ac:dyDescent="0.2">
      <c r="A1031" t="s">
        <v>1337</v>
      </c>
      <c r="B1031" s="4">
        <f t="shared" si="48"/>
        <v>1</v>
      </c>
      <c r="C1031">
        <v>3638565</v>
      </c>
      <c r="D1031">
        <f t="shared" si="49"/>
        <v>99</v>
      </c>
      <c r="E1031" t="s">
        <v>8</v>
      </c>
      <c r="F1031">
        <v>1525</v>
      </c>
      <c r="G1031">
        <v>1.2</v>
      </c>
      <c r="H1031">
        <v>1.2</v>
      </c>
      <c r="I1031">
        <v>120</v>
      </c>
      <c r="J1031">
        <f t="shared" si="50"/>
        <v>100</v>
      </c>
      <c r="K1031" t="s">
        <v>1556</v>
      </c>
    </row>
    <row r="1032" spans="1:12" hidden="1" x14ac:dyDescent="0.2">
      <c r="A1032" t="s">
        <v>963</v>
      </c>
      <c r="B1032" s="4">
        <f t="shared" si="48"/>
        <v>1</v>
      </c>
      <c r="C1032">
        <v>3638529</v>
      </c>
      <c r="D1032">
        <f t="shared" si="49"/>
        <v>63</v>
      </c>
      <c r="E1032" t="s">
        <v>8</v>
      </c>
      <c r="F1032">
        <v>1041</v>
      </c>
      <c r="G1032">
        <v>9.1438562000000001</v>
      </c>
      <c r="H1032">
        <v>9.1438562000000001</v>
      </c>
      <c r="I1032">
        <v>914.38562000000002</v>
      </c>
      <c r="J1032">
        <f t="shared" si="50"/>
        <v>100</v>
      </c>
      <c r="K1032" t="s">
        <v>1556</v>
      </c>
    </row>
    <row r="1033" spans="1:12" x14ac:dyDescent="0.2">
      <c r="A1033" t="s">
        <v>143</v>
      </c>
      <c r="B1033" s="4">
        <f t="shared" si="48"/>
        <v>1</v>
      </c>
      <c r="C1033">
        <v>3638475</v>
      </c>
      <c r="D1033">
        <f t="shared" si="49"/>
        <v>9</v>
      </c>
      <c r="E1033" t="s">
        <v>8</v>
      </c>
      <c r="F1033">
        <v>138</v>
      </c>
      <c r="G1033">
        <v>310</v>
      </c>
      <c r="H1033">
        <v>310</v>
      </c>
      <c r="I1033">
        <v>37200</v>
      </c>
      <c r="J1033">
        <f t="shared" si="50"/>
        <v>120</v>
      </c>
      <c r="K1033" t="s">
        <v>1562</v>
      </c>
    </row>
    <row r="1034" spans="1:12" hidden="1" x14ac:dyDescent="0.2">
      <c r="A1034" t="s">
        <v>614</v>
      </c>
      <c r="B1034" s="4">
        <f t="shared" si="48"/>
        <v>1</v>
      </c>
      <c r="C1034">
        <v>3638505</v>
      </c>
      <c r="D1034">
        <f t="shared" si="49"/>
        <v>39</v>
      </c>
      <c r="E1034" t="s">
        <v>8</v>
      </c>
      <c r="F1034">
        <v>631</v>
      </c>
      <c r="G1034">
        <v>5.6191407379999996</v>
      </c>
      <c r="H1034">
        <v>5.6191407379999996</v>
      </c>
      <c r="I1034">
        <v>561.91407379999998</v>
      </c>
      <c r="J1034">
        <f t="shared" si="50"/>
        <v>100</v>
      </c>
      <c r="K1034" t="s">
        <v>1556</v>
      </c>
    </row>
    <row r="1035" spans="1:12" hidden="1" x14ac:dyDescent="0.2">
      <c r="A1035" s="2" t="s">
        <v>1257</v>
      </c>
      <c r="B1035" s="4">
        <f t="shared" si="48"/>
        <v>2</v>
      </c>
      <c r="C1035">
        <v>3638553</v>
      </c>
      <c r="D1035">
        <f t="shared" si="49"/>
        <v>87</v>
      </c>
      <c r="E1035" t="s">
        <v>8</v>
      </c>
      <c r="F1035">
        <v>1405</v>
      </c>
      <c r="G1035">
        <v>0.2</v>
      </c>
      <c r="H1035">
        <v>0.2</v>
      </c>
      <c r="I1035">
        <v>400</v>
      </c>
      <c r="J1035">
        <f t="shared" si="50"/>
        <v>2000</v>
      </c>
      <c r="K1035" s="2" t="s">
        <v>1556</v>
      </c>
    </row>
    <row r="1036" spans="1:12" hidden="1" x14ac:dyDescent="0.2">
      <c r="A1036" s="2" t="s">
        <v>1257</v>
      </c>
      <c r="B1036" s="4">
        <f t="shared" si="48"/>
        <v>2</v>
      </c>
      <c r="C1036">
        <v>3638572</v>
      </c>
      <c r="D1036">
        <f t="shared" si="49"/>
        <v>106</v>
      </c>
      <c r="E1036" t="s">
        <v>8</v>
      </c>
      <c r="F1036">
        <v>1587</v>
      </c>
      <c r="G1036">
        <v>3.8</v>
      </c>
      <c r="H1036">
        <v>3.8</v>
      </c>
      <c r="I1036">
        <v>400</v>
      </c>
      <c r="J1036">
        <f t="shared" si="50"/>
        <v>105.26315789473685</v>
      </c>
      <c r="K1036" s="2" t="s">
        <v>1556</v>
      </c>
    </row>
    <row r="1037" spans="1:12" hidden="1" x14ac:dyDescent="0.2">
      <c r="A1037" t="s">
        <v>1553</v>
      </c>
      <c r="B1037" s="4">
        <f t="shared" si="48"/>
        <v>1</v>
      </c>
      <c r="C1037">
        <v>3638530</v>
      </c>
      <c r="D1037">
        <f t="shared" si="49"/>
        <v>64</v>
      </c>
      <c r="E1037" s="3" t="s">
        <v>1458</v>
      </c>
      <c r="F1037">
        <v>180</v>
      </c>
      <c r="G1037">
        <v>360</v>
      </c>
      <c r="H1037">
        <v>6.6239999999999997</v>
      </c>
      <c r="I1037">
        <v>0</v>
      </c>
      <c r="J1037">
        <f t="shared" si="50"/>
        <v>0</v>
      </c>
      <c r="K1037" t="s">
        <v>1556</v>
      </c>
      <c r="L1037" t="s">
        <v>1574</v>
      </c>
    </row>
    <row r="1038" spans="1:12" hidden="1" x14ac:dyDescent="0.2">
      <c r="A1038" t="s">
        <v>349</v>
      </c>
      <c r="B1038" s="4">
        <f t="shared" si="48"/>
        <v>1</v>
      </c>
      <c r="C1038">
        <v>3638489</v>
      </c>
      <c r="D1038">
        <f t="shared" si="49"/>
        <v>23</v>
      </c>
      <c r="E1038" t="s">
        <v>8</v>
      </c>
      <c r="F1038">
        <v>354</v>
      </c>
      <c r="G1038">
        <v>19</v>
      </c>
      <c r="H1038">
        <v>19</v>
      </c>
      <c r="I1038">
        <v>1900</v>
      </c>
      <c r="J1038">
        <f t="shared" si="50"/>
        <v>100</v>
      </c>
      <c r="K1038" t="s">
        <v>1556</v>
      </c>
    </row>
    <row r="1039" spans="1:12" hidden="1" x14ac:dyDescent="0.2">
      <c r="A1039" t="s">
        <v>290</v>
      </c>
      <c r="B1039" s="4">
        <f t="shared" si="48"/>
        <v>1</v>
      </c>
      <c r="C1039">
        <v>3638484</v>
      </c>
      <c r="D1039">
        <f t="shared" si="49"/>
        <v>18</v>
      </c>
      <c r="E1039" t="s">
        <v>8</v>
      </c>
      <c r="F1039">
        <v>293</v>
      </c>
      <c r="G1039">
        <v>1.99</v>
      </c>
      <c r="H1039">
        <v>1.99</v>
      </c>
      <c r="I1039">
        <v>199</v>
      </c>
      <c r="J1039">
        <f t="shared" si="50"/>
        <v>100</v>
      </c>
      <c r="K1039" t="s">
        <v>1556</v>
      </c>
    </row>
    <row r="1040" spans="1:12" hidden="1" x14ac:dyDescent="0.2">
      <c r="A1040" t="s">
        <v>300</v>
      </c>
      <c r="B1040" s="4">
        <f t="shared" si="48"/>
        <v>1</v>
      </c>
      <c r="C1040">
        <v>3638485</v>
      </c>
      <c r="D1040">
        <f t="shared" si="49"/>
        <v>19</v>
      </c>
      <c r="E1040" t="s">
        <v>8</v>
      </c>
      <c r="F1040">
        <v>304</v>
      </c>
      <c r="G1040">
        <v>5555</v>
      </c>
      <c r="H1040">
        <v>5555</v>
      </c>
      <c r="I1040">
        <v>555500</v>
      </c>
      <c r="J1040">
        <f t="shared" si="50"/>
        <v>100</v>
      </c>
      <c r="K1040" t="s">
        <v>1556</v>
      </c>
    </row>
    <row r="1041" spans="1:11" hidden="1" x14ac:dyDescent="0.2">
      <c r="A1041" t="s">
        <v>882</v>
      </c>
      <c r="B1041" s="4">
        <f t="shared" si="48"/>
        <v>1</v>
      </c>
      <c r="C1041">
        <v>3638525</v>
      </c>
      <c r="D1041">
        <f t="shared" si="49"/>
        <v>59</v>
      </c>
      <c r="E1041" t="s">
        <v>8</v>
      </c>
      <c r="F1041">
        <v>942</v>
      </c>
      <c r="G1041">
        <v>31</v>
      </c>
      <c r="H1041">
        <v>31</v>
      </c>
      <c r="I1041">
        <v>3100</v>
      </c>
      <c r="J1041">
        <f t="shared" si="50"/>
        <v>100</v>
      </c>
      <c r="K1041" t="s">
        <v>1556</v>
      </c>
    </row>
    <row r="1042" spans="1:11" hidden="1" x14ac:dyDescent="0.2">
      <c r="A1042" t="s">
        <v>220</v>
      </c>
      <c r="B1042" s="4">
        <f t="shared" si="48"/>
        <v>1</v>
      </c>
      <c r="C1042">
        <v>3638480</v>
      </c>
      <c r="D1042">
        <f t="shared" si="49"/>
        <v>14</v>
      </c>
      <c r="E1042" t="s">
        <v>8</v>
      </c>
      <c r="F1042">
        <v>218</v>
      </c>
      <c r="G1042">
        <v>16.5</v>
      </c>
      <c r="H1042">
        <v>16.5</v>
      </c>
      <c r="I1042">
        <v>1815</v>
      </c>
      <c r="J1042">
        <f t="shared" si="50"/>
        <v>110</v>
      </c>
      <c r="K1042" t="s">
        <v>1566</v>
      </c>
    </row>
    <row r="1043" spans="1:11" hidden="1" x14ac:dyDescent="0.2">
      <c r="A1043" t="s">
        <v>1449</v>
      </c>
      <c r="B1043" s="4">
        <f t="shared" si="48"/>
        <v>1</v>
      </c>
      <c r="C1043">
        <v>3638466</v>
      </c>
      <c r="D1043">
        <f t="shared" si="49"/>
        <v>0</v>
      </c>
      <c r="E1043" t="s">
        <v>1450</v>
      </c>
      <c r="F1043">
        <v>3</v>
      </c>
      <c r="G1043">
        <v>1396.68</v>
      </c>
      <c r="H1043">
        <v>3.7803472</v>
      </c>
      <c r="I1043">
        <v>378.03471998999999</v>
      </c>
      <c r="J1043">
        <f t="shared" si="50"/>
        <v>99.999999997354735</v>
      </c>
      <c r="K1043" t="s">
        <v>1556</v>
      </c>
    </row>
    <row r="1044" spans="1:11" hidden="1" x14ac:dyDescent="0.2">
      <c r="A1044" s="2" t="s">
        <v>862</v>
      </c>
      <c r="B1044" s="4">
        <f t="shared" si="48"/>
        <v>2</v>
      </c>
      <c r="C1044">
        <v>3638521</v>
      </c>
      <c r="D1044">
        <f t="shared" si="49"/>
        <v>55</v>
      </c>
      <c r="E1044" t="s">
        <v>8</v>
      </c>
      <c r="F1044">
        <v>918</v>
      </c>
      <c r="G1044">
        <v>4</v>
      </c>
      <c r="H1044">
        <v>4</v>
      </c>
      <c r="I1044">
        <v>700</v>
      </c>
      <c r="J1044">
        <f t="shared" si="50"/>
        <v>175</v>
      </c>
      <c r="K1044" s="9" t="s">
        <v>1556</v>
      </c>
    </row>
    <row r="1045" spans="1:11" hidden="1" x14ac:dyDescent="0.2">
      <c r="A1045" s="2" t="s">
        <v>862</v>
      </c>
      <c r="B1045" s="4">
        <f t="shared" si="48"/>
        <v>2</v>
      </c>
      <c r="C1045">
        <v>3638547</v>
      </c>
      <c r="D1045">
        <f t="shared" si="49"/>
        <v>81</v>
      </c>
      <c r="E1045" t="s">
        <v>8</v>
      </c>
      <c r="F1045">
        <v>1317</v>
      </c>
      <c r="G1045">
        <v>3</v>
      </c>
      <c r="H1045">
        <v>3</v>
      </c>
      <c r="I1045">
        <v>700</v>
      </c>
      <c r="J1045">
        <f t="shared" si="50"/>
        <v>233.33333333333334</v>
      </c>
      <c r="K1045" s="9" t="s">
        <v>1556</v>
      </c>
    </row>
    <row r="1046" spans="1:11" hidden="1" x14ac:dyDescent="0.2">
      <c r="A1046" t="s">
        <v>441</v>
      </c>
      <c r="B1046" s="4">
        <f t="shared" si="48"/>
        <v>1</v>
      </c>
      <c r="C1046">
        <v>3638492</v>
      </c>
      <c r="D1046">
        <f t="shared" si="49"/>
        <v>26</v>
      </c>
      <c r="E1046" t="s">
        <v>8</v>
      </c>
      <c r="F1046">
        <v>448</v>
      </c>
      <c r="G1046">
        <v>400</v>
      </c>
      <c r="H1046">
        <v>400</v>
      </c>
      <c r="I1046">
        <v>40000</v>
      </c>
      <c r="J1046">
        <f t="shared" si="50"/>
        <v>100</v>
      </c>
      <c r="K1046" t="s">
        <v>1556</v>
      </c>
    </row>
    <row r="1047" spans="1:11" hidden="1" x14ac:dyDescent="0.2">
      <c r="A1047" t="s">
        <v>541</v>
      </c>
      <c r="B1047" s="4">
        <f t="shared" si="48"/>
        <v>1</v>
      </c>
      <c r="C1047">
        <v>3638499</v>
      </c>
      <c r="D1047">
        <f t="shared" si="49"/>
        <v>33</v>
      </c>
      <c r="E1047" t="s">
        <v>8</v>
      </c>
      <c r="F1047">
        <v>555</v>
      </c>
      <c r="G1047">
        <v>76</v>
      </c>
      <c r="H1047">
        <v>76</v>
      </c>
      <c r="I1047">
        <v>7600</v>
      </c>
      <c r="J1047">
        <f t="shared" si="50"/>
        <v>100</v>
      </c>
      <c r="K1047" t="s">
        <v>1556</v>
      </c>
    </row>
    <row r="1048" spans="1:11" hidden="1" x14ac:dyDescent="0.2">
      <c r="A1048" t="s">
        <v>1378</v>
      </c>
      <c r="B1048" s="4">
        <f t="shared" si="48"/>
        <v>1</v>
      </c>
      <c r="C1048">
        <v>3638570</v>
      </c>
      <c r="D1048">
        <f t="shared" si="49"/>
        <v>104</v>
      </c>
      <c r="E1048" t="s">
        <v>8</v>
      </c>
      <c r="F1048">
        <v>1579</v>
      </c>
      <c r="G1048">
        <v>3</v>
      </c>
      <c r="H1048">
        <v>3</v>
      </c>
      <c r="I1048">
        <v>300</v>
      </c>
      <c r="J1048">
        <f t="shared" si="50"/>
        <v>100</v>
      </c>
      <c r="K1048" t="s">
        <v>1556</v>
      </c>
    </row>
    <row r="1049" spans="1:11" hidden="1" x14ac:dyDescent="0.2">
      <c r="A1049" t="s">
        <v>1541</v>
      </c>
      <c r="B1049" s="4">
        <f t="shared" si="48"/>
        <v>1</v>
      </c>
      <c r="C1049">
        <v>3638521</v>
      </c>
      <c r="D1049">
        <f t="shared" si="49"/>
        <v>55</v>
      </c>
      <c r="E1049" t="s">
        <v>1469</v>
      </c>
      <c r="F1049">
        <v>153</v>
      </c>
      <c r="G1049">
        <v>500</v>
      </c>
      <c r="H1049">
        <v>107.466666666666</v>
      </c>
      <c r="I1049">
        <v>10746.666666659999</v>
      </c>
      <c r="J1049">
        <f t="shared" si="50"/>
        <v>99.999999999938581</v>
      </c>
      <c r="K1049" t="s">
        <v>1556</v>
      </c>
    </row>
    <row r="1050" spans="1:11" hidden="1" x14ac:dyDescent="0.2">
      <c r="A1050" t="s">
        <v>984</v>
      </c>
      <c r="B1050" s="4">
        <f t="shared" si="48"/>
        <v>1</v>
      </c>
      <c r="C1050">
        <v>3638530</v>
      </c>
      <c r="D1050">
        <f t="shared" si="49"/>
        <v>64</v>
      </c>
      <c r="E1050" t="s">
        <v>8</v>
      </c>
      <c r="F1050">
        <v>1066</v>
      </c>
      <c r="G1050">
        <v>50.02</v>
      </c>
      <c r="H1050">
        <v>50.02</v>
      </c>
      <c r="I1050">
        <v>5002</v>
      </c>
      <c r="J1050">
        <f t="shared" si="50"/>
        <v>100</v>
      </c>
      <c r="K1050" t="s">
        <v>1556</v>
      </c>
    </row>
    <row r="1051" spans="1:11" hidden="1" x14ac:dyDescent="0.2">
      <c r="A1051" t="s">
        <v>1505</v>
      </c>
      <c r="B1051" s="4">
        <f t="shared" si="48"/>
        <v>1</v>
      </c>
      <c r="C1051">
        <v>3638500</v>
      </c>
      <c r="D1051">
        <f t="shared" si="49"/>
        <v>34</v>
      </c>
      <c r="E1051" t="s">
        <v>1469</v>
      </c>
      <c r="F1051">
        <v>90</v>
      </c>
      <c r="G1051">
        <v>2784.6243800000002</v>
      </c>
      <c r="H1051">
        <v>598.50860007466599</v>
      </c>
      <c r="I1051">
        <v>59850.860007460004</v>
      </c>
      <c r="J1051">
        <f t="shared" si="50"/>
        <v>99.999999999988987</v>
      </c>
      <c r="K1051" t="s">
        <v>1556</v>
      </c>
    </row>
    <row r="1052" spans="1:11" hidden="1" x14ac:dyDescent="0.2">
      <c r="A1052" t="s">
        <v>1185</v>
      </c>
      <c r="B1052" s="4">
        <f t="shared" si="48"/>
        <v>1</v>
      </c>
      <c r="C1052">
        <v>3638545</v>
      </c>
      <c r="D1052">
        <f t="shared" si="49"/>
        <v>79</v>
      </c>
      <c r="E1052" t="s">
        <v>8</v>
      </c>
      <c r="F1052">
        <v>1307</v>
      </c>
      <c r="G1052">
        <v>12</v>
      </c>
      <c r="H1052">
        <v>12</v>
      </c>
      <c r="I1052">
        <v>1200</v>
      </c>
      <c r="J1052">
        <f t="shared" si="50"/>
        <v>100</v>
      </c>
      <c r="K1052" t="s">
        <v>1556</v>
      </c>
    </row>
    <row r="1053" spans="1:11" hidden="1" x14ac:dyDescent="0.2">
      <c r="A1053" t="s">
        <v>719</v>
      </c>
      <c r="B1053" s="4">
        <f t="shared" si="48"/>
        <v>1</v>
      </c>
      <c r="C1053">
        <v>3638510</v>
      </c>
      <c r="D1053">
        <f t="shared" si="49"/>
        <v>44</v>
      </c>
      <c r="E1053" t="s">
        <v>8</v>
      </c>
      <c r="F1053">
        <v>742</v>
      </c>
      <c r="G1053">
        <v>20</v>
      </c>
      <c r="H1053">
        <v>20</v>
      </c>
      <c r="I1053">
        <v>2000</v>
      </c>
      <c r="J1053">
        <f t="shared" si="50"/>
        <v>100</v>
      </c>
      <c r="K1053" t="s">
        <v>1556</v>
      </c>
    </row>
    <row r="1054" spans="1:11" hidden="1" x14ac:dyDescent="0.2">
      <c r="A1054" t="s">
        <v>1274</v>
      </c>
      <c r="B1054" s="4">
        <f t="shared" si="48"/>
        <v>1</v>
      </c>
      <c r="C1054">
        <v>3638558</v>
      </c>
      <c r="D1054">
        <f t="shared" si="49"/>
        <v>92</v>
      </c>
      <c r="E1054" t="s">
        <v>8</v>
      </c>
      <c r="F1054">
        <v>1430</v>
      </c>
      <c r="G1054">
        <v>3</v>
      </c>
      <c r="H1054">
        <v>3</v>
      </c>
      <c r="I1054">
        <v>300</v>
      </c>
      <c r="J1054">
        <f t="shared" si="50"/>
        <v>100</v>
      </c>
      <c r="K1054" t="s">
        <v>1556</v>
      </c>
    </row>
    <row r="1055" spans="1:11" hidden="1" x14ac:dyDescent="0.2">
      <c r="A1055" t="s">
        <v>1298</v>
      </c>
      <c r="B1055" s="4">
        <f t="shared" si="48"/>
        <v>1</v>
      </c>
      <c r="C1055">
        <v>3638562</v>
      </c>
      <c r="D1055">
        <f t="shared" si="49"/>
        <v>96</v>
      </c>
      <c r="E1055" t="s">
        <v>8</v>
      </c>
      <c r="F1055">
        <v>1467</v>
      </c>
      <c r="G1055">
        <v>14</v>
      </c>
      <c r="H1055">
        <v>14</v>
      </c>
      <c r="I1055">
        <v>1400</v>
      </c>
      <c r="J1055">
        <f t="shared" si="50"/>
        <v>100</v>
      </c>
      <c r="K1055" t="s">
        <v>1556</v>
      </c>
    </row>
    <row r="1056" spans="1:11" hidden="1" x14ac:dyDescent="0.2">
      <c r="A1056" t="s">
        <v>773</v>
      </c>
      <c r="B1056" s="4">
        <f t="shared" si="48"/>
        <v>1</v>
      </c>
      <c r="C1056">
        <v>3638512</v>
      </c>
      <c r="D1056">
        <f t="shared" si="49"/>
        <v>46</v>
      </c>
      <c r="E1056" t="s">
        <v>8</v>
      </c>
      <c r="F1056">
        <v>805</v>
      </c>
      <c r="G1056">
        <v>30</v>
      </c>
      <c r="H1056">
        <v>30</v>
      </c>
      <c r="I1056">
        <v>3000</v>
      </c>
      <c r="J1056">
        <f t="shared" si="50"/>
        <v>100</v>
      </c>
      <c r="K1056" t="s">
        <v>1556</v>
      </c>
    </row>
    <row r="1057" spans="1:11" hidden="1" x14ac:dyDescent="0.2">
      <c r="A1057" t="s">
        <v>1232</v>
      </c>
      <c r="B1057" s="4">
        <f t="shared" si="48"/>
        <v>1</v>
      </c>
      <c r="C1057">
        <v>3638548</v>
      </c>
      <c r="D1057">
        <f t="shared" si="49"/>
        <v>82</v>
      </c>
      <c r="E1057" t="s">
        <v>8</v>
      </c>
      <c r="F1057">
        <v>1365</v>
      </c>
      <c r="G1057">
        <v>60</v>
      </c>
      <c r="H1057">
        <v>60</v>
      </c>
      <c r="I1057">
        <v>6000</v>
      </c>
      <c r="J1057">
        <f t="shared" si="50"/>
        <v>100</v>
      </c>
      <c r="K1057" t="s">
        <v>1556</v>
      </c>
    </row>
    <row r="1058" spans="1:11" x14ac:dyDescent="0.2">
      <c r="A1058" t="s">
        <v>170</v>
      </c>
      <c r="B1058" s="4">
        <f t="shared" si="48"/>
        <v>1</v>
      </c>
      <c r="C1058">
        <v>3638477</v>
      </c>
      <c r="D1058">
        <f t="shared" si="49"/>
        <v>11</v>
      </c>
      <c r="E1058" t="s">
        <v>8</v>
      </c>
      <c r="F1058">
        <v>166</v>
      </c>
      <c r="G1058">
        <v>26</v>
      </c>
      <c r="H1058">
        <v>26</v>
      </c>
      <c r="I1058">
        <v>3120</v>
      </c>
      <c r="J1058">
        <f t="shared" si="50"/>
        <v>120</v>
      </c>
      <c r="K1058" t="s">
        <v>1562</v>
      </c>
    </row>
    <row r="1059" spans="1:11" hidden="1" x14ac:dyDescent="0.2">
      <c r="A1059" t="s">
        <v>1005</v>
      </c>
      <c r="B1059" s="4">
        <f t="shared" si="48"/>
        <v>1</v>
      </c>
      <c r="C1059">
        <v>3638531</v>
      </c>
      <c r="D1059">
        <f t="shared" si="49"/>
        <v>65</v>
      </c>
      <c r="E1059" t="s">
        <v>8</v>
      </c>
      <c r="F1059">
        <v>1090</v>
      </c>
      <c r="G1059">
        <v>6.1</v>
      </c>
      <c r="H1059">
        <v>6.1</v>
      </c>
      <c r="I1059">
        <v>610</v>
      </c>
      <c r="J1059">
        <f t="shared" si="50"/>
        <v>100</v>
      </c>
      <c r="K1059" t="s">
        <v>1556</v>
      </c>
    </row>
    <row r="1060" spans="1:11" hidden="1" x14ac:dyDescent="0.2">
      <c r="A1060" t="s">
        <v>809</v>
      </c>
      <c r="B1060" s="4">
        <f t="shared" si="48"/>
        <v>1</v>
      </c>
      <c r="C1060">
        <v>3638514</v>
      </c>
      <c r="D1060">
        <f t="shared" si="49"/>
        <v>48</v>
      </c>
      <c r="E1060" t="s">
        <v>8</v>
      </c>
      <c r="F1060">
        <v>847</v>
      </c>
      <c r="G1060">
        <v>1.9</v>
      </c>
      <c r="H1060">
        <v>1.9</v>
      </c>
      <c r="I1060">
        <v>190</v>
      </c>
      <c r="J1060">
        <f t="shared" si="50"/>
        <v>100</v>
      </c>
      <c r="K1060" t="s">
        <v>1556</v>
      </c>
    </row>
    <row r="1061" spans="1:11" hidden="1" x14ac:dyDescent="0.2">
      <c r="A1061" t="s">
        <v>1196</v>
      </c>
      <c r="B1061" s="4">
        <f t="shared" si="48"/>
        <v>1</v>
      </c>
      <c r="C1061">
        <v>3638547</v>
      </c>
      <c r="D1061">
        <f t="shared" si="49"/>
        <v>81</v>
      </c>
      <c r="E1061" t="s">
        <v>8</v>
      </c>
      <c r="F1061">
        <v>1323</v>
      </c>
      <c r="G1061">
        <v>44</v>
      </c>
      <c r="H1061">
        <v>44</v>
      </c>
      <c r="I1061">
        <v>4400</v>
      </c>
      <c r="J1061">
        <f t="shared" si="50"/>
        <v>100</v>
      </c>
      <c r="K1061" t="s">
        <v>1556</v>
      </c>
    </row>
    <row r="1062" spans="1:11" hidden="1" x14ac:dyDescent="0.2">
      <c r="A1062" t="s">
        <v>1211</v>
      </c>
      <c r="B1062" s="4">
        <f t="shared" si="48"/>
        <v>1</v>
      </c>
      <c r="C1062">
        <v>3638547</v>
      </c>
      <c r="D1062">
        <f t="shared" si="49"/>
        <v>81</v>
      </c>
      <c r="E1062" t="s">
        <v>8</v>
      </c>
      <c r="F1062">
        <v>1341</v>
      </c>
      <c r="G1062">
        <v>40</v>
      </c>
      <c r="H1062">
        <v>40</v>
      </c>
      <c r="I1062">
        <v>4000</v>
      </c>
      <c r="J1062">
        <f t="shared" si="50"/>
        <v>100</v>
      </c>
      <c r="K1062" t="s">
        <v>1556</v>
      </c>
    </row>
    <row r="1063" spans="1:11" hidden="1" x14ac:dyDescent="0.2">
      <c r="A1063" t="s">
        <v>1440</v>
      </c>
      <c r="B1063" s="4">
        <f t="shared" si="48"/>
        <v>1</v>
      </c>
      <c r="C1063">
        <v>3638576</v>
      </c>
      <c r="D1063">
        <f t="shared" si="49"/>
        <v>110</v>
      </c>
      <c r="E1063" t="s">
        <v>8</v>
      </c>
      <c r="F1063">
        <v>1667</v>
      </c>
      <c r="G1063">
        <v>11</v>
      </c>
      <c r="H1063">
        <v>11</v>
      </c>
      <c r="I1063">
        <v>1100</v>
      </c>
      <c r="J1063">
        <f t="shared" si="50"/>
        <v>100</v>
      </c>
      <c r="K1063" t="s">
        <v>1556</v>
      </c>
    </row>
    <row r="1064" spans="1:11" hidden="1" x14ac:dyDescent="0.2">
      <c r="A1064" t="s">
        <v>244</v>
      </c>
      <c r="B1064" s="4">
        <f t="shared" si="48"/>
        <v>1</v>
      </c>
      <c r="C1064">
        <v>3638482</v>
      </c>
      <c r="D1064">
        <f t="shared" si="49"/>
        <v>16</v>
      </c>
      <c r="E1064" t="s">
        <v>8</v>
      </c>
      <c r="F1064">
        <v>242</v>
      </c>
      <c r="G1064">
        <v>15</v>
      </c>
      <c r="H1064">
        <v>15</v>
      </c>
      <c r="I1064">
        <v>1650</v>
      </c>
      <c r="J1064">
        <f t="shared" si="50"/>
        <v>110</v>
      </c>
      <c r="K1064" t="s">
        <v>1566</v>
      </c>
    </row>
    <row r="1065" spans="1:11" hidden="1" x14ac:dyDescent="0.2">
      <c r="A1065" t="s">
        <v>207</v>
      </c>
      <c r="B1065" s="4">
        <f t="shared" si="48"/>
        <v>1</v>
      </c>
      <c r="C1065">
        <v>3638478</v>
      </c>
      <c r="D1065">
        <f t="shared" si="49"/>
        <v>12</v>
      </c>
      <c r="E1065" t="s">
        <v>8</v>
      </c>
      <c r="F1065">
        <v>205</v>
      </c>
      <c r="G1065">
        <v>200.96714925000001</v>
      </c>
      <c r="H1065">
        <v>200.96714925000001</v>
      </c>
      <c r="I1065">
        <v>22106.386417500002</v>
      </c>
      <c r="J1065">
        <f t="shared" si="50"/>
        <v>110</v>
      </c>
      <c r="K1065" t="s">
        <v>1566</v>
      </c>
    </row>
    <row r="1066" spans="1:11" x14ac:dyDescent="0.2">
      <c r="A1066" t="s">
        <v>70</v>
      </c>
      <c r="B1066" s="4">
        <f t="shared" si="48"/>
        <v>1</v>
      </c>
      <c r="C1066">
        <v>3638469</v>
      </c>
      <c r="D1066">
        <f t="shared" si="49"/>
        <v>3</v>
      </c>
      <c r="E1066" t="s">
        <v>8</v>
      </c>
      <c r="F1066">
        <v>63</v>
      </c>
      <c r="G1066">
        <v>7</v>
      </c>
      <c r="H1066">
        <v>7</v>
      </c>
      <c r="I1066">
        <v>840</v>
      </c>
      <c r="J1066">
        <f t="shared" si="50"/>
        <v>120</v>
      </c>
      <c r="K1066" t="s">
        <v>1562</v>
      </c>
    </row>
    <row r="1067" spans="1:11" hidden="1" x14ac:dyDescent="0.2">
      <c r="A1067" s="2" t="s">
        <v>268</v>
      </c>
      <c r="B1067" s="4">
        <f t="shared" si="48"/>
        <v>2</v>
      </c>
      <c r="C1067">
        <v>3638483</v>
      </c>
      <c r="D1067">
        <f t="shared" si="49"/>
        <v>17</v>
      </c>
      <c r="E1067" t="s">
        <v>8</v>
      </c>
      <c r="F1067">
        <v>268</v>
      </c>
      <c r="G1067">
        <v>4.9579999999999999E-2</v>
      </c>
      <c r="H1067">
        <v>4.9579999999999999E-2</v>
      </c>
      <c r="I1067">
        <v>404.358</v>
      </c>
      <c r="J1067">
        <f t="shared" si="50"/>
        <v>8155.6676079064146</v>
      </c>
      <c r="K1067" s="9" t="s">
        <v>1556</v>
      </c>
    </row>
    <row r="1068" spans="1:11" hidden="1" x14ac:dyDescent="0.2">
      <c r="A1068" s="2" t="s">
        <v>268</v>
      </c>
      <c r="B1068" s="4">
        <f t="shared" si="48"/>
        <v>2</v>
      </c>
      <c r="C1068">
        <v>3638513</v>
      </c>
      <c r="D1068">
        <f t="shared" si="49"/>
        <v>47</v>
      </c>
      <c r="E1068" t="s">
        <v>8</v>
      </c>
      <c r="F1068">
        <v>821</v>
      </c>
      <c r="G1068">
        <v>3.9940000000000002</v>
      </c>
      <c r="H1068">
        <v>3.9940000000000002</v>
      </c>
      <c r="I1068">
        <v>404.358</v>
      </c>
      <c r="J1068">
        <f t="shared" si="50"/>
        <v>101.2413620430646</v>
      </c>
      <c r="K1068" s="9" t="s">
        <v>1556</v>
      </c>
    </row>
    <row r="1069" spans="1:11" hidden="1" x14ac:dyDescent="0.2">
      <c r="A1069" t="s">
        <v>1284</v>
      </c>
      <c r="B1069" s="4">
        <f t="shared" si="48"/>
        <v>1</v>
      </c>
      <c r="C1069">
        <v>3638559</v>
      </c>
      <c r="D1069">
        <f t="shared" si="49"/>
        <v>93</v>
      </c>
      <c r="E1069" t="s">
        <v>8</v>
      </c>
      <c r="F1069">
        <v>1448</v>
      </c>
      <c r="G1069">
        <v>21</v>
      </c>
      <c r="H1069">
        <v>21</v>
      </c>
      <c r="I1069">
        <v>2100</v>
      </c>
      <c r="J1069">
        <f t="shared" si="50"/>
        <v>100</v>
      </c>
      <c r="K1069" t="s">
        <v>1556</v>
      </c>
    </row>
    <row r="1070" spans="1:11" hidden="1" x14ac:dyDescent="0.2">
      <c r="A1070" s="2" t="s">
        <v>1303</v>
      </c>
      <c r="B1070" s="4">
        <f t="shared" si="48"/>
        <v>2</v>
      </c>
      <c r="C1070">
        <v>3638562</v>
      </c>
      <c r="D1070">
        <f t="shared" si="49"/>
        <v>96</v>
      </c>
      <c r="E1070" t="s">
        <v>8</v>
      </c>
      <c r="F1070">
        <v>1475</v>
      </c>
      <c r="G1070">
        <v>0.4</v>
      </c>
      <c r="H1070">
        <v>0.4</v>
      </c>
      <c r="I1070">
        <v>55</v>
      </c>
      <c r="J1070">
        <f t="shared" si="50"/>
        <v>137.5</v>
      </c>
      <c r="K1070" s="9" t="s">
        <v>1556</v>
      </c>
    </row>
    <row r="1071" spans="1:11" hidden="1" x14ac:dyDescent="0.2">
      <c r="A1071" s="2" t="s">
        <v>1303</v>
      </c>
      <c r="B1071" s="4">
        <f t="shared" si="48"/>
        <v>2</v>
      </c>
      <c r="C1071">
        <v>3638572</v>
      </c>
      <c r="D1071">
        <f t="shared" si="49"/>
        <v>106</v>
      </c>
      <c r="E1071" t="s">
        <v>8</v>
      </c>
      <c r="F1071">
        <v>1591</v>
      </c>
      <c r="G1071">
        <v>0.15</v>
      </c>
      <c r="H1071">
        <v>0.15</v>
      </c>
      <c r="I1071">
        <v>55</v>
      </c>
      <c r="J1071">
        <f t="shared" si="50"/>
        <v>366.66666666666669</v>
      </c>
      <c r="K1071" s="9" t="s">
        <v>1556</v>
      </c>
    </row>
    <row r="1072" spans="1:11" hidden="1" x14ac:dyDescent="0.2">
      <c r="A1072" t="s">
        <v>193</v>
      </c>
      <c r="B1072" s="4">
        <f t="shared" si="48"/>
        <v>1</v>
      </c>
      <c r="C1072">
        <v>3638477</v>
      </c>
      <c r="D1072">
        <f t="shared" si="49"/>
        <v>11</v>
      </c>
      <c r="E1072" t="s">
        <v>8</v>
      </c>
      <c r="F1072">
        <v>189</v>
      </c>
      <c r="G1072">
        <v>30</v>
      </c>
      <c r="H1072">
        <v>30</v>
      </c>
      <c r="I1072">
        <v>3300</v>
      </c>
      <c r="J1072">
        <f t="shared" si="50"/>
        <v>110</v>
      </c>
      <c r="K1072" t="s">
        <v>1566</v>
      </c>
    </row>
    <row r="1073" spans="1:11" hidden="1" x14ac:dyDescent="0.2">
      <c r="A1073" t="s">
        <v>202</v>
      </c>
      <c r="B1073" s="4">
        <f t="shared" si="48"/>
        <v>1</v>
      </c>
      <c r="C1073">
        <v>3638478</v>
      </c>
      <c r="D1073">
        <f t="shared" si="49"/>
        <v>12</v>
      </c>
      <c r="E1073" t="s">
        <v>8</v>
      </c>
      <c r="F1073">
        <v>200</v>
      </c>
      <c r="G1073">
        <v>190</v>
      </c>
      <c r="H1073">
        <v>190</v>
      </c>
      <c r="I1073">
        <v>20900</v>
      </c>
      <c r="J1073">
        <f t="shared" si="50"/>
        <v>110</v>
      </c>
      <c r="K1073" t="s">
        <v>1566</v>
      </c>
    </row>
    <row r="1074" spans="1:11" hidden="1" x14ac:dyDescent="0.2">
      <c r="A1074" t="s">
        <v>200</v>
      </c>
      <c r="B1074" s="4">
        <f t="shared" si="48"/>
        <v>1</v>
      </c>
      <c r="C1074">
        <v>3638478</v>
      </c>
      <c r="D1074">
        <f t="shared" si="49"/>
        <v>12</v>
      </c>
      <c r="E1074" t="s">
        <v>8</v>
      </c>
      <c r="F1074">
        <v>198</v>
      </c>
      <c r="G1074">
        <v>146</v>
      </c>
      <c r="H1074">
        <v>146</v>
      </c>
      <c r="I1074">
        <v>16060</v>
      </c>
      <c r="J1074">
        <f t="shared" si="50"/>
        <v>110</v>
      </c>
      <c r="K1074" t="s">
        <v>1566</v>
      </c>
    </row>
    <row r="1075" spans="1:11" hidden="1" x14ac:dyDescent="0.2">
      <c r="A1075" t="s">
        <v>1244</v>
      </c>
      <c r="B1075" s="4">
        <f t="shared" si="48"/>
        <v>1</v>
      </c>
      <c r="C1075">
        <v>3638552</v>
      </c>
      <c r="D1075">
        <f t="shared" si="49"/>
        <v>86</v>
      </c>
      <c r="E1075" t="s">
        <v>8</v>
      </c>
      <c r="F1075">
        <v>1383</v>
      </c>
      <c r="G1075">
        <v>0.1</v>
      </c>
      <c r="H1075">
        <v>0.1</v>
      </c>
      <c r="I1075">
        <v>10</v>
      </c>
      <c r="J1075">
        <f t="shared" si="50"/>
        <v>100</v>
      </c>
      <c r="K1075" t="s">
        <v>1556</v>
      </c>
    </row>
    <row r="1076" spans="1:11" hidden="1" x14ac:dyDescent="0.2">
      <c r="A1076" t="s">
        <v>1408</v>
      </c>
      <c r="B1076" s="4">
        <f t="shared" si="48"/>
        <v>1</v>
      </c>
      <c r="C1076">
        <v>3638574</v>
      </c>
      <c r="D1076">
        <f t="shared" si="49"/>
        <v>108</v>
      </c>
      <c r="E1076" t="s">
        <v>8</v>
      </c>
      <c r="F1076">
        <v>1625</v>
      </c>
      <c r="G1076">
        <v>4</v>
      </c>
      <c r="H1076">
        <v>4</v>
      </c>
      <c r="I1076">
        <v>400</v>
      </c>
      <c r="J1076">
        <f t="shared" si="50"/>
        <v>100</v>
      </c>
      <c r="K1076" t="s">
        <v>1556</v>
      </c>
    </row>
    <row r="1077" spans="1:11" hidden="1" x14ac:dyDescent="0.2">
      <c r="A1077" t="s">
        <v>409</v>
      </c>
      <c r="B1077" s="4">
        <f t="shared" si="48"/>
        <v>1</v>
      </c>
      <c r="C1077">
        <v>3638491</v>
      </c>
      <c r="D1077">
        <f t="shared" si="49"/>
        <v>25</v>
      </c>
      <c r="E1077" t="s">
        <v>8</v>
      </c>
      <c r="F1077">
        <v>416</v>
      </c>
      <c r="G1077">
        <v>9</v>
      </c>
      <c r="H1077">
        <v>9</v>
      </c>
      <c r="I1077">
        <v>900</v>
      </c>
      <c r="J1077">
        <f t="shared" si="50"/>
        <v>100</v>
      </c>
      <c r="K1077" t="s">
        <v>1556</v>
      </c>
    </row>
    <row r="1078" spans="1:11" x14ac:dyDescent="0.2">
      <c r="A1078" t="s">
        <v>112</v>
      </c>
      <c r="B1078" s="4">
        <f t="shared" si="48"/>
        <v>1</v>
      </c>
      <c r="C1078">
        <v>3638473</v>
      </c>
      <c r="D1078">
        <f t="shared" si="49"/>
        <v>7</v>
      </c>
      <c r="E1078" t="s">
        <v>8</v>
      </c>
      <c r="F1078">
        <v>107</v>
      </c>
      <c r="G1078">
        <v>35.000461999999999</v>
      </c>
      <c r="H1078">
        <v>35.000461999999999</v>
      </c>
      <c r="I1078">
        <v>4200.0554400000001</v>
      </c>
      <c r="J1078">
        <f t="shared" si="50"/>
        <v>120</v>
      </c>
      <c r="K1078" t="s">
        <v>1562</v>
      </c>
    </row>
    <row r="1079" spans="1:11" hidden="1" x14ac:dyDescent="0.2">
      <c r="A1079" t="s">
        <v>1077</v>
      </c>
      <c r="B1079" s="4">
        <f t="shared" si="48"/>
        <v>1</v>
      </c>
      <c r="C1079">
        <v>3638537</v>
      </c>
      <c r="D1079">
        <f t="shared" si="49"/>
        <v>71</v>
      </c>
      <c r="E1079" t="s">
        <v>8</v>
      </c>
      <c r="F1079">
        <v>1175</v>
      </c>
      <c r="G1079">
        <v>0.09</v>
      </c>
      <c r="H1079">
        <v>0.09</v>
      </c>
      <c r="I1079">
        <v>9</v>
      </c>
      <c r="J1079">
        <f t="shared" si="50"/>
        <v>100</v>
      </c>
      <c r="K1079" t="s">
        <v>1556</v>
      </c>
    </row>
    <row r="1080" spans="1:11" hidden="1" x14ac:dyDescent="0.2">
      <c r="A1080" t="s">
        <v>1127</v>
      </c>
      <c r="B1080" s="4">
        <f t="shared" si="48"/>
        <v>1</v>
      </c>
      <c r="C1080">
        <v>3638540</v>
      </c>
      <c r="D1080">
        <f t="shared" si="49"/>
        <v>74</v>
      </c>
      <c r="E1080" t="s">
        <v>8</v>
      </c>
      <c r="F1080">
        <v>1237</v>
      </c>
      <c r="G1080">
        <v>0.44</v>
      </c>
      <c r="H1080">
        <v>0.44</v>
      </c>
      <c r="I1080">
        <v>44</v>
      </c>
      <c r="J1080">
        <f t="shared" si="50"/>
        <v>100</v>
      </c>
      <c r="K1080" t="s">
        <v>1556</v>
      </c>
    </row>
    <row r="1081" spans="1:11" hidden="1" x14ac:dyDescent="0.2">
      <c r="A1081" t="s">
        <v>920</v>
      </c>
      <c r="B1081" s="4">
        <f t="shared" si="48"/>
        <v>1</v>
      </c>
      <c r="C1081">
        <v>3638527</v>
      </c>
      <c r="D1081">
        <f t="shared" si="49"/>
        <v>61</v>
      </c>
      <c r="E1081" t="s">
        <v>8</v>
      </c>
      <c r="F1081">
        <v>988</v>
      </c>
      <c r="G1081">
        <v>5</v>
      </c>
      <c r="H1081">
        <v>5</v>
      </c>
      <c r="I1081">
        <v>500</v>
      </c>
      <c r="J1081">
        <f t="shared" si="50"/>
        <v>100</v>
      </c>
      <c r="K1081" t="s">
        <v>1556</v>
      </c>
    </row>
    <row r="1082" spans="1:11" hidden="1" x14ac:dyDescent="0.2">
      <c r="A1082" t="s">
        <v>1150</v>
      </c>
      <c r="B1082" s="4">
        <f t="shared" si="48"/>
        <v>1</v>
      </c>
      <c r="C1082">
        <v>3638542</v>
      </c>
      <c r="D1082">
        <f t="shared" si="49"/>
        <v>76</v>
      </c>
      <c r="E1082" t="s">
        <v>8</v>
      </c>
      <c r="F1082">
        <v>1262</v>
      </c>
      <c r="G1082">
        <v>9</v>
      </c>
      <c r="H1082">
        <v>9</v>
      </c>
      <c r="I1082">
        <v>900</v>
      </c>
      <c r="J1082">
        <f t="shared" si="50"/>
        <v>100</v>
      </c>
      <c r="K1082" t="s">
        <v>1556</v>
      </c>
    </row>
    <row r="1083" spans="1:11" hidden="1" x14ac:dyDescent="0.2">
      <c r="A1083" t="s">
        <v>927</v>
      </c>
      <c r="B1083" s="4">
        <f t="shared" si="48"/>
        <v>1</v>
      </c>
      <c r="C1083">
        <v>3638527</v>
      </c>
      <c r="D1083">
        <f t="shared" si="49"/>
        <v>61</v>
      </c>
      <c r="E1083" t="s">
        <v>8</v>
      </c>
      <c r="F1083">
        <v>995</v>
      </c>
      <c r="G1083">
        <v>10</v>
      </c>
      <c r="H1083">
        <v>10</v>
      </c>
      <c r="I1083">
        <v>1000</v>
      </c>
      <c r="J1083">
        <f t="shared" si="50"/>
        <v>100</v>
      </c>
      <c r="K1083" t="s">
        <v>1556</v>
      </c>
    </row>
    <row r="1084" spans="1:11" hidden="1" x14ac:dyDescent="0.2">
      <c r="A1084" t="s">
        <v>1250</v>
      </c>
      <c r="B1084" s="4">
        <f t="shared" si="48"/>
        <v>1</v>
      </c>
      <c r="C1084">
        <v>3638553</v>
      </c>
      <c r="D1084">
        <f t="shared" si="49"/>
        <v>87</v>
      </c>
      <c r="E1084" t="s">
        <v>8</v>
      </c>
      <c r="F1084">
        <v>1396</v>
      </c>
      <c r="G1084">
        <v>4.5</v>
      </c>
      <c r="H1084">
        <v>4.5</v>
      </c>
      <c r="I1084">
        <v>450</v>
      </c>
      <c r="J1084">
        <f t="shared" si="50"/>
        <v>100</v>
      </c>
      <c r="K1084" t="s">
        <v>1556</v>
      </c>
    </row>
    <row r="1085" spans="1:11" hidden="1" x14ac:dyDescent="0.2">
      <c r="A1085" t="s">
        <v>1346</v>
      </c>
      <c r="B1085" s="4">
        <f t="shared" si="48"/>
        <v>1</v>
      </c>
      <c r="C1085">
        <v>3638567</v>
      </c>
      <c r="D1085">
        <f t="shared" si="49"/>
        <v>101</v>
      </c>
      <c r="E1085" t="s">
        <v>8</v>
      </c>
      <c r="F1085">
        <v>1535</v>
      </c>
      <c r="G1085">
        <v>5</v>
      </c>
      <c r="H1085">
        <v>5</v>
      </c>
      <c r="I1085">
        <v>500</v>
      </c>
      <c r="J1085">
        <f t="shared" si="50"/>
        <v>100</v>
      </c>
      <c r="K1085" t="s">
        <v>1556</v>
      </c>
    </row>
    <row r="1086" spans="1:11" hidden="1" x14ac:dyDescent="0.2">
      <c r="A1086" t="s">
        <v>747</v>
      </c>
      <c r="B1086" s="4">
        <f t="shared" si="48"/>
        <v>1</v>
      </c>
      <c r="C1086">
        <v>3638511</v>
      </c>
      <c r="D1086">
        <f t="shared" si="49"/>
        <v>45</v>
      </c>
      <c r="E1086" t="s">
        <v>8</v>
      </c>
      <c r="F1086">
        <v>774</v>
      </c>
      <c r="G1086">
        <v>30.53</v>
      </c>
      <c r="H1086">
        <v>30.53</v>
      </c>
      <c r="I1086">
        <v>3053</v>
      </c>
      <c r="J1086">
        <f t="shared" si="50"/>
        <v>100</v>
      </c>
      <c r="K1086" t="s">
        <v>1556</v>
      </c>
    </row>
    <row r="1087" spans="1:11" hidden="1" x14ac:dyDescent="0.2">
      <c r="A1087" t="s">
        <v>45</v>
      </c>
      <c r="B1087" s="4">
        <f t="shared" si="48"/>
        <v>1</v>
      </c>
      <c r="C1087">
        <v>3638468</v>
      </c>
      <c r="D1087">
        <f t="shared" si="49"/>
        <v>2</v>
      </c>
      <c r="E1087" t="s">
        <v>8</v>
      </c>
      <c r="F1087">
        <v>38</v>
      </c>
      <c r="G1087">
        <v>84</v>
      </c>
      <c r="H1087">
        <v>84</v>
      </c>
      <c r="I1087">
        <v>10920</v>
      </c>
      <c r="J1087">
        <f t="shared" si="50"/>
        <v>130</v>
      </c>
      <c r="K1087" t="s">
        <v>1565</v>
      </c>
    </row>
    <row r="1088" spans="1:11" hidden="1" x14ac:dyDescent="0.2">
      <c r="A1088" t="s">
        <v>949</v>
      </c>
      <c r="B1088" s="4">
        <f t="shared" si="48"/>
        <v>1</v>
      </c>
      <c r="C1088">
        <v>3638528</v>
      </c>
      <c r="D1088">
        <f t="shared" si="49"/>
        <v>62</v>
      </c>
      <c r="E1088" t="s">
        <v>8</v>
      </c>
      <c r="F1088">
        <v>1020</v>
      </c>
      <c r="G1088">
        <v>20</v>
      </c>
      <c r="H1088">
        <v>20</v>
      </c>
      <c r="I1088">
        <v>2000</v>
      </c>
      <c r="J1088">
        <f t="shared" si="50"/>
        <v>100</v>
      </c>
      <c r="K1088" t="s">
        <v>1556</v>
      </c>
    </row>
    <row r="1089" spans="1:11" hidden="1" x14ac:dyDescent="0.2">
      <c r="A1089" t="s">
        <v>1182</v>
      </c>
      <c r="B1089" s="4">
        <f t="shared" si="48"/>
        <v>1</v>
      </c>
      <c r="C1089">
        <v>3638545</v>
      </c>
      <c r="D1089">
        <f t="shared" si="49"/>
        <v>79</v>
      </c>
      <c r="E1089" t="s">
        <v>8</v>
      </c>
      <c r="F1089">
        <v>1304</v>
      </c>
      <c r="G1089">
        <v>1.5</v>
      </c>
      <c r="H1089">
        <v>1.5</v>
      </c>
      <c r="I1089">
        <v>150</v>
      </c>
      <c r="J1089">
        <f t="shared" si="50"/>
        <v>100</v>
      </c>
      <c r="K1089" t="s">
        <v>1556</v>
      </c>
    </row>
    <row r="1090" spans="1:11" hidden="1" x14ac:dyDescent="0.2">
      <c r="A1090" t="s">
        <v>712</v>
      </c>
      <c r="B1090" s="4">
        <f t="shared" ref="B1090:B1153" si="51">COUNTIF(ACCOUNTS,A1090)</f>
        <v>1</v>
      </c>
      <c r="C1090">
        <v>3638509</v>
      </c>
      <c r="D1090">
        <f t="shared" si="49"/>
        <v>43</v>
      </c>
      <c r="E1090" t="s">
        <v>8</v>
      </c>
      <c r="F1090">
        <v>733</v>
      </c>
      <c r="G1090">
        <v>2</v>
      </c>
      <c r="H1090">
        <v>2</v>
      </c>
      <c r="I1090">
        <v>200</v>
      </c>
      <c r="J1090">
        <f t="shared" si="50"/>
        <v>100</v>
      </c>
      <c r="K1090" t="s">
        <v>1556</v>
      </c>
    </row>
    <row r="1091" spans="1:11" hidden="1" x14ac:dyDescent="0.2">
      <c r="A1091" t="s">
        <v>241</v>
      </c>
      <c r="B1091" s="4">
        <f t="shared" si="51"/>
        <v>1</v>
      </c>
      <c r="C1091">
        <v>3638482</v>
      </c>
      <c r="D1091">
        <f t="shared" ref="D1091:D1154" si="52">C1091-3638466</f>
        <v>16</v>
      </c>
      <c r="E1091" t="s">
        <v>8</v>
      </c>
      <c r="F1091">
        <v>239</v>
      </c>
      <c r="G1091">
        <v>956</v>
      </c>
      <c r="H1091">
        <v>956</v>
      </c>
      <c r="I1091">
        <v>105160</v>
      </c>
      <c r="J1091">
        <f t="shared" ref="J1091:J1154" si="53">IF(H1091&gt;0,I1091/H1091,0)</f>
        <v>110</v>
      </c>
      <c r="K1091" t="s">
        <v>1566</v>
      </c>
    </row>
    <row r="1092" spans="1:11" hidden="1" x14ac:dyDescent="0.2">
      <c r="A1092" t="s">
        <v>1389</v>
      </c>
      <c r="B1092" s="4">
        <f t="shared" si="51"/>
        <v>1</v>
      </c>
      <c r="C1092">
        <v>3638572</v>
      </c>
      <c r="D1092">
        <f t="shared" si="52"/>
        <v>106</v>
      </c>
      <c r="E1092" t="s">
        <v>8</v>
      </c>
      <c r="F1092">
        <v>1597</v>
      </c>
      <c r="G1092">
        <v>12</v>
      </c>
      <c r="H1092">
        <v>12</v>
      </c>
      <c r="I1092">
        <v>1200</v>
      </c>
      <c r="J1092">
        <f t="shared" si="53"/>
        <v>100</v>
      </c>
      <c r="K1092" t="s">
        <v>1556</v>
      </c>
    </row>
    <row r="1093" spans="1:11" hidden="1" x14ac:dyDescent="0.2">
      <c r="A1093" t="s">
        <v>537</v>
      </c>
      <c r="B1093" s="4">
        <f t="shared" si="51"/>
        <v>1</v>
      </c>
      <c r="C1093">
        <v>3638499</v>
      </c>
      <c r="D1093">
        <f t="shared" si="52"/>
        <v>33</v>
      </c>
      <c r="E1093" t="s">
        <v>8</v>
      </c>
      <c r="F1093">
        <v>551</v>
      </c>
      <c r="G1093">
        <v>0.94</v>
      </c>
      <c r="H1093">
        <v>0.94</v>
      </c>
      <c r="I1093">
        <v>94</v>
      </c>
      <c r="J1093">
        <f t="shared" si="53"/>
        <v>100</v>
      </c>
      <c r="K1093" t="s">
        <v>1556</v>
      </c>
    </row>
    <row r="1094" spans="1:11" hidden="1" x14ac:dyDescent="0.2">
      <c r="A1094" s="5" t="s">
        <v>1108</v>
      </c>
      <c r="B1094" s="4">
        <f t="shared" si="51"/>
        <v>3</v>
      </c>
      <c r="C1094">
        <v>3638538</v>
      </c>
      <c r="D1094">
        <f t="shared" si="52"/>
        <v>72</v>
      </c>
      <c r="E1094" t="s">
        <v>8</v>
      </c>
      <c r="F1094">
        <v>1210</v>
      </c>
      <c r="G1094">
        <v>9</v>
      </c>
      <c r="H1094">
        <v>9</v>
      </c>
      <c r="I1094">
        <v>2700</v>
      </c>
      <c r="J1094">
        <f t="shared" si="53"/>
        <v>300</v>
      </c>
      <c r="K1094" s="5" t="s">
        <v>1556</v>
      </c>
    </row>
    <row r="1095" spans="1:11" hidden="1" x14ac:dyDescent="0.2">
      <c r="A1095" s="5" t="s">
        <v>1108</v>
      </c>
      <c r="B1095" s="4">
        <f t="shared" si="51"/>
        <v>3</v>
      </c>
      <c r="C1095">
        <v>3638539</v>
      </c>
      <c r="D1095">
        <f t="shared" si="52"/>
        <v>73</v>
      </c>
      <c r="E1095" t="s">
        <v>8</v>
      </c>
      <c r="F1095">
        <v>1215</v>
      </c>
      <c r="G1095">
        <v>9</v>
      </c>
      <c r="H1095">
        <v>9</v>
      </c>
      <c r="I1095">
        <v>2700</v>
      </c>
      <c r="J1095">
        <f t="shared" si="53"/>
        <v>300</v>
      </c>
      <c r="K1095" s="5" t="s">
        <v>1556</v>
      </c>
    </row>
    <row r="1096" spans="1:11" hidden="1" x14ac:dyDescent="0.2">
      <c r="A1096" s="5" t="s">
        <v>1108</v>
      </c>
      <c r="B1096" s="4">
        <f t="shared" si="51"/>
        <v>3</v>
      </c>
      <c r="C1096">
        <v>3638539</v>
      </c>
      <c r="D1096">
        <f t="shared" si="52"/>
        <v>73</v>
      </c>
      <c r="E1096" t="s">
        <v>8</v>
      </c>
      <c r="F1096">
        <v>1216</v>
      </c>
      <c r="G1096">
        <v>9</v>
      </c>
      <c r="H1096">
        <v>9</v>
      </c>
      <c r="I1096">
        <v>2700</v>
      </c>
      <c r="J1096">
        <f t="shared" si="53"/>
        <v>300</v>
      </c>
      <c r="K1096" s="5" t="s">
        <v>1556</v>
      </c>
    </row>
    <row r="1097" spans="1:11" hidden="1" x14ac:dyDescent="0.2">
      <c r="A1097" t="s">
        <v>1333</v>
      </c>
      <c r="B1097" s="4">
        <f t="shared" si="51"/>
        <v>1</v>
      </c>
      <c r="C1097">
        <v>3638565</v>
      </c>
      <c r="D1097">
        <f t="shared" si="52"/>
        <v>99</v>
      </c>
      <c r="E1097" t="s">
        <v>8</v>
      </c>
      <c r="F1097">
        <v>1521</v>
      </c>
      <c r="G1097">
        <v>0.9</v>
      </c>
      <c r="H1097">
        <v>0.9</v>
      </c>
      <c r="I1097">
        <v>90</v>
      </c>
      <c r="J1097">
        <f t="shared" si="53"/>
        <v>100</v>
      </c>
      <c r="K1097" t="s">
        <v>1556</v>
      </c>
    </row>
    <row r="1098" spans="1:11" hidden="1" x14ac:dyDescent="0.2">
      <c r="A1098" t="s">
        <v>258</v>
      </c>
      <c r="B1098" s="4">
        <f t="shared" si="51"/>
        <v>1</v>
      </c>
      <c r="C1098">
        <v>3638482</v>
      </c>
      <c r="D1098">
        <f t="shared" si="52"/>
        <v>16</v>
      </c>
      <c r="E1098" t="s">
        <v>8</v>
      </c>
      <c r="F1098">
        <v>256</v>
      </c>
      <c r="G1098">
        <v>20</v>
      </c>
      <c r="H1098">
        <v>20</v>
      </c>
      <c r="I1098">
        <v>2000</v>
      </c>
      <c r="J1098">
        <f t="shared" si="53"/>
        <v>100</v>
      </c>
      <c r="K1098" t="s">
        <v>1556</v>
      </c>
    </row>
    <row r="1099" spans="1:11" hidden="1" x14ac:dyDescent="0.2">
      <c r="A1099" s="2" t="s">
        <v>1365</v>
      </c>
      <c r="B1099" s="4">
        <f t="shared" si="51"/>
        <v>2</v>
      </c>
      <c r="C1099">
        <v>3638570</v>
      </c>
      <c r="D1099">
        <f t="shared" si="52"/>
        <v>104</v>
      </c>
      <c r="E1099" t="s">
        <v>8</v>
      </c>
      <c r="F1099">
        <v>1560</v>
      </c>
      <c r="G1099">
        <v>10</v>
      </c>
      <c r="H1099">
        <v>10</v>
      </c>
      <c r="I1099">
        <v>2100</v>
      </c>
      <c r="J1099">
        <f t="shared" si="53"/>
        <v>210</v>
      </c>
      <c r="K1099" s="9" t="s">
        <v>1556</v>
      </c>
    </row>
    <row r="1100" spans="1:11" hidden="1" x14ac:dyDescent="0.2">
      <c r="A1100" s="2" t="s">
        <v>1365</v>
      </c>
      <c r="B1100" s="4">
        <f t="shared" si="51"/>
        <v>2</v>
      </c>
      <c r="C1100">
        <v>3638574</v>
      </c>
      <c r="D1100">
        <f t="shared" si="52"/>
        <v>108</v>
      </c>
      <c r="E1100" t="s">
        <v>8</v>
      </c>
      <c r="F1100">
        <v>1612</v>
      </c>
      <c r="G1100">
        <v>11</v>
      </c>
      <c r="H1100">
        <v>11</v>
      </c>
      <c r="I1100">
        <v>2100</v>
      </c>
      <c r="J1100">
        <f t="shared" si="53"/>
        <v>190.90909090909091</v>
      </c>
      <c r="K1100" s="9" t="s">
        <v>1556</v>
      </c>
    </row>
    <row r="1101" spans="1:11" hidden="1" x14ac:dyDescent="0.2">
      <c r="A1101" t="s">
        <v>1451</v>
      </c>
      <c r="B1101" s="4">
        <f t="shared" si="51"/>
        <v>1</v>
      </c>
      <c r="C1101">
        <v>3638467</v>
      </c>
      <c r="D1101">
        <f t="shared" si="52"/>
        <v>1</v>
      </c>
      <c r="E1101" t="s">
        <v>1450</v>
      </c>
      <c r="F1101">
        <v>4</v>
      </c>
      <c r="G1101">
        <v>30000</v>
      </c>
      <c r="H1101">
        <v>81.2</v>
      </c>
      <c r="I1101">
        <v>8119.9999999900001</v>
      </c>
      <c r="J1101">
        <f t="shared" si="53"/>
        <v>99.999999999876849</v>
      </c>
      <c r="K1101" t="s">
        <v>1556</v>
      </c>
    </row>
    <row r="1102" spans="1:11" hidden="1" x14ac:dyDescent="0.2">
      <c r="A1102" t="s">
        <v>459</v>
      </c>
      <c r="B1102" s="4">
        <f t="shared" si="51"/>
        <v>1</v>
      </c>
      <c r="C1102">
        <v>3638494</v>
      </c>
      <c r="D1102">
        <f t="shared" si="52"/>
        <v>28</v>
      </c>
      <c r="E1102" t="s">
        <v>8</v>
      </c>
      <c r="F1102">
        <v>469</v>
      </c>
      <c r="G1102">
        <v>0.3</v>
      </c>
      <c r="H1102">
        <v>0.3</v>
      </c>
      <c r="I1102">
        <v>30</v>
      </c>
      <c r="J1102">
        <f t="shared" si="53"/>
        <v>100</v>
      </c>
      <c r="K1102" t="s">
        <v>1556</v>
      </c>
    </row>
    <row r="1103" spans="1:11" hidden="1" x14ac:dyDescent="0.2">
      <c r="A1103" t="s">
        <v>1463</v>
      </c>
      <c r="B1103" s="4">
        <f t="shared" si="51"/>
        <v>1</v>
      </c>
      <c r="C1103">
        <v>3638474</v>
      </c>
      <c r="D1103">
        <f t="shared" si="52"/>
        <v>8</v>
      </c>
      <c r="E1103" t="s">
        <v>1447</v>
      </c>
      <c r="F1103">
        <v>23</v>
      </c>
      <c r="G1103">
        <v>60000</v>
      </c>
      <c r="H1103">
        <v>82.32</v>
      </c>
      <c r="I1103">
        <v>82320</v>
      </c>
      <c r="J1103">
        <f t="shared" si="53"/>
        <v>1000.0000000000001</v>
      </c>
      <c r="K1103" t="s">
        <v>1567</v>
      </c>
    </row>
    <row r="1104" spans="1:11" hidden="1" x14ac:dyDescent="0.2">
      <c r="A1104" t="s">
        <v>447</v>
      </c>
      <c r="B1104" s="4">
        <f t="shared" si="51"/>
        <v>1</v>
      </c>
      <c r="C1104">
        <v>3638494</v>
      </c>
      <c r="D1104">
        <f t="shared" si="52"/>
        <v>28</v>
      </c>
      <c r="E1104" t="s">
        <v>8</v>
      </c>
      <c r="F1104">
        <v>457</v>
      </c>
      <c r="G1104">
        <v>1.2</v>
      </c>
      <c r="H1104">
        <v>1.2</v>
      </c>
      <c r="I1104">
        <v>120</v>
      </c>
      <c r="J1104">
        <f t="shared" si="53"/>
        <v>100</v>
      </c>
      <c r="K1104" t="s">
        <v>1556</v>
      </c>
    </row>
    <row r="1105" spans="1:12" hidden="1" x14ac:dyDescent="0.2">
      <c r="A1105" s="2" t="s">
        <v>363</v>
      </c>
      <c r="B1105" s="4">
        <f t="shared" si="51"/>
        <v>2</v>
      </c>
      <c r="C1105">
        <v>3638489</v>
      </c>
      <c r="D1105">
        <f t="shared" si="52"/>
        <v>23</v>
      </c>
      <c r="E1105" t="s">
        <v>8</v>
      </c>
      <c r="F1105">
        <v>368</v>
      </c>
      <c r="G1105">
        <v>75</v>
      </c>
      <c r="H1105">
        <v>75</v>
      </c>
      <c r="I1105">
        <v>9000</v>
      </c>
      <c r="J1105">
        <f t="shared" si="53"/>
        <v>120</v>
      </c>
      <c r="K1105" s="9" t="s">
        <v>1556</v>
      </c>
    </row>
    <row r="1106" spans="1:12" hidden="1" x14ac:dyDescent="0.2">
      <c r="A1106" s="2" t="s">
        <v>363</v>
      </c>
      <c r="B1106" s="4">
        <f t="shared" si="51"/>
        <v>2</v>
      </c>
      <c r="C1106">
        <v>3638521</v>
      </c>
      <c r="D1106">
        <f t="shared" si="52"/>
        <v>55</v>
      </c>
      <c r="E1106" t="s">
        <v>8</v>
      </c>
      <c r="F1106">
        <v>928</v>
      </c>
      <c r="G1106">
        <v>15</v>
      </c>
      <c r="H1106">
        <v>15</v>
      </c>
      <c r="I1106">
        <v>9000</v>
      </c>
      <c r="J1106">
        <f t="shared" si="53"/>
        <v>600</v>
      </c>
      <c r="K1106" s="9" t="s">
        <v>1556</v>
      </c>
    </row>
    <row r="1107" spans="1:12" hidden="1" x14ac:dyDescent="0.2">
      <c r="A1107" t="s">
        <v>618</v>
      </c>
      <c r="B1107" s="4">
        <f t="shared" si="51"/>
        <v>1</v>
      </c>
      <c r="C1107">
        <v>3638505</v>
      </c>
      <c r="D1107">
        <f t="shared" si="52"/>
        <v>39</v>
      </c>
      <c r="E1107" t="s">
        <v>8</v>
      </c>
      <c r="F1107">
        <v>635</v>
      </c>
      <c r="G1107">
        <v>6.7104675599999997</v>
      </c>
      <c r="H1107">
        <v>6.7104675599999997</v>
      </c>
      <c r="I1107">
        <v>671.04675599999996</v>
      </c>
      <c r="J1107">
        <f t="shared" si="53"/>
        <v>100</v>
      </c>
      <c r="K1107" t="s">
        <v>1556</v>
      </c>
    </row>
    <row r="1108" spans="1:12" x14ac:dyDescent="0.2">
      <c r="A1108" t="s">
        <v>108</v>
      </c>
      <c r="B1108" s="4">
        <f t="shared" si="51"/>
        <v>1</v>
      </c>
      <c r="C1108">
        <v>3638473</v>
      </c>
      <c r="D1108">
        <f t="shared" si="52"/>
        <v>7</v>
      </c>
      <c r="E1108" t="s">
        <v>8</v>
      </c>
      <c r="F1108">
        <v>103</v>
      </c>
      <c r="G1108">
        <v>1.4</v>
      </c>
      <c r="H1108">
        <v>1.4</v>
      </c>
      <c r="I1108">
        <v>168</v>
      </c>
      <c r="J1108">
        <f t="shared" si="53"/>
        <v>120.00000000000001</v>
      </c>
      <c r="K1108" t="s">
        <v>1562</v>
      </c>
    </row>
    <row r="1109" spans="1:12" hidden="1" x14ac:dyDescent="0.2">
      <c r="A1109" s="2" t="s">
        <v>1135</v>
      </c>
      <c r="B1109" s="4">
        <f t="shared" si="51"/>
        <v>2</v>
      </c>
      <c r="C1109">
        <v>3638542</v>
      </c>
      <c r="D1109">
        <f t="shared" si="52"/>
        <v>76</v>
      </c>
      <c r="E1109" t="s">
        <v>8</v>
      </c>
      <c r="F1109">
        <v>1247</v>
      </c>
      <c r="G1109">
        <v>200</v>
      </c>
      <c r="H1109">
        <v>200</v>
      </c>
      <c r="I1109">
        <v>40000</v>
      </c>
      <c r="J1109">
        <f t="shared" si="53"/>
        <v>200</v>
      </c>
      <c r="K1109" s="9" t="s">
        <v>1556</v>
      </c>
    </row>
    <row r="1110" spans="1:12" hidden="1" x14ac:dyDescent="0.2">
      <c r="A1110" s="2" t="s">
        <v>1135</v>
      </c>
      <c r="B1110" s="4">
        <f t="shared" si="51"/>
        <v>2</v>
      </c>
      <c r="C1110">
        <v>3638547</v>
      </c>
      <c r="D1110">
        <f t="shared" si="52"/>
        <v>81</v>
      </c>
      <c r="E1110" t="s">
        <v>8</v>
      </c>
      <c r="F1110">
        <v>1330</v>
      </c>
      <c r="G1110">
        <v>200</v>
      </c>
      <c r="H1110">
        <v>200</v>
      </c>
      <c r="I1110">
        <v>40000</v>
      </c>
      <c r="J1110">
        <f t="shared" si="53"/>
        <v>200</v>
      </c>
      <c r="K1110" s="9" t="s">
        <v>1556</v>
      </c>
    </row>
    <row r="1111" spans="1:12" hidden="1" x14ac:dyDescent="0.2">
      <c r="A1111" t="s">
        <v>1477</v>
      </c>
      <c r="B1111" s="4">
        <f t="shared" si="51"/>
        <v>1</v>
      </c>
      <c r="C1111">
        <v>3638484</v>
      </c>
      <c r="D1111">
        <f t="shared" si="52"/>
        <v>18</v>
      </c>
      <c r="E1111" t="s">
        <v>1458</v>
      </c>
      <c r="F1111">
        <v>42</v>
      </c>
      <c r="G1111">
        <v>35</v>
      </c>
      <c r="H1111">
        <v>0.64400000000000002</v>
      </c>
      <c r="I1111">
        <v>64.400000000000006</v>
      </c>
      <c r="J1111">
        <f t="shared" si="53"/>
        <v>100</v>
      </c>
      <c r="K1111" t="s">
        <v>1556</v>
      </c>
    </row>
    <row r="1112" spans="1:12" hidden="1" x14ac:dyDescent="0.2">
      <c r="A1112" t="s">
        <v>429</v>
      </c>
      <c r="B1112" s="4">
        <f t="shared" si="51"/>
        <v>1</v>
      </c>
      <c r="C1112">
        <v>3638492</v>
      </c>
      <c r="D1112">
        <f t="shared" si="52"/>
        <v>26</v>
      </c>
      <c r="E1112" t="s">
        <v>8</v>
      </c>
      <c r="F1112">
        <v>436</v>
      </c>
      <c r="G1112">
        <v>27</v>
      </c>
      <c r="H1112">
        <v>27</v>
      </c>
      <c r="I1112">
        <v>2700</v>
      </c>
      <c r="J1112">
        <f t="shared" si="53"/>
        <v>100</v>
      </c>
      <c r="K1112" t="s">
        <v>1556</v>
      </c>
    </row>
    <row r="1113" spans="1:12" hidden="1" x14ac:dyDescent="0.2">
      <c r="A1113" s="2" t="s">
        <v>184</v>
      </c>
      <c r="B1113" s="4">
        <f t="shared" si="51"/>
        <v>2</v>
      </c>
      <c r="C1113">
        <v>3638477</v>
      </c>
      <c r="D1113">
        <f t="shared" si="52"/>
        <v>11</v>
      </c>
      <c r="E1113" t="s">
        <v>8</v>
      </c>
      <c r="F1113">
        <v>180</v>
      </c>
      <c r="G1113">
        <v>124</v>
      </c>
      <c r="H1113">
        <v>124</v>
      </c>
      <c r="I1113">
        <v>23640</v>
      </c>
      <c r="J1113">
        <f t="shared" si="53"/>
        <v>190.64516129032259</v>
      </c>
      <c r="K1113" s="9" t="s">
        <v>1566</v>
      </c>
      <c r="L1113">
        <f>H1113*1.1+H1114</f>
        <v>236.4</v>
      </c>
    </row>
    <row r="1114" spans="1:12" hidden="1" x14ac:dyDescent="0.2">
      <c r="A1114" s="2" t="s">
        <v>184</v>
      </c>
      <c r="B1114" s="4">
        <f t="shared" si="51"/>
        <v>2</v>
      </c>
      <c r="C1114">
        <v>3638535</v>
      </c>
      <c r="D1114">
        <f t="shared" si="52"/>
        <v>69</v>
      </c>
      <c r="E1114" t="s">
        <v>8</v>
      </c>
      <c r="F1114">
        <v>1119</v>
      </c>
      <c r="G1114">
        <v>100</v>
      </c>
      <c r="H1114">
        <v>100</v>
      </c>
      <c r="I1114">
        <v>23640</v>
      </c>
      <c r="J1114">
        <f t="shared" si="53"/>
        <v>236.4</v>
      </c>
      <c r="K1114" s="9" t="s">
        <v>1556</v>
      </c>
    </row>
    <row r="1115" spans="1:12" hidden="1" x14ac:dyDescent="0.2">
      <c r="A1115" t="s">
        <v>903</v>
      </c>
      <c r="B1115" s="4">
        <f t="shared" si="51"/>
        <v>1</v>
      </c>
      <c r="C1115">
        <v>3638526</v>
      </c>
      <c r="D1115">
        <f t="shared" si="52"/>
        <v>60</v>
      </c>
      <c r="E1115" t="s">
        <v>8</v>
      </c>
      <c r="F1115">
        <v>968</v>
      </c>
      <c r="G1115">
        <v>74</v>
      </c>
      <c r="H1115">
        <v>74</v>
      </c>
      <c r="I1115">
        <v>7400</v>
      </c>
      <c r="J1115">
        <f t="shared" si="53"/>
        <v>100</v>
      </c>
      <c r="K1115" t="s">
        <v>1556</v>
      </c>
    </row>
    <row r="1116" spans="1:12" hidden="1" x14ac:dyDescent="0.2">
      <c r="A1116" s="2" t="s">
        <v>235</v>
      </c>
      <c r="B1116" s="4">
        <f t="shared" si="51"/>
        <v>2</v>
      </c>
      <c r="C1116">
        <v>3638482</v>
      </c>
      <c r="D1116">
        <f t="shared" si="52"/>
        <v>16</v>
      </c>
      <c r="E1116" t="s">
        <v>8</v>
      </c>
      <c r="F1116">
        <v>233</v>
      </c>
      <c r="G1116">
        <v>0.99099999999999999</v>
      </c>
      <c r="H1116">
        <v>0.99099999999999999</v>
      </c>
      <c r="I1116">
        <v>800.41</v>
      </c>
      <c r="J1116">
        <f t="shared" si="53"/>
        <v>807.67911200807259</v>
      </c>
      <c r="K1116" s="9" t="s">
        <v>1566</v>
      </c>
      <c r="L1116">
        <f>H1116*1.1+H1117</f>
        <v>8.0040999999999993</v>
      </c>
    </row>
    <row r="1117" spans="1:12" hidden="1" x14ac:dyDescent="0.2">
      <c r="A1117" s="2" t="s">
        <v>235</v>
      </c>
      <c r="B1117" s="4">
        <f t="shared" si="51"/>
        <v>2</v>
      </c>
      <c r="C1117">
        <v>3638484</v>
      </c>
      <c r="D1117">
        <f t="shared" si="52"/>
        <v>18</v>
      </c>
      <c r="E1117" t="s">
        <v>8</v>
      </c>
      <c r="F1117">
        <v>294</v>
      </c>
      <c r="G1117">
        <v>6.9139999999999997</v>
      </c>
      <c r="H1117">
        <v>6.9139999999999997</v>
      </c>
      <c r="I1117">
        <v>800.41</v>
      </c>
      <c r="J1117">
        <f t="shared" si="53"/>
        <v>115.76656060167775</v>
      </c>
      <c r="K1117" s="9" t="s">
        <v>1556</v>
      </c>
    </row>
    <row r="1118" spans="1:12" hidden="1" x14ac:dyDescent="0.2">
      <c r="A1118" t="s">
        <v>282</v>
      </c>
      <c r="B1118" s="4">
        <f t="shared" si="51"/>
        <v>1</v>
      </c>
      <c r="C1118">
        <v>3638483</v>
      </c>
      <c r="D1118">
        <f t="shared" si="52"/>
        <v>17</v>
      </c>
      <c r="E1118" t="s">
        <v>8</v>
      </c>
      <c r="F1118">
        <v>282</v>
      </c>
      <c r="G1118">
        <v>94</v>
      </c>
      <c r="H1118">
        <v>94</v>
      </c>
      <c r="I1118">
        <v>9400</v>
      </c>
      <c r="J1118">
        <f t="shared" si="53"/>
        <v>100</v>
      </c>
      <c r="K1118" t="s">
        <v>1556</v>
      </c>
    </row>
    <row r="1119" spans="1:12" hidden="1" x14ac:dyDescent="0.2">
      <c r="A1119" t="s">
        <v>603</v>
      </c>
      <c r="B1119" s="4">
        <f t="shared" si="51"/>
        <v>1</v>
      </c>
      <c r="C1119">
        <v>3638501</v>
      </c>
      <c r="D1119">
        <f t="shared" si="52"/>
        <v>35</v>
      </c>
      <c r="E1119" t="s">
        <v>8</v>
      </c>
      <c r="F1119">
        <v>618</v>
      </c>
      <c r="G1119">
        <v>13.21</v>
      </c>
      <c r="H1119">
        <v>13.21</v>
      </c>
      <c r="I1119">
        <v>1321</v>
      </c>
      <c r="J1119">
        <f t="shared" si="53"/>
        <v>100</v>
      </c>
      <c r="K1119" t="s">
        <v>1556</v>
      </c>
    </row>
    <row r="1120" spans="1:12" hidden="1" x14ac:dyDescent="0.2">
      <c r="A1120" t="s">
        <v>442</v>
      </c>
      <c r="B1120" s="4">
        <f t="shared" si="51"/>
        <v>1</v>
      </c>
      <c r="C1120">
        <v>3638492</v>
      </c>
      <c r="D1120">
        <f t="shared" si="52"/>
        <v>26</v>
      </c>
      <c r="E1120" t="s">
        <v>8</v>
      </c>
      <c r="F1120">
        <v>449</v>
      </c>
      <c r="G1120">
        <v>3.999084667</v>
      </c>
      <c r="H1120">
        <v>3.999084667</v>
      </c>
      <c r="I1120">
        <v>399.90846670000002</v>
      </c>
      <c r="J1120">
        <f t="shared" si="53"/>
        <v>100</v>
      </c>
      <c r="K1120" t="s">
        <v>1556</v>
      </c>
    </row>
    <row r="1121" spans="1:12" hidden="1" x14ac:dyDescent="0.2">
      <c r="A1121" t="s">
        <v>1548</v>
      </c>
      <c r="B1121" s="4">
        <f t="shared" si="51"/>
        <v>1</v>
      </c>
      <c r="C1121">
        <v>3638528</v>
      </c>
      <c r="D1121">
        <f t="shared" si="52"/>
        <v>62</v>
      </c>
      <c r="E1121" t="s">
        <v>1447</v>
      </c>
      <c r="F1121">
        <v>171</v>
      </c>
      <c r="G1121">
        <v>2293</v>
      </c>
      <c r="H1121">
        <v>3.1459959999999998</v>
      </c>
      <c r="I1121">
        <v>0</v>
      </c>
      <c r="J1121">
        <f t="shared" si="53"/>
        <v>0</v>
      </c>
      <c r="K1121" t="s">
        <v>1567</v>
      </c>
      <c r="L1121" t="s">
        <v>1573</v>
      </c>
    </row>
    <row r="1122" spans="1:12" hidden="1" x14ac:dyDescent="0.2">
      <c r="A1122" s="2" t="s">
        <v>814</v>
      </c>
      <c r="B1122" s="4">
        <f t="shared" si="51"/>
        <v>2</v>
      </c>
      <c r="C1122">
        <v>3638514</v>
      </c>
      <c r="D1122">
        <f t="shared" si="52"/>
        <v>48</v>
      </c>
      <c r="E1122" t="s">
        <v>8</v>
      </c>
      <c r="F1122">
        <v>852</v>
      </c>
      <c r="G1122">
        <v>20</v>
      </c>
      <c r="H1122">
        <v>20</v>
      </c>
      <c r="I1122">
        <v>4000</v>
      </c>
      <c r="J1122">
        <f t="shared" si="53"/>
        <v>200</v>
      </c>
      <c r="K1122" t="s">
        <v>1556</v>
      </c>
    </row>
    <row r="1123" spans="1:12" hidden="1" x14ac:dyDescent="0.2">
      <c r="A1123" s="2" t="s">
        <v>814</v>
      </c>
      <c r="B1123" s="4">
        <f t="shared" si="51"/>
        <v>2</v>
      </c>
      <c r="C1123">
        <v>3638518</v>
      </c>
      <c r="D1123">
        <f t="shared" si="52"/>
        <v>52</v>
      </c>
      <c r="E1123" t="s">
        <v>8</v>
      </c>
      <c r="F1123">
        <v>910</v>
      </c>
      <c r="G1123">
        <v>20</v>
      </c>
      <c r="H1123">
        <v>20</v>
      </c>
      <c r="I1123">
        <v>4000</v>
      </c>
      <c r="J1123">
        <f t="shared" si="53"/>
        <v>200</v>
      </c>
      <c r="K1123" t="s">
        <v>1556</v>
      </c>
    </row>
    <row r="1124" spans="1:12" hidden="1" x14ac:dyDescent="0.2">
      <c r="A1124" t="s">
        <v>909</v>
      </c>
      <c r="B1124" s="4">
        <f t="shared" si="51"/>
        <v>1</v>
      </c>
      <c r="C1124">
        <v>3638526</v>
      </c>
      <c r="D1124">
        <f t="shared" si="52"/>
        <v>60</v>
      </c>
      <c r="E1124" t="s">
        <v>8</v>
      </c>
      <c r="F1124">
        <v>974</v>
      </c>
      <c r="G1124">
        <v>0.8</v>
      </c>
      <c r="H1124">
        <v>0.8</v>
      </c>
      <c r="I1124">
        <v>80</v>
      </c>
      <c r="J1124">
        <f t="shared" si="53"/>
        <v>100</v>
      </c>
      <c r="K1124" t="s">
        <v>1556</v>
      </c>
    </row>
    <row r="1125" spans="1:12" hidden="1" x14ac:dyDescent="0.2">
      <c r="A1125" t="s">
        <v>1242</v>
      </c>
      <c r="B1125" s="4">
        <f t="shared" si="51"/>
        <v>1</v>
      </c>
      <c r="C1125">
        <v>3638552</v>
      </c>
      <c r="D1125">
        <f t="shared" si="52"/>
        <v>86</v>
      </c>
      <c r="E1125" t="s">
        <v>8</v>
      </c>
      <c r="F1125">
        <v>1380</v>
      </c>
      <c r="G1125">
        <v>30</v>
      </c>
      <c r="H1125">
        <v>30</v>
      </c>
      <c r="I1125">
        <v>3000</v>
      </c>
      <c r="J1125">
        <f t="shared" si="53"/>
        <v>100</v>
      </c>
      <c r="K1125" t="s">
        <v>1556</v>
      </c>
    </row>
    <row r="1126" spans="1:12" hidden="1" x14ac:dyDescent="0.2">
      <c r="A1126" t="s">
        <v>1475</v>
      </c>
      <c r="B1126" s="4">
        <f t="shared" si="51"/>
        <v>1</v>
      </c>
      <c r="C1126">
        <v>3638482</v>
      </c>
      <c r="D1126">
        <f t="shared" si="52"/>
        <v>16</v>
      </c>
      <c r="E1126" t="s">
        <v>1458</v>
      </c>
      <c r="F1126">
        <v>38</v>
      </c>
      <c r="G1126">
        <v>65000</v>
      </c>
      <c r="H1126">
        <v>1196</v>
      </c>
      <c r="I1126">
        <v>119599.99999999</v>
      </c>
      <c r="J1126">
        <f t="shared" si="53"/>
        <v>99.999999999991644</v>
      </c>
      <c r="K1126" t="s">
        <v>1556</v>
      </c>
    </row>
    <row r="1127" spans="1:12" hidden="1" x14ac:dyDescent="0.2">
      <c r="A1127" t="s">
        <v>1133</v>
      </c>
      <c r="B1127" s="4">
        <f t="shared" si="51"/>
        <v>1</v>
      </c>
      <c r="C1127">
        <v>3638542</v>
      </c>
      <c r="D1127">
        <f t="shared" si="52"/>
        <v>76</v>
      </c>
      <c r="E1127" t="s">
        <v>8</v>
      </c>
      <c r="F1127">
        <v>1244</v>
      </c>
      <c r="G1127">
        <v>37</v>
      </c>
      <c r="H1127">
        <v>37</v>
      </c>
      <c r="I1127">
        <v>3700</v>
      </c>
      <c r="J1127">
        <f t="shared" si="53"/>
        <v>100</v>
      </c>
      <c r="K1127" t="s">
        <v>1556</v>
      </c>
    </row>
    <row r="1128" spans="1:12" hidden="1" x14ac:dyDescent="0.2">
      <c r="A1128" t="s">
        <v>772</v>
      </c>
      <c r="B1128" s="4">
        <f t="shared" si="51"/>
        <v>1</v>
      </c>
      <c r="C1128">
        <v>3638512</v>
      </c>
      <c r="D1128">
        <f t="shared" si="52"/>
        <v>46</v>
      </c>
      <c r="E1128" t="s">
        <v>8</v>
      </c>
      <c r="F1128">
        <v>803</v>
      </c>
      <c r="G1128">
        <v>6</v>
      </c>
      <c r="H1128">
        <v>6</v>
      </c>
      <c r="I1128">
        <v>600</v>
      </c>
      <c r="J1128">
        <f t="shared" si="53"/>
        <v>100</v>
      </c>
      <c r="K1128" t="s">
        <v>1556</v>
      </c>
    </row>
    <row r="1129" spans="1:12" hidden="1" x14ac:dyDescent="0.2">
      <c r="A1129" t="s">
        <v>1266</v>
      </c>
      <c r="B1129" s="4">
        <f t="shared" si="51"/>
        <v>1</v>
      </c>
      <c r="C1129">
        <v>3638553</v>
      </c>
      <c r="D1129">
        <f t="shared" si="52"/>
        <v>87</v>
      </c>
      <c r="E1129" t="s">
        <v>8</v>
      </c>
      <c r="F1129">
        <v>1418</v>
      </c>
      <c r="G1129">
        <v>1</v>
      </c>
      <c r="H1129">
        <v>1</v>
      </c>
      <c r="I1129">
        <v>100</v>
      </c>
      <c r="J1129">
        <f t="shared" si="53"/>
        <v>100</v>
      </c>
      <c r="K1129" t="s">
        <v>1556</v>
      </c>
    </row>
    <row r="1130" spans="1:12" hidden="1" x14ac:dyDescent="0.2">
      <c r="A1130" s="2" t="s">
        <v>339</v>
      </c>
      <c r="B1130" s="4">
        <f t="shared" si="51"/>
        <v>2</v>
      </c>
      <c r="C1130">
        <v>3638488</v>
      </c>
      <c r="D1130">
        <f t="shared" si="52"/>
        <v>22</v>
      </c>
      <c r="E1130" t="s">
        <v>8</v>
      </c>
      <c r="F1130">
        <v>344</v>
      </c>
      <c r="G1130">
        <v>14</v>
      </c>
      <c r="H1130">
        <v>14</v>
      </c>
      <c r="I1130">
        <v>1450</v>
      </c>
      <c r="J1130">
        <f t="shared" si="53"/>
        <v>103.57142857142857</v>
      </c>
      <c r="K1130" s="9" t="s">
        <v>1556</v>
      </c>
    </row>
    <row r="1131" spans="1:12" hidden="1" x14ac:dyDescent="0.2">
      <c r="A1131" s="2" t="s">
        <v>339</v>
      </c>
      <c r="B1131" s="4">
        <f t="shared" si="51"/>
        <v>2</v>
      </c>
      <c r="C1131">
        <v>3638509</v>
      </c>
      <c r="D1131">
        <f t="shared" si="52"/>
        <v>43</v>
      </c>
      <c r="E1131" t="s">
        <v>8</v>
      </c>
      <c r="F1131">
        <v>737</v>
      </c>
      <c r="G1131">
        <v>0.5</v>
      </c>
      <c r="H1131">
        <v>0.5</v>
      </c>
      <c r="I1131">
        <v>1450</v>
      </c>
      <c r="J1131">
        <f t="shared" si="53"/>
        <v>2900</v>
      </c>
      <c r="K1131" s="9" t="s">
        <v>1556</v>
      </c>
    </row>
    <row r="1132" spans="1:12" hidden="1" x14ac:dyDescent="0.2">
      <c r="A1132" t="s">
        <v>499</v>
      </c>
      <c r="B1132" s="4">
        <f t="shared" si="51"/>
        <v>1</v>
      </c>
      <c r="C1132">
        <v>3638497</v>
      </c>
      <c r="D1132">
        <f t="shared" si="52"/>
        <v>31</v>
      </c>
      <c r="E1132" t="s">
        <v>8</v>
      </c>
      <c r="F1132">
        <v>511</v>
      </c>
      <c r="G1132">
        <v>10</v>
      </c>
      <c r="H1132">
        <v>10</v>
      </c>
      <c r="I1132">
        <v>1000</v>
      </c>
      <c r="J1132">
        <f t="shared" si="53"/>
        <v>100</v>
      </c>
      <c r="K1132" t="s">
        <v>1556</v>
      </c>
    </row>
    <row r="1133" spans="1:12" hidden="1" x14ac:dyDescent="0.2">
      <c r="A1133" t="s">
        <v>263</v>
      </c>
      <c r="B1133" s="4">
        <f t="shared" si="51"/>
        <v>1</v>
      </c>
      <c r="C1133">
        <v>3638483</v>
      </c>
      <c r="D1133">
        <f t="shared" si="52"/>
        <v>17</v>
      </c>
      <c r="E1133" t="s">
        <v>8</v>
      </c>
      <c r="F1133">
        <v>263</v>
      </c>
      <c r="G1133">
        <v>7</v>
      </c>
      <c r="H1133">
        <v>7</v>
      </c>
      <c r="I1133">
        <v>700</v>
      </c>
      <c r="J1133">
        <f t="shared" si="53"/>
        <v>100</v>
      </c>
      <c r="K1133" t="s">
        <v>1556</v>
      </c>
    </row>
    <row r="1134" spans="1:12" hidden="1" x14ac:dyDescent="0.2">
      <c r="A1134" t="s">
        <v>676</v>
      </c>
      <c r="B1134" s="4">
        <f t="shared" si="51"/>
        <v>1</v>
      </c>
      <c r="C1134">
        <v>3638508</v>
      </c>
      <c r="D1134">
        <f t="shared" si="52"/>
        <v>42</v>
      </c>
      <c r="E1134" t="s">
        <v>8</v>
      </c>
      <c r="F1134">
        <v>696</v>
      </c>
      <c r="G1134">
        <v>102</v>
      </c>
      <c r="H1134">
        <v>102</v>
      </c>
      <c r="I1134">
        <v>10200</v>
      </c>
      <c r="J1134">
        <f t="shared" si="53"/>
        <v>100</v>
      </c>
      <c r="K1134" t="s">
        <v>1556</v>
      </c>
    </row>
    <row r="1135" spans="1:12" hidden="1" x14ac:dyDescent="0.2">
      <c r="A1135" t="s">
        <v>305</v>
      </c>
      <c r="B1135" s="4">
        <f t="shared" si="51"/>
        <v>1</v>
      </c>
      <c r="C1135">
        <v>3638485</v>
      </c>
      <c r="D1135">
        <f t="shared" si="52"/>
        <v>19</v>
      </c>
      <c r="E1135" t="s">
        <v>8</v>
      </c>
      <c r="F1135">
        <v>310</v>
      </c>
      <c r="G1135">
        <v>5</v>
      </c>
      <c r="H1135">
        <v>5</v>
      </c>
      <c r="I1135">
        <v>500</v>
      </c>
      <c r="J1135">
        <f t="shared" si="53"/>
        <v>100</v>
      </c>
      <c r="K1135" t="s">
        <v>1556</v>
      </c>
    </row>
    <row r="1136" spans="1:12" hidden="1" x14ac:dyDescent="0.2">
      <c r="A1136" t="s">
        <v>276</v>
      </c>
      <c r="B1136" s="4">
        <f t="shared" si="51"/>
        <v>1</v>
      </c>
      <c r="C1136">
        <v>3638483</v>
      </c>
      <c r="D1136">
        <f t="shared" si="52"/>
        <v>17</v>
      </c>
      <c r="E1136" t="s">
        <v>8</v>
      </c>
      <c r="F1136">
        <v>276</v>
      </c>
      <c r="G1136">
        <v>2</v>
      </c>
      <c r="H1136">
        <v>2</v>
      </c>
      <c r="I1136">
        <v>200</v>
      </c>
      <c r="J1136">
        <f t="shared" si="53"/>
        <v>100</v>
      </c>
      <c r="K1136" t="s">
        <v>1556</v>
      </c>
    </row>
    <row r="1137" spans="1:12" hidden="1" x14ac:dyDescent="0.2">
      <c r="A1137" t="s">
        <v>716</v>
      </c>
      <c r="B1137" s="4">
        <f t="shared" si="51"/>
        <v>1</v>
      </c>
      <c r="C1137">
        <v>3638509</v>
      </c>
      <c r="D1137">
        <f t="shared" si="52"/>
        <v>43</v>
      </c>
      <c r="E1137" t="s">
        <v>8</v>
      </c>
      <c r="F1137">
        <v>738</v>
      </c>
      <c r="G1137">
        <v>150</v>
      </c>
      <c r="H1137">
        <v>150</v>
      </c>
      <c r="I1137">
        <v>15000</v>
      </c>
      <c r="J1137">
        <f t="shared" si="53"/>
        <v>100</v>
      </c>
      <c r="K1137" t="s">
        <v>1556</v>
      </c>
    </row>
    <row r="1138" spans="1:12" hidden="1" x14ac:dyDescent="0.2">
      <c r="A1138" t="s">
        <v>706</v>
      </c>
      <c r="B1138" s="4">
        <f t="shared" si="51"/>
        <v>1</v>
      </c>
      <c r="C1138">
        <v>3638509</v>
      </c>
      <c r="D1138">
        <f t="shared" si="52"/>
        <v>43</v>
      </c>
      <c r="E1138" t="s">
        <v>8</v>
      </c>
      <c r="F1138">
        <v>727</v>
      </c>
      <c r="G1138">
        <v>2.1800000000000002</v>
      </c>
      <c r="H1138">
        <v>2.1800000000000002</v>
      </c>
      <c r="I1138">
        <v>218</v>
      </c>
      <c r="J1138">
        <f t="shared" si="53"/>
        <v>99.999999999999986</v>
      </c>
      <c r="K1138" t="s">
        <v>1556</v>
      </c>
    </row>
    <row r="1139" spans="1:12" hidden="1" x14ac:dyDescent="0.2">
      <c r="A1139" t="s">
        <v>705</v>
      </c>
      <c r="B1139" s="4">
        <f t="shared" si="51"/>
        <v>1</v>
      </c>
      <c r="C1139">
        <v>3638509</v>
      </c>
      <c r="D1139">
        <f t="shared" si="52"/>
        <v>43</v>
      </c>
      <c r="E1139" t="s">
        <v>8</v>
      </c>
      <c r="F1139">
        <v>726</v>
      </c>
      <c r="G1139">
        <v>25</v>
      </c>
      <c r="H1139">
        <v>25</v>
      </c>
      <c r="I1139">
        <v>2500</v>
      </c>
      <c r="J1139">
        <f t="shared" si="53"/>
        <v>100</v>
      </c>
      <c r="K1139" t="s">
        <v>1556</v>
      </c>
    </row>
    <row r="1140" spans="1:12" x14ac:dyDescent="0.2">
      <c r="A1140" t="s">
        <v>168</v>
      </c>
      <c r="B1140" s="4">
        <f t="shared" si="51"/>
        <v>1</v>
      </c>
      <c r="C1140">
        <v>3638477</v>
      </c>
      <c r="D1140">
        <f t="shared" si="52"/>
        <v>11</v>
      </c>
      <c r="E1140" t="s">
        <v>8</v>
      </c>
      <c r="F1140">
        <v>164</v>
      </c>
      <c r="G1140">
        <v>80.849806740000005</v>
      </c>
      <c r="H1140">
        <v>80.849806740000005</v>
      </c>
      <c r="I1140">
        <v>9701.9768088000001</v>
      </c>
      <c r="J1140">
        <f t="shared" si="53"/>
        <v>120</v>
      </c>
      <c r="K1140" t="s">
        <v>1562</v>
      </c>
    </row>
    <row r="1141" spans="1:12" hidden="1" x14ac:dyDescent="0.2">
      <c r="A1141" t="s">
        <v>1081</v>
      </c>
      <c r="B1141" s="4">
        <f t="shared" si="51"/>
        <v>1</v>
      </c>
      <c r="C1141">
        <v>3638537</v>
      </c>
      <c r="D1141">
        <f t="shared" si="52"/>
        <v>71</v>
      </c>
      <c r="E1141" t="s">
        <v>8</v>
      </c>
      <c r="F1141">
        <v>1179</v>
      </c>
      <c r="G1141">
        <v>6</v>
      </c>
      <c r="H1141">
        <v>6</v>
      </c>
      <c r="I1141">
        <v>600</v>
      </c>
      <c r="J1141">
        <f t="shared" si="53"/>
        <v>100</v>
      </c>
      <c r="K1141" t="s">
        <v>1556</v>
      </c>
    </row>
    <row r="1142" spans="1:12" hidden="1" x14ac:dyDescent="0.2">
      <c r="A1142" t="s">
        <v>421</v>
      </c>
      <c r="B1142" s="4">
        <f t="shared" si="51"/>
        <v>1</v>
      </c>
      <c r="C1142">
        <v>3638491</v>
      </c>
      <c r="D1142">
        <f t="shared" si="52"/>
        <v>25</v>
      </c>
      <c r="E1142" t="s">
        <v>8</v>
      </c>
      <c r="F1142">
        <v>428</v>
      </c>
      <c r="G1142">
        <v>1</v>
      </c>
      <c r="H1142">
        <v>1</v>
      </c>
      <c r="I1142">
        <v>100</v>
      </c>
      <c r="J1142">
        <f t="shared" si="53"/>
        <v>100</v>
      </c>
      <c r="K1142" t="s">
        <v>1556</v>
      </c>
    </row>
    <row r="1143" spans="1:12" x14ac:dyDescent="0.2">
      <c r="A1143" t="s">
        <v>166</v>
      </c>
      <c r="B1143" s="4">
        <f t="shared" si="51"/>
        <v>1</v>
      </c>
      <c r="C1143">
        <v>3638476</v>
      </c>
      <c r="D1143">
        <f t="shared" si="52"/>
        <v>10</v>
      </c>
      <c r="E1143" t="s">
        <v>8</v>
      </c>
      <c r="F1143">
        <v>162</v>
      </c>
      <c r="G1143">
        <v>60</v>
      </c>
      <c r="H1143">
        <v>60</v>
      </c>
      <c r="I1143">
        <v>7200</v>
      </c>
      <c r="J1143">
        <f t="shared" si="53"/>
        <v>120</v>
      </c>
      <c r="K1143" t="s">
        <v>1562</v>
      </c>
    </row>
    <row r="1144" spans="1:12" hidden="1" x14ac:dyDescent="0.2">
      <c r="A1144" t="s">
        <v>215</v>
      </c>
      <c r="B1144" s="4">
        <f t="shared" si="51"/>
        <v>1</v>
      </c>
      <c r="C1144">
        <v>3638480</v>
      </c>
      <c r="D1144">
        <f t="shared" si="52"/>
        <v>14</v>
      </c>
      <c r="E1144" t="s">
        <v>8</v>
      </c>
      <c r="F1144">
        <v>213</v>
      </c>
      <c r="G1144">
        <v>9.822559</v>
      </c>
      <c r="H1144">
        <v>9.822559</v>
      </c>
      <c r="I1144">
        <v>1080.4814899999999</v>
      </c>
      <c r="J1144">
        <f t="shared" si="53"/>
        <v>109.99999999999999</v>
      </c>
      <c r="K1144" t="s">
        <v>1566</v>
      </c>
    </row>
    <row r="1145" spans="1:12" hidden="1" x14ac:dyDescent="0.2">
      <c r="A1145" t="s">
        <v>1041</v>
      </c>
      <c r="B1145" s="4">
        <f t="shared" si="51"/>
        <v>1</v>
      </c>
      <c r="C1145">
        <v>3638535</v>
      </c>
      <c r="D1145">
        <f t="shared" si="52"/>
        <v>69</v>
      </c>
      <c r="E1145" t="s">
        <v>8</v>
      </c>
      <c r="F1145">
        <v>1134</v>
      </c>
      <c r="G1145">
        <v>203</v>
      </c>
      <c r="H1145">
        <v>203</v>
      </c>
      <c r="I1145">
        <v>20300</v>
      </c>
      <c r="J1145">
        <f t="shared" si="53"/>
        <v>100</v>
      </c>
      <c r="K1145" t="s">
        <v>1556</v>
      </c>
    </row>
    <row r="1146" spans="1:12" hidden="1" x14ac:dyDescent="0.2">
      <c r="A1146" t="s">
        <v>1322</v>
      </c>
      <c r="B1146" s="4">
        <f t="shared" si="51"/>
        <v>1</v>
      </c>
      <c r="C1146">
        <v>3638565</v>
      </c>
      <c r="D1146">
        <f t="shared" si="52"/>
        <v>99</v>
      </c>
      <c r="E1146" t="s">
        <v>8</v>
      </c>
      <c r="F1146">
        <v>1504</v>
      </c>
      <c r="G1146">
        <v>10.1</v>
      </c>
      <c r="H1146">
        <v>10.1</v>
      </c>
      <c r="I1146">
        <v>1010</v>
      </c>
      <c r="J1146">
        <f t="shared" si="53"/>
        <v>100</v>
      </c>
      <c r="K1146" t="s">
        <v>1556</v>
      </c>
    </row>
    <row r="1147" spans="1:12" hidden="1" x14ac:dyDescent="0.2">
      <c r="A1147" t="s">
        <v>1099</v>
      </c>
      <c r="B1147" s="4">
        <f t="shared" si="51"/>
        <v>1</v>
      </c>
      <c r="C1147">
        <v>3638538</v>
      </c>
      <c r="D1147">
        <f t="shared" si="52"/>
        <v>72</v>
      </c>
      <c r="E1147" t="s">
        <v>8</v>
      </c>
      <c r="F1147">
        <v>1201</v>
      </c>
      <c r="G1147">
        <v>10</v>
      </c>
      <c r="H1147">
        <v>10</v>
      </c>
      <c r="I1147">
        <v>1000</v>
      </c>
      <c r="J1147">
        <f t="shared" si="53"/>
        <v>100</v>
      </c>
      <c r="K1147" t="s">
        <v>1556</v>
      </c>
    </row>
    <row r="1148" spans="1:12" hidden="1" x14ac:dyDescent="0.2">
      <c r="A1148" t="s">
        <v>57</v>
      </c>
      <c r="B1148" s="4">
        <f t="shared" si="51"/>
        <v>1</v>
      </c>
      <c r="C1148">
        <v>3638469</v>
      </c>
      <c r="D1148">
        <f t="shared" si="52"/>
        <v>3</v>
      </c>
      <c r="E1148" t="s">
        <v>8</v>
      </c>
      <c r="F1148">
        <v>50</v>
      </c>
      <c r="G1148">
        <v>322.11112911999999</v>
      </c>
      <c r="H1148">
        <v>322.11112911999999</v>
      </c>
      <c r="I1148">
        <v>41874.446785599997</v>
      </c>
      <c r="J1148">
        <f t="shared" si="53"/>
        <v>130</v>
      </c>
      <c r="K1148" t="s">
        <v>1565</v>
      </c>
    </row>
    <row r="1149" spans="1:12" hidden="1" x14ac:dyDescent="0.2">
      <c r="A1149" t="s">
        <v>47</v>
      </c>
      <c r="B1149" s="4">
        <f t="shared" si="51"/>
        <v>1</v>
      </c>
      <c r="C1149">
        <v>3638468</v>
      </c>
      <c r="D1149">
        <f t="shared" si="52"/>
        <v>2</v>
      </c>
      <c r="E1149" t="s">
        <v>8</v>
      </c>
      <c r="F1149">
        <v>40</v>
      </c>
      <c r="G1149">
        <v>50</v>
      </c>
      <c r="H1149">
        <v>50</v>
      </c>
      <c r="I1149">
        <v>6500</v>
      </c>
      <c r="J1149">
        <f t="shared" si="53"/>
        <v>130</v>
      </c>
      <c r="K1149" t="s">
        <v>1565</v>
      </c>
    </row>
    <row r="1150" spans="1:12" hidden="1" x14ac:dyDescent="0.2">
      <c r="A1150" t="s">
        <v>16</v>
      </c>
      <c r="B1150" s="4">
        <f t="shared" si="51"/>
        <v>1</v>
      </c>
      <c r="C1150">
        <v>3638466</v>
      </c>
      <c r="D1150">
        <f t="shared" si="52"/>
        <v>0</v>
      </c>
      <c r="E1150" t="s">
        <v>8</v>
      </c>
      <c r="F1150">
        <v>9</v>
      </c>
      <c r="G1150">
        <v>0.35677500000000001</v>
      </c>
      <c r="H1150">
        <v>0.35677500000000001</v>
      </c>
      <c r="I1150">
        <v>53.516249999999999</v>
      </c>
      <c r="J1150">
        <f t="shared" si="53"/>
        <v>150</v>
      </c>
      <c r="K1150" t="s">
        <v>1569</v>
      </c>
    </row>
    <row r="1151" spans="1:12" hidden="1" x14ac:dyDescent="0.2">
      <c r="A1151" t="s">
        <v>901</v>
      </c>
      <c r="B1151" s="4">
        <f t="shared" si="51"/>
        <v>1</v>
      </c>
      <c r="C1151">
        <v>3638526</v>
      </c>
      <c r="D1151">
        <f t="shared" si="52"/>
        <v>60</v>
      </c>
      <c r="E1151" t="s">
        <v>8</v>
      </c>
      <c r="F1151">
        <v>966</v>
      </c>
      <c r="G1151">
        <v>4</v>
      </c>
      <c r="H1151">
        <v>4</v>
      </c>
      <c r="I1151">
        <v>400</v>
      </c>
      <c r="J1151">
        <f t="shared" si="53"/>
        <v>100</v>
      </c>
      <c r="K1151" t="s">
        <v>1556</v>
      </c>
    </row>
    <row r="1152" spans="1:12" hidden="1" x14ac:dyDescent="0.2">
      <c r="A1152" s="5" t="s">
        <v>1501</v>
      </c>
      <c r="B1152" s="4">
        <f t="shared" si="51"/>
        <v>3</v>
      </c>
      <c r="C1152">
        <v>3638497</v>
      </c>
      <c r="D1152">
        <f t="shared" si="52"/>
        <v>31</v>
      </c>
      <c r="E1152" t="s">
        <v>1447</v>
      </c>
      <c r="F1152">
        <v>81</v>
      </c>
      <c r="G1152">
        <v>700000</v>
      </c>
      <c r="H1152">
        <v>960.4</v>
      </c>
      <c r="I1152">
        <v>996231.99999998999</v>
      </c>
      <c r="J1152">
        <f t="shared" si="53"/>
        <v>1037.3094543939922</v>
      </c>
      <c r="K1152" s="5" t="s">
        <v>1567</v>
      </c>
      <c r="L1152">
        <f>H1152*10+H1153*10+H1154</f>
        <v>9962.32</v>
      </c>
    </row>
    <row r="1153" spans="1:11" hidden="1" x14ac:dyDescent="0.2">
      <c r="A1153" s="5" t="s">
        <v>1501</v>
      </c>
      <c r="B1153" s="4">
        <f t="shared" si="51"/>
        <v>3</v>
      </c>
      <c r="C1153">
        <v>3638511</v>
      </c>
      <c r="D1153">
        <f t="shared" si="52"/>
        <v>45</v>
      </c>
      <c r="E1153" t="s">
        <v>1447</v>
      </c>
      <c r="F1153">
        <v>124</v>
      </c>
      <c r="G1153">
        <v>6000</v>
      </c>
      <c r="H1153">
        <v>8.2319999999999993</v>
      </c>
      <c r="I1153">
        <v>996231.99999998999</v>
      </c>
      <c r="J1153">
        <f t="shared" si="53"/>
        <v>121019.43634596575</v>
      </c>
      <c r="K1153" s="5" t="s">
        <v>1567</v>
      </c>
    </row>
    <row r="1154" spans="1:11" hidden="1" x14ac:dyDescent="0.2">
      <c r="A1154" s="5" t="s">
        <v>1501</v>
      </c>
      <c r="B1154" s="4">
        <f t="shared" ref="B1154:B1217" si="54">COUNTIF(ACCOUNTS,A1154)</f>
        <v>3</v>
      </c>
      <c r="C1154">
        <v>3638526</v>
      </c>
      <c r="D1154">
        <f t="shared" si="52"/>
        <v>60</v>
      </c>
      <c r="E1154" s="1" t="s">
        <v>1458</v>
      </c>
      <c r="F1154">
        <v>161</v>
      </c>
      <c r="G1154">
        <v>15000</v>
      </c>
      <c r="H1154">
        <v>276</v>
      </c>
      <c r="I1154">
        <v>996231.99999998999</v>
      </c>
      <c r="J1154">
        <f t="shared" si="53"/>
        <v>3609.5362318840216</v>
      </c>
      <c r="K1154" s="5" t="s">
        <v>1556</v>
      </c>
    </row>
    <row r="1155" spans="1:11" hidden="1" x14ac:dyDescent="0.2">
      <c r="A1155" t="s">
        <v>1432</v>
      </c>
      <c r="B1155" s="4">
        <f t="shared" si="54"/>
        <v>1</v>
      </c>
      <c r="C1155">
        <v>3638576</v>
      </c>
      <c r="D1155">
        <f t="shared" ref="D1155:D1218" si="55">C1155-3638466</f>
        <v>110</v>
      </c>
      <c r="E1155" t="s">
        <v>8</v>
      </c>
      <c r="F1155">
        <v>1656</v>
      </c>
      <c r="G1155">
        <v>10</v>
      </c>
      <c r="H1155">
        <v>10</v>
      </c>
      <c r="I1155">
        <v>1000</v>
      </c>
      <c r="J1155">
        <f t="shared" ref="J1155:J1218" si="56">IF(H1155&gt;0,I1155/H1155,0)</f>
        <v>100</v>
      </c>
      <c r="K1155" t="s">
        <v>1556</v>
      </c>
    </row>
    <row r="1156" spans="1:11" hidden="1" x14ac:dyDescent="0.2">
      <c r="A1156" t="s">
        <v>1115</v>
      </c>
      <c r="B1156" s="4">
        <f t="shared" si="54"/>
        <v>1</v>
      </c>
      <c r="C1156">
        <v>3638540</v>
      </c>
      <c r="D1156">
        <f t="shared" si="55"/>
        <v>74</v>
      </c>
      <c r="E1156" t="s">
        <v>8</v>
      </c>
      <c r="F1156">
        <v>1223</v>
      </c>
      <c r="G1156">
        <v>1.5</v>
      </c>
      <c r="H1156">
        <v>1.5</v>
      </c>
      <c r="I1156">
        <v>150</v>
      </c>
      <c r="J1156">
        <f t="shared" si="56"/>
        <v>100</v>
      </c>
      <c r="K1156" t="s">
        <v>1556</v>
      </c>
    </row>
    <row r="1157" spans="1:11" hidden="1" x14ac:dyDescent="0.2">
      <c r="A1157" t="s">
        <v>402</v>
      </c>
      <c r="B1157" s="4">
        <f t="shared" si="54"/>
        <v>1</v>
      </c>
      <c r="C1157">
        <v>3638491</v>
      </c>
      <c r="D1157">
        <f t="shared" si="55"/>
        <v>25</v>
      </c>
      <c r="E1157" t="s">
        <v>8</v>
      </c>
      <c r="F1157">
        <v>409</v>
      </c>
      <c r="G1157">
        <v>7</v>
      </c>
      <c r="H1157">
        <v>7</v>
      </c>
      <c r="I1157">
        <v>700</v>
      </c>
      <c r="J1157">
        <f t="shared" si="56"/>
        <v>100</v>
      </c>
      <c r="K1157" t="s">
        <v>1556</v>
      </c>
    </row>
    <row r="1158" spans="1:11" hidden="1" x14ac:dyDescent="0.2">
      <c r="A1158" t="s">
        <v>43</v>
      </c>
      <c r="B1158" s="4">
        <f t="shared" si="54"/>
        <v>1</v>
      </c>
      <c r="C1158">
        <v>3638468</v>
      </c>
      <c r="D1158">
        <f t="shared" si="55"/>
        <v>2</v>
      </c>
      <c r="E1158" t="s">
        <v>8</v>
      </c>
      <c r="F1158">
        <v>36</v>
      </c>
      <c r="G1158">
        <v>20</v>
      </c>
      <c r="H1158">
        <v>20</v>
      </c>
      <c r="I1158">
        <v>2600</v>
      </c>
      <c r="J1158">
        <f t="shared" si="56"/>
        <v>130</v>
      </c>
      <c r="K1158" t="s">
        <v>1565</v>
      </c>
    </row>
    <row r="1159" spans="1:11" hidden="1" x14ac:dyDescent="0.2">
      <c r="A1159" t="s">
        <v>1015</v>
      </c>
      <c r="B1159" s="4">
        <f t="shared" si="54"/>
        <v>1</v>
      </c>
      <c r="C1159">
        <v>3638531</v>
      </c>
      <c r="D1159">
        <f t="shared" si="55"/>
        <v>65</v>
      </c>
      <c r="E1159" t="s">
        <v>8</v>
      </c>
      <c r="F1159">
        <v>1103</v>
      </c>
      <c r="G1159">
        <v>4</v>
      </c>
      <c r="H1159">
        <v>4</v>
      </c>
      <c r="I1159">
        <v>400</v>
      </c>
      <c r="J1159">
        <f t="shared" si="56"/>
        <v>100</v>
      </c>
      <c r="K1159" t="s">
        <v>1556</v>
      </c>
    </row>
    <row r="1160" spans="1:11" hidden="1" x14ac:dyDescent="0.2">
      <c r="A1160" t="s">
        <v>717</v>
      </c>
      <c r="B1160" s="4">
        <f t="shared" si="54"/>
        <v>1</v>
      </c>
      <c r="C1160">
        <v>3638509</v>
      </c>
      <c r="D1160">
        <f t="shared" si="55"/>
        <v>43</v>
      </c>
      <c r="E1160" t="s">
        <v>8</v>
      </c>
      <c r="F1160">
        <v>739</v>
      </c>
      <c r="G1160">
        <v>25</v>
      </c>
      <c r="H1160">
        <v>25</v>
      </c>
      <c r="I1160">
        <v>2500</v>
      </c>
      <c r="J1160">
        <f t="shared" si="56"/>
        <v>100</v>
      </c>
      <c r="K1160" t="s">
        <v>1556</v>
      </c>
    </row>
    <row r="1161" spans="1:11" x14ac:dyDescent="0.2">
      <c r="A1161" t="s">
        <v>117</v>
      </c>
      <c r="B1161" s="4">
        <f t="shared" si="54"/>
        <v>1</v>
      </c>
      <c r="C1161">
        <v>3638473</v>
      </c>
      <c r="D1161">
        <f t="shared" si="55"/>
        <v>7</v>
      </c>
      <c r="E1161" t="s">
        <v>8</v>
      </c>
      <c r="F1161">
        <v>112</v>
      </c>
      <c r="G1161">
        <v>2</v>
      </c>
      <c r="H1161">
        <v>2</v>
      </c>
      <c r="I1161">
        <v>240</v>
      </c>
      <c r="J1161">
        <f t="shared" si="56"/>
        <v>120</v>
      </c>
      <c r="K1161" t="s">
        <v>1562</v>
      </c>
    </row>
    <row r="1162" spans="1:11" hidden="1" x14ac:dyDescent="0.2">
      <c r="A1162" t="s">
        <v>1461</v>
      </c>
      <c r="B1162" s="4">
        <f t="shared" si="54"/>
        <v>1</v>
      </c>
      <c r="C1162">
        <v>3638474</v>
      </c>
      <c r="D1162">
        <f t="shared" si="55"/>
        <v>8</v>
      </c>
      <c r="E1162" t="s">
        <v>1452</v>
      </c>
      <c r="F1162">
        <v>21</v>
      </c>
      <c r="G1162">
        <v>2.1908278800000001</v>
      </c>
      <c r="H1162">
        <v>0.88824925566720003</v>
      </c>
      <c r="I1162">
        <v>88.824925559999997</v>
      </c>
      <c r="J1162">
        <f t="shared" si="56"/>
        <v>99.999999992434553</v>
      </c>
      <c r="K1162" t="s">
        <v>1556</v>
      </c>
    </row>
    <row r="1163" spans="1:11" hidden="1" x14ac:dyDescent="0.2">
      <c r="A1163" t="s">
        <v>299</v>
      </c>
      <c r="B1163" s="4">
        <f t="shared" si="54"/>
        <v>1</v>
      </c>
      <c r="C1163">
        <v>3638484</v>
      </c>
      <c r="D1163">
        <f t="shared" si="55"/>
        <v>18</v>
      </c>
      <c r="E1163" t="s">
        <v>8</v>
      </c>
      <c r="F1163">
        <v>303</v>
      </c>
      <c r="G1163">
        <v>10.92144337</v>
      </c>
      <c r="H1163">
        <v>10.92144337</v>
      </c>
      <c r="I1163">
        <v>1092.144337</v>
      </c>
      <c r="J1163">
        <f t="shared" si="56"/>
        <v>99.999999999999986</v>
      </c>
      <c r="K1163" t="s">
        <v>1556</v>
      </c>
    </row>
    <row r="1164" spans="1:11" hidden="1" x14ac:dyDescent="0.2">
      <c r="A1164" t="s">
        <v>578</v>
      </c>
      <c r="B1164" s="4">
        <f t="shared" si="54"/>
        <v>1</v>
      </c>
      <c r="C1164">
        <v>3638500</v>
      </c>
      <c r="D1164">
        <f t="shared" si="55"/>
        <v>34</v>
      </c>
      <c r="E1164" t="s">
        <v>8</v>
      </c>
      <c r="F1164">
        <v>592</v>
      </c>
      <c r="G1164">
        <v>15.004</v>
      </c>
      <c r="H1164">
        <v>15.004</v>
      </c>
      <c r="I1164">
        <v>1500.4</v>
      </c>
      <c r="J1164">
        <f t="shared" si="56"/>
        <v>100.00000000000001</v>
      </c>
      <c r="K1164" t="s">
        <v>1556</v>
      </c>
    </row>
    <row r="1165" spans="1:11" hidden="1" x14ac:dyDescent="0.2">
      <c r="A1165" t="s">
        <v>33</v>
      </c>
      <c r="B1165" s="4">
        <f t="shared" si="54"/>
        <v>1</v>
      </c>
      <c r="C1165">
        <v>3638468</v>
      </c>
      <c r="D1165">
        <f t="shared" si="55"/>
        <v>2</v>
      </c>
      <c r="E1165" t="s">
        <v>8</v>
      </c>
      <c r="F1165">
        <v>26</v>
      </c>
      <c r="G1165">
        <v>600</v>
      </c>
      <c r="H1165">
        <v>600</v>
      </c>
      <c r="I1165">
        <v>90000</v>
      </c>
      <c r="J1165">
        <f t="shared" si="56"/>
        <v>150</v>
      </c>
      <c r="K1165" t="s">
        <v>1569</v>
      </c>
    </row>
    <row r="1166" spans="1:11" hidden="1" x14ac:dyDescent="0.2">
      <c r="A1166" t="s">
        <v>1379</v>
      </c>
      <c r="B1166" s="4">
        <f t="shared" si="54"/>
        <v>1</v>
      </c>
      <c r="C1166">
        <v>3638570</v>
      </c>
      <c r="D1166">
        <f t="shared" si="55"/>
        <v>104</v>
      </c>
      <c r="E1166" t="s">
        <v>8</v>
      </c>
      <c r="F1166">
        <v>1581</v>
      </c>
      <c r="G1166">
        <v>13</v>
      </c>
      <c r="H1166">
        <v>13</v>
      </c>
      <c r="I1166">
        <v>1300</v>
      </c>
      <c r="J1166">
        <f t="shared" si="56"/>
        <v>100</v>
      </c>
      <c r="K1166" t="s">
        <v>1556</v>
      </c>
    </row>
    <row r="1167" spans="1:11" hidden="1" x14ac:dyDescent="0.2">
      <c r="A1167" t="s">
        <v>994</v>
      </c>
      <c r="B1167" s="4">
        <f t="shared" si="54"/>
        <v>1</v>
      </c>
      <c r="C1167">
        <v>3638530</v>
      </c>
      <c r="D1167">
        <f t="shared" si="55"/>
        <v>64</v>
      </c>
      <c r="E1167" t="s">
        <v>8</v>
      </c>
      <c r="F1167">
        <v>1077</v>
      </c>
      <c r="G1167">
        <v>10</v>
      </c>
      <c r="H1167">
        <v>10</v>
      </c>
      <c r="I1167">
        <v>1000</v>
      </c>
      <c r="J1167">
        <f t="shared" si="56"/>
        <v>100</v>
      </c>
      <c r="K1167" t="s">
        <v>1556</v>
      </c>
    </row>
    <row r="1168" spans="1:11" hidden="1" x14ac:dyDescent="0.2">
      <c r="A1168" t="s">
        <v>677</v>
      </c>
      <c r="B1168" s="4">
        <f t="shared" si="54"/>
        <v>1</v>
      </c>
      <c r="C1168">
        <v>3638508</v>
      </c>
      <c r="D1168">
        <f t="shared" si="55"/>
        <v>42</v>
      </c>
      <c r="E1168" t="s">
        <v>8</v>
      </c>
      <c r="F1168">
        <v>697</v>
      </c>
      <c r="G1168">
        <v>15.08506766</v>
      </c>
      <c r="H1168">
        <v>15.08506766</v>
      </c>
      <c r="I1168">
        <v>1508.506766</v>
      </c>
      <c r="J1168">
        <f t="shared" si="56"/>
        <v>100</v>
      </c>
      <c r="K1168" t="s">
        <v>1556</v>
      </c>
    </row>
    <row r="1169" spans="1:11" hidden="1" x14ac:dyDescent="0.2">
      <c r="A1169" t="s">
        <v>991</v>
      </c>
      <c r="B1169" s="4">
        <f t="shared" si="54"/>
        <v>1</v>
      </c>
      <c r="C1169">
        <v>3638530</v>
      </c>
      <c r="D1169">
        <f t="shared" si="55"/>
        <v>64</v>
      </c>
      <c r="E1169" t="s">
        <v>8</v>
      </c>
      <c r="F1169">
        <v>1074</v>
      </c>
      <c r="G1169">
        <v>21</v>
      </c>
      <c r="H1169">
        <v>21</v>
      </c>
      <c r="I1169">
        <v>2100</v>
      </c>
      <c r="J1169">
        <f t="shared" si="56"/>
        <v>100</v>
      </c>
      <c r="K1169" t="s">
        <v>1556</v>
      </c>
    </row>
    <row r="1170" spans="1:11" hidden="1" x14ac:dyDescent="0.2">
      <c r="A1170" t="s">
        <v>1424</v>
      </c>
      <c r="B1170" s="4">
        <f t="shared" si="54"/>
        <v>1</v>
      </c>
      <c r="C1170">
        <v>3638575</v>
      </c>
      <c r="D1170">
        <f t="shared" si="55"/>
        <v>109</v>
      </c>
      <c r="E1170" t="s">
        <v>8</v>
      </c>
      <c r="F1170">
        <v>1645</v>
      </c>
      <c r="G1170">
        <v>80</v>
      </c>
      <c r="H1170">
        <v>80</v>
      </c>
      <c r="I1170">
        <v>8000</v>
      </c>
      <c r="J1170">
        <f t="shared" si="56"/>
        <v>100</v>
      </c>
      <c r="K1170" t="s">
        <v>1556</v>
      </c>
    </row>
    <row r="1171" spans="1:11" hidden="1" x14ac:dyDescent="0.2">
      <c r="A1171" t="s">
        <v>1157</v>
      </c>
      <c r="B1171" s="4">
        <f t="shared" si="54"/>
        <v>1</v>
      </c>
      <c r="C1171">
        <v>3638543</v>
      </c>
      <c r="D1171">
        <f t="shared" si="55"/>
        <v>77</v>
      </c>
      <c r="E1171" t="s">
        <v>8</v>
      </c>
      <c r="F1171">
        <v>1269</v>
      </c>
      <c r="G1171">
        <v>80.27</v>
      </c>
      <c r="H1171">
        <v>80.27</v>
      </c>
      <c r="I1171">
        <v>8027</v>
      </c>
      <c r="J1171">
        <f t="shared" si="56"/>
        <v>100</v>
      </c>
      <c r="K1171" t="s">
        <v>1556</v>
      </c>
    </row>
    <row r="1172" spans="1:11" hidden="1" x14ac:dyDescent="0.2">
      <c r="A1172" t="s">
        <v>836</v>
      </c>
      <c r="B1172" s="4">
        <f t="shared" si="54"/>
        <v>1</v>
      </c>
      <c r="C1172">
        <v>3638515</v>
      </c>
      <c r="D1172">
        <f t="shared" si="55"/>
        <v>49</v>
      </c>
      <c r="E1172" t="s">
        <v>8</v>
      </c>
      <c r="F1172">
        <v>879</v>
      </c>
      <c r="G1172">
        <v>3.5</v>
      </c>
      <c r="H1172">
        <v>3.5</v>
      </c>
      <c r="I1172">
        <v>350</v>
      </c>
      <c r="J1172">
        <f t="shared" si="56"/>
        <v>100</v>
      </c>
      <c r="K1172" t="s">
        <v>1556</v>
      </c>
    </row>
    <row r="1173" spans="1:11" hidden="1" x14ac:dyDescent="0.2">
      <c r="A1173" t="s">
        <v>1417</v>
      </c>
      <c r="B1173" s="4">
        <f t="shared" si="54"/>
        <v>1</v>
      </c>
      <c r="C1173">
        <v>3638574</v>
      </c>
      <c r="D1173">
        <f t="shared" si="55"/>
        <v>108</v>
      </c>
      <c r="E1173" t="s">
        <v>8</v>
      </c>
      <c r="F1173">
        <v>1634</v>
      </c>
      <c r="G1173">
        <v>10</v>
      </c>
      <c r="H1173">
        <v>10</v>
      </c>
      <c r="I1173">
        <v>1000</v>
      </c>
      <c r="J1173">
        <f t="shared" si="56"/>
        <v>100</v>
      </c>
      <c r="K1173" t="s">
        <v>1556</v>
      </c>
    </row>
    <row r="1174" spans="1:11" hidden="1" x14ac:dyDescent="0.2">
      <c r="A1174" t="s">
        <v>761</v>
      </c>
      <c r="B1174" s="4">
        <f t="shared" si="54"/>
        <v>1</v>
      </c>
      <c r="C1174">
        <v>3638512</v>
      </c>
      <c r="D1174">
        <f t="shared" si="55"/>
        <v>46</v>
      </c>
      <c r="E1174" t="s">
        <v>8</v>
      </c>
      <c r="F1174">
        <v>791</v>
      </c>
      <c r="G1174">
        <v>40</v>
      </c>
      <c r="H1174">
        <v>40</v>
      </c>
      <c r="I1174">
        <v>4000</v>
      </c>
      <c r="J1174">
        <f t="shared" si="56"/>
        <v>100</v>
      </c>
      <c r="K1174" t="s">
        <v>1556</v>
      </c>
    </row>
    <row r="1175" spans="1:11" hidden="1" x14ac:dyDescent="0.2">
      <c r="A1175" s="6" t="s">
        <v>338</v>
      </c>
      <c r="B1175" s="4">
        <f t="shared" si="54"/>
        <v>4</v>
      </c>
      <c r="C1175">
        <v>3638488</v>
      </c>
      <c r="D1175">
        <f t="shared" si="55"/>
        <v>22</v>
      </c>
      <c r="E1175" t="s">
        <v>8</v>
      </c>
      <c r="F1175">
        <v>343</v>
      </c>
      <c r="G1175">
        <v>9</v>
      </c>
      <c r="H1175">
        <v>9</v>
      </c>
      <c r="I1175">
        <v>1495</v>
      </c>
      <c r="J1175">
        <f t="shared" si="56"/>
        <v>166.11111111111111</v>
      </c>
      <c r="K1175" s="6" t="s">
        <v>1556</v>
      </c>
    </row>
    <row r="1176" spans="1:11" hidden="1" x14ac:dyDescent="0.2">
      <c r="A1176" s="6" t="s">
        <v>338</v>
      </c>
      <c r="B1176" s="4">
        <f t="shared" si="54"/>
        <v>4</v>
      </c>
      <c r="C1176">
        <v>3638511</v>
      </c>
      <c r="D1176">
        <f t="shared" si="55"/>
        <v>45</v>
      </c>
      <c r="E1176" t="s">
        <v>8</v>
      </c>
      <c r="F1176">
        <v>769</v>
      </c>
      <c r="G1176">
        <v>0.9</v>
      </c>
      <c r="H1176">
        <v>0.9</v>
      </c>
      <c r="I1176">
        <v>1495</v>
      </c>
      <c r="J1176">
        <f t="shared" si="56"/>
        <v>1661.1111111111111</v>
      </c>
      <c r="K1176" s="6" t="s">
        <v>1556</v>
      </c>
    </row>
    <row r="1177" spans="1:11" hidden="1" x14ac:dyDescent="0.2">
      <c r="A1177" s="6" t="s">
        <v>338</v>
      </c>
      <c r="B1177" s="4">
        <f t="shared" si="54"/>
        <v>4</v>
      </c>
      <c r="C1177">
        <v>3638552</v>
      </c>
      <c r="D1177">
        <f t="shared" si="55"/>
        <v>86</v>
      </c>
      <c r="E1177" t="s">
        <v>8</v>
      </c>
      <c r="F1177">
        <v>1389</v>
      </c>
      <c r="G1177">
        <v>4.9000000000000004</v>
      </c>
      <c r="H1177">
        <v>4.9000000000000004</v>
      </c>
      <c r="I1177">
        <v>1495</v>
      </c>
      <c r="J1177">
        <f t="shared" si="56"/>
        <v>305.10204081632651</v>
      </c>
      <c r="K1177" s="6" t="s">
        <v>1556</v>
      </c>
    </row>
    <row r="1178" spans="1:11" hidden="1" x14ac:dyDescent="0.2">
      <c r="A1178" s="6" t="s">
        <v>338</v>
      </c>
      <c r="B1178" s="4">
        <f t="shared" si="54"/>
        <v>4</v>
      </c>
      <c r="C1178">
        <v>3638562</v>
      </c>
      <c r="D1178">
        <f t="shared" si="55"/>
        <v>96</v>
      </c>
      <c r="E1178" t="s">
        <v>8</v>
      </c>
      <c r="F1178">
        <v>1460</v>
      </c>
      <c r="G1178">
        <v>0.15</v>
      </c>
      <c r="H1178">
        <v>0.15</v>
      </c>
      <c r="I1178">
        <v>1495</v>
      </c>
      <c r="J1178">
        <f t="shared" si="56"/>
        <v>9966.6666666666679</v>
      </c>
      <c r="K1178" s="6" t="s">
        <v>1556</v>
      </c>
    </row>
    <row r="1179" spans="1:11" hidden="1" x14ac:dyDescent="0.2">
      <c r="A1179" s="2" t="s">
        <v>760</v>
      </c>
      <c r="B1179" s="4">
        <f t="shared" si="54"/>
        <v>2</v>
      </c>
      <c r="C1179">
        <v>3638512</v>
      </c>
      <c r="D1179">
        <f t="shared" si="55"/>
        <v>46</v>
      </c>
      <c r="E1179" t="s">
        <v>8</v>
      </c>
      <c r="F1179">
        <v>790</v>
      </c>
      <c r="G1179">
        <v>14.99</v>
      </c>
      <c r="H1179">
        <v>14.99</v>
      </c>
      <c r="I1179">
        <v>1998.615286</v>
      </c>
      <c r="J1179">
        <f t="shared" si="56"/>
        <v>133.32990567044695</v>
      </c>
      <c r="K1179" s="9" t="s">
        <v>1556</v>
      </c>
    </row>
    <row r="1180" spans="1:11" hidden="1" x14ac:dyDescent="0.2">
      <c r="A1180" s="2" t="s">
        <v>760</v>
      </c>
      <c r="B1180" s="4">
        <f t="shared" si="54"/>
        <v>2</v>
      </c>
      <c r="C1180">
        <v>3638535</v>
      </c>
      <c r="D1180">
        <f t="shared" si="55"/>
        <v>69</v>
      </c>
      <c r="E1180" t="s">
        <v>8</v>
      </c>
      <c r="F1180">
        <v>1133</v>
      </c>
      <c r="G1180">
        <v>4.9961528599999996</v>
      </c>
      <c r="H1180">
        <v>4.9961528599999996</v>
      </c>
      <c r="I1180">
        <v>1998.615286</v>
      </c>
      <c r="J1180">
        <f t="shared" si="56"/>
        <v>400.03085213849926</v>
      </c>
      <c r="K1180" s="9" t="s">
        <v>1556</v>
      </c>
    </row>
    <row r="1181" spans="1:11" hidden="1" x14ac:dyDescent="0.2">
      <c r="A1181" t="s">
        <v>818</v>
      </c>
      <c r="B1181" s="4">
        <f t="shared" si="54"/>
        <v>1</v>
      </c>
      <c r="C1181">
        <v>3638515</v>
      </c>
      <c r="D1181">
        <f t="shared" si="55"/>
        <v>49</v>
      </c>
      <c r="E1181" t="s">
        <v>8</v>
      </c>
      <c r="F1181">
        <v>857</v>
      </c>
      <c r="G1181">
        <v>40.093259000000003</v>
      </c>
      <c r="H1181">
        <v>40.093259000000003</v>
      </c>
      <c r="I1181">
        <v>4009.3258999999998</v>
      </c>
      <c r="J1181">
        <f t="shared" si="56"/>
        <v>99.999999999999986</v>
      </c>
      <c r="K1181" t="s">
        <v>1556</v>
      </c>
    </row>
    <row r="1182" spans="1:11" hidden="1" x14ac:dyDescent="0.2">
      <c r="A1182" t="s">
        <v>884</v>
      </c>
      <c r="B1182" s="4">
        <f t="shared" si="54"/>
        <v>1</v>
      </c>
      <c r="C1182">
        <v>3638525</v>
      </c>
      <c r="D1182">
        <f t="shared" si="55"/>
        <v>59</v>
      </c>
      <c r="E1182" t="s">
        <v>8</v>
      </c>
      <c r="F1182">
        <v>944</v>
      </c>
      <c r="G1182">
        <v>3.5</v>
      </c>
      <c r="H1182">
        <v>3.5</v>
      </c>
      <c r="I1182">
        <v>350</v>
      </c>
      <c r="J1182">
        <f t="shared" si="56"/>
        <v>100</v>
      </c>
      <c r="K1182" t="s">
        <v>1556</v>
      </c>
    </row>
    <row r="1183" spans="1:11" hidden="1" x14ac:dyDescent="0.2">
      <c r="A1183" t="s">
        <v>1459</v>
      </c>
      <c r="B1183" s="4">
        <f t="shared" si="54"/>
        <v>1</v>
      </c>
      <c r="C1183">
        <v>3638472</v>
      </c>
      <c r="D1183">
        <f t="shared" si="55"/>
        <v>6</v>
      </c>
      <c r="E1183" t="s">
        <v>1447</v>
      </c>
      <c r="F1183">
        <v>14</v>
      </c>
      <c r="G1183">
        <v>21657</v>
      </c>
      <c r="H1183">
        <v>29.713404000000001</v>
      </c>
      <c r="I1183">
        <v>29713.403999990001</v>
      </c>
      <c r="J1183">
        <f t="shared" si="56"/>
        <v>999.99999999966349</v>
      </c>
      <c r="K1183" t="s">
        <v>1567</v>
      </c>
    </row>
    <row r="1184" spans="1:11" hidden="1" x14ac:dyDescent="0.2">
      <c r="A1184" t="s">
        <v>801</v>
      </c>
      <c r="B1184" s="4">
        <f t="shared" si="54"/>
        <v>1</v>
      </c>
      <c r="C1184">
        <v>3638514</v>
      </c>
      <c r="D1184">
        <f t="shared" si="55"/>
        <v>48</v>
      </c>
      <c r="E1184" t="s">
        <v>8</v>
      </c>
      <c r="F1184">
        <v>838</v>
      </c>
      <c r="G1184">
        <v>10</v>
      </c>
      <c r="H1184">
        <v>10</v>
      </c>
      <c r="I1184">
        <v>1000</v>
      </c>
      <c r="J1184">
        <f t="shared" si="56"/>
        <v>100</v>
      </c>
      <c r="K1184" t="s">
        <v>1556</v>
      </c>
    </row>
    <row r="1185" spans="1:11" hidden="1" x14ac:dyDescent="0.2">
      <c r="A1185" t="s">
        <v>1125</v>
      </c>
      <c r="B1185" s="4">
        <f t="shared" si="54"/>
        <v>1</v>
      </c>
      <c r="C1185">
        <v>3638540</v>
      </c>
      <c r="D1185">
        <f t="shared" si="55"/>
        <v>74</v>
      </c>
      <c r="E1185" t="s">
        <v>8</v>
      </c>
      <c r="F1185">
        <v>1235</v>
      </c>
      <c r="G1185">
        <v>20</v>
      </c>
      <c r="H1185">
        <v>20</v>
      </c>
      <c r="I1185">
        <v>2000</v>
      </c>
      <c r="J1185">
        <f t="shared" si="56"/>
        <v>100</v>
      </c>
      <c r="K1185" t="s">
        <v>1556</v>
      </c>
    </row>
    <row r="1186" spans="1:11" hidden="1" x14ac:dyDescent="0.2">
      <c r="A1186" t="s">
        <v>1048</v>
      </c>
      <c r="B1186" s="4">
        <f t="shared" si="54"/>
        <v>1</v>
      </c>
      <c r="C1186">
        <v>3638536</v>
      </c>
      <c r="D1186">
        <f t="shared" si="55"/>
        <v>70</v>
      </c>
      <c r="E1186" t="s">
        <v>8</v>
      </c>
      <c r="F1186">
        <v>1143</v>
      </c>
      <c r="G1186">
        <v>9</v>
      </c>
      <c r="H1186">
        <v>9</v>
      </c>
      <c r="I1186">
        <v>900</v>
      </c>
      <c r="J1186">
        <f t="shared" si="56"/>
        <v>100</v>
      </c>
      <c r="K1186" t="s">
        <v>1556</v>
      </c>
    </row>
    <row r="1187" spans="1:11" hidden="1" x14ac:dyDescent="0.2">
      <c r="A1187" t="s">
        <v>1197</v>
      </c>
      <c r="B1187" s="4">
        <f t="shared" si="54"/>
        <v>1</v>
      </c>
      <c r="C1187">
        <v>3638547</v>
      </c>
      <c r="D1187">
        <f t="shared" si="55"/>
        <v>81</v>
      </c>
      <c r="E1187" t="s">
        <v>8</v>
      </c>
      <c r="F1187">
        <v>1324</v>
      </c>
      <c r="G1187">
        <v>2.85</v>
      </c>
      <c r="H1187">
        <v>2.85</v>
      </c>
      <c r="I1187">
        <v>285</v>
      </c>
      <c r="J1187">
        <f t="shared" si="56"/>
        <v>100</v>
      </c>
      <c r="K1187" t="s">
        <v>1556</v>
      </c>
    </row>
    <row r="1188" spans="1:11" hidden="1" x14ac:dyDescent="0.2">
      <c r="A1188" t="s">
        <v>897</v>
      </c>
      <c r="B1188" s="4">
        <f t="shared" si="54"/>
        <v>1</v>
      </c>
      <c r="C1188">
        <v>3638526</v>
      </c>
      <c r="D1188">
        <f t="shared" si="55"/>
        <v>60</v>
      </c>
      <c r="E1188" t="s">
        <v>8</v>
      </c>
      <c r="F1188">
        <v>962</v>
      </c>
      <c r="G1188">
        <v>1</v>
      </c>
      <c r="H1188">
        <v>1</v>
      </c>
      <c r="I1188">
        <v>100</v>
      </c>
      <c r="J1188">
        <f t="shared" si="56"/>
        <v>100</v>
      </c>
      <c r="K1188" t="s">
        <v>1556</v>
      </c>
    </row>
    <row r="1189" spans="1:11" hidden="1" x14ac:dyDescent="0.2">
      <c r="A1189" t="s">
        <v>574</v>
      </c>
      <c r="B1189" s="4">
        <f t="shared" si="54"/>
        <v>1</v>
      </c>
      <c r="C1189">
        <v>3638500</v>
      </c>
      <c r="D1189">
        <f t="shared" si="55"/>
        <v>34</v>
      </c>
      <c r="E1189" t="s">
        <v>8</v>
      </c>
      <c r="F1189">
        <v>588</v>
      </c>
      <c r="G1189">
        <v>43</v>
      </c>
      <c r="H1189">
        <v>43</v>
      </c>
      <c r="I1189">
        <v>4300</v>
      </c>
      <c r="J1189">
        <f t="shared" si="56"/>
        <v>100</v>
      </c>
      <c r="K1189" t="s">
        <v>1556</v>
      </c>
    </row>
    <row r="1190" spans="1:11" hidden="1" x14ac:dyDescent="0.2">
      <c r="A1190" t="s">
        <v>1545</v>
      </c>
      <c r="B1190" s="4">
        <f t="shared" si="54"/>
        <v>1</v>
      </c>
      <c r="C1190">
        <v>3638527</v>
      </c>
      <c r="D1190">
        <f t="shared" si="55"/>
        <v>61</v>
      </c>
      <c r="E1190" t="s">
        <v>1452</v>
      </c>
      <c r="F1190">
        <v>163</v>
      </c>
      <c r="G1190">
        <v>120</v>
      </c>
      <c r="H1190">
        <v>48.652799999999999</v>
      </c>
      <c r="I1190">
        <v>4865.28</v>
      </c>
      <c r="J1190">
        <f t="shared" si="56"/>
        <v>100</v>
      </c>
      <c r="K1190" t="s">
        <v>1556</v>
      </c>
    </row>
    <row r="1191" spans="1:11" x14ac:dyDescent="0.2">
      <c r="A1191" t="s">
        <v>111</v>
      </c>
      <c r="B1191" s="4">
        <f t="shared" si="54"/>
        <v>1</v>
      </c>
      <c r="C1191">
        <v>3638473</v>
      </c>
      <c r="D1191">
        <f t="shared" si="55"/>
        <v>7</v>
      </c>
      <c r="E1191" t="s">
        <v>8</v>
      </c>
      <c r="F1191">
        <v>106</v>
      </c>
      <c r="G1191">
        <v>56.823128429999997</v>
      </c>
      <c r="H1191">
        <v>56.823128429999997</v>
      </c>
      <c r="I1191">
        <v>6818.7754115999996</v>
      </c>
      <c r="J1191">
        <f t="shared" si="56"/>
        <v>120</v>
      </c>
      <c r="K1191" t="s">
        <v>1562</v>
      </c>
    </row>
    <row r="1192" spans="1:11" hidden="1" x14ac:dyDescent="0.2">
      <c r="A1192" t="s">
        <v>398</v>
      </c>
      <c r="B1192" s="4">
        <f t="shared" si="54"/>
        <v>1</v>
      </c>
      <c r="C1192">
        <v>3638490</v>
      </c>
      <c r="D1192">
        <f t="shared" si="55"/>
        <v>24</v>
      </c>
      <c r="E1192" t="s">
        <v>8</v>
      </c>
      <c r="F1192">
        <v>404</v>
      </c>
      <c r="G1192">
        <v>1</v>
      </c>
      <c r="H1192">
        <v>1</v>
      </c>
      <c r="I1192">
        <v>100</v>
      </c>
      <c r="J1192">
        <f t="shared" si="56"/>
        <v>100</v>
      </c>
      <c r="K1192" t="s">
        <v>1556</v>
      </c>
    </row>
    <row r="1193" spans="1:11" hidden="1" x14ac:dyDescent="0.2">
      <c r="A1193" t="s">
        <v>1522</v>
      </c>
      <c r="B1193" s="4">
        <f t="shared" si="54"/>
        <v>1</v>
      </c>
      <c r="C1193">
        <v>3638509</v>
      </c>
      <c r="D1193">
        <f t="shared" si="55"/>
        <v>43</v>
      </c>
      <c r="E1193" t="s">
        <v>1447</v>
      </c>
      <c r="F1193">
        <v>114</v>
      </c>
      <c r="G1193">
        <v>998</v>
      </c>
      <c r="H1193">
        <v>1.369256</v>
      </c>
      <c r="I1193">
        <v>1369.25599999</v>
      </c>
      <c r="J1193">
        <f t="shared" si="56"/>
        <v>999.99999999269676</v>
      </c>
      <c r="K1193" t="s">
        <v>1567</v>
      </c>
    </row>
    <row r="1194" spans="1:11" hidden="1" x14ac:dyDescent="0.2">
      <c r="A1194" s="2" t="s">
        <v>1140</v>
      </c>
      <c r="B1194" s="4">
        <f t="shared" si="54"/>
        <v>2</v>
      </c>
      <c r="C1194">
        <v>3638542</v>
      </c>
      <c r="D1194">
        <f t="shared" si="55"/>
        <v>76</v>
      </c>
      <c r="E1194" t="s">
        <v>8</v>
      </c>
      <c r="F1194">
        <v>1252</v>
      </c>
      <c r="G1194">
        <v>10</v>
      </c>
      <c r="H1194">
        <v>10</v>
      </c>
      <c r="I1194">
        <v>3500</v>
      </c>
      <c r="J1194">
        <f t="shared" si="56"/>
        <v>350</v>
      </c>
      <c r="K1194" s="2" t="s">
        <v>1556</v>
      </c>
    </row>
    <row r="1195" spans="1:11" hidden="1" x14ac:dyDescent="0.2">
      <c r="A1195" s="2" t="s">
        <v>1140</v>
      </c>
      <c r="B1195" s="4">
        <f t="shared" si="54"/>
        <v>2</v>
      </c>
      <c r="C1195">
        <v>3638552</v>
      </c>
      <c r="D1195" s="3">
        <f t="shared" si="55"/>
        <v>86</v>
      </c>
      <c r="E1195" t="s">
        <v>8</v>
      </c>
      <c r="F1195">
        <v>1377</v>
      </c>
      <c r="G1195">
        <v>25</v>
      </c>
      <c r="H1195">
        <v>25</v>
      </c>
      <c r="I1195">
        <v>3500</v>
      </c>
      <c r="J1195">
        <f t="shared" si="56"/>
        <v>140</v>
      </c>
      <c r="K1195" s="2" t="s">
        <v>1556</v>
      </c>
    </row>
    <row r="1196" spans="1:11" hidden="1" x14ac:dyDescent="0.2">
      <c r="A1196" t="s">
        <v>1352</v>
      </c>
      <c r="B1196" s="4">
        <f t="shared" si="54"/>
        <v>1</v>
      </c>
      <c r="C1196">
        <v>3638567</v>
      </c>
      <c r="D1196">
        <f t="shared" si="55"/>
        <v>101</v>
      </c>
      <c r="E1196" t="s">
        <v>8</v>
      </c>
      <c r="F1196">
        <v>1542</v>
      </c>
      <c r="G1196">
        <v>2.8</v>
      </c>
      <c r="H1196">
        <v>2.8</v>
      </c>
      <c r="I1196">
        <v>280</v>
      </c>
      <c r="J1196">
        <f t="shared" si="56"/>
        <v>100</v>
      </c>
      <c r="K1196" t="s">
        <v>1556</v>
      </c>
    </row>
    <row r="1197" spans="1:11" hidden="1" x14ac:dyDescent="0.2">
      <c r="A1197" t="s">
        <v>211</v>
      </c>
      <c r="B1197" s="4">
        <f t="shared" si="54"/>
        <v>1</v>
      </c>
      <c r="C1197">
        <v>3638480</v>
      </c>
      <c r="D1197">
        <f t="shared" si="55"/>
        <v>14</v>
      </c>
      <c r="E1197" t="s">
        <v>8</v>
      </c>
      <c r="F1197">
        <v>209</v>
      </c>
      <c r="G1197">
        <v>3.1</v>
      </c>
      <c r="H1197">
        <v>3.1</v>
      </c>
      <c r="I1197">
        <v>341</v>
      </c>
      <c r="J1197">
        <f t="shared" si="56"/>
        <v>110</v>
      </c>
      <c r="K1197" t="s">
        <v>1566</v>
      </c>
    </row>
    <row r="1198" spans="1:11" hidden="1" x14ac:dyDescent="0.2">
      <c r="A1198" t="s">
        <v>643</v>
      </c>
      <c r="B1198" s="4">
        <f t="shared" si="54"/>
        <v>1</v>
      </c>
      <c r="C1198">
        <v>3638506</v>
      </c>
      <c r="D1198">
        <f t="shared" si="55"/>
        <v>40</v>
      </c>
      <c r="E1198" t="s">
        <v>8</v>
      </c>
      <c r="F1198">
        <v>662</v>
      </c>
      <c r="G1198">
        <v>18.8</v>
      </c>
      <c r="H1198">
        <v>18.8</v>
      </c>
      <c r="I1198">
        <v>1880</v>
      </c>
      <c r="J1198">
        <f t="shared" si="56"/>
        <v>100</v>
      </c>
      <c r="K1198" t="s">
        <v>1556</v>
      </c>
    </row>
    <row r="1199" spans="1:11" hidden="1" x14ac:dyDescent="0.2">
      <c r="A1199" t="s">
        <v>1493</v>
      </c>
      <c r="B1199" s="4">
        <f t="shared" si="54"/>
        <v>1</v>
      </c>
      <c r="C1199">
        <v>3638494</v>
      </c>
      <c r="D1199">
        <f t="shared" si="55"/>
        <v>28</v>
      </c>
      <c r="E1199" t="s">
        <v>1450</v>
      </c>
      <c r="F1199">
        <v>69</v>
      </c>
      <c r="G1199">
        <v>490</v>
      </c>
      <c r="H1199">
        <v>1.32626666666666</v>
      </c>
      <c r="I1199">
        <v>132.62666666000001</v>
      </c>
      <c r="J1199">
        <f t="shared" si="56"/>
        <v>99.999999994973862</v>
      </c>
      <c r="K1199" t="s">
        <v>1556</v>
      </c>
    </row>
    <row r="1200" spans="1:11" hidden="1" x14ac:dyDescent="0.2">
      <c r="A1200" t="s">
        <v>307</v>
      </c>
      <c r="B1200" s="4">
        <f t="shared" si="54"/>
        <v>1</v>
      </c>
      <c r="C1200">
        <v>3638485</v>
      </c>
      <c r="D1200">
        <f t="shared" si="55"/>
        <v>19</v>
      </c>
      <c r="E1200" t="s">
        <v>8</v>
      </c>
      <c r="F1200">
        <v>312</v>
      </c>
      <c r="G1200">
        <v>19.989999999999998</v>
      </c>
      <c r="H1200">
        <v>19.989999999999998</v>
      </c>
      <c r="I1200">
        <v>1999</v>
      </c>
      <c r="J1200">
        <f t="shared" si="56"/>
        <v>100.00000000000001</v>
      </c>
      <c r="K1200" t="s">
        <v>1556</v>
      </c>
    </row>
    <row r="1201" spans="1:11" hidden="1" x14ac:dyDescent="0.2">
      <c r="A1201" t="s">
        <v>527</v>
      </c>
      <c r="B1201" s="4">
        <f t="shared" si="54"/>
        <v>1</v>
      </c>
      <c r="C1201">
        <v>3638498</v>
      </c>
      <c r="D1201">
        <f t="shared" si="55"/>
        <v>32</v>
      </c>
      <c r="E1201" t="s">
        <v>8</v>
      </c>
      <c r="F1201">
        <v>540</v>
      </c>
      <c r="G1201">
        <v>2.5</v>
      </c>
      <c r="H1201">
        <v>2.5</v>
      </c>
      <c r="I1201">
        <v>250</v>
      </c>
      <c r="J1201">
        <f t="shared" si="56"/>
        <v>100</v>
      </c>
      <c r="K1201" t="s">
        <v>1556</v>
      </c>
    </row>
    <row r="1202" spans="1:11" hidden="1" x14ac:dyDescent="0.2">
      <c r="A1202" t="s">
        <v>1299</v>
      </c>
      <c r="B1202" s="4">
        <f t="shared" si="54"/>
        <v>1</v>
      </c>
      <c r="C1202">
        <v>3638562</v>
      </c>
      <c r="D1202">
        <f t="shared" si="55"/>
        <v>96</v>
      </c>
      <c r="E1202" t="s">
        <v>8</v>
      </c>
      <c r="F1202">
        <v>1468</v>
      </c>
      <c r="G1202">
        <v>30</v>
      </c>
      <c r="H1202">
        <v>30</v>
      </c>
      <c r="I1202">
        <v>3000</v>
      </c>
      <c r="J1202">
        <f t="shared" si="56"/>
        <v>100</v>
      </c>
      <c r="K1202" t="s">
        <v>1556</v>
      </c>
    </row>
    <row r="1203" spans="1:11" hidden="1" x14ac:dyDescent="0.2">
      <c r="A1203" t="s">
        <v>231</v>
      </c>
      <c r="B1203" s="4">
        <f t="shared" si="54"/>
        <v>1</v>
      </c>
      <c r="C1203">
        <v>3638481</v>
      </c>
      <c r="D1203">
        <f t="shared" si="55"/>
        <v>15</v>
      </c>
      <c r="E1203" t="s">
        <v>8</v>
      </c>
      <c r="F1203">
        <v>229</v>
      </c>
      <c r="G1203">
        <v>4</v>
      </c>
      <c r="H1203">
        <v>4</v>
      </c>
      <c r="I1203">
        <v>440</v>
      </c>
      <c r="J1203">
        <f t="shared" si="56"/>
        <v>110</v>
      </c>
      <c r="K1203" t="s">
        <v>1566</v>
      </c>
    </row>
    <row r="1204" spans="1:11" hidden="1" x14ac:dyDescent="0.2">
      <c r="A1204" t="s">
        <v>828</v>
      </c>
      <c r="B1204" s="4">
        <f t="shared" si="54"/>
        <v>1</v>
      </c>
      <c r="C1204">
        <v>3638515</v>
      </c>
      <c r="D1204">
        <f t="shared" si="55"/>
        <v>49</v>
      </c>
      <c r="E1204" t="s">
        <v>8</v>
      </c>
      <c r="F1204">
        <v>870</v>
      </c>
      <c r="G1204">
        <v>130</v>
      </c>
      <c r="H1204">
        <v>130</v>
      </c>
      <c r="I1204">
        <v>13000</v>
      </c>
      <c r="J1204">
        <f t="shared" si="56"/>
        <v>100</v>
      </c>
      <c r="K1204" t="s">
        <v>1556</v>
      </c>
    </row>
    <row r="1205" spans="1:11" hidden="1" x14ac:dyDescent="0.2">
      <c r="A1205" s="2" t="s">
        <v>1366</v>
      </c>
      <c r="B1205" s="4">
        <f t="shared" si="54"/>
        <v>2</v>
      </c>
      <c r="C1205">
        <v>3638570</v>
      </c>
      <c r="D1205">
        <f t="shared" si="55"/>
        <v>104</v>
      </c>
      <c r="E1205" t="s">
        <v>8</v>
      </c>
      <c r="F1205">
        <v>1561</v>
      </c>
      <c r="G1205">
        <v>10</v>
      </c>
      <c r="H1205">
        <v>10</v>
      </c>
      <c r="I1205">
        <v>2000</v>
      </c>
      <c r="J1205">
        <f t="shared" si="56"/>
        <v>200</v>
      </c>
      <c r="K1205" s="9" t="s">
        <v>1556</v>
      </c>
    </row>
    <row r="1206" spans="1:11" hidden="1" x14ac:dyDescent="0.2">
      <c r="A1206" s="2" t="s">
        <v>1366</v>
      </c>
      <c r="B1206" s="4">
        <f t="shared" si="54"/>
        <v>2</v>
      </c>
      <c r="C1206">
        <v>3638574</v>
      </c>
      <c r="D1206">
        <f t="shared" si="55"/>
        <v>108</v>
      </c>
      <c r="E1206" t="s">
        <v>8</v>
      </c>
      <c r="F1206">
        <v>1610</v>
      </c>
      <c r="G1206">
        <v>10</v>
      </c>
      <c r="H1206">
        <v>10</v>
      </c>
      <c r="I1206">
        <v>2000</v>
      </c>
      <c r="J1206">
        <f t="shared" si="56"/>
        <v>200</v>
      </c>
      <c r="K1206" s="9" t="s">
        <v>1556</v>
      </c>
    </row>
    <row r="1207" spans="1:11" hidden="1" x14ac:dyDescent="0.2">
      <c r="A1207" t="s">
        <v>433</v>
      </c>
      <c r="B1207" s="4">
        <f t="shared" si="54"/>
        <v>1</v>
      </c>
      <c r="C1207">
        <v>3638492</v>
      </c>
      <c r="D1207">
        <f t="shared" si="55"/>
        <v>26</v>
      </c>
      <c r="E1207" t="s">
        <v>8</v>
      </c>
      <c r="F1207">
        <v>440</v>
      </c>
      <c r="G1207">
        <v>6.5</v>
      </c>
      <c r="H1207">
        <v>6.5</v>
      </c>
      <c r="I1207">
        <v>650</v>
      </c>
      <c r="J1207">
        <f t="shared" si="56"/>
        <v>100</v>
      </c>
      <c r="K1207" t="s">
        <v>1556</v>
      </c>
    </row>
    <row r="1208" spans="1:11" x14ac:dyDescent="0.2">
      <c r="A1208" t="s">
        <v>106</v>
      </c>
      <c r="B1208" s="4">
        <f t="shared" si="54"/>
        <v>1</v>
      </c>
      <c r="C1208">
        <v>3638473</v>
      </c>
      <c r="D1208">
        <f t="shared" si="55"/>
        <v>7</v>
      </c>
      <c r="E1208" t="s">
        <v>8</v>
      </c>
      <c r="F1208">
        <v>101</v>
      </c>
      <c r="G1208">
        <v>15.02</v>
      </c>
      <c r="H1208">
        <v>15.02</v>
      </c>
      <c r="I1208">
        <v>1802.4</v>
      </c>
      <c r="J1208">
        <f t="shared" si="56"/>
        <v>120.00000000000001</v>
      </c>
      <c r="K1208" t="s">
        <v>1562</v>
      </c>
    </row>
    <row r="1209" spans="1:11" hidden="1" x14ac:dyDescent="0.2">
      <c r="A1209" t="s">
        <v>406</v>
      </c>
      <c r="B1209" s="4">
        <f t="shared" si="54"/>
        <v>1</v>
      </c>
      <c r="C1209">
        <v>3638491</v>
      </c>
      <c r="D1209">
        <f t="shared" si="55"/>
        <v>25</v>
      </c>
      <c r="E1209" t="s">
        <v>8</v>
      </c>
      <c r="F1209">
        <v>413</v>
      </c>
      <c r="G1209">
        <v>23.15</v>
      </c>
      <c r="H1209">
        <v>23.15</v>
      </c>
      <c r="I1209">
        <v>2315</v>
      </c>
      <c r="J1209">
        <f t="shared" si="56"/>
        <v>100</v>
      </c>
      <c r="K1209" t="s">
        <v>1556</v>
      </c>
    </row>
    <row r="1210" spans="1:11" hidden="1" x14ac:dyDescent="0.2">
      <c r="A1210" t="s">
        <v>1489</v>
      </c>
      <c r="B1210" s="4">
        <f t="shared" si="54"/>
        <v>1</v>
      </c>
      <c r="C1210">
        <v>3638492</v>
      </c>
      <c r="D1210">
        <f t="shared" si="55"/>
        <v>26</v>
      </c>
      <c r="E1210" t="s">
        <v>1469</v>
      </c>
      <c r="F1210">
        <v>65</v>
      </c>
      <c r="G1210">
        <v>399.99</v>
      </c>
      <c r="H1210">
        <v>85.971183999999994</v>
      </c>
      <c r="I1210">
        <v>8597.1183999999994</v>
      </c>
      <c r="J1210">
        <f t="shared" si="56"/>
        <v>100</v>
      </c>
      <c r="K1210" t="s">
        <v>1556</v>
      </c>
    </row>
    <row r="1211" spans="1:11" hidden="1" x14ac:dyDescent="0.2">
      <c r="A1211" t="s">
        <v>464</v>
      </c>
      <c r="B1211" s="4">
        <f t="shared" si="54"/>
        <v>1</v>
      </c>
      <c r="C1211">
        <v>3638494</v>
      </c>
      <c r="D1211">
        <f t="shared" si="55"/>
        <v>28</v>
      </c>
      <c r="E1211" t="s">
        <v>8</v>
      </c>
      <c r="F1211">
        <v>474</v>
      </c>
      <c r="G1211">
        <v>3</v>
      </c>
      <c r="H1211">
        <v>3</v>
      </c>
      <c r="I1211">
        <v>300</v>
      </c>
      <c r="J1211">
        <f t="shared" si="56"/>
        <v>100</v>
      </c>
      <c r="K1211" t="s">
        <v>1556</v>
      </c>
    </row>
    <row r="1212" spans="1:11" hidden="1" x14ac:dyDescent="0.2">
      <c r="A1212" t="s">
        <v>1040</v>
      </c>
      <c r="B1212" s="4">
        <f t="shared" si="54"/>
        <v>1</v>
      </c>
      <c r="C1212">
        <v>3638535</v>
      </c>
      <c r="D1212">
        <f t="shared" si="55"/>
        <v>69</v>
      </c>
      <c r="E1212" t="s">
        <v>8</v>
      </c>
      <c r="F1212">
        <v>1132</v>
      </c>
      <c r="G1212">
        <v>252</v>
      </c>
      <c r="H1212">
        <v>252</v>
      </c>
      <c r="I1212">
        <v>25200</v>
      </c>
      <c r="J1212">
        <f t="shared" si="56"/>
        <v>100</v>
      </c>
      <c r="K1212" t="s">
        <v>1556</v>
      </c>
    </row>
    <row r="1213" spans="1:11" hidden="1" x14ac:dyDescent="0.2">
      <c r="A1213" t="s">
        <v>1052</v>
      </c>
      <c r="B1213" s="4">
        <f t="shared" si="54"/>
        <v>1</v>
      </c>
      <c r="C1213">
        <v>3638536</v>
      </c>
      <c r="D1213">
        <f t="shared" si="55"/>
        <v>70</v>
      </c>
      <c r="E1213" t="s">
        <v>8</v>
      </c>
      <c r="F1213">
        <v>1147</v>
      </c>
      <c r="G1213">
        <v>2</v>
      </c>
      <c r="H1213">
        <v>2</v>
      </c>
      <c r="I1213">
        <v>200</v>
      </c>
      <c r="J1213">
        <f t="shared" si="56"/>
        <v>100</v>
      </c>
      <c r="K1213" t="s">
        <v>1556</v>
      </c>
    </row>
    <row r="1214" spans="1:11" hidden="1" x14ac:dyDescent="0.2">
      <c r="A1214" t="s">
        <v>972</v>
      </c>
      <c r="B1214" s="4">
        <f t="shared" si="54"/>
        <v>1</v>
      </c>
      <c r="C1214">
        <v>3638529</v>
      </c>
      <c r="D1214">
        <f t="shared" si="55"/>
        <v>63</v>
      </c>
      <c r="E1214" t="s">
        <v>8</v>
      </c>
      <c r="F1214">
        <v>1054</v>
      </c>
      <c r="G1214">
        <v>2.5</v>
      </c>
      <c r="H1214">
        <v>2.5</v>
      </c>
      <c r="I1214">
        <v>250</v>
      </c>
      <c r="J1214">
        <f t="shared" si="56"/>
        <v>100</v>
      </c>
      <c r="K1214" t="s">
        <v>1556</v>
      </c>
    </row>
    <row r="1215" spans="1:11" hidden="1" x14ac:dyDescent="0.2">
      <c r="A1215" t="s">
        <v>1510</v>
      </c>
      <c r="B1215" s="4">
        <f t="shared" si="54"/>
        <v>1</v>
      </c>
      <c r="C1215">
        <v>3638506</v>
      </c>
      <c r="D1215">
        <f t="shared" si="55"/>
        <v>40</v>
      </c>
      <c r="E1215" t="s">
        <v>1452</v>
      </c>
      <c r="F1215">
        <v>102</v>
      </c>
      <c r="G1215">
        <v>13.763</v>
      </c>
      <c r="H1215">
        <v>5.5800707200000002</v>
      </c>
      <c r="I1215">
        <v>558.00707198999999</v>
      </c>
      <c r="J1215">
        <f t="shared" si="56"/>
        <v>99.999999998207898</v>
      </c>
      <c r="K1215" t="s">
        <v>1556</v>
      </c>
    </row>
    <row r="1216" spans="1:11" hidden="1" x14ac:dyDescent="0.2">
      <c r="A1216" t="s">
        <v>1375</v>
      </c>
      <c r="B1216" s="4">
        <f t="shared" si="54"/>
        <v>1</v>
      </c>
      <c r="C1216">
        <v>3638570</v>
      </c>
      <c r="D1216">
        <f t="shared" si="55"/>
        <v>104</v>
      </c>
      <c r="E1216" t="s">
        <v>8</v>
      </c>
      <c r="F1216">
        <v>1574</v>
      </c>
      <c r="G1216">
        <v>99</v>
      </c>
      <c r="H1216">
        <v>99</v>
      </c>
      <c r="I1216">
        <v>9900</v>
      </c>
      <c r="J1216">
        <f t="shared" si="56"/>
        <v>100</v>
      </c>
      <c r="K1216" t="s">
        <v>1556</v>
      </c>
    </row>
    <row r="1217" spans="1:11" hidden="1" x14ac:dyDescent="0.2">
      <c r="A1217" t="s">
        <v>462</v>
      </c>
      <c r="B1217" s="4">
        <f t="shared" si="54"/>
        <v>1</v>
      </c>
      <c r="C1217">
        <v>3638494</v>
      </c>
      <c r="D1217">
        <f t="shared" si="55"/>
        <v>28</v>
      </c>
      <c r="E1217" t="s">
        <v>8</v>
      </c>
      <c r="F1217">
        <v>472</v>
      </c>
      <c r="G1217">
        <v>3.3</v>
      </c>
      <c r="H1217">
        <v>3.3</v>
      </c>
      <c r="I1217">
        <v>330</v>
      </c>
      <c r="J1217">
        <f t="shared" si="56"/>
        <v>100</v>
      </c>
      <c r="K1217" t="s">
        <v>1556</v>
      </c>
    </row>
    <row r="1218" spans="1:11" hidden="1" x14ac:dyDescent="0.2">
      <c r="A1218" t="s">
        <v>1405</v>
      </c>
      <c r="B1218" s="4">
        <f t="shared" ref="B1218:B1281" si="57">COUNTIF(ACCOUNTS,A1218)</f>
        <v>1</v>
      </c>
      <c r="C1218">
        <v>3638574</v>
      </c>
      <c r="D1218">
        <f t="shared" si="55"/>
        <v>108</v>
      </c>
      <c r="E1218" t="s">
        <v>8</v>
      </c>
      <c r="F1218">
        <v>1622</v>
      </c>
      <c r="G1218">
        <v>6</v>
      </c>
      <c r="H1218">
        <v>6</v>
      </c>
      <c r="I1218">
        <v>600</v>
      </c>
      <c r="J1218">
        <f t="shared" si="56"/>
        <v>100</v>
      </c>
      <c r="K1218" t="s">
        <v>1556</v>
      </c>
    </row>
    <row r="1219" spans="1:11" hidden="1" x14ac:dyDescent="0.2">
      <c r="A1219" t="s">
        <v>483</v>
      </c>
      <c r="B1219" s="4">
        <f t="shared" si="57"/>
        <v>1</v>
      </c>
      <c r="C1219">
        <v>3638496</v>
      </c>
      <c r="D1219">
        <f t="shared" ref="D1219:D1282" si="58">C1219-3638466</f>
        <v>30</v>
      </c>
      <c r="E1219" t="s">
        <v>8</v>
      </c>
      <c r="F1219">
        <v>495</v>
      </c>
      <c r="G1219">
        <v>50</v>
      </c>
      <c r="H1219">
        <v>50</v>
      </c>
      <c r="I1219">
        <v>5000</v>
      </c>
      <c r="J1219">
        <f t="shared" ref="J1219:J1282" si="59">IF(H1219&gt;0,I1219/H1219,0)</f>
        <v>100</v>
      </c>
      <c r="K1219" t="s">
        <v>1556</v>
      </c>
    </row>
    <row r="1220" spans="1:11" hidden="1" x14ac:dyDescent="0.2">
      <c r="A1220" t="s">
        <v>649</v>
      </c>
      <c r="B1220" s="4">
        <f t="shared" si="57"/>
        <v>1</v>
      </c>
      <c r="C1220">
        <v>3638506</v>
      </c>
      <c r="D1220">
        <f t="shared" si="58"/>
        <v>40</v>
      </c>
      <c r="E1220" t="s">
        <v>8</v>
      </c>
      <c r="F1220">
        <v>668</v>
      </c>
      <c r="G1220">
        <v>40</v>
      </c>
      <c r="H1220">
        <v>40</v>
      </c>
      <c r="I1220">
        <v>4000</v>
      </c>
      <c r="J1220">
        <f t="shared" si="59"/>
        <v>100</v>
      </c>
      <c r="K1220" t="s">
        <v>1556</v>
      </c>
    </row>
    <row r="1221" spans="1:11" hidden="1" x14ac:dyDescent="0.2">
      <c r="A1221" t="s">
        <v>638</v>
      </c>
      <c r="B1221" s="4">
        <f t="shared" si="57"/>
        <v>1</v>
      </c>
      <c r="C1221">
        <v>3638506</v>
      </c>
      <c r="D1221">
        <f t="shared" si="58"/>
        <v>40</v>
      </c>
      <c r="E1221" t="s">
        <v>8</v>
      </c>
      <c r="F1221">
        <v>657</v>
      </c>
      <c r="G1221">
        <v>1</v>
      </c>
      <c r="H1221">
        <v>1</v>
      </c>
      <c r="I1221">
        <v>100</v>
      </c>
      <c r="J1221">
        <f t="shared" si="59"/>
        <v>100</v>
      </c>
      <c r="K1221" t="s">
        <v>1556</v>
      </c>
    </row>
    <row r="1222" spans="1:11" hidden="1" x14ac:dyDescent="0.2">
      <c r="A1222" t="s">
        <v>824</v>
      </c>
      <c r="B1222" s="4">
        <f t="shared" si="57"/>
        <v>1</v>
      </c>
      <c r="C1222">
        <v>3638515</v>
      </c>
      <c r="D1222">
        <f t="shared" si="58"/>
        <v>49</v>
      </c>
      <c r="E1222" t="s">
        <v>8</v>
      </c>
      <c r="F1222">
        <v>863</v>
      </c>
      <c r="G1222">
        <v>9</v>
      </c>
      <c r="H1222">
        <v>9</v>
      </c>
      <c r="I1222">
        <v>900</v>
      </c>
      <c r="J1222">
        <f t="shared" si="59"/>
        <v>100</v>
      </c>
      <c r="K1222" t="s">
        <v>1556</v>
      </c>
    </row>
    <row r="1223" spans="1:11" hidden="1" x14ac:dyDescent="0.2">
      <c r="A1223" t="s">
        <v>1063</v>
      </c>
      <c r="B1223" s="4">
        <f t="shared" si="57"/>
        <v>1</v>
      </c>
      <c r="C1223">
        <v>3638536</v>
      </c>
      <c r="D1223">
        <f t="shared" si="58"/>
        <v>70</v>
      </c>
      <c r="E1223" t="s">
        <v>8</v>
      </c>
      <c r="F1223">
        <v>1159</v>
      </c>
      <c r="G1223">
        <v>4</v>
      </c>
      <c r="H1223">
        <v>4</v>
      </c>
      <c r="I1223">
        <v>400</v>
      </c>
      <c r="J1223">
        <f t="shared" si="59"/>
        <v>100</v>
      </c>
      <c r="K1223" t="s">
        <v>1556</v>
      </c>
    </row>
    <row r="1224" spans="1:11" hidden="1" x14ac:dyDescent="0.2">
      <c r="A1224" t="s">
        <v>1173</v>
      </c>
      <c r="B1224" s="4">
        <f t="shared" si="57"/>
        <v>1</v>
      </c>
      <c r="C1224">
        <v>3638545</v>
      </c>
      <c r="D1224">
        <f t="shared" si="58"/>
        <v>79</v>
      </c>
      <c r="E1224" t="s">
        <v>8</v>
      </c>
      <c r="F1224">
        <v>1289</v>
      </c>
      <c r="G1224">
        <v>2</v>
      </c>
      <c r="H1224">
        <v>2</v>
      </c>
      <c r="I1224">
        <v>200</v>
      </c>
      <c r="J1224">
        <f t="shared" si="59"/>
        <v>100</v>
      </c>
      <c r="K1224" t="s">
        <v>1556</v>
      </c>
    </row>
    <row r="1225" spans="1:11" hidden="1" x14ac:dyDescent="0.2">
      <c r="A1225" t="s">
        <v>1546</v>
      </c>
      <c r="B1225" s="4">
        <f t="shared" si="57"/>
        <v>1</v>
      </c>
      <c r="C1225">
        <v>3638527</v>
      </c>
      <c r="D1225">
        <f t="shared" si="58"/>
        <v>61</v>
      </c>
      <c r="E1225" t="s">
        <v>1469</v>
      </c>
      <c r="F1225">
        <v>166</v>
      </c>
      <c r="G1225">
        <v>25</v>
      </c>
      <c r="H1225">
        <v>5.3733333333333304</v>
      </c>
      <c r="I1225">
        <v>537.33333332999996</v>
      </c>
      <c r="J1225">
        <f t="shared" si="59"/>
        <v>99.999999999379696</v>
      </c>
      <c r="K1225" t="s">
        <v>1556</v>
      </c>
    </row>
    <row r="1226" spans="1:11" hidden="1" x14ac:dyDescent="0.2">
      <c r="A1226" t="s">
        <v>1146</v>
      </c>
      <c r="B1226" s="4">
        <f t="shared" si="57"/>
        <v>1</v>
      </c>
      <c r="C1226">
        <v>3638542</v>
      </c>
      <c r="D1226">
        <f t="shared" si="58"/>
        <v>76</v>
      </c>
      <c r="E1226" t="s">
        <v>8</v>
      </c>
      <c r="F1226">
        <v>1258</v>
      </c>
      <c r="G1226">
        <v>3.5</v>
      </c>
      <c r="H1226">
        <v>3.5</v>
      </c>
      <c r="I1226">
        <v>350</v>
      </c>
      <c r="J1226">
        <f t="shared" si="59"/>
        <v>100</v>
      </c>
      <c r="K1226" t="s">
        <v>1556</v>
      </c>
    </row>
    <row r="1227" spans="1:11" hidden="1" x14ac:dyDescent="0.2">
      <c r="A1227" t="s">
        <v>689</v>
      </c>
      <c r="B1227" s="4">
        <f t="shared" si="57"/>
        <v>1</v>
      </c>
      <c r="C1227">
        <v>3638508</v>
      </c>
      <c r="D1227">
        <f t="shared" si="58"/>
        <v>42</v>
      </c>
      <c r="E1227" t="s">
        <v>8</v>
      </c>
      <c r="F1227">
        <v>709</v>
      </c>
      <c r="G1227">
        <v>78</v>
      </c>
      <c r="H1227">
        <v>78</v>
      </c>
      <c r="I1227">
        <v>7800</v>
      </c>
      <c r="J1227">
        <f t="shared" si="59"/>
        <v>100</v>
      </c>
      <c r="K1227" t="s">
        <v>1556</v>
      </c>
    </row>
    <row r="1228" spans="1:11" hidden="1" x14ac:dyDescent="0.2">
      <c r="A1228" t="s">
        <v>864</v>
      </c>
      <c r="B1228" s="4">
        <f t="shared" si="57"/>
        <v>1</v>
      </c>
      <c r="C1228">
        <v>3638521</v>
      </c>
      <c r="D1228">
        <f t="shared" si="58"/>
        <v>55</v>
      </c>
      <c r="E1228" t="s">
        <v>8</v>
      </c>
      <c r="F1228">
        <v>920</v>
      </c>
      <c r="G1228">
        <v>2.2955730499999998</v>
      </c>
      <c r="H1228">
        <v>2.2955730499999998</v>
      </c>
      <c r="I1228">
        <v>229.55730500000001</v>
      </c>
      <c r="J1228">
        <f t="shared" si="59"/>
        <v>100.00000000000001</v>
      </c>
      <c r="K1228" t="s">
        <v>1556</v>
      </c>
    </row>
    <row r="1229" spans="1:11" hidden="1" x14ac:dyDescent="0.2">
      <c r="A1229" t="s">
        <v>1395</v>
      </c>
      <c r="B1229" s="4">
        <f t="shared" si="57"/>
        <v>1</v>
      </c>
      <c r="C1229">
        <v>3638572</v>
      </c>
      <c r="D1229">
        <f t="shared" si="58"/>
        <v>106</v>
      </c>
      <c r="E1229" t="s">
        <v>8</v>
      </c>
      <c r="F1229">
        <v>1607</v>
      </c>
      <c r="G1229">
        <v>121</v>
      </c>
      <c r="H1229">
        <v>121</v>
      </c>
      <c r="I1229">
        <v>12100</v>
      </c>
      <c r="J1229">
        <f t="shared" si="59"/>
        <v>100</v>
      </c>
      <c r="K1229" t="s">
        <v>1556</v>
      </c>
    </row>
    <row r="1230" spans="1:11" hidden="1" x14ac:dyDescent="0.2">
      <c r="A1230" s="2" t="s">
        <v>381</v>
      </c>
      <c r="B1230" s="4">
        <f t="shared" si="57"/>
        <v>2</v>
      </c>
      <c r="C1230">
        <v>3638490</v>
      </c>
      <c r="D1230">
        <f t="shared" si="58"/>
        <v>24</v>
      </c>
      <c r="E1230" t="s">
        <v>8</v>
      </c>
      <c r="F1230">
        <v>387</v>
      </c>
      <c r="G1230">
        <v>4.7309647601635101</v>
      </c>
      <c r="H1230">
        <v>4.7309647601635101</v>
      </c>
      <c r="I1230">
        <v>757.38711541999999</v>
      </c>
      <c r="J1230">
        <f t="shared" si="59"/>
        <v>160.09147263101224</v>
      </c>
      <c r="K1230" s="9" t="s">
        <v>1556</v>
      </c>
    </row>
    <row r="1231" spans="1:11" hidden="1" x14ac:dyDescent="0.2">
      <c r="A1231" s="2" t="s">
        <v>381</v>
      </c>
      <c r="B1231" s="4">
        <f t="shared" si="57"/>
        <v>2</v>
      </c>
      <c r="C1231">
        <v>3638517</v>
      </c>
      <c r="D1231">
        <f t="shared" si="58"/>
        <v>51</v>
      </c>
      <c r="E1231" t="s">
        <v>8</v>
      </c>
      <c r="F1231">
        <v>886</v>
      </c>
      <c r="G1231">
        <v>2.8429063941797699</v>
      </c>
      <c r="H1231">
        <v>2.8429063941797699</v>
      </c>
      <c r="I1231">
        <v>757.38711541999999</v>
      </c>
      <c r="J1231">
        <f t="shared" si="59"/>
        <v>266.41296279419709</v>
      </c>
      <c r="K1231" s="9" t="s">
        <v>1556</v>
      </c>
    </row>
    <row r="1232" spans="1:11" hidden="1" x14ac:dyDescent="0.2">
      <c r="A1232" t="s">
        <v>693</v>
      </c>
      <c r="B1232" s="4">
        <f t="shared" si="57"/>
        <v>1</v>
      </c>
      <c r="C1232">
        <v>3638508</v>
      </c>
      <c r="D1232">
        <f t="shared" si="58"/>
        <v>42</v>
      </c>
      <c r="E1232" t="s">
        <v>8</v>
      </c>
      <c r="F1232">
        <v>713</v>
      </c>
      <c r="G1232">
        <v>1270</v>
      </c>
      <c r="H1232">
        <v>1270</v>
      </c>
      <c r="I1232">
        <v>127000</v>
      </c>
      <c r="J1232">
        <f t="shared" si="59"/>
        <v>100</v>
      </c>
      <c r="K1232" t="s">
        <v>1556</v>
      </c>
    </row>
    <row r="1233" spans="1:12" hidden="1" x14ac:dyDescent="0.2">
      <c r="A1233" t="s">
        <v>1051</v>
      </c>
      <c r="B1233" s="4">
        <f t="shared" si="57"/>
        <v>1</v>
      </c>
      <c r="C1233">
        <v>3638536</v>
      </c>
      <c r="D1233">
        <f t="shared" si="58"/>
        <v>70</v>
      </c>
      <c r="E1233" t="s">
        <v>8</v>
      </c>
      <c r="F1233">
        <v>1146</v>
      </c>
      <c r="G1233">
        <v>10</v>
      </c>
      <c r="H1233">
        <v>10</v>
      </c>
      <c r="I1233">
        <v>1000</v>
      </c>
      <c r="J1233">
        <f t="shared" si="59"/>
        <v>100</v>
      </c>
      <c r="K1233" t="s">
        <v>1556</v>
      </c>
    </row>
    <row r="1234" spans="1:12" hidden="1" x14ac:dyDescent="0.2">
      <c r="A1234" t="s">
        <v>1385</v>
      </c>
      <c r="B1234" s="4">
        <f t="shared" si="57"/>
        <v>1</v>
      </c>
      <c r="C1234">
        <v>3638572</v>
      </c>
      <c r="D1234">
        <f t="shared" si="58"/>
        <v>106</v>
      </c>
      <c r="E1234" t="s">
        <v>8</v>
      </c>
      <c r="F1234">
        <v>1592</v>
      </c>
      <c r="G1234">
        <v>14</v>
      </c>
      <c r="H1234">
        <v>14</v>
      </c>
      <c r="I1234">
        <v>1400</v>
      </c>
      <c r="J1234">
        <f t="shared" si="59"/>
        <v>100</v>
      </c>
      <c r="K1234" t="s">
        <v>1556</v>
      </c>
    </row>
    <row r="1235" spans="1:12" hidden="1" x14ac:dyDescent="0.2">
      <c r="A1235" s="2" t="s">
        <v>651</v>
      </c>
      <c r="B1235" s="4">
        <f t="shared" si="57"/>
        <v>2</v>
      </c>
      <c r="C1235">
        <v>3638499</v>
      </c>
      <c r="D1235">
        <f t="shared" si="58"/>
        <v>33</v>
      </c>
      <c r="E1235" t="s">
        <v>1447</v>
      </c>
      <c r="F1235">
        <v>88</v>
      </c>
      <c r="G1235">
        <v>4999</v>
      </c>
      <c r="H1235">
        <v>6.8586280000000004</v>
      </c>
      <c r="I1235">
        <v>7758.6279999999997</v>
      </c>
      <c r="J1235">
        <f t="shared" si="59"/>
        <v>1131.2215795928864</v>
      </c>
      <c r="K1235" s="2" t="s">
        <v>1567</v>
      </c>
      <c r="L1235">
        <f>H1235*10+H1236</f>
        <v>77.586280000000002</v>
      </c>
    </row>
    <row r="1236" spans="1:12" hidden="1" x14ac:dyDescent="0.2">
      <c r="A1236" s="2" t="s">
        <v>651</v>
      </c>
      <c r="B1236" s="4">
        <f t="shared" si="57"/>
        <v>2</v>
      </c>
      <c r="C1236">
        <v>3638507</v>
      </c>
      <c r="D1236">
        <f t="shared" si="58"/>
        <v>41</v>
      </c>
      <c r="E1236" t="s">
        <v>8</v>
      </c>
      <c r="F1236">
        <v>670</v>
      </c>
      <c r="G1236">
        <v>9</v>
      </c>
      <c r="H1236">
        <v>9</v>
      </c>
      <c r="I1236">
        <v>7758.6279999999997</v>
      </c>
      <c r="J1236">
        <f t="shared" si="59"/>
        <v>862.06977777777774</v>
      </c>
      <c r="K1236" s="2" t="s">
        <v>1556</v>
      </c>
    </row>
    <row r="1237" spans="1:12" hidden="1" x14ac:dyDescent="0.2">
      <c r="A1237" t="s">
        <v>1178</v>
      </c>
      <c r="B1237" s="4">
        <f t="shared" si="57"/>
        <v>1</v>
      </c>
      <c r="C1237">
        <v>3638545</v>
      </c>
      <c r="D1237">
        <f t="shared" si="58"/>
        <v>79</v>
      </c>
      <c r="E1237" t="s">
        <v>8</v>
      </c>
      <c r="F1237">
        <v>1300</v>
      </c>
      <c r="G1237">
        <v>125</v>
      </c>
      <c r="H1237">
        <v>125</v>
      </c>
      <c r="I1237">
        <v>12500</v>
      </c>
      <c r="J1237">
        <f t="shared" si="59"/>
        <v>100</v>
      </c>
      <c r="K1237" t="s">
        <v>1556</v>
      </c>
    </row>
    <row r="1238" spans="1:12" hidden="1" x14ac:dyDescent="0.2">
      <c r="A1238" t="s">
        <v>1191</v>
      </c>
      <c r="B1238" s="4">
        <f t="shared" si="57"/>
        <v>1</v>
      </c>
      <c r="C1238">
        <v>3638545</v>
      </c>
      <c r="D1238">
        <f t="shared" si="58"/>
        <v>79</v>
      </c>
      <c r="E1238" t="s">
        <v>8</v>
      </c>
      <c r="F1238">
        <v>1313</v>
      </c>
      <c r="G1238">
        <v>20</v>
      </c>
      <c r="H1238">
        <v>20</v>
      </c>
      <c r="I1238">
        <v>2000</v>
      </c>
      <c r="J1238">
        <f t="shared" si="59"/>
        <v>100</v>
      </c>
      <c r="K1238" t="s">
        <v>1556</v>
      </c>
    </row>
    <row r="1239" spans="1:12" hidden="1" x14ac:dyDescent="0.2">
      <c r="A1239" t="s">
        <v>1164</v>
      </c>
      <c r="B1239" s="4">
        <f t="shared" si="57"/>
        <v>1</v>
      </c>
      <c r="C1239">
        <v>3638543</v>
      </c>
      <c r="D1239">
        <f t="shared" si="58"/>
        <v>77</v>
      </c>
      <c r="E1239" t="s">
        <v>8</v>
      </c>
      <c r="F1239">
        <v>1278</v>
      </c>
      <c r="G1239">
        <v>7.9550846599999998</v>
      </c>
      <c r="H1239">
        <v>7.9550846599999998</v>
      </c>
      <c r="I1239">
        <v>795.508466</v>
      </c>
      <c r="J1239">
        <f t="shared" si="59"/>
        <v>100</v>
      </c>
      <c r="K1239" t="s">
        <v>1556</v>
      </c>
    </row>
    <row r="1240" spans="1:12" hidden="1" x14ac:dyDescent="0.2">
      <c r="A1240" t="s">
        <v>832</v>
      </c>
      <c r="B1240" s="4">
        <f t="shared" si="57"/>
        <v>1</v>
      </c>
      <c r="C1240">
        <v>3638515</v>
      </c>
      <c r="D1240">
        <f t="shared" si="58"/>
        <v>49</v>
      </c>
      <c r="E1240" t="s">
        <v>8</v>
      </c>
      <c r="F1240">
        <v>875</v>
      </c>
      <c r="G1240">
        <v>66</v>
      </c>
      <c r="H1240">
        <v>66</v>
      </c>
      <c r="I1240">
        <v>6600</v>
      </c>
      <c r="J1240">
        <f t="shared" si="59"/>
        <v>100</v>
      </c>
      <c r="K1240" t="s">
        <v>1556</v>
      </c>
    </row>
    <row r="1241" spans="1:12" hidden="1" x14ac:dyDescent="0.2">
      <c r="A1241" t="s">
        <v>1230</v>
      </c>
      <c r="B1241" s="4">
        <f t="shared" si="57"/>
        <v>1</v>
      </c>
      <c r="C1241">
        <v>3638548</v>
      </c>
      <c r="D1241">
        <f t="shared" si="58"/>
        <v>82</v>
      </c>
      <c r="E1241" t="s">
        <v>8</v>
      </c>
      <c r="F1241">
        <v>1362</v>
      </c>
      <c r="G1241">
        <v>39</v>
      </c>
      <c r="H1241">
        <v>39</v>
      </c>
      <c r="I1241">
        <v>3900</v>
      </c>
      <c r="J1241">
        <f t="shared" si="59"/>
        <v>100</v>
      </c>
      <c r="K1241" t="s">
        <v>1556</v>
      </c>
    </row>
    <row r="1242" spans="1:12" hidden="1" x14ac:dyDescent="0.2">
      <c r="A1242" t="s">
        <v>225</v>
      </c>
      <c r="B1242" s="4">
        <f t="shared" si="57"/>
        <v>1</v>
      </c>
      <c r="C1242">
        <v>3638480</v>
      </c>
      <c r="D1242">
        <f t="shared" si="58"/>
        <v>14</v>
      </c>
      <c r="E1242" t="s">
        <v>8</v>
      </c>
      <c r="F1242">
        <v>223</v>
      </c>
      <c r="G1242">
        <v>1300</v>
      </c>
      <c r="H1242">
        <v>1300</v>
      </c>
      <c r="I1242">
        <v>143000</v>
      </c>
      <c r="J1242">
        <f t="shared" si="59"/>
        <v>110</v>
      </c>
      <c r="K1242" t="s">
        <v>1566</v>
      </c>
    </row>
    <row r="1243" spans="1:12" hidden="1" x14ac:dyDescent="0.2">
      <c r="A1243" t="s">
        <v>289</v>
      </c>
      <c r="B1243" s="4">
        <f t="shared" si="57"/>
        <v>1</v>
      </c>
      <c r="C1243">
        <v>3638484</v>
      </c>
      <c r="D1243">
        <f t="shared" si="58"/>
        <v>18</v>
      </c>
      <c r="E1243" t="s">
        <v>8</v>
      </c>
      <c r="F1243">
        <v>292</v>
      </c>
      <c r="G1243">
        <v>14.522032804</v>
      </c>
      <c r="H1243">
        <v>14.522032804</v>
      </c>
      <c r="I1243">
        <v>1452.2032804</v>
      </c>
      <c r="J1243">
        <f t="shared" si="59"/>
        <v>100</v>
      </c>
      <c r="K1243" t="s">
        <v>1556</v>
      </c>
    </row>
    <row r="1244" spans="1:12" hidden="1" x14ac:dyDescent="0.2">
      <c r="A1244" s="2" t="s">
        <v>826</v>
      </c>
      <c r="B1244" s="4">
        <f t="shared" si="57"/>
        <v>2</v>
      </c>
      <c r="C1244">
        <v>3638515</v>
      </c>
      <c r="D1244">
        <f t="shared" si="58"/>
        <v>49</v>
      </c>
      <c r="E1244" t="s">
        <v>8</v>
      </c>
      <c r="F1244">
        <v>866</v>
      </c>
      <c r="G1244">
        <v>150</v>
      </c>
      <c r="H1244">
        <v>150</v>
      </c>
      <c r="I1244">
        <v>20000</v>
      </c>
      <c r="J1244">
        <f t="shared" si="59"/>
        <v>133.33333333333334</v>
      </c>
      <c r="K1244" s="2" t="s">
        <v>1556</v>
      </c>
    </row>
    <row r="1245" spans="1:12" hidden="1" x14ac:dyDescent="0.2">
      <c r="A1245" s="2" t="s">
        <v>826</v>
      </c>
      <c r="B1245" s="4">
        <f t="shared" si="57"/>
        <v>2</v>
      </c>
      <c r="C1245">
        <v>3638562</v>
      </c>
      <c r="D1245">
        <f t="shared" si="58"/>
        <v>96</v>
      </c>
      <c r="E1245" t="s">
        <v>8</v>
      </c>
      <c r="F1245">
        <v>1477</v>
      </c>
      <c r="G1245">
        <v>50</v>
      </c>
      <c r="H1245">
        <v>50</v>
      </c>
      <c r="I1245">
        <v>20000</v>
      </c>
      <c r="J1245">
        <f t="shared" si="59"/>
        <v>400</v>
      </c>
      <c r="K1245" s="2" t="s">
        <v>1556</v>
      </c>
    </row>
    <row r="1246" spans="1:12" hidden="1" x14ac:dyDescent="0.2">
      <c r="A1246" t="s">
        <v>46</v>
      </c>
      <c r="B1246" s="4">
        <f t="shared" si="57"/>
        <v>1</v>
      </c>
      <c r="C1246">
        <v>3638468</v>
      </c>
      <c r="D1246">
        <f t="shared" si="58"/>
        <v>2</v>
      </c>
      <c r="E1246" t="s">
        <v>8</v>
      </c>
      <c r="F1246">
        <v>39</v>
      </c>
      <c r="G1246">
        <v>20</v>
      </c>
      <c r="H1246">
        <v>20</v>
      </c>
      <c r="I1246">
        <v>2600</v>
      </c>
      <c r="J1246">
        <f t="shared" si="59"/>
        <v>130</v>
      </c>
      <c r="K1246" t="s">
        <v>1565</v>
      </c>
    </row>
    <row r="1247" spans="1:12" hidden="1" x14ac:dyDescent="0.2">
      <c r="A1247" t="s">
        <v>810</v>
      </c>
      <c r="B1247" s="4">
        <f t="shared" si="57"/>
        <v>1</v>
      </c>
      <c r="C1247">
        <v>3638514</v>
      </c>
      <c r="D1247">
        <f t="shared" si="58"/>
        <v>48</v>
      </c>
      <c r="E1247" t="s">
        <v>8</v>
      </c>
      <c r="F1247">
        <v>848</v>
      </c>
      <c r="G1247">
        <v>20</v>
      </c>
      <c r="H1247">
        <v>20</v>
      </c>
      <c r="I1247">
        <v>2000</v>
      </c>
      <c r="J1247">
        <f t="shared" si="59"/>
        <v>100</v>
      </c>
      <c r="K1247" t="s">
        <v>1556</v>
      </c>
    </row>
    <row r="1248" spans="1:12" hidden="1" x14ac:dyDescent="0.2">
      <c r="A1248" s="5" t="s">
        <v>318</v>
      </c>
      <c r="B1248" s="4">
        <f t="shared" si="57"/>
        <v>3</v>
      </c>
      <c r="C1248">
        <v>3638487</v>
      </c>
      <c r="D1248">
        <f t="shared" si="58"/>
        <v>21</v>
      </c>
      <c r="E1248" t="s">
        <v>8</v>
      </c>
      <c r="F1248">
        <v>323</v>
      </c>
      <c r="G1248">
        <v>500</v>
      </c>
      <c r="H1248">
        <v>500</v>
      </c>
      <c r="I1248">
        <v>130000</v>
      </c>
      <c r="J1248">
        <f t="shared" si="59"/>
        <v>260</v>
      </c>
      <c r="K1248" s="5" t="s">
        <v>1556</v>
      </c>
    </row>
    <row r="1249" spans="1:11" hidden="1" x14ac:dyDescent="0.2">
      <c r="A1249" s="5" t="s">
        <v>318</v>
      </c>
      <c r="B1249" s="4">
        <f t="shared" si="57"/>
        <v>3</v>
      </c>
      <c r="C1249">
        <v>3638496</v>
      </c>
      <c r="D1249">
        <f t="shared" si="58"/>
        <v>30</v>
      </c>
      <c r="E1249" t="s">
        <v>8</v>
      </c>
      <c r="F1249">
        <v>487</v>
      </c>
      <c r="G1249">
        <v>500</v>
      </c>
      <c r="H1249">
        <v>500</v>
      </c>
      <c r="I1249">
        <v>130000</v>
      </c>
      <c r="J1249">
        <f t="shared" si="59"/>
        <v>260</v>
      </c>
      <c r="K1249" s="5" t="s">
        <v>1556</v>
      </c>
    </row>
    <row r="1250" spans="1:11" hidden="1" x14ac:dyDescent="0.2">
      <c r="A1250" s="5" t="s">
        <v>318</v>
      </c>
      <c r="B1250" s="4">
        <f t="shared" si="57"/>
        <v>3</v>
      </c>
      <c r="C1250">
        <v>3638563</v>
      </c>
      <c r="D1250">
        <f t="shared" si="58"/>
        <v>97</v>
      </c>
      <c r="E1250" t="s">
        <v>8</v>
      </c>
      <c r="F1250">
        <v>1498</v>
      </c>
      <c r="G1250">
        <v>300</v>
      </c>
      <c r="H1250">
        <v>300</v>
      </c>
      <c r="I1250">
        <v>130000</v>
      </c>
      <c r="J1250">
        <f t="shared" si="59"/>
        <v>433.33333333333331</v>
      </c>
      <c r="K1250" s="5" t="s">
        <v>1556</v>
      </c>
    </row>
    <row r="1251" spans="1:11" hidden="1" x14ac:dyDescent="0.2">
      <c r="A1251" t="s">
        <v>1530</v>
      </c>
      <c r="B1251" s="4">
        <f t="shared" si="57"/>
        <v>1</v>
      </c>
      <c r="C1251">
        <v>3638512</v>
      </c>
      <c r="D1251">
        <f t="shared" si="58"/>
        <v>46</v>
      </c>
      <c r="E1251" t="s">
        <v>1447</v>
      </c>
      <c r="F1251">
        <v>128</v>
      </c>
      <c r="G1251">
        <v>3896</v>
      </c>
      <c r="H1251">
        <v>5.3453119999999998</v>
      </c>
      <c r="I1251">
        <v>5345.3119999999999</v>
      </c>
      <c r="J1251">
        <f t="shared" si="59"/>
        <v>1000</v>
      </c>
      <c r="K1251" t="s">
        <v>1567</v>
      </c>
    </row>
    <row r="1252" spans="1:11" hidden="1" x14ac:dyDescent="0.2">
      <c r="A1252" t="s">
        <v>741</v>
      </c>
      <c r="B1252" s="4">
        <f t="shared" si="57"/>
        <v>1</v>
      </c>
      <c r="C1252">
        <v>3638511</v>
      </c>
      <c r="D1252">
        <f t="shared" si="58"/>
        <v>45</v>
      </c>
      <c r="E1252" t="s">
        <v>8</v>
      </c>
      <c r="F1252">
        <v>765</v>
      </c>
      <c r="G1252">
        <v>23</v>
      </c>
      <c r="H1252">
        <v>23</v>
      </c>
      <c r="I1252">
        <v>2300</v>
      </c>
      <c r="J1252">
        <f t="shared" si="59"/>
        <v>100</v>
      </c>
      <c r="K1252" t="s">
        <v>1556</v>
      </c>
    </row>
    <row r="1253" spans="1:11" hidden="1" x14ac:dyDescent="0.2">
      <c r="A1253" t="s">
        <v>1049</v>
      </c>
      <c r="B1253" s="4">
        <f t="shared" si="57"/>
        <v>1</v>
      </c>
      <c r="C1253">
        <v>3638536</v>
      </c>
      <c r="D1253">
        <f t="shared" si="58"/>
        <v>70</v>
      </c>
      <c r="E1253" t="s">
        <v>8</v>
      </c>
      <c r="F1253">
        <v>1144</v>
      </c>
      <c r="G1253">
        <v>50</v>
      </c>
      <c r="H1253">
        <v>50</v>
      </c>
      <c r="I1253">
        <v>5000</v>
      </c>
      <c r="J1253">
        <f t="shared" si="59"/>
        <v>100</v>
      </c>
      <c r="K1253" t="s">
        <v>1556</v>
      </c>
    </row>
    <row r="1254" spans="1:11" hidden="1" x14ac:dyDescent="0.2">
      <c r="A1254" t="s">
        <v>337</v>
      </c>
      <c r="B1254" s="4">
        <f t="shared" si="57"/>
        <v>1</v>
      </c>
      <c r="C1254">
        <v>3638488</v>
      </c>
      <c r="D1254">
        <f t="shared" si="58"/>
        <v>22</v>
      </c>
      <c r="E1254" t="s">
        <v>8</v>
      </c>
      <c r="F1254">
        <v>342</v>
      </c>
      <c r="G1254">
        <v>29</v>
      </c>
      <c r="H1254">
        <v>29</v>
      </c>
      <c r="I1254">
        <v>2900</v>
      </c>
      <c r="J1254">
        <f t="shared" si="59"/>
        <v>100</v>
      </c>
      <c r="K1254" t="s">
        <v>1556</v>
      </c>
    </row>
    <row r="1255" spans="1:11" hidden="1" x14ac:dyDescent="0.2">
      <c r="A1255" t="s">
        <v>404</v>
      </c>
      <c r="B1255" s="4">
        <f t="shared" si="57"/>
        <v>1</v>
      </c>
      <c r="C1255">
        <v>3638491</v>
      </c>
      <c r="D1255">
        <f t="shared" si="58"/>
        <v>25</v>
      </c>
      <c r="E1255" t="s">
        <v>8</v>
      </c>
      <c r="F1255">
        <v>411</v>
      </c>
      <c r="G1255">
        <v>17</v>
      </c>
      <c r="H1255">
        <v>17</v>
      </c>
      <c r="I1255">
        <v>1700</v>
      </c>
      <c r="J1255">
        <f t="shared" si="59"/>
        <v>100</v>
      </c>
      <c r="K1255" t="s">
        <v>1556</v>
      </c>
    </row>
    <row r="1256" spans="1:11" hidden="1" x14ac:dyDescent="0.2">
      <c r="A1256" s="2" t="s">
        <v>807</v>
      </c>
      <c r="B1256" s="4">
        <f t="shared" si="57"/>
        <v>2</v>
      </c>
      <c r="C1256">
        <v>3638490</v>
      </c>
      <c r="D1256">
        <f t="shared" si="58"/>
        <v>24</v>
      </c>
      <c r="E1256" t="s">
        <v>1450</v>
      </c>
      <c r="F1256">
        <v>51</v>
      </c>
      <c r="G1256">
        <v>12461.75898585</v>
      </c>
      <c r="H1256">
        <v>33.729827655034001</v>
      </c>
      <c r="I1256">
        <v>12872.982765500001</v>
      </c>
      <c r="J1256">
        <f t="shared" si="59"/>
        <v>381.64982333014603</v>
      </c>
      <c r="K1256" s="2" t="s">
        <v>1556</v>
      </c>
    </row>
    <row r="1257" spans="1:11" hidden="1" x14ac:dyDescent="0.2">
      <c r="A1257" s="2" t="s">
        <v>807</v>
      </c>
      <c r="B1257" s="4">
        <f t="shared" si="57"/>
        <v>2</v>
      </c>
      <c r="C1257">
        <v>3638514</v>
      </c>
      <c r="D1257">
        <f t="shared" si="58"/>
        <v>48</v>
      </c>
      <c r="E1257" t="s">
        <v>8</v>
      </c>
      <c r="F1257">
        <v>845</v>
      </c>
      <c r="G1257">
        <v>95</v>
      </c>
      <c r="H1257">
        <v>95</v>
      </c>
      <c r="I1257">
        <v>12872.982765500001</v>
      </c>
      <c r="J1257">
        <f t="shared" si="59"/>
        <v>135.50508174210526</v>
      </c>
      <c r="K1257" s="2" t="s">
        <v>1556</v>
      </c>
    </row>
    <row r="1258" spans="1:11" hidden="1" x14ac:dyDescent="0.2">
      <c r="A1258" t="s">
        <v>802</v>
      </c>
      <c r="B1258" s="4">
        <f t="shared" si="57"/>
        <v>1</v>
      </c>
      <c r="C1258">
        <v>3638514</v>
      </c>
      <c r="D1258">
        <f t="shared" si="58"/>
        <v>48</v>
      </c>
      <c r="E1258" t="s">
        <v>8</v>
      </c>
      <c r="F1258">
        <v>839</v>
      </c>
      <c r="G1258">
        <v>1.367</v>
      </c>
      <c r="H1258">
        <v>1.367</v>
      </c>
      <c r="I1258">
        <v>136.69999999999999</v>
      </c>
      <c r="J1258">
        <f t="shared" si="59"/>
        <v>99.999999999999986</v>
      </c>
      <c r="K1258" t="s">
        <v>1556</v>
      </c>
    </row>
    <row r="1259" spans="1:11" hidden="1" x14ac:dyDescent="0.2">
      <c r="A1259" t="s">
        <v>1302</v>
      </c>
      <c r="B1259" s="4">
        <f t="shared" si="57"/>
        <v>1</v>
      </c>
      <c r="C1259">
        <v>3638562</v>
      </c>
      <c r="D1259">
        <f t="shared" si="58"/>
        <v>96</v>
      </c>
      <c r="E1259" t="s">
        <v>8</v>
      </c>
      <c r="F1259">
        <v>1474</v>
      </c>
      <c r="G1259">
        <v>145</v>
      </c>
      <c r="H1259">
        <v>145</v>
      </c>
      <c r="I1259">
        <v>14500</v>
      </c>
      <c r="J1259">
        <f t="shared" si="59"/>
        <v>100</v>
      </c>
      <c r="K1259" t="s">
        <v>1556</v>
      </c>
    </row>
    <row r="1260" spans="1:11" hidden="1" x14ac:dyDescent="0.2">
      <c r="A1260" t="s">
        <v>1033</v>
      </c>
      <c r="B1260" s="4">
        <f t="shared" si="57"/>
        <v>1</v>
      </c>
      <c r="C1260">
        <v>3638535</v>
      </c>
      <c r="D1260">
        <f t="shared" si="58"/>
        <v>69</v>
      </c>
      <c r="E1260" t="s">
        <v>8</v>
      </c>
      <c r="F1260">
        <v>1122</v>
      </c>
      <c r="G1260">
        <v>95</v>
      </c>
      <c r="H1260">
        <v>95</v>
      </c>
      <c r="I1260">
        <v>9500</v>
      </c>
      <c r="J1260">
        <f t="shared" si="59"/>
        <v>100</v>
      </c>
      <c r="K1260" t="s">
        <v>1556</v>
      </c>
    </row>
    <row r="1261" spans="1:11" hidden="1" x14ac:dyDescent="0.2">
      <c r="A1261" t="s">
        <v>762</v>
      </c>
      <c r="B1261" s="4">
        <f t="shared" si="57"/>
        <v>1</v>
      </c>
      <c r="C1261">
        <v>3638512</v>
      </c>
      <c r="D1261">
        <f t="shared" si="58"/>
        <v>46</v>
      </c>
      <c r="E1261" t="s">
        <v>8</v>
      </c>
      <c r="F1261">
        <v>792</v>
      </c>
      <c r="G1261">
        <v>10</v>
      </c>
      <c r="H1261">
        <v>10</v>
      </c>
      <c r="I1261">
        <v>1000</v>
      </c>
      <c r="J1261">
        <f t="shared" si="59"/>
        <v>100</v>
      </c>
      <c r="K1261" t="s">
        <v>1556</v>
      </c>
    </row>
    <row r="1262" spans="1:11" hidden="1" x14ac:dyDescent="0.2">
      <c r="A1262" t="s">
        <v>592</v>
      </c>
      <c r="B1262" s="4">
        <f t="shared" si="57"/>
        <v>1</v>
      </c>
      <c r="C1262">
        <v>3638501</v>
      </c>
      <c r="D1262">
        <f t="shared" si="58"/>
        <v>35</v>
      </c>
      <c r="E1262" t="s">
        <v>8</v>
      </c>
      <c r="F1262">
        <v>606</v>
      </c>
      <c r="G1262">
        <v>44</v>
      </c>
      <c r="H1262">
        <v>44</v>
      </c>
      <c r="I1262">
        <v>4400</v>
      </c>
      <c r="J1262">
        <f t="shared" si="59"/>
        <v>100</v>
      </c>
      <c r="K1262" t="s">
        <v>1556</v>
      </c>
    </row>
    <row r="1263" spans="1:11" hidden="1" x14ac:dyDescent="0.2">
      <c r="A1263" t="s">
        <v>554</v>
      </c>
      <c r="B1263" s="4">
        <f t="shared" si="57"/>
        <v>1</v>
      </c>
      <c r="C1263">
        <v>3638499</v>
      </c>
      <c r="D1263">
        <f t="shared" si="58"/>
        <v>33</v>
      </c>
      <c r="E1263" t="s">
        <v>8</v>
      </c>
      <c r="F1263">
        <v>568</v>
      </c>
      <c r="G1263">
        <v>1</v>
      </c>
      <c r="H1263">
        <v>1</v>
      </c>
      <c r="I1263">
        <v>100</v>
      </c>
      <c r="J1263">
        <f t="shared" si="59"/>
        <v>100</v>
      </c>
      <c r="K1263" t="s">
        <v>1556</v>
      </c>
    </row>
    <row r="1264" spans="1:11" hidden="1" x14ac:dyDescent="0.2">
      <c r="A1264" s="2" t="s">
        <v>367</v>
      </c>
      <c r="B1264" s="4">
        <f t="shared" si="57"/>
        <v>2</v>
      </c>
      <c r="C1264">
        <v>3638489</v>
      </c>
      <c r="D1264">
        <f t="shared" si="58"/>
        <v>23</v>
      </c>
      <c r="E1264" t="s">
        <v>8</v>
      </c>
      <c r="F1264">
        <v>372</v>
      </c>
      <c r="G1264">
        <v>642</v>
      </c>
      <c r="H1264">
        <v>642</v>
      </c>
      <c r="I1264">
        <v>84200</v>
      </c>
      <c r="J1264">
        <f t="shared" si="59"/>
        <v>131.15264797507788</v>
      </c>
      <c r="K1264" s="2" t="s">
        <v>1556</v>
      </c>
    </row>
    <row r="1265" spans="1:11" hidden="1" x14ac:dyDescent="0.2">
      <c r="A1265" s="2" t="s">
        <v>367</v>
      </c>
      <c r="B1265" s="4">
        <f t="shared" si="57"/>
        <v>2</v>
      </c>
      <c r="C1265">
        <v>3638525</v>
      </c>
      <c r="D1265">
        <f t="shared" si="58"/>
        <v>59</v>
      </c>
      <c r="E1265" t="s">
        <v>8</v>
      </c>
      <c r="F1265">
        <v>953</v>
      </c>
      <c r="G1265">
        <v>200</v>
      </c>
      <c r="H1265">
        <v>200</v>
      </c>
      <c r="I1265">
        <v>84200</v>
      </c>
      <c r="J1265">
        <f t="shared" si="59"/>
        <v>421</v>
      </c>
      <c r="K1265" s="2" t="s">
        <v>1556</v>
      </c>
    </row>
    <row r="1266" spans="1:11" x14ac:dyDescent="0.2">
      <c r="A1266" t="s">
        <v>66</v>
      </c>
      <c r="B1266" s="4">
        <f t="shared" si="57"/>
        <v>1</v>
      </c>
      <c r="C1266">
        <v>3638469</v>
      </c>
      <c r="D1266">
        <f t="shared" si="58"/>
        <v>3</v>
      </c>
      <c r="E1266" t="s">
        <v>8</v>
      </c>
      <c r="F1266">
        <v>59</v>
      </c>
      <c r="G1266">
        <v>6</v>
      </c>
      <c r="H1266">
        <v>6</v>
      </c>
      <c r="I1266">
        <v>720</v>
      </c>
      <c r="J1266">
        <f t="shared" si="59"/>
        <v>120</v>
      </c>
      <c r="K1266" t="s">
        <v>1562</v>
      </c>
    </row>
    <row r="1267" spans="1:11" hidden="1" x14ac:dyDescent="0.2">
      <c r="A1267" t="s">
        <v>1122</v>
      </c>
      <c r="B1267" s="4">
        <f t="shared" si="57"/>
        <v>1</v>
      </c>
      <c r="C1267">
        <v>3638540</v>
      </c>
      <c r="D1267">
        <f t="shared" si="58"/>
        <v>74</v>
      </c>
      <c r="E1267" t="s">
        <v>8</v>
      </c>
      <c r="F1267">
        <v>1231</v>
      </c>
      <c r="G1267">
        <v>1.9319999999999999</v>
      </c>
      <c r="H1267">
        <v>1.9319999999999999</v>
      </c>
      <c r="I1267">
        <v>193.2</v>
      </c>
      <c r="J1267">
        <f t="shared" si="59"/>
        <v>100</v>
      </c>
      <c r="K1267" t="s">
        <v>1556</v>
      </c>
    </row>
    <row r="1268" spans="1:11" x14ac:dyDescent="0.2">
      <c r="A1268" t="s">
        <v>82</v>
      </c>
      <c r="B1268" s="4">
        <f t="shared" si="57"/>
        <v>1</v>
      </c>
      <c r="C1268">
        <v>3638471</v>
      </c>
      <c r="D1268">
        <f t="shared" si="58"/>
        <v>5</v>
      </c>
      <c r="E1268" t="s">
        <v>8</v>
      </c>
      <c r="F1268">
        <v>75</v>
      </c>
      <c r="G1268">
        <v>13</v>
      </c>
      <c r="H1268">
        <v>13</v>
      </c>
      <c r="I1268">
        <v>1560</v>
      </c>
      <c r="J1268">
        <f t="shared" si="59"/>
        <v>120</v>
      </c>
      <c r="K1268" t="s">
        <v>1562</v>
      </c>
    </row>
    <row r="1269" spans="1:11" hidden="1" x14ac:dyDescent="0.2">
      <c r="A1269" t="s">
        <v>9</v>
      </c>
      <c r="B1269" s="4">
        <f t="shared" si="57"/>
        <v>1</v>
      </c>
      <c r="C1269">
        <v>3638466</v>
      </c>
      <c r="D1269">
        <f t="shared" si="58"/>
        <v>0</v>
      </c>
      <c r="E1269" t="s">
        <v>8</v>
      </c>
      <c r="F1269">
        <v>2</v>
      </c>
      <c r="G1269">
        <v>48</v>
      </c>
      <c r="H1269">
        <v>48</v>
      </c>
      <c r="I1269">
        <v>7200</v>
      </c>
      <c r="J1269">
        <f t="shared" si="59"/>
        <v>150</v>
      </c>
      <c r="K1269" t="s">
        <v>1569</v>
      </c>
    </row>
    <row r="1270" spans="1:11" hidden="1" x14ac:dyDescent="0.2">
      <c r="A1270" t="s">
        <v>445</v>
      </c>
      <c r="B1270" s="4">
        <f t="shared" si="57"/>
        <v>1</v>
      </c>
      <c r="C1270">
        <v>3638494</v>
      </c>
      <c r="D1270">
        <f t="shared" si="58"/>
        <v>28</v>
      </c>
      <c r="E1270" t="s">
        <v>8</v>
      </c>
      <c r="F1270">
        <v>454</v>
      </c>
      <c r="G1270">
        <v>2.9916</v>
      </c>
      <c r="H1270">
        <v>2.9916</v>
      </c>
      <c r="I1270">
        <v>299.16000000000003</v>
      </c>
      <c r="J1270">
        <f t="shared" si="59"/>
        <v>100.00000000000001</v>
      </c>
      <c r="K1270" t="s">
        <v>1556</v>
      </c>
    </row>
    <row r="1271" spans="1:11" hidden="1" x14ac:dyDescent="0.2">
      <c r="A1271" t="s">
        <v>576</v>
      </c>
      <c r="B1271" s="4">
        <f t="shared" si="57"/>
        <v>1</v>
      </c>
      <c r="C1271">
        <v>3638500</v>
      </c>
      <c r="D1271">
        <f t="shared" si="58"/>
        <v>34</v>
      </c>
      <c r="E1271" t="s">
        <v>8</v>
      </c>
      <c r="F1271">
        <v>590</v>
      </c>
      <c r="G1271">
        <v>500</v>
      </c>
      <c r="H1271">
        <v>500</v>
      </c>
      <c r="I1271">
        <v>50000</v>
      </c>
      <c r="J1271">
        <f t="shared" si="59"/>
        <v>100</v>
      </c>
      <c r="K1271" t="s">
        <v>1556</v>
      </c>
    </row>
    <row r="1272" spans="1:11" hidden="1" x14ac:dyDescent="0.2">
      <c r="A1272" t="s">
        <v>552</v>
      </c>
      <c r="B1272" s="4">
        <f t="shared" si="57"/>
        <v>1</v>
      </c>
      <c r="C1272">
        <v>3638499</v>
      </c>
      <c r="D1272">
        <f t="shared" si="58"/>
        <v>33</v>
      </c>
      <c r="E1272" t="s">
        <v>8</v>
      </c>
      <c r="F1272">
        <v>566</v>
      </c>
      <c r="G1272">
        <v>1</v>
      </c>
      <c r="H1272">
        <v>1</v>
      </c>
      <c r="I1272">
        <v>100</v>
      </c>
      <c r="J1272">
        <f t="shared" si="59"/>
        <v>100</v>
      </c>
      <c r="K1272" t="s">
        <v>1556</v>
      </c>
    </row>
    <row r="1273" spans="1:11" hidden="1" x14ac:dyDescent="0.2">
      <c r="A1273" t="s">
        <v>407</v>
      </c>
      <c r="B1273" s="4">
        <f t="shared" si="57"/>
        <v>1</v>
      </c>
      <c r="C1273">
        <v>3638491</v>
      </c>
      <c r="D1273">
        <f t="shared" si="58"/>
        <v>25</v>
      </c>
      <c r="E1273" t="s">
        <v>8</v>
      </c>
      <c r="F1273">
        <v>414</v>
      </c>
      <c r="G1273">
        <v>203.6616549</v>
      </c>
      <c r="H1273">
        <v>203.6616549</v>
      </c>
      <c r="I1273">
        <v>20366.165489999999</v>
      </c>
      <c r="J1273">
        <f t="shared" si="59"/>
        <v>100</v>
      </c>
      <c r="K1273" t="s">
        <v>1556</v>
      </c>
    </row>
    <row r="1274" spans="1:11" hidden="1" x14ac:dyDescent="0.2">
      <c r="A1274" t="s">
        <v>1246</v>
      </c>
      <c r="B1274" s="4">
        <f t="shared" si="57"/>
        <v>1</v>
      </c>
      <c r="C1274">
        <v>3638552</v>
      </c>
      <c r="D1274">
        <f t="shared" si="58"/>
        <v>86</v>
      </c>
      <c r="E1274" t="s">
        <v>8</v>
      </c>
      <c r="F1274">
        <v>1390</v>
      </c>
      <c r="G1274">
        <v>0.67174396000000003</v>
      </c>
      <c r="H1274">
        <v>0.67174396000000003</v>
      </c>
      <c r="I1274">
        <v>67.174396000000002</v>
      </c>
      <c r="J1274">
        <f t="shared" si="59"/>
        <v>100</v>
      </c>
      <c r="K1274" t="s">
        <v>1556</v>
      </c>
    </row>
    <row r="1275" spans="1:11" hidden="1" x14ac:dyDescent="0.2">
      <c r="A1275" s="2" t="s">
        <v>1492</v>
      </c>
      <c r="B1275" s="4">
        <f t="shared" si="57"/>
        <v>2</v>
      </c>
      <c r="C1275">
        <v>3638494</v>
      </c>
      <c r="D1275">
        <f t="shared" si="58"/>
        <v>28</v>
      </c>
      <c r="E1275" t="s">
        <v>1450</v>
      </c>
      <c r="F1275">
        <v>68</v>
      </c>
      <c r="G1275">
        <v>500</v>
      </c>
      <c r="H1275">
        <v>1.3533333333333299</v>
      </c>
      <c r="I1275">
        <v>610.40084007999997</v>
      </c>
      <c r="J1275">
        <f t="shared" si="59"/>
        <v>451.03510350739026</v>
      </c>
      <c r="K1275" s="2" t="s">
        <v>1556</v>
      </c>
    </row>
    <row r="1276" spans="1:11" hidden="1" x14ac:dyDescent="0.2">
      <c r="A1276" s="2" t="s">
        <v>1492</v>
      </c>
      <c r="B1276" s="4">
        <f t="shared" si="57"/>
        <v>2</v>
      </c>
      <c r="C1276">
        <v>3638506</v>
      </c>
      <c r="D1276">
        <f t="shared" si="58"/>
        <v>40</v>
      </c>
      <c r="E1276" t="s">
        <v>1450</v>
      </c>
      <c r="F1276">
        <v>100</v>
      </c>
      <c r="G1276">
        <v>1755.1755175517501</v>
      </c>
      <c r="H1276">
        <v>4.7506750675067497</v>
      </c>
      <c r="I1276">
        <v>610.40084007999997</v>
      </c>
      <c r="J1276">
        <f t="shared" si="59"/>
        <v>128.48717948633575</v>
      </c>
      <c r="K1276" s="2" t="s">
        <v>1556</v>
      </c>
    </row>
    <row r="1277" spans="1:11" hidden="1" x14ac:dyDescent="0.2">
      <c r="A1277" t="s">
        <v>1506</v>
      </c>
      <c r="B1277" s="4">
        <f t="shared" si="57"/>
        <v>1</v>
      </c>
      <c r="C1277">
        <v>3638501</v>
      </c>
      <c r="D1277">
        <f t="shared" si="58"/>
        <v>35</v>
      </c>
      <c r="E1277" t="s">
        <v>1452</v>
      </c>
      <c r="F1277">
        <v>93</v>
      </c>
      <c r="G1277">
        <v>100</v>
      </c>
      <c r="H1277">
        <v>40.543999999999997</v>
      </c>
      <c r="I1277">
        <v>4054.4</v>
      </c>
      <c r="J1277">
        <f t="shared" si="59"/>
        <v>100.00000000000001</v>
      </c>
      <c r="K1277" t="s">
        <v>1556</v>
      </c>
    </row>
    <row r="1278" spans="1:11" x14ac:dyDescent="0.2">
      <c r="A1278" t="s">
        <v>162</v>
      </c>
      <c r="B1278" s="4">
        <f t="shared" si="57"/>
        <v>1</v>
      </c>
      <c r="C1278">
        <v>3638476</v>
      </c>
      <c r="D1278">
        <f t="shared" si="58"/>
        <v>10</v>
      </c>
      <c r="E1278" t="s">
        <v>8</v>
      </c>
      <c r="F1278">
        <v>158</v>
      </c>
      <c r="G1278">
        <v>25</v>
      </c>
      <c r="H1278">
        <v>25</v>
      </c>
      <c r="I1278">
        <v>3000</v>
      </c>
      <c r="J1278">
        <f t="shared" si="59"/>
        <v>120</v>
      </c>
      <c r="K1278" t="s">
        <v>1562</v>
      </c>
    </row>
    <row r="1279" spans="1:11" hidden="1" x14ac:dyDescent="0.2">
      <c r="A1279" t="s">
        <v>1282</v>
      </c>
      <c r="B1279" s="4">
        <f t="shared" si="57"/>
        <v>1</v>
      </c>
      <c r="C1279">
        <v>3638559</v>
      </c>
      <c r="D1279">
        <f t="shared" si="58"/>
        <v>93</v>
      </c>
      <c r="E1279" t="s">
        <v>8</v>
      </c>
      <c r="F1279">
        <v>1446</v>
      </c>
      <c r="G1279">
        <v>1.1000000000000001</v>
      </c>
      <c r="H1279">
        <v>1.1000000000000001</v>
      </c>
      <c r="I1279">
        <v>110</v>
      </c>
      <c r="J1279">
        <f t="shared" si="59"/>
        <v>99.999999999999986</v>
      </c>
      <c r="K1279" t="s">
        <v>1556</v>
      </c>
    </row>
    <row r="1280" spans="1:11" hidden="1" x14ac:dyDescent="0.2">
      <c r="A1280" t="s">
        <v>610</v>
      </c>
      <c r="B1280" s="4">
        <f t="shared" si="57"/>
        <v>1</v>
      </c>
      <c r="C1280">
        <v>3638505</v>
      </c>
      <c r="D1280">
        <f t="shared" si="58"/>
        <v>39</v>
      </c>
      <c r="E1280" t="s">
        <v>8</v>
      </c>
      <c r="F1280">
        <v>626</v>
      </c>
      <c r="G1280">
        <v>1.5</v>
      </c>
      <c r="H1280">
        <v>1.5</v>
      </c>
      <c r="I1280">
        <v>150</v>
      </c>
      <c r="J1280">
        <f t="shared" si="59"/>
        <v>100</v>
      </c>
      <c r="K1280" t="s">
        <v>1556</v>
      </c>
    </row>
    <row r="1281" spans="1:11" hidden="1" x14ac:dyDescent="0.2">
      <c r="A1281" t="s">
        <v>974</v>
      </c>
      <c r="B1281" s="4">
        <f t="shared" si="57"/>
        <v>1</v>
      </c>
      <c r="C1281">
        <v>3638529</v>
      </c>
      <c r="D1281">
        <f t="shared" si="58"/>
        <v>63</v>
      </c>
      <c r="E1281" t="s">
        <v>8</v>
      </c>
      <c r="F1281">
        <v>1056</v>
      </c>
      <c r="G1281">
        <v>10</v>
      </c>
      <c r="H1281">
        <v>10</v>
      </c>
      <c r="I1281">
        <v>1000</v>
      </c>
      <c r="J1281">
        <f t="shared" si="59"/>
        <v>100</v>
      </c>
      <c r="K1281" t="s">
        <v>1556</v>
      </c>
    </row>
    <row r="1282" spans="1:11" hidden="1" x14ac:dyDescent="0.2">
      <c r="A1282" t="s">
        <v>486</v>
      </c>
      <c r="B1282" s="4">
        <f t="shared" ref="B1282:B1345" si="60">COUNTIF(ACCOUNTS,A1282)</f>
        <v>1</v>
      </c>
      <c r="C1282">
        <v>3638497</v>
      </c>
      <c r="D1282">
        <f t="shared" si="58"/>
        <v>31</v>
      </c>
      <c r="E1282" t="s">
        <v>8</v>
      </c>
      <c r="F1282">
        <v>498</v>
      </c>
      <c r="G1282">
        <v>1.8</v>
      </c>
      <c r="H1282">
        <v>1.8</v>
      </c>
      <c r="I1282">
        <v>180</v>
      </c>
      <c r="J1282">
        <f t="shared" si="59"/>
        <v>100</v>
      </c>
      <c r="K1282" t="s">
        <v>1556</v>
      </c>
    </row>
    <row r="1283" spans="1:11" hidden="1" x14ac:dyDescent="0.2">
      <c r="A1283" s="2" t="s">
        <v>1073</v>
      </c>
      <c r="B1283" s="4">
        <f t="shared" si="60"/>
        <v>2</v>
      </c>
      <c r="C1283">
        <v>3638537</v>
      </c>
      <c r="D1283">
        <f t="shared" ref="D1283:D1346" si="61">C1283-3638466</f>
        <v>71</v>
      </c>
      <c r="E1283" t="s">
        <v>8</v>
      </c>
      <c r="F1283">
        <v>1171</v>
      </c>
      <c r="G1283">
        <v>25.1</v>
      </c>
      <c r="H1283">
        <v>25.1</v>
      </c>
      <c r="I1283">
        <v>2533</v>
      </c>
      <c r="J1283">
        <f t="shared" ref="J1283:J1346" si="62">IF(H1283&gt;0,I1283/H1283,0)</f>
        <v>100.91633466135458</v>
      </c>
      <c r="K1283" s="2" t="s">
        <v>1556</v>
      </c>
    </row>
    <row r="1284" spans="1:11" hidden="1" x14ac:dyDescent="0.2">
      <c r="A1284" s="2" t="s">
        <v>1073</v>
      </c>
      <c r="B1284" s="4">
        <f t="shared" si="60"/>
        <v>2</v>
      </c>
      <c r="C1284">
        <v>3638553</v>
      </c>
      <c r="D1284">
        <f t="shared" si="61"/>
        <v>87</v>
      </c>
      <c r="E1284" t="s">
        <v>8</v>
      </c>
      <c r="F1284">
        <v>1409</v>
      </c>
      <c r="G1284">
        <v>0.23</v>
      </c>
      <c r="H1284">
        <v>0.23</v>
      </c>
      <c r="I1284">
        <v>2533</v>
      </c>
      <c r="J1284">
        <f t="shared" si="62"/>
        <v>11013.04347826087</v>
      </c>
      <c r="K1284" s="2" t="s">
        <v>1556</v>
      </c>
    </row>
    <row r="1285" spans="1:11" hidden="1" x14ac:dyDescent="0.2">
      <c r="A1285" t="s">
        <v>847</v>
      </c>
      <c r="B1285" s="4">
        <f t="shared" si="60"/>
        <v>1</v>
      </c>
      <c r="C1285">
        <v>3638517</v>
      </c>
      <c r="D1285">
        <f t="shared" si="61"/>
        <v>51</v>
      </c>
      <c r="E1285" t="s">
        <v>8</v>
      </c>
      <c r="F1285">
        <v>895</v>
      </c>
      <c r="G1285">
        <v>170</v>
      </c>
      <c r="H1285">
        <v>170</v>
      </c>
      <c r="I1285">
        <v>17000</v>
      </c>
      <c r="J1285">
        <f t="shared" si="62"/>
        <v>100</v>
      </c>
      <c r="K1285" t="s">
        <v>1556</v>
      </c>
    </row>
    <row r="1286" spans="1:11" hidden="1" x14ac:dyDescent="0.2">
      <c r="A1286" t="s">
        <v>217</v>
      </c>
      <c r="B1286" s="4">
        <f t="shared" si="60"/>
        <v>1</v>
      </c>
      <c r="C1286">
        <v>3638480</v>
      </c>
      <c r="D1286">
        <f t="shared" si="61"/>
        <v>14</v>
      </c>
      <c r="E1286" t="s">
        <v>8</v>
      </c>
      <c r="F1286">
        <v>215</v>
      </c>
      <c r="G1286">
        <v>0.25</v>
      </c>
      <c r="H1286">
        <v>0.25</v>
      </c>
      <c r="I1286">
        <v>27.5</v>
      </c>
      <c r="J1286">
        <f t="shared" si="62"/>
        <v>110</v>
      </c>
      <c r="K1286" t="s">
        <v>1566</v>
      </c>
    </row>
    <row r="1287" spans="1:11" hidden="1" x14ac:dyDescent="0.2">
      <c r="A1287" t="s">
        <v>1137</v>
      </c>
      <c r="B1287" s="4">
        <f t="shared" si="60"/>
        <v>1</v>
      </c>
      <c r="C1287">
        <v>3638542</v>
      </c>
      <c r="D1287">
        <f t="shared" si="61"/>
        <v>76</v>
      </c>
      <c r="E1287" t="s">
        <v>8</v>
      </c>
      <c r="F1287">
        <v>1249</v>
      </c>
      <c r="G1287">
        <v>3.1949999999999998</v>
      </c>
      <c r="H1287">
        <v>3.1949999999999998</v>
      </c>
      <c r="I1287">
        <v>319.5</v>
      </c>
      <c r="J1287">
        <f t="shared" si="62"/>
        <v>100</v>
      </c>
      <c r="K1287" t="s">
        <v>1556</v>
      </c>
    </row>
    <row r="1288" spans="1:11" hidden="1" x14ac:dyDescent="0.2">
      <c r="A1288" t="s">
        <v>218</v>
      </c>
      <c r="B1288" s="4">
        <f t="shared" si="60"/>
        <v>1</v>
      </c>
      <c r="C1288">
        <v>3638480</v>
      </c>
      <c r="D1288">
        <f t="shared" si="61"/>
        <v>14</v>
      </c>
      <c r="E1288" t="s">
        <v>8</v>
      </c>
      <c r="F1288">
        <v>216</v>
      </c>
      <c r="G1288">
        <v>15</v>
      </c>
      <c r="H1288">
        <v>15</v>
      </c>
      <c r="I1288">
        <v>1650</v>
      </c>
      <c r="J1288">
        <f t="shared" si="62"/>
        <v>110</v>
      </c>
      <c r="K1288" t="s">
        <v>1566</v>
      </c>
    </row>
    <row r="1289" spans="1:11" hidden="1" x14ac:dyDescent="0.2">
      <c r="A1289" t="s">
        <v>858</v>
      </c>
      <c r="B1289" s="4">
        <f t="shared" si="60"/>
        <v>1</v>
      </c>
      <c r="C1289">
        <v>3638521</v>
      </c>
      <c r="D1289">
        <f t="shared" si="61"/>
        <v>55</v>
      </c>
      <c r="E1289" t="s">
        <v>8</v>
      </c>
      <c r="F1289">
        <v>914</v>
      </c>
      <c r="G1289">
        <v>1</v>
      </c>
      <c r="H1289">
        <v>1</v>
      </c>
      <c r="I1289">
        <v>100</v>
      </c>
      <c r="J1289">
        <f t="shared" si="62"/>
        <v>100</v>
      </c>
      <c r="K1289" t="s">
        <v>1556</v>
      </c>
    </row>
    <row r="1290" spans="1:11" hidden="1" x14ac:dyDescent="0.2">
      <c r="A1290" t="s">
        <v>1473</v>
      </c>
      <c r="B1290" s="4">
        <f t="shared" si="60"/>
        <v>1</v>
      </c>
      <c r="C1290">
        <v>3638480</v>
      </c>
      <c r="D1290">
        <f t="shared" si="61"/>
        <v>14</v>
      </c>
      <c r="E1290" t="s">
        <v>1447</v>
      </c>
      <c r="F1290">
        <v>35</v>
      </c>
      <c r="G1290">
        <v>801</v>
      </c>
      <c r="H1290">
        <v>1.0989720000000001</v>
      </c>
      <c r="I1290">
        <v>1098.972</v>
      </c>
      <c r="J1290">
        <f t="shared" si="62"/>
        <v>999.99999999999989</v>
      </c>
      <c r="K1290" s="14" t="s">
        <v>1567</v>
      </c>
    </row>
    <row r="1291" spans="1:11" hidden="1" x14ac:dyDescent="0.2">
      <c r="A1291" t="s">
        <v>938</v>
      </c>
      <c r="B1291" s="4">
        <f t="shared" si="60"/>
        <v>1</v>
      </c>
      <c r="C1291">
        <v>3638527</v>
      </c>
      <c r="D1291">
        <f t="shared" si="61"/>
        <v>61</v>
      </c>
      <c r="E1291" t="s">
        <v>8</v>
      </c>
      <c r="F1291">
        <v>1007</v>
      </c>
      <c r="G1291">
        <v>10</v>
      </c>
      <c r="H1291">
        <v>10</v>
      </c>
      <c r="I1291">
        <v>1000</v>
      </c>
      <c r="J1291">
        <f t="shared" si="62"/>
        <v>100</v>
      </c>
      <c r="K1291" t="s">
        <v>1556</v>
      </c>
    </row>
    <row r="1292" spans="1:11" hidden="1" x14ac:dyDescent="0.2">
      <c r="A1292" t="s">
        <v>606</v>
      </c>
      <c r="B1292" s="4">
        <f t="shared" si="60"/>
        <v>1</v>
      </c>
      <c r="C1292">
        <v>3638504</v>
      </c>
      <c r="D1292">
        <f t="shared" si="61"/>
        <v>38</v>
      </c>
      <c r="E1292" t="s">
        <v>8</v>
      </c>
      <c r="F1292">
        <v>621</v>
      </c>
      <c r="G1292">
        <v>26</v>
      </c>
      <c r="H1292">
        <v>26</v>
      </c>
      <c r="I1292">
        <v>2600</v>
      </c>
      <c r="J1292">
        <f t="shared" si="62"/>
        <v>100</v>
      </c>
      <c r="K1292" t="s">
        <v>1556</v>
      </c>
    </row>
    <row r="1293" spans="1:11" hidden="1" x14ac:dyDescent="0.2">
      <c r="A1293" t="s">
        <v>754</v>
      </c>
      <c r="B1293" s="4">
        <f t="shared" si="60"/>
        <v>1</v>
      </c>
      <c r="C1293">
        <v>3638511</v>
      </c>
      <c r="D1293">
        <f t="shared" si="61"/>
        <v>45</v>
      </c>
      <c r="E1293" t="s">
        <v>8</v>
      </c>
      <c r="F1293">
        <v>782</v>
      </c>
      <c r="G1293">
        <v>77</v>
      </c>
      <c r="H1293">
        <v>77</v>
      </c>
      <c r="I1293">
        <v>7700</v>
      </c>
      <c r="J1293">
        <f t="shared" si="62"/>
        <v>100</v>
      </c>
      <c r="K1293" t="s">
        <v>1556</v>
      </c>
    </row>
    <row r="1294" spans="1:11" hidden="1" x14ac:dyDescent="0.2">
      <c r="A1294" t="s">
        <v>501</v>
      </c>
      <c r="B1294" s="4">
        <f t="shared" si="60"/>
        <v>1</v>
      </c>
      <c r="C1294">
        <v>3638497</v>
      </c>
      <c r="D1294">
        <f t="shared" si="61"/>
        <v>31</v>
      </c>
      <c r="E1294" t="s">
        <v>8</v>
      </c>
      <c r="F1294">
        <v>513</v>
      </c>
      <c r="G1294">
        <v>4</v>
      </c>
      <c r="H1294">
        <v>4</v>
      </c>
      <c r="I1294">
        <v>400</v>
      </c>
      <c r="J1294">
        <f t="shared" si="62"/>
        <v>100</v>
      </c>
      <c r="K1294" t="s">
        <v>1556</v>
      </c>
    </row>
    <row r="1295" spans="1:11" hidden="1" x14ac:dyDescent="0.2">
      <c r="A1295" t="s">
        <v>50</v>
      </c>
      <c r="B1295" s="4">
        <f t="shared" si="60"/>
        <v>1</v>
      </c>
      <c r="C1295">
        <v>3638469</v>
      </c>
      <c r="D1295">
        <f t="shared" si="61"/>
        <v>3</v>
      </c>
      <c r="E1295" t="s">
        <v>8</v>
      </c>
      <c r="F1295">
        <v>43</v>
      </c>
      <c r="G1295">
        <v>1050</v>
      </c>
      <c r="H1295">
        <v>1050</v>
      </c>
      <c r="I1295">
        <v>136500</v>
      </c>
      <c r="J1295">
        <f t="shared" si="62"/>
        <v>130</v>
      </c>
      <c r="K1295" t="s">
        <v>1565</v>
      </c>
    </row>
    <row r="1296" spans="1:11" hidden="1" x14ac:dyDescent="0.2">
      <c r="A1296" t="s">
        <v>1025</v>
      </c>
      <c r="B1296" s="4">
        <f t="shared" si="60"/>
        <v>1</v>
      </c>
      <c r="C1296">
        <v>3638535</v>
      </c>
      <c r="D1296">
        <f t="shared" si="61"/>
        <v>69</v>
      </c>
      <c r="E1296" t="s">
        <v>8</v>
      </c>
      <c r="F1296">
        <v>1113</v>
      </c>
      <c r="G1296">
        <v>10</v>
      </c>
      <c r="H1296">
        <v>10</v>
      </c>
      <c r="I1296">
        <v>1000</v>
      </c>
      <c r="J1296">
        <f t="shared" si="62"/>
        <v>100</v>
      </c>
      <c r="K1296" t="s">
        <v>1556</v>
      </c>
    </row>
    <row r="1297" spans="1:12" hidden="1" x14ac:dyDescent="0.2">
      <c r="A1297" t="s">
        <v>264</v>
      </c>
      <c r="B1297" s="4">
        <f t="shared" si="60"/>
        <v>1</v>
      </c>
      <c r="C1297">
        <v>3638483</v>
      </c>
      <c r="D1297">
        <f t="shared" si="61"/>
        <v>17</v>
      </c>
      <c r="E1297" t="s">
        <v>8</v>
      </c>
      <c r="F1297">
        <v>264</v>
      </c>
      <c r="G1297">
        <v>90</v>
      </c>
      <c r="H1297">
        <v>90</v>
      </c>
      <c r="I1297">
        <v>9000</v>
      </c>
      <c r="J1297">
        <f t="shared" si="62"/>
        <v>100</v>
      </c>
      <c r="K1297" t="s">
        <v>1556</v>
      </c>
    </row>
    <row r="1298" spans="1:12" x14ac:dyDescent="0.2">
      <c r="A1298" t="s">
        <v>124</v>
      </c>
      <c r="B1298" s="4">
        <f t="shared" si="60"/>
        <v>1</v>
      </c>
      <c r="C1298">
        <v>3638474</v>
      </c>
      <c r="D1298">
        <f t="shared" si="61"/>
        <v>8</v>
      </c>
      <c r="E1298" t="s">
        <v>8</v>
      </c>
      <c r="F1298">
        <v>119</v>
      </c>
      <c r="G1298">
        <v>16</v>
      </c>
      <c r="H1298">
        <v>16</v>
      </c>
      <c r="I1298">
        <v>1920</v>
      </c>
      <c r="J1298">
        <f t="shared" si="62"/>
        <v>120</v>
      </c>
      <c r="K1298" t="s">
        <v>1562</v>
      </c>
    </row>
    <row r="1299" spans="1:12" hidden="1" x14ac:dyDescent="0.2">
      <c r="A1299" t="s">
        <v>325</v>
      </c>
      <c r="B1299" s="4">
        <f t="shared" si="60"/>
        <v>1</v>
      </c>
      <c r="C1299">
        <v>3638488</v>
      </c>
      <c r="D1299">
        <f t="shared" si="61"/>
        <v>22</v>
      </c>
      <c r="E1299" t="s">
        <v>8</v>
      </c>
      <c r="F1299">
        <v>330</v>
      </c>
      <c r="G1299">
        <v>261.18157889000003</v>
      </c>
      <c r="H1299">
        <v>261.18157889000003</v>
      </c>
      <c r="I1299">
        <v>26118.157888999998</v>
      </c>
      <c r="J1299">
        <f t="shared" si="62"/>
        <v>99.999999999999986</v>
      </c>
      <c r="K1299" t="s">
        <v>1556</v>
      </c>
    </row>
    <row r="1300" spans="1:12" hidden="1" x14ac:dyDescent="0.2">
      <c r="A1300" t="s">
        <v>1068</v>
      </c>
      <c r="B1300" s="4">
        <f t="shared" si="60"/>
        <v>1</v>
      </c>
      <c r="C1300">
        <v>3638536</v>
      </c>
      <c r="D1300">
        <f t="shared" si="61"/>
        <v>70</v>
      </c>
      <c r="E1300" t="s">
        <v>8</v>
      </c>
      <c r="F1300">
        <v>1165</v>
      </c>
      <c r="G1300">
        <v>8.0600360200000001</v>
      </c>
      <c r="H1300">
        <v>8.0600360200000001</v>
      </c>
      <c r="I1300">
        <v>806.003602</v>
      </c>
      <c r="J1300">
        <f t="shared" si="62"/>
        <v>100</v>
      </c>
      <c r="K1300" t="s">
        <v>1556</v>
      </c>
    </row>
    <row r="1301" spans="1:12" hidden="1" x14ac:dyDescent="0.2">
      <c r="A1301" s="2" t="s">
        <v>629</v>
      </c>
      <c r="B1301" s="4">
        <f t="shared" si="60"/>
        <v>2</v>
      </c>
      <c r="C1301">
        <v>3638506</v>
      </c>
      <c r="D1301">
        <f t="shared" si="61"/>
        <v>40</v>
      </c>
      <c r="E1301" t="s">
        <v>8</v>
      </c>
      <c r="F1301">
        <v>647</v>
      </c>
      <c r="G1301">
        <v>10</v>
      </c>
      <c r="H1301">
        <v>10</v>
      </c>
      <c r="I1301">
        <v>2000</v>
      </c>
      <c r="J1301">
        <f t="shared" si="62"/>
        <v>200</v>
      </c>
      <c r="K1301" s="2" t="s">
        <v>1556</v>
      </c>
    </row>
    <row r="1302" spans="1:12" hidden="1" x14ac:dyDescent="0.2">
      <c r="A1302" s="2" t="s">
        <v>629</v>
      </c>
      <c r="B1302" s="4">
        <f t="shared" si="60"/>
        <v>2</v>
      </c>
      <c r="C1302">
        <v>3638516</v>
      </c>
      <c r="D1302">
        <f t="shared" si="61"/>
        <v>50</v>
      </c>
      <c r="E1302" t="s">
        <v>8</v>
      </c>
      <c r="F1302">
        <v>883</v>
      </c>
      <c r="G1302">
        <v>10</v>
      </c>
      <c r="H1302">
        <v>10</v>
      </c>
      <c r="I1302">
        <v>2000</v>
      </c>
      <c r="J1302">
        <f t="shared" si="62"/>
        <v>200</v>
      </c>
      <c r="K1302" s="2" t="s">
        <v>1556</v>
      </c>
    </row>
    <row r="1303" spans="1:12" hidden="1" x14ac:dyDescent="0.2">
      <c r="A1303" s="2" t="s">
        <v>1200</v>
      </c>
      <c r="B1303" s="4">
        <f t="shared" si="60"/>
        <v>2</v>
      </c>
      <c r="C1303">
        <v>3638547</v>
      </c>
      <c r="D1303">
        <f t="shared" si="61"/>
        <v>81</v>
      </c>
      <c r="E1303" t="s">
        <v>8</v>
      </c>
      <c r="F1303">
        <v>1328</v>
      </c>
      <c r="G1303">
        <v>10</v>
      </c>
      <c r="H1303">
        <v>10</v>
      </c>
      <c r="I1303">
        <v>9800</v>
      </c>
      <c r="J1303">
        <f t="shared" si="62"/>
        <v>980</v>
      </c>
      <c r="K1303" s="2" t="s">
        <v>1556</v>
      </c>
    </row>
    <row r="1304" spans="1:12" hidden="1" x14ac:dyDescent="0.2">
      <c r="A1304" s="2" t="s">
        <v>1200</v>
      </c>
      <c r="B1304" s="4">
        <f t="shared" si="60"/>
        <v>2</v>
      </c>
      <c r="C1304">
        <v>3638563</v>
      </c>
      <c r="D1304">
        <f t="shared" si="61"/>
        <v>97</v>
      </c>
      <c r="E1304" t="s">
        <v>8</v>
      </c>
      <c r="F1304">
        <v>1487</v>
      </c>
      <c r="G1304">
        <v>88</v>
      </c>
      <c r="H1304">
        <v>88</v>
      </c>
      <c r="I1304">
        <v>9800</v>
      </c>
      <c r="J1304">
        <f t="shared" si="62"/>
        <v>111.36363636363636</v>
      </c>
      <c r="K1304" s="2" t="s">
        <v>1556</v>
      </c>
    </row>
    <row r="1305" spans="1:12" hidden="1" x14ac:dyDescent="0.2">
      <c r="A1305" t="s">
        <v>681</v>
      </c>
      <c r="B1305" s="4">
        <f t="shared" si="60"/>
        <v>1</v>
      </c>
      <c r="C1305">
        <v>3638508</v>
      </c>
      <c r="D1305">
        <f t="shared" si="61"/>
        <v>42</v>
      </c>
      <c r="E1305" t="s">
        <v>8</v>
      </c>
      <c r="F1305">
        <v>701</v>
      </c>
      <c r="G1305">
        <v>20</v>
      </c>
      <c r="H1305">
        <v>20</v>
      </c>
      <c r="I1305">
        <v>2000</v>
      </c>
      <c r="J1305">
        <f t="shared" si="62"/>
        <v>100</v>
      </c>
      <c r="K1305" t="s">
        <v>1556</v>
      </c>
    </row>
    <row r="1306" spans="1:12" hidden="1" x14ac:dyDescent="0.2">
      <c r="A1306" t="s">
        <v>874</v>
      </c>
      <c r="B1306" s="4">
        <f t="shared" si="60"/>
        <v>1</v>
      </c>
      <c r="C1306">
        <v>3638522</v>
      </c>
      <c r="D1306">
        <f t="shared" si="61"/>
        <v>56</v>
      </c>
      <c r="E1306" t="s">
        <v>8</v>
      </c>
      <c r="F1306">
        <v>933</v>
      </c>
      <c r="G1306">
        <v>25</v>
      </c>
      <c r="H1306">
        <v>25</v>
      </c>
      <c r="I1306">
        <v>2500</v>
      </c>
      <c r="J1306">
        <f t="shared" si="62"/>
        <v>100</v>
      </c>
      <c r="K1306" t="s">
        <v>1556</v>
      </c>
    </row>
    <row r="1307" spans="1:12" hidden="1" x14ac:dyDescent="0.2">
      <c r="A1307" s="2" t="s">
        <v>222</v>
      </c>
      <c r="B1307" s="4">
        <f t="shared" si="60"/>
        <v>2</v>
      </c>
      <c r="C1307">
        <v>3638480</v>
      </c>
      <c r="D1307">
        <f t="shared" si="61"/>
        <v>14</v>
      </c>
      <c r="E1307" t="s">
        <v>8</v>
      </c>
      <c r="F1307">
        <v>220</v>
      </c>
      <c r="G1307">
        <v>5</v>
      </c>
      <c r="H1307">
        <v>5</v>
      </c>
      <c r="I1307">
        <v>650</v>
      </c>
      <c r="J1307">
        <f t="shared" si="62"/>
        <v>130</v>
      </c>
      <c r="K1307" s="2" t="s">
        <v>1566</v>
      </c>
      <c r="L1307">
        <f>H1307*1.1+H1308</f>
        <v>6.5</v>
      </c>
    </row>
    <row r="1308" spans="1:12" hidden="1" x14ac:dyDescent="0.2">
      <c r="A1308" s="2" t="s">
        <v>222</v>
      </c>
      <c r="B1308" s="4">
        <f t="shared" si="60"/>
        <v>2</v>
      </c>
      <c r="C1308">
        <v>3638562</v>
      </c>
      <c r="D1308">
        <f t="shared" si="61"/>
        <v>96</v>
      </c>
      <c r="E1308" t="s">
        <v>8</v>
      </c>
      <c r="F1308">
        <v>1472</v>
      </c>
      <c r="G1308">
        <v>1</v>
      </c>
      <c r="H1308">
        <v>1</v>
      </c>
      <c r="I1308">
        <v>650</v>
      </c>
      <c r="J1308">
        <f t="shared" si="62"/>
        <v>650</v>
      </c>
      <c r="K1308" s="2" t="s">
        <v>1556</v>
      </c>
    </row>
    <row r="1309" spans="1:12" hidden="1" x14ac:dyDescent="0.2">
      <c r="A1309" s="2" t="s">
        <v>628</v>
      </c>
      <c r="B1309" s="4">
        <f t="shared" si="60"/>
        <v>2</v>
      </c>
      <c r="C1309">
        <v>3638505</v>
      </c>
      <c r="D1309">
        <f t="shared" si="61"/>
        <v>39</v>
      </c>
      <c r="E1309" t="s">
        <v>8</v>
      </c>
      <c r="F1309">
        <v>645</v>
      </c>
      <c r="G1309">
        <v>1</v>
      </c>
      <c r="H1309">
        <v>1</v>
      </c>
      <c r="I1309">
        <v>200</v>
      </c>
      <c r="J1309">
        <f t="shared" si="62"/>
        <v>200</v>
      </c>
      <c r="K1309" s="2" t="s">
        <v>1556</v>
      </c>
    </row>
    <row r="1310" spans="1:12" hidden="1" x14ac:dyDescent="0.2">
      <c r="A1310" s="2" t="s">
        <v>628</v>
      </c>
      <c r="B1310" s="4">
        <f t="shared" si="60"/>
        <v>2</v>
      </c>
      <c r="C1310">
        <v>3638528</v>
      </c>
      <c r="D1310">
        <f t="shared" si="61"/>
        <v>62</v>
      </c>
      <c r="E1310" t="s">
        <v>8</v>
      </c>
      <c r="F1310">
        <v>1025</v>
      </c>
      <c r="G1310">
        <v>1</v>
      </c>
      <c r="H1310">
        <v>1</v>
      </c>
      <c r="I1310">
        <v>200</v>
      </c>
      <c r="J1310">
        <f t="shared" si="62"/>
        <v>200</v>
      </c>
      <c r="K1310" s="2" t="s">
        <v>1556</v>
      </c>
    </row>
    <row r="1311" spans="1:12" hidden="1" x14ac:dyDescent="0.2">
      <c r="A1311" s="2" t="s">
        <v>596</v>
      </c>
      <c r="B1311" s="4">
        <f t="shared" si="60"/>
        <v>2</v>
      </c>
      <c r="C1311">
        <v>3638501</v>
      </c>
      <c r="D1311">
        <f t="shared" si="61"/>
        <v>35</v>
      </c>
      <c r="E1311" t="s">
        <v>8</v>
      </c>
      <c r="F1311">
        <v>610</v>
      </c>
      <c r="G1311">
        <v>150</v>
      </c>
      <c r="H1311">
        <v>150</v>
      </c>
      <c r="I1311">
        <v>25000</v>
      </c>
      <c r="J1311">
        <f t="shared" si="62"/>
        <v>166.66666666666666</v>
      </c>
      <c r="K1311" s="2" t="s">
        <v>1556</v>
      </c>
    </row>
    <row r="1312" spans="1:12" hidden="1" x14ac:dyDescent="0.2">
      <c r="A1312" s="2" t="s">
        <v>596</v>
      </c>
      <c r="B1312" s="4">
        <f t="shared" si="60"/>
        <v>2</v>
      </c>
      <c r="C1312">
        <v>3638511</v>
      </c>
      <c r="D1312">
        <f t="shared" si="61"/>
        <v>45</v>
      </c>
      <c r="E1312" t="s">
        <v>8</v>
      </c>
      <c r="F1312">
        <v>784</v>
      </c>
      <c r="G1312">
        <v>100</v>
      </c>
      <c r="H1312">
        <v>100</v>
      </c>
      <c r="I1312">
        <v>25000</v>
      </c>
      <c r="J1312">
        <f t="shared" si="62"/>
        <v>250</v>
      </c>
      <c r="K1312" s="2" t="s">
        <v>1556</v>
      </c>
    </row>
    <row r="1313" spans="1:12" hidden="1" x14ac:dyDescent="0.2">
      <c r="A1313" t="s">
        <v>819</v>
      </c>
      <c r="B1313" s="4">
        <f t="shared" si="60"/>
        <v>1</v>
      </c>
      <c r="C1313">
        <v>3638515</v>
      </c>
      <c r="D1313">
        <f t="shared" si="61"/>
        <v>49</v>
      </c>
      <c r="E1313" t="s">
        <v>8</v>
      </c>
      <c r="F1313">
        <v>858</v>
      </c>
      <c r="G1313">
        <v>9.2828661199999996</v>
      </c>
      <c r="H1313">
        <v>9.2828661199999996</v>
      </c>
      <c r="I1313">
        <v>928.28661199999999</v>
      </c>
      <c r="J1313">
        <f t="shared" si="62"/>
        <v>100</v>
      </c>
      <c r="K1313" t="s">
        <v>1556</v>
      </c>
    </row>
    <row r="1314" spans="1:12" hidden="1" x14ac:dyDescent="0.2">
      <c r="A1314" t="s">
        <v>703</v>
      </c>
      <c r="B1314" s="4">
        <f t="shared" si="60"/>
        <v>1</v>
      </c>
      <c r="C1314">
        <v>3638509</v>
      </c>
      <c r="D1314">
        <f t="shared" si="61"/>
        <v>43</v>
      </c>
      <c r="E1314" t="s">
        <v>8</v>
      </c>
      <c r="F1314">
        <v>724</v>
      </c>
      <c r="G1314">
        <v>25</v>
      </c>
      <c r="H1314">
        <v>25</v>
      </c>
      <c r="I1314">
        <v>2500</v>
      </c>
      <c r="J1314">
        <f t="shared" si="62"/>
        <v>100</v>
      </c>
      <c r="K1314" t="s">
        <v>1556</v>
      </c>
    </row>
    <row r="1315" spans="1:12" hidden="1" x14ac:dyDescent="0.2">
      <c r="A1315" t="s">
        <v>1504</v>
      </c>
      <c r="B1315" s="4">
        <f t="shared" si="60"/>
        <v>1</v>
      </c>
      <c r="C1315">
        <v>3638498</v>
      </c>
      <c r="D1315">
        <f t="shared" si="61"/>
        <v>32</v>
      </c>
      <c r="E1315" t="s">
        <v>1469</v>
      </c>
      <c r="F1315">
        <v>84</v>
      </c>
      <c r="G1315">
        <v>89.435057459999996</v>
      </c>
      <c r="H1315">
        <v>19.222575016735998</v>
      </c>
      <c r="I1315">
        <v>1922.25750167</v>
      </c>
      <c r="J1315">
        <f t="shared" si="62"/>
        <v>99.999999999812729</v>
      </c>
      <c r="K1315" t="s">
        <v>1556</v>
      </c>
    </row>
    <row r="1316" spans="1:12" hidden="1" x14ac:dyDescent="0.2">
      <c r="A1316" s="2" t="s">
        <v>607</v>
      </c>
      <c r="B1316" s="4">
        <f t="shared" si="60"/>
        <v>2</v>
      </c>
      <c r="C1316">
        <v>3638504</v>
      </c>
      <c r="D1316">
        <f t="shared" si="61"/>
        <v>38</v>
      </c>
      <c r="E1316" t="s">
        <v>8</v>
      </c>
      <c r="F1316">
        <v>622</v>
      </c>
      <c r="G1316">
        <v>0.16595908915476601</v>
      </c>
      <c r="H1316">
        <v>0.16595908915476601</v>
      </c>
      <c r="I1316">
        <v>1291.21931563</v>
      </c>
      <c r="J1316">
        <f t="shared" si="62"/>
        <v>7780.3470855752093</v>
      </c>
      <c r="K1316" s="2" t="s">
        <v>1556</v>
      </c>
    </row>
    <row r="1317" spans="1:12" hidden="1" x14ac:dyDescent="0.2">
      <c r="A1317" s="2" t="s">
        <v>607</v>
      </c>
      <c r="B1317" s="4">
        <f t="shared" si="60"/>
        <v>2</v>
      </c>
      <c r="C1317">
        <v>3638513</v>
      </c>
      <c r="D1317">
        <f t="shared" si="61"/>
        <v>47</v>
      </c>
      <c r="E1317" t="s">
        <v>8</v>
      </c>
      <c r="F1317">
        <v>809</v>
      </c>
      <c r="G1317">
        <v>12.7462340672074</v>
      </c>
      <c r="H1317">
        <v>12.7462340672074</v>
      </c>
      <c r="I1317">
        <v>1291.21931563</v>
      </c>
      <c r="J1317">
        <f t="shared" si="62"/>
        <v>101.30202448988103</v>
      </c>
      <c r="K1317" s="2" t="s">
        <v>1556</v>
      </c>
    </row>
    <row r="1318" spans="1:12" hidden="1" x14ac:dyDescent="0.2">
      <c r="A1318" t="s">
        <v>481</v>
      </c>
      <c r="B1318" s="4">
        <f t="shared" si="60"/>
        <v>1</v>
      </c>
      <c r="C1318">
        <v>3638496</v>
      </c>
      <c r="D1318">
        <f t="shared" si="61"/>
        <v>30</v>
      </c>
      <c r="E1318" t="s">
        <v>8</v>
      </c>
      <c r="F1318">
        <v>493</v>
      </c>
      <c r="G1318">
        <v>99</v>
      </c>
      <c r="H1318">
        <v>99</v>
      </c>
      <c r="I1318">
        <v>9900</v>
      </c>
      <c r="J1318">
        <f t="shared" si="62"/>
        <v>100</v>
      </c>
      <c r="K1318" t="s">
        <v>1556</v>
      </c>
    </row>
    <row r="1319" spans="1:12" hidden="1" x14ac:dyDescent="0.2">
      <c r="A1319" t="s">
        <v>370</v>
      </c>
      <c r="B1319" s="4">
        <f t="shared" si="60"/>
        <v>1</v>
      </c>
      <c r="C1319">
        <v>3638489</v>
      </c>
      <c r="D1319">
        <f t="shared" si="61"/>
        <v>23</v>
      </c>
      <c r="E1319" t="s">
        <v>8</v>
      </c>
      <c r="F1319">
        <v>375</v>
      </c>
      <c r="G1319">
        <v>136</v>
      </c>
      <c r="H1319">
        <v>136</v>
      </c>
      <c r="I1319">
        <v>13600</v>
      </c>
      <c r="J1319">
        <f t="shared" si="62"/>
        <v>100</v>
      </c>
      <c r="K1319" t="s">
        <v>1556</v>
      </c>
    </row>
    <row r="1320" spans="1:12" hidden="1" x14ac:dyDescent="0.2">
      <c r="A1320" t="s">
        <v>341</v>
      </c>
      <c r="B1320" s="4">
        <f t="shared" si="60"/>
        <v>1</v>
      </c>
      <c r="C1320">
        <v>3638488</v>
      </c>
      <c r="D1320">
        <f t="shared" si="61"/>
        <v>22</v>
      </c>
      <c r="E1320" t="s">
        <v>8</v>
      </c>
      <c r="F1320">
        <v>346</v>
      </c>
      <c r="G1320">
        <v>20</v>
      </c>
      <c r="H1320">
        <v>20</v>
      </c>
      <c r="I1320">
        <v>2000</v>
      </c>
      <c r="J1320">
        <f t="shared" si="62"/>
        <v>100</v>
      </c>
      <c r="K1320" t="s">
        <v>1556</v>
      </c>
    </row>
    <row r="1321" spans="1:12" hidden="1" x14ac:dyDescent="0.2">
      <c r="A1321" t="s">
        <v>562</v>
      </c>
      <c r="B1321" s="4">
        <f t="shared" si="60"/>
        <v>1</v>
      </c>
      <c r="C1321">
        <v>3638500</v>
      </c>
      <c r="D1321">
        <f t="shared" si="61"/>
        <v>34</v>
      </c>
      <c r="E1321" t="s">
        <v>8</v>
      </c>
      <c r="F1321">
        <v>576</v>
      </c>
      <c r="G1321">
        <v>3</v>
      </c>
      <c r="H1321">
        <v>3</v>
      </c>
      <c r="I1321">
        <v>300</v>
      </c>
      <c r="J1321">
        <f t="shared" si="62"/>
        <v>100</v>
      </c>
      <c r="K1321" t="s">
        <v>1556</v>
      </c>
    </row>
    <row r="1322" spans="1:12" hidden="1" x14ac:dyDescent="0.2">
      <c r="A1322" t="s">
        <v>955</v>
      </c>
      <c r="B1322" s="4">
        <f t="shared" si="60"/>
        <v>1</v>
      </c>
      <c r="C1322">
        <v>3638528</v>
      </c>
      <c r="D1322">
        <f t="shared" si="61"/>
        <v>62</v>
      </c>
      <c r="E1322" t="s">
        <v>8</v>
      </c>
      <c r="F1322">
        <v>1029</v>
      </c>
      <c r="G1322">
        <v>2.9750000000000001</v>
      </c>
      <c r="H1322">
        <v>2.9750000000000001</v>
      </c>
      <c r="I1322">
        <v>297.5</v>
      </c>
      <c r="J1322">
        <f t="shared" si="62"/>
        <v>100</v>
      </c>
      <c r="K1322" t="s">
        <v>1556</v>
      </c>
    </row>
    <row r="1323" spans="1:12" hidden="1" x14ac:dyDescent="0.2">
      <c r="A1323" t="s">
        <v>431</v>
      </c>
      <c r="B1323" s="4">
        <f t="shared" si="60"/>
        <v>1</v>
      </c>
      <c r="C1323">
        <v>3638492</v>
      </c>
      <c r="D1323">
        <f t="shared" si="61"/>
        <v>26</v>
      </c>
      <c r="E1323" t="s">
        <v>8</v>
      </c>
      <c r="F1323">
        <v>438</v>
      </c>
      <c r="G1323">
        <v>12</v>
      </c>
      <c r="H1323">
        <v>12</v>
      </c>
      <c r="I1323">
        <v>1200</v>
      </c>
      <c r="J1323">
        <f t="shared" si="62"/>
        <v>100</v>
      </c>
      <c r="K1323" t="s">
        <v>1556</v>
      </c>
    </row>
    <row r="1324" spans="1:12" hidden="1" x14ac:dyDescent="0.2">
      <c r="A1324" s="2" t="s">
        <v>886</v>
      </c>
      <c r="B1324" s="4">
        <f t="shared" si="60"/>
        <v>2</v>
      </c>
      <c r="C1324">
        <v>3638492</v>
      </c>
      <c r="D1324">
        <f t="shared" si="61"/>
        <v>26</v>
      </c>
      <c r="E1324" t="s">
        <v>1447</v>
      </c>
      <c r="F1324">
        <v>58</v>
      </c>
      <c r="G1324">
        <v>50000</v>
      </c>
      <c r="H1324">
        <v>68.599999999999994</v>
      </c>
      <c r="I1324">
        <v>70600</v>
      </c>
      <c r="J1324">
        <f t="shared" si="62"/>
        <v>1029.1545189504375</v>
      </c>
      <c r="K1324" s="2" t="s">
        <v>1567</v>
      </c>
      <c r="L1324">
        <f>H1324*10+H1325</f>
        <v>706</v>
      </c>
    </row>
    <row r="1325" spans="1:12" hidden="1" x14ac:dyDescent="0.2">
      <c r="A1325" s="2" t="s">
        <v>886</v>
      </c>
      <c r="B1325" s="4">
        <f t="shared" si="60"/>
        <v>2</v>
      </c>
      <c r="C1325">
        <v>3638525</v>
      </c>
      <c r="D1325">
        <f t="shared" si="61"/>
        <v>59</v>
      </c>
      <c r="E1325" t="s">
        <v>8</v>
      </c>
      <c r="F1325">
        <v>948</v>
      </c>
      <c r="G1325">
        <v>20</v>
      </c>
      <c r="H1325">
        <v>20</v>
      </c>
      <c r="I1325">
        <v>70600</v>
      </c>
      <c r="J1325">
        <f t="shared" si="62"/>
        <v>3530</v>
      </c>
      <c r="K1325" s="2" t="s">
        <v>1556</v>
      </c>
    </row>
    <row r="1326" spans="1:12" hidden="1" x14ac:dyDescent="0.2">
      <c r="A1326" s="2" t="s">
        <v>977</v>
      </c>
      <c r="B1326" s="4">
        <f t="shared" si="60"/>
        <v>2</v>
      </c>
      <c r="C1326">
        <v>3638529</v>
      </c>
      <c r="D1326">
        <f t="shared" si="61"/>
        <v>63</v>
      </c>
      <c r="E1326" t="s">
        <v>8</v>
      </c>
      <c r="F1326">
        <v>1059</v>
      </c>
      <c r="G1326">
        <v>10</v>
      </c>
      <c r="H1326">
        <v>10</v>
      </c>
      <c r="I1326">
        <v>2000</v>
      </c>
      <c r="J1326">
        <f t="shared" si="62"/>
        <v>200</v>
      </c>
      <c r="K1326" s="2" t="s">
        <v>1556</v>
      </c>
    </row>
    <row r="1327" spans="1:12" hidden="1" x14ac:dyDescent="0.2">
      <c r="A1327" s="2" t="s">
        <v>977</v>
      </c>
      <c r="B1327" s="4">
        <f t="shared" si="60"/>
        <v>2</v>
      </c>
      <c r="C1327">
        <v>3638531</v>
      </c>
      <c r="D1327">
        <f t="shared" si="61"/>
        <v>65</v>
      </c>
      <c r="E1327" t="s">
        <v>8</v>
      </c>
      <c r="F1327">
        <v>1084</v>
      </c>
      <c r="G1327">
        <v>10</v>
      </c>
      <c r="H1327">
        <v>10</v>
      </c>
      <c r="I1327">
        <v>2000</v>
      </c>
      <c r="J1327">
        <f t="shared" si="62"/>
        <v>200</v>
      </c>
      <c r="K1327" s="2" t="s">
        <v>1556</v>
      </c>
    </row>
    <row r="1328" spans="1:12" hidden="1" x14ac:dyDescent="0.2">
      <c r="A1328" s="2" t="s">
        <v>691</v>
      </c>
      <c r="B1328" s="4">
        <f t="shared" si="60"/>
        <v>2</v>
      </c>
      <c r="C1328">
        <v>3638508</v>
      </c>
      <c r="D1328">
        <f t="shared" si="61"/>
        <v>42</v>
      </c>
      <c r="E1328" t="s">
        <v>8</v>
      </c>
      <c r="F1328">
        <v>711</v>
      </c>
      <c r="G1328">
        <v>0.3</v>
      </c>
      <c r="H1328">
        <v>0.3</v>
      </c>
      <c r="I1328">
        <v>34330</v>
      </c>
      <c r="J1328">
        <f t="shared" si="62"/>
        <v>114433.33333333334</v>
      </c>
      <c r="K1328" s="2" t="s">
        <v>1556</v>
      </c>
    </row>
    <row r="1329" spans="1:12" hidden="1" x14ac:dyDescent="0.2">
      <c r="A1329" s="2" t="s">
        <v>691</v>
      </c>
      <c r="B1329" s="4">
        <f t="shared" si="60"/>
        <v>2</v>
      </c>
      <c r="C1329">
        <v>3638514</v>
      </c>
      <c r="D1329">
        <f t="shared" si="61"/>
        <v>48</v>
      </c>
      <c r="E1329" t="s">
        <v>1447</v>
      </c>
      <c r="F1329">
        <v>140</v>
      </c>
      <c r="G1329">
        <v>25000</v>
      </c>
      <c r="H1329">
        <v>34.299999999999997</v>
      </c>
      <c r="I1329">
        <v>34330</v>
      </c>
      <c r="J1329">
        <f t="shared" si="62"/>
        <v>1000.8746355685132</v>
      </c>
      <c r="K1329" s="2" t="s">
        <v>1567</v>
      </c>
      <c r="L1329">
        <f>H1329*10+H1328</f>
        <v>343.3</v>
      </c>
    </row>
    <row r="1330" spans="1:12" hidden="1" x14ac:dyDescent="0.2">
      <c r="A1330" t="s">
        <v>416</v>
      </c>
      <c r="B1330" s="4">
        <f t="shared" si="60"/>
        <v>1</v>
      </c>
      <c r="C1330">
        <v>3638491</v>
      </c>
      <c r="D1330">
        <f t="shared" si="61"/>
        <v>25</v>
      </c>
      <c r="E1330" t="s">
        <v>8</v>
      </c>
      <c r="F1330">
        <v>423</v>
      </c>
      <c r="G1330">
        <v>8</v>
      </c>
      <c r="H1330">
        <v>8</v>
      </c>
      <c r="I1330">
        <v>800</v>
      </c>
      <c r="J1330">
        <f t="shared" si="62"/>
        <v>100</v>
      </c>
      <c r="K1330" t="s">
        <v>1556</v>
      </c>
    </row>
    <row r="1331" spans="1:12" hidden="1" x14ac:dyDescent="0.2">
      <c r="A1331" t="s">
        <v>262</v>
      </c>
      <c r="B1331" s="4">
        <f t="shared" si="60"/>
        <v>1</v>
      </c>
      <c r="C1331">
        <v>3638483</v>
      </c>
      <c r="D1331">
        <f t="shared" si="61"/>
        <v>17</v>
      </c>
      <c r="E1331" t="s">
        <v>8</v>
      </c>
      <c r="F1331">
        <v>262</v>
      </c>
      <c r="G1331">
        <v>10</v>
      </c>
      <c r="H1331">
        <v>10</v>
      </c>
      <c r="I1331">
        <v>1000</v>
      </c>
      <c r="J1331">
        <f t="shared" si="62"/>
        <v>100</v>
      </c>
      <c r="K1331" t="s">
        <v>1556</v>
      </c>
    </row>
    <row r="1332" spans="1:12" hidden="1" x14ac:dyDescent="0.2">
      <c r="A1332" t="s">
        <v>756</v>
      </c>
      <c r="B1332" s="4">
        <f t="shared" si="60"/>
        <v>1</v>
      </c>
      <c r="C1332">
        <v>3638512</v>
      </c>
      <c r="D1332">
        <f t="shared" si="61"/>
        <v>46</v>
      </c>
      <c r="E1332" t="s">
        <v>8</v>
      </c>
      <c r="F1332">
        <v>785</v>
      </c>
      <c r="G1332">
        <v>12.009135757999999</v>
      </c>
      <c r="H1332">
        <v>12.009135757999999</v>
      </c>
      <c r="I1332">
        <v>1200.9135758</v>
      </c>
      <c r="J1332">
        <f t="shared" si="62"/>
        <v>100</v>
      </c>
      <c r="K1332" t="s">
        <v>1556</v>
      </c>
    </row>
    <row r="1333" spans="1:12" hidden="1" x14ac:dyDescent="0.2">
      <c r="A1333" t="s">
        <v>331</v>
      </c>
      <c r="B1333" s="4">
        <f t="shared" si="60"/>
        <v>1</v>
      </c>
      <c r="C1333">
        <v>3638488</v>
      </c>
      <c r="D1333">
        <f t="shared" si="61"/>
        <v>22</v>
      </c>
      <c r="E1333" t="s">
        <v>8</v>
      </c>
      <c r="F1333">
        <v>336</v>
      </c>
      <c r="G1333">
        <v>6.7527100000000004</v>
      </c>
      <c r="H1333">
        <v>6.7527100000000004</v>
      </c>
      <c r="I1333">
        <v>675.27099999999996</v>
      </c>
      <c r="J1333">
        <f t="shared" si="62"/>
        <v>99.999999999999986</v>
      </c>
      <c r="K1333" t="s">
        <v>1556</v>
      </c>
    </row>
    <row r="1334" spans="1:12" hidden="1" x14ac:dyDescent="0.2">
      <c r="A1334" t="s">
        <v>1114</v>
      </c>
      <c r="B1334" s="4">
        <f t="shared" si="60"/>
        <v>1</v>
      </c>
      <c r="C1334">
        <v>3638540</v>
      </c>
      <c r="D1334">
        <f t="shared" si="61"/>
        <v>74</v>
      </c>
      <c r="E1334" t="s">
        <v>8</v>
      </c>
      <c r="F1334">
        <v>1222</v>
      </c>
      <c r="G1334">
        <v>3</v>
      </c>
      <c r="H1334">
        <v>3</v>
      </c>
      <c r="I1334">
        <v>300</v>
      </c>
      <c r="J1334">
        <f t="shared" si="62"/>
        <v>100</v>
      </c>
      <c r="K1334" t="s">
        <v>1556</v>
      </c>
    </row>
    <row r="1335" spans="1:12" hidden="1" x14ac:dyDescent="0.2">
      <c r="A1335" t="s">
        <v>1430</v>
      </c>
      <c r="B1335" s="4">
        <f t="shared" si="60"/>
        <v>1</v>
      </c>
      <c r="C1335">
        <v>3638576</v>
      </c>
      <c r="D1335">
        <f t="shared" si="61"/>
        <v>110</v>
      </c>
      <c r="E1335" t="s">
        <v>8</v>
      </c>
      <c r="F1335">
        <v>1654</v>
      </c>
      <c r="G1335">
        <v>20</v>
      </c>
      <c r="H1335">
        <v>20</v>
      </c>
      <c r="I1335">
        <v>2000</v>
      </c>
      <c r="J1335">
        <f t="shared" si="62"/>
        <v>100</v>
      </c>
      <c r="K1335" t="s">
        <v>1556</v>
      </c>
    </row>
    <row r="1336" spans="1:12" hidden="1" x14ac:dyDescent="0.2">
      <c r="A1336" t="s">
        <v>978</v>
      </c>
      <c r="B1336" s="4">
        <f t="shared" si="60"/>
        <v>1</v>
      </c>
      <c r="C1336">
        <v>3638529</v>
      </c>
      <c r="D1336">
        <f t="shared" si="61"/>
        <v>63</v>
      </c>
      <c r="E1336" t="s">
        <v>8</v>
      </c>
      <c r="F1336">
        <v>1060</v>
      </c>
      <c r="G1336">
        <v>5.9970846599999996</v>
      </c>
      <c r="H1336">
        <v>5.9970846599999996</v>
      </c>
      <c r="I1336">
        <v>599.70846600000004</v>
      </c>
      <c r="J1336">
        <f t="shared" si="62"/>
        <v>100.00000000000001</v>
      </c>
      <c r="K1336" t="s">
        <v>1556</v>
      </c>
    </row>
    <row r="1337" spans="1:12" hidden="1" x14ac:dyDescent="0.2">
      <c r="A1337" t="s">
        <v>1057</v>
      </c>
      <c r="B1337" s="4">
        <f t="shared" si="60"/>
        <v>1</v>
      </c>
      <c r="C1337">
        <v>3638536</v>
      </c>
      <c r="D1337">
        <f t="shared" si="61"/>
        <v>70</v>
      </c>
      <c r="E1337" t="s">
        <v>8</v>
      </c>
      <c r="F1337">
        <v>1153</v>
      </c>
      <c r="G1337">
        <v>298</v>
      </c>
      <c r="H1337">
        <v>298</v>
      </c>
      <c r="I1337">
        <v>29800</v>
      </c>
      <c r="J1337">
        <f t="shared" si="62"/>
        <v>100</v>
      </c>
      <c r="K1337" t="s">
        <v>1556</v>
      </c>
    </row>
    <row r="1338" spans="1:12" hidden="1" x14ac:dyDescent="0.2">
      <c r="A1338" t="s">
        <v>500</v>
      </c>
      <c r="B1338" s="4">
        <f t="shared" si="60"/>
        <v>1</v>
      </c>
      <c r="C1338">
        <v>3638497</v>
      </c>
      <c r="D1338">
        <f t="shared" si="61"/>
        <v>31</v>
      </c>
      <c r="E1338" t="s">
        <v>8</v>
      </c>
      <c r="F1338">
        <v>512</v>
      </c>
      <c r="G1338">
        <v>100.196</v>
      </c>
      <c r="H1338">
        <v>100.196</v>
      </c>
      <c r="I1338">
        <v>10019.6</v>
      </c>
      <c r="J1338">
        <f t="shared" si="62"/>
        <v>100</v>
      </c>
      <c r="K1338" t="s">
        <v>1556</v>
      </c>
    </row>
    <row r="1339" spans="1:12" hidden="1" x14ac:dyDescent="0.2">
      <c r="A1339" t="s">
        <v>1089</v>
      </c>
      <c r="B1339" s="4">
        <f t="shared" si="60"/>
        <v>1</v>
      </c>
      <c r="C1339">
        <v>3638537</v>
      </c>
      <c r="D1339">
        <f t="shared" si="61"/>
        <v>71</v>
      </c>
      <c r="E1339" t="s">
        <v>8</v>
      </c>
      <c r="F1339">
        <v>1187</v>
      </c>
      <c r="G1339">
        <v>2</v>
      </c>
      <c r="H1339">
        <v>2</v>
      </c>
      <c r="I1339">
        <v>200</v>
      </c>
      <c r="J1339">
        <f t="shared" si="62"/>
        <v>100</v>
      </c>
      <c r="K1339" t="s">
        <v>1556</v>
      </c>
    </row>
    <row r="1340" spans="1:12" hidden="1" x14ac:dyDescent="0.2">
      <c r="A1340" t="s">
        <v>1195</v>
      </c>
      <c r="B1340" s="4">
        <f t="shared" si="60"/>
        <v>1</v>
      </c>
      <c r="C1340">
        <v>3638547</v>
      </c>
      <c r="D1340">
        <f t="shared" si="61"/>
        <v>81</v>
      </c>
      <c r="E1340" t="s">
        <v>8</v>
      </c>
      <c r="F1340">
        <v>1322</v>
      </c>
      <c r="G1340">
        <v>20</v>
      </c>
      <c r="H1340">
        <v>20</v>
      </c>
      <c r="I1340">
        <v>2000</v>
      </c>
      <c r="J1340">
        <f t="shared" si="62"/>
        <v>100</v>
      </c>
      <c r="K1340" t="s">
        <v>1556</v>
      </c>
    </row>
    <row r="1341" spans="1:12" hidden="1" x14ac:dyDescent="0.2">
      <c r="A1341" t="s">
        <v>543</v>
      </c>
      <c r="B1341" s="4">
        <f t="shared" si="60"/>
        <v>1</v>
      </c>
      <c r="C1341">
        <v>3638499</v>
      </c>
      <c r="D1341">
        <f t="shared" si="61"/>
        <v>33</v>
      </c>
      <c r="E1341" t="s">
        <v>8</v>
      </c>
      <c r="F1341">
        <v>557</v>
      </c>
      <c r="G1341">
        <v>5</v>
      </c>
      <c r="H1341">
        <v>5</v>
      </c>
      <c r="I1341">
        <v>500</v>
      </c>
      <c r="J1341">
        <f t="shared" si="62"/>
        <v>100</v>
      </c>
      <c r="K1341" t="s">
        <v>1556</v>
      </c>
    </row>
    <row r="1342" spans="1:12" hidden="1" x14ac:dyDescent="0.2">
      <c r="A1342" t="s">
        <v>967</v>
      </c>
      <c r="B1342" s="4">
        <f t="shared" si="60"/>
        <v>1</v>
      </c>
      <c r="C1342">
        <v>3638529</v>
      </c>
      <c r="D1342">
        <f t="shared" si="61"/>
        <v>63</v>
      </c>
      <c r="E1342" t="s">
        <v>8</v>
      </c>
      <c r="F1342">
        <v>1049</v>
      </c>
      <c r="G1342">
        <v>70</v>
      </c>
      <c r="H1342">
        <v>70</v>
      </c>
      <c r="I1342">
        <v>7000</v>
      </c>
      <c r="J1342">
        <f t="shared" si="62"/>
        <v>100</v>
      </c>
      <c r="K1342" t="s">
        <v>1556</v>
      </c>
    </row>
    <row r="1343" spans="1:12" hidden="1" x14ac:dyDescent="0.2">
      <c r="A1343" t="s">
        <v>190</v>
      </c>
      <c r="B1343" s="4">
        <f t="shared" si="60"/>
        <v>1</v>
      </c>
      <c r="C1343">
        <v>3638477</v>
      </c>
      <c r="D1343">
        <f t="shared" si="61"/>
        <v>11</v>
      </c>
      <c r="E1343" t="s">
        <v>8</v>
      </c>
      <c r="F1343">
        <v>186</v>
      </c>
      <c r="G1343">
        <v>12.2</v>
      </c>
      <c r="H1343">
        <v>12.2</v>
      </c>
      <c r="I1343">
        <v>1342</v>
      </c>
      <c r="J1343">
        <f t="shared" si="62"/>
        <v>110</v>
      </c>
      <c r="K1343" t="s">
        <v>1566</v>
      </c>
    </row>
    <row r="1344" spans="1:12" hidden="1" x14ac:dyDescent="0.2">
      <c r="A1344" t="s">
        <v>625</v>
      </c>
      <c r="B1344" s="4">
        <f t="shared" si="60"/>
        <v>1</v>
      </c>
      <c r="C1344">
        <v>3638505</v>
      </c>
      <c r="D1344">
        <f t="shared" si="61"/>
        <v>39</v>
      </c>
      <c r="E1344" t="s">
        <v>8</v>
      </c>
      <c r="F1344">
        <v>642</v>
      </c>
      <c r="G1344">
        <v>175</v>
      </c>
      <c r="H1344">
        <v>175</v>
      </c>
      <c r="I1344">
        <v>17500</v>
      </c>
      <c r="J1344">
        <f t="shared" si="62"/>
        <v>100</v>
      </c>
      <c r="K1344" t="s">
        <v>1556</v>
      </c>
    </row>
    <row r="1345" spans="1:11" x14ac:dyDescent="0.2">
      <c r="A1345" t="s">
        <v>92</v>
      </c>
      <c r="B1345" s="4">
        <f t="shared" si="60"/>
        <v>1</v>
      </c>
      <c r="C1345">
        <v>3638471</v>
      </c>
      <c r="D1345">
        <f t="shared" si="61"/>
        <v>5</v>
      </c>
      <c r="E1345" t="s">
        <v>8</v>
      </c>
      <c r="F1345">
        <v>85</v>
      </c>
      <c r="G1345">
        <v>15</v>
      </c>
      <c r="H1345">
        <v>15</v>
      </c>
      <c r="I1345">
        <v>1800</v>
      </c>
      <c r="J1345">
        <f t="shared" si="62"/>
        <v>120</v>
      </c>
      <c r="K1345" t="s">
        <v>1562</v>
      </c>
    </row>
    <row r="1346" spans="1:11" hidden="1" x14ac:dyDescent="0.2">
      <c r="A1346" t="s">
        <v>1093</v>
      </c>
      <c r="B1346" s="4">
        <f t="shared" ref="B1346:B1409" si="63">COUNTIF(ACCOUNTS,A1346)</f>
        <v>1</v>
      </c>
      <c r="C1346">
        <v>3638538</v>
      </c>
      <c r="D1346">
        <f t="shared" si="61"/>
        <v>72</v>
      </c>
      <c r="E1346" t="s">
        <v>8</v>
      </c>
      <c r="F1346">
        <v>1193</v>
      </c>
      <c r="G1346">
        <v>4</v>
      </c>
      <c r="H1346">
        <v>4</v>
      </c>
      <c r="I1346">
        <v>400</v>
      </c>
      <c r="J1346">
        <f t="shared" si="62"/>
        <v>100</v>
      </c>
      <c r="K1346" t="s">
        <v>1556</v>
      </c>
    </row>
    <row r="1347" spans="1:11" hidden="1" x14ac:dyDescent="0.2">
      <c r="A1347" t="s">
        <v>785</v>
      </c>
      <c r="B1347" s="4">
        <f t="shared" si="63"/>
        <v>1</v>
      </c>
      <c r="C1347">
        <v>3638513</v>
      </c>
      <c r="D1347">
        <f t="shared" ref="D1347:D1410" si="64">C1347-3638466</f>
        <v>47</v>
      </c>
      <c r="E1347" t="s">
        <v>8</v>
      </c>
      <c r="F1347">
        <v>818</v>
      </c>
      <c r="G1347">
        <v>230</v>
      </c>
      <c r="H1347">
        <v>230</v>
      </c>
      <c r="I1347">
        <v>23000</v>
      </c>
      <c r="J1347">
        <f t="shared" ref="J1347:J1410" si="65">IF(H1347&gt;0,I1347/H1347,0)</f>
        <v>100</v>
      </c>
      <c r="K1347" t="s">
        <v>1556</v>
      </c>
    </row>
    <row r="1348" spans="1:11" hidden="1" x14ac:dyDescent="0.2">
      <c r="A1348" t="s">
        <v>1008</v>
      </c>
      <c r="B1348" s="4">
        <f t="shared" si="63"/>
        <v>1</v>
      </c>
      <c r="C1348">
        <v>3638531</v>
      </c>
      <c r="D1348">
        <f t="shared" si="64"/>
        <v>65</v>
      </c>
      <c r="E1348" t="s">
        <v>8</v>
      </c>
      <c r="F1348">
        <v>1095</v>
      </c>
      <c r="G1348">
        <v>1</v>
      </c>
      <c r="H1348">
        <v>1</v>
      </c>
      <c r="I1348">
        <v>100</v>
      </c>
      <c r="J1348">
        <f t="shared" si="65"/>
        <v>100</v>
      </c>
      <c r="K1348" t="s">
        <v>1556</v>
      </c>
    </row>
    <row r="1349" spans="1:11" hidden="1" x14ac:dyDescent="0.2">
      <c r="A1349" t="s">
        <v>840</v>
      </c>
      <c r="B1349" s="4">
        <f t="shared" si="63"/>
        <v>1</v>
      </c>
      <c r="C1349">
        <v>3638516</v>
      </c>
      <c r="D1349">
        <f t="shared" si="64"/>
        <v>50</v>
      </c>
      <c r="E1349" t="s">
        <v>8</v>
      </c>
      <c r="F1349">
        <v>885</v>
      </c>
      <c r="G1349">
        <v>78</v>
      </c>
      <c r="H1349">
        <v>78</v>
      </c>
      <c r="I1349">
        <v>7800</v>
      </c>
      <c r="J1349">
        <f t="shared" si="65"/>
        <v>100</v>
      </c>
      <c r="K1349" t="s">
        <v>1556</v>
      </c>
    </row>
    <row r="1350" spans="1:11" hidden="1" x14ac:dyDescent="0.2">
      <c r="A1350" t="s">
        <v>641</v>
      </c>
      <c r="B1350" s="4">
        <f t="shared" si="63"/>
        <v>1</v>
      </c>
      <c r="C1350">
        <v>3638506</v>
      </c>
      <c r="D1350">
        <f t="shared" si="64"/>
        <v>40</v>
      </c>
      <c r="E1350" t="s">
        <v>8</v>
      </c>
      <c r="F1350">
        <v>660</v>
      </c>
      <c r="G1350">
        <v>3000</v>
      </c>
      <c r="H1350">
        <v>3000</v>
      </c>
      <c r="I1350">
        <v>300000</v>
      </c>
      <c r="J1350">
        <f t="shared" si="65"/>
        <v>100</v>
      </c>
      <c r="K1350" t="s">
        <v>1556</v>
      </c>
    </row>
    <row r="1351" spans="1:11" hidden="1" x14ac:dyDescent="0.2">
      <c r="A1351" t="s">
        <v>1419</v>
      </c>
      <c r="B1351" s="4">
        <f t="shared" si="63"/>
        <v>1</v>
      </c>
      <c r="C1351">
        <v>3638575</v>
      </c>
      <c r="D1351">
        <f t="shared" si="64"/>
        <v>109</v>
      </c>
      <c r="E1351" t="s">
        <v>8</v>
      </c>
      <c r="F1351">
        <v>1638</v>
      </c>
      <c r="G1351">
        <v>5.5621270000000003</v>
      </c>
      <c r="H1351">
        <v>5.5621270000000003</v>
      </c>
      <c r="I1351">
        <v>556.21270000000004</v>
      </c>
      <c r="J1351">
        <f t="shared" si="65"/>
        <v>100</v>
      </c>
      <c r="K1351" t="s">
        <v>1556</v>
      </c>
    </row>
    <row r="1352" spans="1:11" hidden="1" x14ac:dyDescent="0.2">
      <c r="A1352" t="s">
        <v>314</v>
      </c>
      <c r="B1352" s="4">
        <f t="shared" si="63"/>
        <v>1</v>
      </c>
      <c r="C1352">
        <v>3638487</v>
      </c>
      <c r="D1352">
        <f t="shared" si="64"/>
        <v>21</v>
      </c>
      <c r="E1352" t="s">
        <v>8</v>
      </c>
      <c r="F1352">
        <v>319</v>
      </c>
      <c r="G1352">
        <v>199.99160000000001</v>
      </c>
      <c r="H1352">
        <v>199.99160000000001</v>
      </c>
      <c r="I1352">
        <v>19999.16</v>
      </c>
      <c r="J1352">
        <f t="shared" si="65"/>
        <v>100</v>
      </c>
      <c r="K1352" t="s">
        <v>1556</v>
      </c>
    </row>
    <row r="1353" spans="1:11" hidden="1" x14ac:dyDescent="0.2">
      <c r="A1353" t="s">
        <v>1285</v>
      </c>
      <c r="B1353" s="4">
        <f t="shared" si="63"/>
        <v>1</v>
      </c>
      <c r="C1353">
        <v>3638559</v>
      </c>
      <c r="D1353">
        <f t="shared" si="64"/>
        <v>93</v>
      </c>
      <c r="E1353" t="s">
        <v>8</v>
      </c>
      <c r="F1353">
        <v>1450</v>
      </c>
      <c r="G1353">
        <v>50</v>
      </c>
      <c r="H1353">
        <v>50</v>
      </c>
      <c r="I1353">
        <v>5000</v>
      </c>
      <c r="J1353">
        <f t="shared" si="65"/>
        <v>100</v>
      </c>
      <c r="K1353" t="s">
        <v>1556</v>
      </c>
    </row>
    <row r="1354" spans="1:11" hidden="1" x14ac:dyDescent="0.2">
      <c r="A1354" t="s">
        <v>453</v>
      </c>
      <c r="B1354" s="4">
        <f t="shared" si="63"/>
        <v>1</v>
      </c>
      <c r="C1354">
        <v>3638494</v>
      </c>
      <c r="D1354">
        <f t="shared" si="64"/>
        <v>28</v>
      </c>
      <c r="E1354" t="s">
        <v>8</v>
      </c>
      <c r="F1354">
        <v>463</v>
      </c>
      <c r="G1354">
        <v>38</v>
      </c>
      <c r="H1354">
        <v>38</v>
      </c>
      <c r="I1354">
        <v>3800</v>
      </c>
      <c r="J1354">
        <f t="shared" si="65"/>
        <v>100</v>
      </c>
      <c r="K1354" t="s">
        <v>1556</v>
      </c>
    </row>
    <row r="1355" spans="1:11" hidden="1" x14ac:dyDescent="0.2">
      <c r="A1355" s="2" t="s">
        <v>960</v>
      </c>
      <c r="B1355" s="4">
        <f t="shared" si="63"/>
        <v>2</v>
      </c>
      <c r="C1355">
        <v>3638529</v>
      </c>
      <c r="D1355">
        <f t="shared" si="64"/>
        <v>63</v>
      </c>
      <c r="E1355" t="s">
        <v>8</v>
      </c>
      <c r="F1355">
        <v>1037</v>
      </c>
      <c r="G1355">
        <v>24</v>
      </c>
      <c r="H1355">
        <v>24</v>
      </c>
      <c r="I1355">
        <v>2700</v>
      </c>
      <c r="J1355">
        <f t="shared" si="65"/>
        <v>112.5</v>
      </c>
      <c r="K1355" s="2" t="s">
        <v>1556</v>
      </c>
    </row>
    <row r="1356" spans="1:11" hidden="1" x14ac:dyDescent="0.2">
      <c r="A1356" s="2" t="s">
        <v>960</v>
      </c>
      <c r="B1356" s="4">
        <f t="shared" si="63"/>
        <v>2</v>
      </c>
      <c r="C1356">
        <v>3638572</v>
      </c>
      <c r="D1356">
        <f t="shared" si="64"/>
        <v>106</v>
      </c>
      <c r="E1356" t="s">
        <v>8</v>
      </c>
      <c r="F1356">
        <v>1596</v>
      </c>
      <c r="G1356">
        <v>3</v>
      </c>
      <c r="H1356">
        <v>3</v>
      </c>
      <c r="I1356">
        <v>2700</v>
      </c>
      <c r="J1356">
        <f t="shared" si="65"/>
        <v>900</v>
      </c>
      <c r="K1356" s="2" t="s">
        <v>1556</v>
      </c>
    </row>
    <row r="1357" spans="1:11" hidden="1" x14ac:dyDescent="0.2">
      <c r="A1357" t="s">
        <v>579</v>
      </c>
      <c r="B1357" s="4">
        <f t="shared" si="63"/>
        <v>1</v>
      </c>
      <c r="C1357">
        <v>3638500</v>
      </c>
      <c r="D1357">
        <f t="shared" si="64"/>
        <v>34</v>
      </c>
      <c r="E1357" t="s">
        <v>8</v>
      </c>
      <c r="F1357">
        <v>593</v>
      </c>
      <c r="G1357">
        <v>1500</v>
      </c>
      <c r="H1357">
        <v>1500</v>
      </c>
      <c r="I1357">
        <v>150000</v>
      </c>
      <c r="J1357">
        <f t="shared" si="65"/>
        <v>100</v>
      </c>
      <c r="K1357" t="s">
        <v>1556</v>
      </c>
    </row>
    <row r="1358" spans="1:11" x14ac:dyDescent="0.2">
      <c r="A1358" t="s">
        <v>176</v>
      </c>
      <c r="B1358" s="4">
        <f t="shared" si="63"/>
        <v>1</v>
      </c>
      <c r="C1358">
        <v>3638477</v>
      </c>
      <c r="D1358">
        <f t="shared" si="64"/>
        <v>11</v>
      </c>
      <c r="E1358" t="s">
        <v>8</v>
      </c>
      <c r="F1358">
        <v>172</v>
      </c>
      <c r="G1358">
        <v>5</v>
      </c>
      <c r="H1358">
        <v>5</v>
      </c>
      <c r="I1358">
        <v>600</v>
      </c>
      <c r="J1358">
        <f t="shared" si="65"/>
        <v>120</v>
      </c>
      <c r="K1358" t="s">
        <v>1562</v>
      </c>
    </row>
    <row r="1359" spans="1:11" hidden="1" x14ac:dyDescent="0.2">
      <c r="A1359" t="s">
        <v>423</v>
      </c>
      <c r="B1359" s="4">
        <f t="shared" si="63"/>
        <v>1</v>
      </c>
      <c r="C1359">
        <v>3638491</v>
      </c>
      <c r="D1359">
        <f t="shared" si="64"/>
        <v>25</v>
      </c>
      <c r="E1359" t="s">
        <v>8</v>
      </c>
      <c r="F1359">
        <v>430</v>
      </c>
      <c r="G1359">
        <v>6</v>
      </c>
      <c r="H1359">
        <v>6</v>
      </c>
      <c r="I1359">
        <v>600</v>
      </c>
      <c r="J1359">
        <f t="shared" si="65"/>
        <v>100</v>
      </c>
      <c r="K1359" t="s">
        <v>1556</v>
      </c>
    </row>
    <row r="1360" spans="1:11" hidden="1" x14ac:dyDescent="0.2">
      <c r="A1360" s="5" t="s">
        <v>684</v>
      </c>
      <c r="B1360" s="4">
        <f t="shared" si="63"/>
        <v>3</v>
      </c>
      <c r="C1360">
        <v>3638508</v>
      </c>
      <c r="D1360">
        <f t="shared" si="64"/>
        <v>42</v>
      </c>
      <c r="E1360" t="s">
        <v>8</v>
      </c>
      <c r="F1360">
        <v>704</v>
      </c>
      <c r="G1360">
        <v>21</v>
      </c>
      <c r="H1360">
        <v>21</v>
      </c>
      <c r="I1360">
        <v>54400</v>
      </c>
      <c r="J1360">
        <f t="shared" si="65"/>
        <v>2590.4761904761904</v>
      </c>
      <c r="K1360" s="5" t="s">
        <v>1556</v>
      </c>
    </row>
    <row r="1361" spans="1:11" hidden="1" x14ac:dyDescent="0.2">
      <c r="A1361" s="5" t="s">
        <v>684</v>
      </c>
      <c r="B1361" s="4">
        <f t="shared" si="63"/>
        <v>3</v>
      </c>
      <c r="C1361">
        <v>3638537</v>
      </c>
      <c r="D1361">
        <f t="shared" si="64"/>
        <v>71</v>
      </c>
      <c r="E1361" t="s">
        <v>8</v>
      </c>
      <c r="F1361">
        <v>1170</v>
      </c>
      <c r="G1361">
        <v>22</v>
      </c>
      <c r="H1361">
        <v>22</v>
      </c>
      <c r="I1361">
        <v>54400</v>
      </c>
      <c r="J1361">
        <f t="shared" si="65"/>
        <v>2472.7272727272725</v>
      </c>
      <c r="K1361" s="5" t="s">
        <v>1556</v>
      </c>
    </row>
    <row r="1362" spans="1:11" hidden="1" x14ac:dyDescent="0.2">
      <c r="A1362" s="5" t="s">
        <v>684</v>
      </c>
      <c r="B1362" s="4">
        <f t="shared" si="63"/>
        <v>3</v>
      </c>
      <c r="C1362">
        <v>3638565</v>
      </c>
      <c r="D1362">
        <f t="shared" si="64"/>
        <v>99</v>
      </c>
      <c r="E1362" t="s">
        <v>8</v>
      </c>
      <c r="F1362">
        <v>1517</v>
      </c>
      <c r="G1362">
        <v>501</v>
      </c>
      <c r="H1362">
        <v>501</v>
      </c>
      <c r="I1362">
        <v>54400</v>
      </c>
      <c r="J1362">
        <f t="shared" si="65"/>
        <v>108.58283433133732</v>
      </c>
      <c r="K1362" s="5" t="s">
        <v>1556</v>
      </c>
    </row>
    <row r="1363" spans="1:11" hidden="1" x14ac:dyDescent="0.2">
      <c r="A1363" t="s">
        <v>1235</v>
      </c>
      <c r="B1363" s="4">
        <f t="shared" si="63"/>
        <v>1</v>
      </c>
      <c r="C1363">
        <v>3638552</v>
      </c>
      <c r="D1363">
        <f t="shared" si="64"/>
        <v>86</v>
      </c>
      <c r="E1363" t="s">
        <v>8</v>
      </c>
      <c r="F1363">
        <v>1370</v>
      </c>
      <c r="G1363">
        <v>2</v>
      </c>
      <c r="H1363">
        <v>2</v>
      </c>
      <c r="I1363">
        <v>200</v>
      </c>
      <c r="J1363">
        <f t="shared" si="65"/>
        <v>100</v>
      </c>
      <c r="K1363" t="s">
        <v>1556</v>
      </c>
    </row>
    <row r="1364" spans="1:11" hidden="1" x14ac:dyDescent="0.2">
      <c r="A1364" t="s">
        <v>396</v>
      </c>
      <c r="B1364" s="4">
        <f t="shared" si="63"/>
        <v>1</v>
      </c>
      <c r="C1364">
        <v>3638490</v>
      </c>
      <c r="D1364">
        <f t="shared" si="64"/>
        <v>24</v>
      </c>
      <c r="E1364" t="s">
        <v>8</v>
      </c>
      <c r="F1364">
        <v>402</v>
      </c>
      <c r="G1364">
        <v>0.5</v>
      </c>
      <c r="H1364">
        <v>0.5</v>
      </c>
      <c r="I1364">
        <v>50</v>
      </c>
      <c r="J1364">
        <f t="shared" si="65"/>
        <v>100</v>
      </c>
      <c r="K1364" t="s">
        <v>1556</v>
      </c>
    </row>
    <row r="1365" spans="1:11" hidden="1" x14ac:dyDescent="0.2">
      <c r="A1365" t="s">
        <v>539</v>
      </c>
      <c r="B1365" s="4">
        <f t="shared" si="63"/>
        <v>1</v>
      </c>
      <c r="C1365">
        <v>3638499</v>
      </c>
      <c r="D1365">
        <f t="shared" si="64"/>
        <v>33</v>
      </c>
      <c r="E1365" t="s">
        <v>8</v>
      </c>
      <c r="F1365">
        <v>553</v>
      </c>
      <c r="G1365">
        <v>137.6</v>
      </c>
      <c r="H1365">
        <v>137.6</v>
      </c>
      <c r="I1365">
        <v>13760</v>
      </c>
      <c r="J1365">
        <f t="shared" si="65"/>
        <v>100</v>
      </c>
      <c r="K1365" t="s">
        <v>1556</v>
      </c>
    </row>
    <row r="1366" spans="1:11" hidden="1" x14ac:dyDescent="0.2">
      <c r="A1366" t="s">
        <v>350</v>
      </c>
      <c r="B1366" s="4">
        <f t="shared" si="63"/>
        <v>1</v>
      </c>
      <c r="C1366">
        <v>3638489</v>
      </c>
      <c r="D1366">
        <f t="shared" si="64"/>
        <v>23</v>
      </c>
      <c r="E1366" t="s">
        <v>8</v>
      </c>
      <c r="F1366">
        <v>355</v>
      </c>
      <c r="G1366">
        <v>101.8</v>
      </c>
      <c r="H1366">
        <v>101.8</v>
      </c>
      <c r="I1366">
        <v>10180</v>
      </c>
      <c r="J1366">
        <f t="shared" si="65"/>
        <v>100</v>
      </c>
      <c r="K1366" t="s">
        <v>1556</v>
      </c>
    </row>
    <row r="1367" spans="1:11" hidden="1" x14ac:dyDescent="0.2">
      <c r="A1367" t="s">
        <v>1046</v>
      </c>
      <c r="B1367" s="4">
        <f t="shared" si="63"/>
        <v>1</v>
      </c>
      <c r="C1367">
        <v>3638535</v>
      </c>
      <c r="D1367">
        <f t="shared" si="64"/>
        <v>69</v>
      </c>
      <c r="E1367" t="s">
        <v>8</v>
      </c>
      <c r="F1367">
        <v>1140</v>
      </c>
      <c r="G1367">
        <v>69.996978139999996</v>
      </c>
      <c r="H1367">
        <v>69.996978139999996</v>
      </c>
      <c r="I1367">
        <v>6999.6978140000001</v>
      </c>
      <c r="J1367">
        <f t="shared" si="65"/>
        <v>100.00000000000001</v>
      </c>
      <c r="K1367" t="s">
        <v>1556</v>
      </c>
    </row>
    <row r="1368" spans="1:11" hidden="1" x14ac:dyDescent="0.2">
      <c r="A1368" t="s">
        <v>1014</v>
      </c>
      <c r="B1368" s="4">
        <f t="shared" si="63"/>
        <v>1</v>
      </c>
      <c r="C1368">
        <v>3638531</v>
      </c>
      <c r="D1368">
        <f t="shared" si="64"/>
        <v>65</v>
      </c>
      <c r="E1368" t="s">
        <v>8</v>
      </c>
      <c r="F1368">
        <v>1102</v>
      </c>
      <c r="G1368">
        <v>0.3</v>
      </c>
      <c r="H1368">
        <v>0.3</v>
      </c>
      <c r="I1368">
        <v>30</v>
      </c>
      <c r="J1368">
        <f t="shared" si="65"/>
        <v>100</v>
      </c>
      <c r="K1368" t="s">
        <v>1556</v>
      </c>
    </row>
    <row r="1369" spans="1:11" hidden="1" x14ac:dyDescent="0.2">
      <c r="A1369" s="2" t="s">
        <v>657</v>
      </c>
      <c r="B1369" s="4">
        <f t="shared" si="63"/>
        <v>2</v>
      </c>
      <c r="C1369">
        <v>3638507</v>
      </c>
      <c r="D1369">
        <f t="shared" si="64"/>
        <v>41</v>
      </c>
      <c r="E1369" t="s">
        <v>8</v>
      </c>
      <c r="F1369">
        <v>676</v>
      </c>
      <c r="G1369">
        <v>29</v>
      </c>
      <c r="H1369">
        <v>29</v>
      </c>
      <c r="I1369">
        <v>3080</v>
      </c>
      <c r="J1369">
        <f t="shared" si="65"/>
        <v>106.20689655172414</v>
      </c>
      <c r="K1369" s="2" t="s">
        <v>1556</v>
      </c>
    </row>
    <row r="1370" spans="1:11" hidden="1" x14ac:dyDescent="0.2">
      <c r="A1370" s="2" t="s">
        <v>657</v>
      </c>
      <c r="B1370" s="4">
        <f t="shared" si="63"/>
        <v>2</v>
      </c>
      <c r="C1370">
        <v>3638521</v>
      </c>
      <c r="D1370">
        <f t="shared" si="64"/>
        <v>55</v>
      </c>
      <c r="E1370" t="s">
        <v>8</v>
      </c>
      <c r="F1370">
        <v>929</v>
      </c>
      <c r="G1370">
        <v>1.8</v>
      </c>
      <c r="H1370">
        <v>1.8</v>
      </c>
      <c r="I1370">
        <v>3080</v>
      </c>
      <c r="J1370">
        <f t="shared" si="65"/>
        <v>1711.1111111111111</v>
      </c>
      <c r="K1370" s="2" t="s">
        <v>1556</v>
      </c>
    </row>
    <row r="1371" spans="1:11" hidden="1" x14ac:dyDescent="0.2">
      <c r="A1371" t="s">
        <v>1156</v>
      </c>
      <c r="B1371" s="4">
        <f t="shared" si="63"/>
        <v>1</v>
      </c>
      <c r="C1371">
        <v>3638543</v>
      </c>
      <c r="D1371">
        <f t="shared" si="64"/>
        <v>77</v>
      </c>
      <c r="E1371" t="s">
        <v>8</v>
      </c>
      <c r="F1371">
        <v>1268</v>
      </c>
      <c r="G1371">
        <v>1</v>
      </c>
      <c r="H1371">
        <v>1</v>
      </c>
      <c r="I1371">
        <v>100</v>
      </c>
      <c r="J1371">
        <f t="shared" si="65"/>
        <v>100</v>
      </c>
      <c r="K1371" t="s">
        <v>1556</v>
      </c>
    </row>
    <row r="1372" spans="1:11" hidden="1" x14ac:dyDescent="0.2">
      <c r="A1372" t="s">
        <v>1431</v>
      </c>
      <c r="B1372" s="4">
        <f t="shared" si="63"/>
        <v>1</v>
      </c>
      <c r="C1372">
        <v>3638576</v>
      </c>
      <c r="D1372">
        <f t="shared" si="64"/>
        <v>110</v>
      </c>
      <c r="E1372" t="s">
        <v>8</v>
      </c>
      <c r="F1372">
        <v>1655</v>
      </c>
      <c r="G1372">
        <v>15</v>
      </c>
      <c r="H1372">
        <v>15</v>
      </c>
      <c r="I1372">
        <v>1500</v>
      </c>
      <c r="J1372">
        <f t="shared" si="65"/>
        <v>100</v>
      </c>
      <c r="K1372" t="s">
        <v>1556</v>
      </c>
    </row>
    <row r="1373" spans="1:11" hidden="1" x14ac:dyDescent="0.2">
      <c r="A1373" t="s">
        <v>782</v>
      </c>
      <c r="B1373" s="4">
        <f t="shared" si="63"/>
        <v>1</v>
      </c>
      <c r="C1373">
        <v>3638513</v>
      </c>
      <c r="D1373">
        <f t="shared" si="64"/>
        <v>47</v>
      </c>
      <c r="E1373" t="s">
        <v>8</v>
      </c>
      <c r="F1373">
        <v>815</v>
      </c>
      <c r="G1373">
        <v>13.68107468</v>
      </c>
      <c r="H1373">
        <v>13.68107468</v>
      </c>
      <c r="I1373">
        <v>1368.1074679999999</v>
      </c>
      <c r="J1373">
        <f t="shared" si="65"/>
        <v>100</v>
      </c>
      <c r="K1373" t="s">
        <v>1556</v>
      </c>
    </row>
    <row r="1374" spans="1:11" hidden="1" x14ac:dyDescent="0.2">
      <c r="A1374" t="s">
        <v>839</v>
      </c>
      <c r="B1374" s="4">
        <f t="shared" si="63"/>
        <v>1</v>
      </c>
      <c r="C1374">
        <v>3638516</v>
      </c>
      <c r="D1374">
        <f t="shared" si="64"/>
        <v>50</v>
      </c>
      <c r="E1374" t="s">
        <v>8</v>
      </c>
      <c r="F1374">
        <v>884</v>
      </c>
      <c r="G1374">
        <v>28</v>
      </c>
      <c r="H1374">
        <v>28</v>
      </c>
      <c r="I1374">
        <v>2800</v>
      </c>
      <c r="J1374">
        <f t="shared" si="65"/>
        <v>100</v>
      </c>
      <c r="K1374" t="s">
        <v>1556</v>
      </c>
    </row>
    <row r="1375" spans="1:11" hidden="1" x14ac:dyDescent="0.2">
      <c r="A1375" t="s">
        <v>228</v>
      </c>
      <c r="B1375" s="4">
        <f t="shared" si="63"/>
        <v>1</v>
      </c>
      <c r="C1375">
        <v>3638480</v>
      </c>
      <c r="D1375">
        <f t="shared" si="64"/>
        <v>14</v>
      </c>
      <c r="E1375" t="s">
        <v>8</v>
      </c>
      <c r="F1375">
        <v>226</v>
      </c>
      <c r="G1375">
        <v>12</v>
      </c>
      <c r="H1375">
        <v>12</v>
      </c>
      <c r="I1375">
        <v>1320</v>
      </c>
      <c r="J1375">
        <f t="shared" si="65"/>
        <v>110</v>
      </c>
      <c r="K1375" t="s">
        <v>1566</v>
      </c>
    </row>
    <row r="1376" spans="1:11" x14ac:dyDescent="0.2">
      <c r="A1376" t="s">
        <v>88</v>
      </c>
      <c r="B1376" s="4">
        <f t="shared" si="63"/>
        <v>1</v>
      </c>
      <c r="C1376">
        <v>3638471</v>
      </c>
      <c r="D1376">
        <f t="shared" si="64"/>
        <v>5</v>
      </c>
      <c r="E1376" t="s">
        <v>8</v>
      </c>
      <c r="F1376">
        <v>81</v>
      </c>
      <c r="G1376">
        <v>5</v>
      </c>
      <c r="H1376">
        <v>5</v>
      </c>
      <c r="I1376">
        <v>600</v>
      </c>
      <c r="J1376">
        <f t="shared" si="65"/>
        <v>120</v>
      </c>
      <c r="K1376" t="s">
        <v>1562</v>
      </c>
    </row>
    <row r="1377" spans="1:12" hidden="1" x14ac:dyDescent="0.2">
      <c r="A1377" t="s">
        <v>815</v>
      </c>
      <c r="B1377" s="4">
        <f t="shared" si="63"/>
        <v>1</v>
      </c>
      <c r="C1377">
        <v>3638514</v>
      </c>
      <c r="D1377">
        <f t="shared" si="64"/>
        <v>48</v>
      </c>
      <c r="E1377" t="s">
        <v>8</v>
      </c>
      <c r="F1377">
        <v>853</v>
      </c>
      <c r="G1377">
        <v>40.3287512689407</v>
      </c>
      <c r="H1377">
        <v>40.3287512689407</v>
      </c>
      <c r="I1377">
        <v>4032.87512689</v>
      </c>
      <c r="J1377">
        <f t="shared" si="65"/>
        <v>99.999999999899089</v>
      </c>
      <c r="K1377" t="s">
        <v>1556</v>
      </c>
    </row>
    <row r="1378" spans="1:12" hidden="1" x14ac:dyDescent="0.2">
      <c r="A1378" t="s">
        <v>548</v>
      </c>
      <c r="B1378" s="4">
        <f t="shared" si="63"/>
        <v>1</v>
      </c>
      <c r="C1378">
        <v>3638499</v>
      </c>
      <c r="D1378">
        <f t="shared" si="64"/>
        <v>33</v>
      </c>
      <c r="E1378" t="s">
        <v>8</v>
      </c>
      <c r="F1378">
        <v>562</v>
      </c>
      <c r="G1378">
        <v>9.4</v>
      </c>
      <c r="H1378">
        <v>9.4</v>
      </c>
      <c r="I1378">
        <v>940</v>
      </c>
      <c r="J1378">
        <f t="shared" si="65"/>
        <v>100</v>
      </c>
      <c r="K1378" t="s">
        <v>1556</v>
      </c>
    </row>
    <row r="1379" spans="1:12" hidden="1" x14ac:dyDescent="0.2">
      <c r="A1379" t="s">
        <v>1154</v>
      </c>
      <c r="B1379" s="4">
        <f t="shared" si="63"/>
        <v>1</v>
      </c>
      <c r="C1379">
        <v>3638542</v>
      </c>
      <c r="D1379">
        <f t="shared" si="64"/>
        <v>76</v>
      </c>
      <c r="E1379" t="s">
        <v>8</v>
      </c>
      <c r="F1379">
        <v>1266</v>
      </c>
      <c r="G1379">
        <v>15</v>
      </c>
      <c r="H1379">
        <v>15</v>
      </c>
      <c r="I1379">
        <v>1500</v>
      </c>
      <c r="J1379">
        <f t="shared" si="65"/>
        <v>100</v>
      </c>
      <c r="K1379" t="s">
        <v>1556</v>
      </c>
    </row>
    <row r="1380" spans="1:12" hidden="1" x14ac:dyDescent="0.2">
      <c r="A1380" t="s">
        <v>701</v>
      </c>
      <c r="B1380" s="4">
        <f t="shared" si="63"/>
        <v>1</v>
      </c>
      <c r="C1380">
        <v>3638509</v>
      </c>
      <c r="D1380">
        <f t="shared" si="64"/>
        <v>43</v>
      </c>
      <c r="E1380" t="s">
        <v>8</v>
      </c>
      <c r="F1380">
        <v>722</v>
      </c>
      <c r="G1380">
        <v>1.0888456</v>
      </c>
      <c r="H1380">
        <v>1.0888456</v>
      </c>
      <c r="I1380">
        <v>108.88455999999999</v>
      </c>
      <c r="J1380">
        <f t="shared" si="65"/>
        <v>100</v>
      </c>
      <c r="K1380" t="s">
        <v>1556</v>
      </c>
    </row>
    <row r="1381" spans="1:12" hidden="1" x14ac:dyDescent="0.2">
      <c r="A1381" t="s">
        <v>425</v>
      </c>
      <c r="B1381" s="4">
        <f t="shared" si="63"/>
        <v>1</v>
      </c>
      <c r="C1381">
        <v>3638492</v>
      </c>
      <c r="D1381">
        <f t="shared" si="64"/>
        <v>26</v>
      </c>
      <c r="E1381" t="s">
        <v>8</v>
      </c>
      <c r="F1381">
        <v>432</v>
      </c>
      <c r="G1381">
        <v>21</v>
      </c>
      <c r="H1381">
        <v>21</v>
      </c>
      <c r="I1381">
        <v>2100</v>
      </c>
      <c r="J1381">
        <f t="shared" si="65"/>
        <v>100</v>
      </c>
      <c r="K1381" t="s">
        <v>1556</v>
      </c>
    </row>
    <row r="1382" spans="1:12" hidden="1" x14ac:dyDescent="0.2">
      <c r="A1382" t="s">
        <v>547</v>
      </c>
      <c r="B1382" s="4">
        <f t="shared" si="63"/>
        <v>1</v>
      </c>
      <c r="C1382">
        <v>3638499</v>
      </c>
      <c r="D1382">
        <f t="shared" si="64"/>
        <v>33</v>
      </c>
      <c r="E1382" t="s">
        <v>8</v>
      </c>
      <c r="F1382">
        <v>561</v>
      </c>
      <c r="G1382">
        <v>5.96</v>
      </c>
      <c r="H1382">
        <v>5.96</v>
      </c>
      <c r="I1382">
        <v>596</v>
      </c>
      <c r="J1382">
        <f t="shared" si="65"/>
        <v>100</v>
      </c>
      <c r="K1382" t="s">
        <v>1556</v>
      </c>
    </row>
    <row r="1383" spans="1:12" hidden="1" x14ac:dyDescent="0.2">
      <c r="A1383" t="s">
        <v>1359</v>
      </c>
      <c r="B1383" s="4">
        <f t="shared" si="63"/>
        <v>1</v>
      </c>
      <c r="C1383">
        <v>3638567</v>
      </c>
      <c r="D1383">
        <f t="shared" si="64"/>
        <v>101</v>
      </c>
      <c r="E1383" t="s">
        <v>8</v>
      </c>
      <c r="F1383">
        <v>1552</v>
      </c>
      <c r="G1383">
        <v>25.99</v>
      </c>
      <c r="H1383">
        <v>25.99</v>
      </c>
      <c r="I1383">
        <v>2599</v>
      </c>
      <c r="J1383">
        <f t="shared" si="65"/>
        <v>100</v>
      </c>
      <c r="K1383" t="s">
        <v>1556</v>
      </c>
    </row>
    <row r="1384" spans="1:12" hidden="1" x14ac:dyDescent="0.2">
      <c r="A1384" s="2" t="s">
        <v>1248</v>
      </c>
      <c r="B1384" s="4">
        <f t="shared" si="63"/>
        <v>2</v>
      </c>
      <c r="C1384">
        <v>3638526</v>
      </c>
      <c r="D1384">
        <f t="shared" si="64"/>
        <v>60</v>
      </c>
      <c r="E1384" s="1" t="s">
        <v>1458</v>
      </c>
      <c r="F1384">
        <v>162</v>
      </c>
      <c r="G1384">
        <v>4107.7</v>
      </c>
      <c r="H1384">
        <v>75.581680000000006</v>
      </c>
      <c r="I1384">
        <v>13910.667999990001</v>
      </c>
      <c r="J1384">
        <f t="shared" si="65"/>
        <v>184.04814500008467</v>
      </c>
      <c r="K1384" s="2" t="s">
        <v>1556</v>
      </c>
    </row>
    <row r="1385" spans="1:12" hidden="1" x14ac:dyDescent="0.2">
      <c r="A1385" s="2" t="s">
        <v>1248</v>
      </c>
      <c r="B1385" s="4">
        <f t="shared" si="63"/>
        <v>2</v>
      </c>
      <c r="C1385">
        <v>3638552</v>
      </c>
      <c r="D1385">
        <f t="shared" si="64"/>
        <v>86</v>
      </c>
      <c r="E1385" t="s">
        <v>8</v>
      </c>
      <c r="F1385">
        <v>1392</v>
      </c>
      <c r="G1385">
        <v>63.524999999999999</v>
      </c>
      <c r="H1385">
        <v>63.524999999999999</v>
      </c>
      <c r="I1385">
        <v>13910.667999990001</v>
      </c>
      <c r="J1385">
        <f t="shared" si="65"/>
        <v>218.97942542290437</v>
      </c>
      <c r="K1385" s="2" t="s">
        <v>1556</v>
      </c>
    </row>
    <row r="1386" spans="1:12" hidden="1" x14ac:dyDescent="0.2">
      <c r="A1386" t="s">
        <v>1010</v>
      </c>
      <c r="B1386" s="4">
        <f t="shared" si="63"/>
        <v>1</v>
      </c>
      <c r="C1386">
        <v>3638531</v>
      </c>
      <c r="D1386">
        <f t="shared" si="64"/>
        <v>65</v>
      </c>
      <c r="E1386" t="s">
        <v>8</v>
      </c>
      <c r="F1386">
        <v>1098</v>
      </c>
      <c r="G1386">
        <v>20</v>
      </c>
      <c r="H1386">
        <v>20</v>
      </c>
      <c r="I1386">
        <v>2000</v>
      </c>
      <c r="J1386">
        <f t="shared" si="65"/>
        <v>100</v>
      </c>
      <c r="K1386" t="s">
        <v>1556</v>
      </c>
    </row>
    <row r="1387" spans="1:12" hidden="1" x14ac:dyDescent="0.2">
      <c r="A1387" t="s">
        <v>444</v>
      </c>
      <c r="B1387" s="4">
        <f t="shared" si="63"/>
        <v>1</v>
      </c>
      <c r="C1387">
        <v>3638494</v>
      </c>
      <c r="D1387">
        <f t="shared" si="64"/>
        <v>28</v>
      </c>
      <c r="E1387" t="s">
        <v>8</v>
      </c>
      <c r="F1387">
        <v>453</v>
      </c>
      <c r="G1387">
        <v>15</v>
      </c>
      <c r="H1387">
        <v>15</v>
      </c>
      <c r="I1387">
        <v>1500</v>
      </c>
      <c r="J1387">
        <f t="shared" si="65"/>
        <v>100</v>
      </c>
      <c r="K1387" t="s">
        <v>1556</v>
      </c>
    </row>
    <row r="1388" spans="1:12" hidden="1" x14ac:dyDescent="0.2">
      <c r="A1388" s="2" t="s">
        <v>328</v>
      </c>
      <c r="B1388" s="4">
        <f t="shared" si="63"/>
        <v>2</v>
      </c>
      <c r="C1388">
        <v>3638488</v>
      </c>
      <c r="D1388">
        <f t="shared" si="64"/>
        <v>22</v>
      </c>
      <c r="E1388" t="s">
        <v>8</v>
      </c>
      <c r="F1388">
        <v>333</v>
      </c>
      <c r="G1388">
        <v>80</v>
      </c>
      <c r="H1388">
        <v>80</v>
      </c>
      <c r="I1388">
        <v>16000</v>
      </c>
      <c r="J1388">
        <f t="shared" si="65"/>
        <v>200</v>
      </c>
      <c r="K1388" s="2" t="s">
        <v>1556</v>
      </c>
    </row>
    <row r="1389" spans="1:12" hidden="1" x14ac:dyDescent="0.2">
      <c r="A1389" s="2" t="s">
        <v>328</v>
      </c>
      <c r="B1389" s="4">
        <f t="shared" si="63"/>
        <v>2</v>
      </c>
      <c r="C1389">
        <v>3638548</v>
      </c>
      <c r="D1389">
        <f t="shared" si="64"/>
        <v>82</v>
      </c>
      <c r="E1389" t="s">
        <v>8</v>
      </c>
      <c r="F1389">
        <v>1354</v>
      </c>
      <c r="G1389">
        <v>80</v>
      </c>
      <c r="H1389">
        <v>80</v>
      </c>
      <c r="I1389">
        <v>16000</v>
      </c>
      <c r="J1389">
        <f t="shared" si="65"/>
        <v>200</v>
      </c>
      <c r="K1389" s="2" t="s">
        <v>1556</v>
      </c>
    </row>
    <row r="1390" spans="1:12" x14ac:dyDescent="0.2">
      <c r="A1390" t="s">
        <v>164</v>
      </c>
      <c r="B1390" s="4">
        <f t="shared" si="63"/>
        <v>1</v>
      </c>
      <c r="C1390">
        <v>3638476</v>
      </c>
      <c r="D1390">
        <f t="shared" si="64"/>
        <v>10</v>
      </c>
      <c r="E1390" t="s">
        <v>8</v>
      </c>
      <c r="F1390">
        <v>160</v>
      </c>
      <c r="G1390">
        <v>5.0608375800000003</v>
      </c>
      <c r="H1390">
        <v>5.0608375800000003</v>
      </c>
      <c r="I1390">
        <v>607.30050960000005</v>
      </c>
      <c r="J1390">
        <f t="shared" si="65"/>
        <v>120</v>
      </c>
      <c r="K1390" t="s">
        <v>1562</v>
      </c>
    </row>
    <row r="1391" spans="1:12" hidden="1" x14ac:dyDescent="0.2">
      <c r="A1391" t="s">
        <v>1071</v>
      </c>
      <c r="B1391" s="4">
        <f t="shared" si="63"/>
        <v>1</v>
      </c>
      <c r="C1391">
        <v>3638537</v>
      </c>
      <c r="D1391">
        <f t="shared" si="64"/>
        <v>71</v>
      </c>
      <c r="E1391" t="s">
        <v>8</v>
      </c>
      <c r="F1391">
        <v>1168</v>
      </c>
      <c r="G1391">
        <v>1.3778809999998899E-2</v>
      </c>
      <c r="H1391">
        <v>1.3778809999998899E-2</v>
      </c>
      <c r="I1391">
        <v>1.37788099</v>
      </c>
      <c r="J1391">
        <f t="shared" si="65"/>
        <v>99.999999274255913</v>
      </c>
      <c r="K1391" t="s">
        <v>1556</v>
      </c>
    </row>
    <row r="1392" spans="1:12" hidden="1" x14ac:dyDescent="0.2">
      <c r="A1392" s="5" t="s">
        <v>179</v>
      </c>
      <c r="B1392" s="4">
        <f t="shared" si="63"/>
        <v>3</v>
      </c>
      <c r="C1392">
        <v>3638477</v>
      </c>
      <c r="D1392">
        <f t="shared" si="64"/>
        <v>11</v>
      </c>
      <c r="E1392" t="s">
        <v>8</v>
      </c>
      <c r="F1392">
        <v>175</v>
      </c>
      <c r="G1392">
        <v>60</v>
      </c>
      <c r="H1392">
        <v>60</v>
      </c>
      <c r="I1392">
        <v>8600</v>
      </c>
      <c r="J1392">
        <f t="shared" si="65"/>
        <v>143.33333333333334</v>
      </c>
      <c r="K1392" t="s">
        <v>1566</v>
      </c>
      <c r="L1392">
        <f>1.1*H1392+H1393+H1394</f>
        <v>86</v>
      </c>
    </row>
    <row r="1393" spans="1:11" hidden="1" x14ac:dyDescent="0.2">
      <c r="A1393" s="5" t="s">
        <v>179</v>
      </c>
      <c r="B1393" s="4">
        <f t="shared" si="63"/>
        <v>3</v>
      </c>
      <c r="C1393">
        <v>3638511</v>
      </c>
      <c r="D1393">
        <f t="shared" si="64"/>
        <v>45</v>
      </c>
      <c r="E1393" t="s">
        <v>8</v>
      </c>
      <c r="F1393">
        <v>772</v>
      </c>
      <c r="G1393">
        <v>10</v>
      </c>
      <c r="H1393">
        <v>10</v>
      </c>
      <c r="I1393">
        <v>8600</v>
      </c>
      <c r="J1393">
        <f t="shared" si="65"/>
        <v>860</v>
      </c>
      <c r="K1393" t="s">
        <v>1556</v>
      </c>
    </row>
    <row r="1394" spans="1:11" hidden="1" x14ac:dyDescent="0.2">
      <c r="A1394" s="5" t="s">
        <v>179</v>
      </c>
      <c r="B1394" s="4">
        <f t="shared" si="63"/>
        <v>3</v>
      </c>
      <c r="C1394">
        <v>3638545</v>
      </c>
      <c r="D1394">
        <f t="shared" si="64"/>
        <v>79</v>
      </c>
      <c r="E1394" t="s">
        <v>8</v>
      </c>
      <c r="F1394">
        <v>1297</v>
      </c>
      <c r="G1394">
        <v>10</v>
      </c>
      <c r="H1394">
        <v>10</v>
      </c>
      <c r="I1394">
        <v>8600</v>
      </c>
      <c r="J1394">
        <f t="shared" si="65"/>
        <v>860</v>
      </c>
      <c r="K1394" t="s">
        <v>1556</v>
      </c>
    </row>
    <row r="1395" spans="1:11" x14ac:dyDescent="0.2">
      <c r="A1395" t="s">
        <v>109</v>
      </c>
      <c r="B1395" s="4">
        <f t="shared" si="63"/>
        <v>1</v>
      </c>
      <c r="C1395">
        <v>3638473</v>
      </c>
      <c r="D1395">
        <f t="shared" si="64"/>
        <v>7</v>
      </c>
      <c r="E1395" t="s">
        <v>8</v>
      </c>
      <c r="F1395">
        <v>104</v>
      </c>
      <c r="G1395">
        <v>119</v>
      </c>
      <c r="H1395">
        <v>119</v>
      </c>
      <c r="I1395">
        <v>14280</v>
      </c>
      <c r="J1395">
        <f t="shared" si="65"/>
        <v>120</v>
      </c>
      <c r="K1395" t="s">
        <v>1562</v>
      </c>
    </row>
    <row r="1396" spans="1:11" hidden="1" x14ac:dyDescent="0.2">
      <c r="A1396" t="s">
        <v>845</v>
      </c>
      <c r="B1396" s="4">
        <f t="shared" si="63"/>
        <v>1</v>
      </c>
      <c r="C1396">
        <v>3638517</v>
      </c>
      <c r="D1396">
        <f t="shared" si="64"/>
        <v>51</v>
      </c>
      <c r="E1396" t="s">
        <v>8</v>
      </c>
      <c r="F1396">
        <v>893</v>
      </c>
      <c r="G1396">
        <v>25</v>
      </c>
      <c r="H1396">
        <v>25</v>
      </c>
      <c r="I1396">
        <v>2500</v>
      </c>
      <c r="J1396">
        <f t="shared" si="65"/>
        <v>100</v>
      </c>
      <c r="K1396" t="s">
        <v>1556</v>
      </c>
    </row>
    <row r="1397" spans="1:11" hidden="1" x14ac:dyDescent="0.2">
      <c r="A1397" s="2" t="s">
        <v>926</v>
      </c>
      <c r="B1397" s="4">
        <f t="shared" si="63"/>
        <v>2</v>
      </c>
      <c r="C1397">
        <v>3638489</v>
      </c>
      <c r="D1397">
        <f t="shared" si="64"/>
        <v>23</v>
      </c>
      <c r="E1397" t="s">
        <v>1479</v>
      </c>
      <c r="F1397">
        <v>50</v>
      </c>
      <c r="G1397">
        <v>20</v>
      </c>
      <c r="H1397">
        <v>9.78666666666666</v>
      </c>
      <c r="I1397">
        <v>9478.6666666599995</v>
      </c>
      <c r="J1397">
        <f t="shared" si="65"/>
        <v>968.52861035354283</v>
      </c>
      <c r="K1397" s="9" t="s">
        <v>1556</v>
      </c>
    </row>
    <row r="1398" spans="1:11" hidden="1" x14ac:dyDescent="0.2">
      <c r="A1398" s="2" t="s">
        <v>926</v>
      </c>
      <c r="B1398" s="4">
        <f t="shared" si="63"/>
        <v>2</v>
      </c>
      <c r="C1398">
        <v>3638527</v>
      </c>
      <c r="D1398">
        <f t="shared" si="64"/>
        <v>61</v>
      </c>
      <c r="E1398" t="s">
        <v>8</v>
      </c>
      <c r="F1398">
        <v>994</v>
      </c>
      <c r="G1398">
        <v>85</v>
      </c>
      <c r="H1398">
        <v>85</v>
      </c>
      <c r="I1398">
        <v>9478.6666666599995</v>
      </c>
      <c r="J1398">
        <f t="shared" si="65"/>
        <v>111.51372549011764</v>
      </c>
      <c r="K1398" s="9" t="s">
        <v>1556</v>
      </c>
    </row>
    <row r="1399" spans="1:11" hidden="1" x14ac:dyDescent="0.2">
      <c r="A1399" t="s">
        <v>410</v>
      </c>
      <c r="B1399" s="4">
        <f t="shared" si="63"/>
        <v>1</v>
      </c>
      <c r="C1399">
        <v>3638491</v>
      </c>
      <c r="D1399">
        <f t="shared" si="64"/>
        <v>25</v>
      </c>
      <c r="E1399" t="s">
        <v>8</v>
      </c>
      <c r="F1399">
        <v>417</v>
      </c>
      <c r="G1399">
        <v>2</v>
      </c>
      <c r="H1399">
        <v>2</v>
      </c>
      <c r="I1399">
        <v>200</v>
      </c>
      <c r="J1399">
        <f t="shared" si="65"/>
        <v>100</v>
      </c>
      <c r="K1399" t="s">
        <v>1556</v>
      </c>
    </row>
    <row r="1400" spans="1:11" x14ac:dyDescent="0.2">
      <c r="A1400" t="s">
        <v>73</v>
      </c>
      <c r="B1400" s="4">
        <f t="shared" si="63"/>
        <v>1</v>
      </c>
      <c r="C1400">
        <v>3638469</v>
      </c>
      <c r="D1400">
        <f t="shared" si="64"/>
        <v>3</v>
      </c>
      <c r="E1400" t="s">
        <v>8</v>
      </c>
      <c r="F1400">
        <v>66</v>
      </c>
      <c r="G1400">
        <v>30</v>
      </c>
      <c r="H1400">
        <v>30</v>
      </c>
      <c r="I1400">
        <v>3600</v>
      </c>
      <c r="J1400">
        <f t="shared" si="65"/>
        <v>120</v>
      </c>
      <c r="K1400" t="s">
        <v>1562</v>
      </c>
    </row>
    <row r="1401" spans="1:11" hidden="1" x14ac:dyDescent="0.2">
      <c r="A1401" t="s">
        <v>1542</v>
      </c>
      <c r="B1401" s="4">
        <f t="shared" si="63"/>
        <v>1</v>
      </c>
      <c r="C1401">
        <v>3638525</v>
      </c>
      <c r="D1401">
        <f t="shared" si="64"/>
        <v>59</v>
      </c>
      <c r="E1401" t="s">
        <v>1479</v>
      </c>
      <c r="F1401">
        <v>155</v>
      </c>
      <c r="G1401">
        <v>26.297999999999998</v>
      </c>
      <c r="H1401">
        <v>12.868487999999999</v>
      </c>
      <c r="I1401">
        <v>1286.8488</v>
      </c>
      <c r="J1401">
        <f t="shared" si="65"/>
        <v>100</v>
      </c>
      <c r="K1401" t="s">
        <v>1556</v>
      </c>
    </row>
    <row r="1402" spans="1:11" x14ac:dyDescent="0.2">
      <c r="A1402" t="s">
        <v>103</v>
      </c>
      <c r="B1402" s="4">
        <f t="shared" si="63"/>
        <v>1</v>
      </c>
      <c r="C1402">
        <v>3638473</v>
      </c>
      <c r="D1402">
        <f t="shared" si="64"/>
        <v>7</v>
      </c>
      <c r="E1402" t="s">
        <v>8</v>
      </c>
      <c r="F1402">
        <v>98</v>
      </c>
      <c r="G1402">
        <v>27.7</v>
      </c>
      <c r="H1402">
        <v>27.7</v>
      </c>
      <c r="I1402">
        <v>3324</v>
      </c>
      <c r="J1402">
        <f t="shared" si="65"/>
        <v>120</v>
      </c>
      <c r="K1402" t="s">
        <v>1562</v>
      </c>
    </row>
    <row r="1403" spans="1:11" hidden="1" x14ac:dyDescent="0.2">
      <c r="A1403" t="s">
        <v>1129</v>
      </c>
      <c r="B1403" s="4">
        <f t="shared" si="63"/>
        <v>1</v>
      </c>
      <c r="C1403">
        <v>3638540</v>
      </c>
      <c r="D1403">
        <f t="shared" si="64"/>
        <v>74</v>
      </c>
      <c r="E1403" t="s">
        <v>8</v>
      </c>
      <c r="F1403">
        <v>1239</v>
      </c>
      <c r="G1403">
        <v>100</v>
      </c>
      <c r="H1403">
        <v>100</v>
      </c>
      <c r="I1403">
        <v>10000</v>
      </c>
      <c r="J1403">
        <f t="shared" si="65"/>
        <v>100</v>
      </c>
      <c r="K1403" t="s">
        <v>1556</v>
      </c>
    </row>
    <row r="1404" spans="1:11" hidden="1" x14ac:dyDescent="0.2">
      <c r="A1404" t="s">
        <v>506</v>
      </c>
      <c r="B1404" s="4">
        <f t="shared" si="63"/>
        <v>1</v>
      </c>
      <c r="C1404">
        <v>3638497</v>
      </c>
      <c r="D1404">
        <f t="shared" si="64"/>
        <v>31</v>
      </c>
      <c r="E1404" t="s">
        <v>8</v>
      </c>
      <c r="F1404">
        <v>518</v>
      </c>
      <c r="G1404">
        <v>3.51</v>
      </c>
      <c r="H1404">
        <v>3.51</v>
      </c>
      <c r="I1404">
        <v>351</v>
      </c>
      <c r="J1404">
        <f t="shared" si="65"/>
        <v>100</v>
      </c>
      <c r="K1404" t="s">
        <v>1556</v>
      </c>
    </row>
    <row r="1405" spans="1:11" hidden="1" x14ac:dyDescent="0.2">
      <c r="A1405" t="s">
        <v>1306</v>
      </c>
      <c r="B1405" s="4">
        <f t="shared" si="63"/>
        <v>1</v>
      </c>
      <c r="C1405">
        <v>3638562</v>
      </c>
      <c r="D1405">
        <f t="shared" si="64"/>
        <v>96</v>
      </c>
      <c r="E1405" t="s">
        <v>8</v>
      </c>
      <c r="F1405">
        <v>1480</v>
      </c>
      <c r="G1405">
        <v>2.8489646679999998</v>
      </c>
      <c r="H1405">
        <v>2.8489646679999998</v>
      </c>
      <c r="I1405">
        <v>284.89646679999998</v>
      </c>
      <c r="J1405">
        <f t="shared" si="65"/>
        <v>100</v>
      </c>
      <c r="K1405" t="s">
        <v>1556</v>
      </c>
    </row>
    <row r="1406" spans="1:11" hidden="1" x14ac:dyDescent="0.2">
      <c r="A1406" t="s">
        <v>198</v>
      </c>
      <c r="B1406" s="4">
        <f t="shared" si="63"/>
        <v>1</v>
      </c>
      <c r="C1406">
        <v>3638478</v>
      </c>
      <c r="D1406">
        <f t="shared" si="64"/>
        <v>12</v>
      </c>
      <c r="E1406" t="s">
        <v>8</v>
      </c>
      <c r="F1406">
        <v>194</v>
      </c>
      <c r="G1406">
        <v>250</v>
      </c>
      <c r="H1406">
        <v>250</v>
      </c>
      <c r="I1406">
        <v>27500</v>
      </c>
      <c r="J1406">
        <f t="shared" si="65"/>
        <v>110</v>
      </c>
      <c r="K1406" t="s">
        <v>1566</v>
      </c>
    </row>
    <row r="1407" spans="1:11" hidden="1" x14ac:dyDescent="0.2">
      <c r="A1407" t="s">
        <v>827</v>
      </c>
      <c r="B1407" s="4">
        <f t="shared" si="63"/>
        <v>1</v>
      </c>
      <c r="C1407">
        <v>3638515</v>
      </c>
      <c r="D1407">
        <f t="shared" si="64"/>
        <v>49</v>
      </c>
      <c r="E1407" t="s">
        <v>8</v>
      </c>
      <c r="F1407">
        <v>867</v>
      </c>
      <c r="G1407">
        <v>33.973459069999997</v>
      </c>
      <c r="H1407">
        <v>33.973459069999997</v>
      </c>
      <c r="I1407">
        <v>3397.3459069999999</v>
      </c>
      <c r="J1407">
        <f t="shared" si="65"/>
        <v>100</v>
      </c>
      <c r="K1407" t="s">
        <v>1556</v>
      </c>
    </row>
    <row r="1408" spans="1:11" hidden="1" x14ac:dyDescent="0.2">
      <c r="A1408" t="s">
        <v>29</v>
      </c>
      <c r="B1408" s="4">
        <f t="shared" si="63"/>
        <v>1</v>
      </c>
      <c r="C1408">
        <v>3638468</v>
      </c>
      <c r="D1408">
        <f t="shared" si="64"/>
        <v>2</v>
      </c>
      <c r="E1408" t="s">
        <v>8</v>
      </c>
      <c r="F1408">
        <v>22</v>
      </c>
      <c r="G1408">
        <v>0.8</v>
      </c>
      <c r="H1408">
        <v>0.8</v>
      </c>
      <c r="I1408">
        <v>120</v>
      </c>
      <c r="J1408">
        <f t="shared" si="65"/>
        <v>150</v>
      </c>
      <c r="K1408" t="s">
        <v>1569</v>
      </c>
    </row>
    <row r="1409" spans="1:12" x14ac:dyDescent="0.2">
      <c r="A1409" t="s">
        <v>169</v>
      </c>
      <c r="B1409" s="4">
        <f t="shared" si="63"/>
        <v>1</v>
      </c>
      <c r="C1409">
        <v>3638477</v>
      </c>
      <c r="D1409">
        <f t="shared" si="64"/>
        <v>11</v>
      </c>
      <c r="E1409" t="s">
        <v>8</v>
      </c>
      <c r="F1409">
        <v>165</v>
      </c>
      <c r="G1409">
        <v>100</v>
      </c>
      <c r="H1409">
        <v>100</v>
      </c>
      <c r="I1409">
        <v>12000</v>
      </c>
      <c r="J1409">
        <f t="shared" si="65"/>
        <v>120</v>
      </c>
      <c r="K1409" t="s">
        <v>1562</v>
      </c>
    </row>
    <row r="1410" spans="1:12" hidden="1" x14ac:dyDescent="0.2">
      <c r="A1410" t="s">
        <v>355</v>
      </c>
      <c r="B1410" s="4">
        <f t="shared" ref="B1410:B1473" si="66">COUNTIF(ACCOUNTS,A1410)</f>
        <v>1</v>
      </c>
      <c r="C1410">
        <v>3638489</v>
      </c>
      <c r="D1410">
        <f t="shared" si="64"/>
        <v>23</v>
      </c>
      <c r="E1410" t="s">
        <v>8</v>
      </c>
      <c r="F1410">
        <v>360</v>
      </c>
      <c r="G1410">
        <v>11.5</v>
      </c>
      <c r="H1410">
        <v>11.5</v>
      </c>
      <c r="I1410">
        <v>1150</v>
      </c>
      <c r="J1410">
        <f t="shared" si="65"/>
        <v>100</v>
      </c>
      <c r="K1410" t="s">
        <v>1556</v>
      </c>
    </row>
    <row r="1411" spans="1:12" hidden="1" x14ac:dyDescent="0.2">
      <c r="A1411" t="s">
        <v>1193</v>
      </c>
      <c r="B1411" s="4">
        <f t="shared" si="66"/>
        <v>1</v>
      </c>
      <c r="C1411">
        <v>3638547</v>
      </c>
      <c r="D1411">
        <f t="shared" ref="D1411:D1474" si="67">C1411-3638466</f>
        <v>81</v>
      </c>
      <c r="E1411" t="s">
        <v>8</v>
      </c>
      <c r="F1411">
        <v>1318</v>
      </c>
      <c r="G1411">
        <v>330</v>
      </c>
      <c r="H1411">
        <v>330</v>
      </c>
      <c r="I1411">
        <v>33000</v>
      </c>
      <c r="J1411">
        <f t="shared" ref="J1411:J1474" si="68">IF(H1411&gt;0,I1411/H1411,0)</f>
        <v>100</v>
      </c>
      <c r="K1411" t="s">
        <v>1556</v>
      </c>
    </row>
    <row r="1412" spans="1:12" hidden="1" x14ac:dyDescent="0.2">
      <c r="A1412" t="s">
        <v>831</v>
      </c>
      <c r="B1412" s="4">
        <f t="shared" si="66"/>
        <v>1</v>
      </c>
      <c r="C1412">
        <v>3638515</v>
      </c>
      <c r="D1412">
        <f t="shared" si="67"/>
        <v>49</v>
      </c>
      <c r="E1412" t="s">
        <v>8</v>
      </c>
      <c r="F1412">
        <v>874</v>
      </c>
      <c r="G1412">
        <v>10</v>
      </c>
      <c r="H1412">
        <v>10</v>
      </c>
      <c r="I1412">
        <v>1000</v>
      </c>
      <c r="J1412">
        <f t="shared" si="68"/>
        <v>100</v>
      </c>
      <c r="K1412" t="s">
        <v>1556</v>
      </c>
    </row>
    <row r="1413" spans="1:12" hidden="1" x14ac:dyDescent="0.2">
      <c r="A1413" t="s">
        <v>450</v>
      </c>
      <c r="B1413" s="4">
        <f t="shared" si="66"/>
        <v>1</v>
      </c>
      <c r="C1413">
        <v>3638494</v>
      </c>
      <c r="D1413">
        <f t="shared" si="67"/>
        <v>28</v>
      </c>
      <c r="E1413" t="s">
        <v>8</v>
      </c>
      <c r="F1413">
        <v>460</v>
      </c>
      <c r="G1413">
        <v>35</v>
      </c>
      <c r="H1413">
        <v>35</v>
      </c>
      <c r="I1413">
        <v>3500</v>
      </c>
      <c r="J1413">
        <f t="shared" si="68"/>
        <v>100</v>
      </c>
      <c r="K1413" t="s">
        <v>1556</v>
      </c>
    </row>
    <row r="1414" spans="1:12" hidden="1" x14ac:dyDescent="0.2">
      <c r="A1414" t="s">
        <v>529</v>
      </c>
      <c r="B1414" s="4">
        <f t="shared" si="66"/>
        <v>1</v>
      </c>
      <c r="C1414">
        <v>3638498</v>
      </c>
      <c r="D1414">
        <f t="shared" si="67"/>
        <v>32</v>
      </c>
      <c r="E1414" t="s">
        <v>8</v>
      </c>
      <c r="F1414">
        <v>543</v>
      </c>
      <c r="G1414">
        <v>419</v>
      </c>
      <c r="H1414">
        <v>419</v>
      </c>
      <c r="I1414">
        <v>41900</v>
      </c>
      <c r="J1414">
        <f t="shared" si="68"/>
        <v>100</v>
      </c>
      <c r="K1414" t="s">
        <v>1556</v>
      </c>
    </row>
    <row r="1415" spans="1:12" hidden="1" x14ac:dyDescent="0.2">
      <c r="A1415" t="s">
        <v>443</v>
      </c>
      <c r="B1415" s="4">
        <f t="shared" si="66"/>
        <v>1</v>
      </c>
      <c r="C1415">
        <v>3638494</v>
      </c>
      <c r="D1415">
        <f t="shared" si="67"/>
        <v>28</v>
      </c>
      <c r="E1415" t="s">
        <v>8</v>
      </c>
      <c r="F1415">
        <v>452</v>
      </c>
      <c r="G1415">
        <v>9.4704389999999999E-2</v>
      </c>
      <c r="H1415">
        <v>9.4704389999999999E-2</v>
      </c>
      <c r="I1415">
        <v>9.4704390000000007</v>
      </c>
      <c r="J1415">
        <f t="shared" si="68"/>
        <v>100.00000000000001</v>
      </c>
      <c r="K1415" t="s">
        <v>1556</v>
      </c>
    </row>
    <row r="1416" spans="1:12" hidden="1" x14ac:dyDescent="0.2">
      <c r="A1416" t="s">
        <v>269</v>
      </c>
      <c r="B1416" s="4">
        <f t="shared" si="66"/>
        <v>1</v>
      </c>
      <c r="C1416">
        <v>3638483</v>
      </c>
      <c r="D1416">
        <f t="shared" si="67"/>
        <v>17</v>
      </c>
      <c r="E1416" t="s">
        <v>8</v>
      </c>
      <c r="F1416">
        <v>269</v>
      </c>
      <c r="G1416">
        <v>10</v>
      </c>
      <c r="H1416">
        <v>10</v>
      </c>
      <c r="I1416">
        <v>1000</v>
      </c>
      <c r="J1416">
        <f t="shared" si="68"/>
        <v>100</v>
      </c>
      <c r="K1416" t="s">
        <v>1556</v>
      </c>
    </row>
    <row r="1417" spans="1:12" hidden="1" x14ac:dyDescent="0.2">
      <c r="A1417" t="s">
        <v>788</v>
      </c>
      <c r="B1417" s="4">
        <f t="shared" si="66"/>
        <v>1</v>
      </c>
      <c r="C1417">
        <v>3638513</v>
      </c>
      <c r="D1417">
        <f t="shared" si="67"/>
        <v>47</v>
      </c>
      <c r="E1417" t="s">
        <v>8</v>
      </c>
      <c r="F1417">
        <v>823</v>
      </c>
      <c r="G1417">
        <v>32</v>
      </c>
      <c r="H1417">
        <v>32</v>
      </c>
      <c r="I1417">
        <v>3200</v>
      </c>
      <c r="J1417">
        <f t="shared" si="68"/>
        <v>100</v>
      </c>
      <c r="K1417" t="s">
        <v>1556</v>
      </c>
    </row>
    <row r="1418" spans="1:12" hidden="1" x14ac:dyDescent="0.2">
      <c r="A1418" s="2" t="s">
        <v>632</v>
      </c>
      <c r="B1418" s="4">
        <f t="shared" si="66"/>
        <v>2</v>
      </c>
      <c r="C1418">
        <v>3638506</v>
      </c>
      <c r="D1418">
        <f t="shared" si="67"/>
        <v>40</v>
      </c>
      <c r="E1418" t="s">
        <v>8</v>
      </c>
      <c r="F1418">
        <v>650</v>
      </c>
      <c r="G1418">
        <v>50</v>
      </c>
      <c r="H1418">
        <v>50</v>
      </c>
      <c r="I1418">
        <v>8500</v>
      </c>
      <c r="J1418">
        <f t="shared" si="68"/>
        <v>170</v>
      </c>
      <c r="K1418" s="2" t="s">
        <v>1556</v>
      </c>
    </row>
    <row r="1419" spans="1:12" hidden="1" x14ac:dyDescent="0.2">
      <c r="A1419" s="2" t="s">
        <v>632</v>
      </c>
      <c r="B1419" s="4">
        <f t="shared" si="66"/>
        <v>2</v>
      </c>
      <c r="C1419">
        <v>3638562</v>
      </c>
      <c r="D1419">
        <f t="shared" si="67"/>
        <v>96</v>
      </c>
      <c r="E1419" t="s">
        <v>8</v>
      </c>
      <c r="F1419">
        <v>1481</v>
      </c>
      <c r="G1419">
        <v>35</v>
      </c>
      <c r="H1419">
        <v>35</v>
      </c>
      <c r="I1419">
        <v>8500</v>
      </c>
      <c r="J1419">
        <f t="shared" si="68"/>
        <v>242.85714285714286</v>
      </c>
      <c r="K1419" s="2" t="s">
        <v>1556</v>
      </c>
    </row>
    <row r="1420" spans="1:12" hidden="1" x14ac:dyDescent="0.2">
      <c r="A1420" t="s">
        <v>412</v>
      </c>
      <c r="B1420" s="4">
        <f t="shared" si="66"/>
        <v>1</v>
      </c>
      <c r="C1420">
        <v>3638491</v>
      </c>
      <c r="D1420">
        <f t="shared" si="67"/>
        <v>25</v>
      </c>
      <c r="E1420" t="s">
        <v>8</v>
      </c>
      <c r="F1420">
        <v>419</v>
      </c>
      <c r="G1420">
        <v>50</v>
      </c>
      <c r="H1420">
        <v>50</v>
      </c>
      <c r="I1420">
        <v>5000</v>
      </c>
      <c r="J1420">
        <f t="shared" si="68"/>
        <v>100</v>
      </c>
      <c r="K1420" t="s">
        <v>1556</v>
      </c>
    </row>
    <row r="1421" spans="1:12" hidden="1" x14ac:dyDescent="0.2">
      <c r="A1421" t="s">
        <v>277</v>
      </c>
      <c r="B1421" s="4">
        <f t="shared" si="66"/>
        <v>1</v>
      </c>
      <c r="C1421">
        <v>3638483</v>
      </c>
      <c r="D1421">
        <f t="shared" si="67"/>
        <v>17</v>
      </c>
      <c r="E1421" t="s">
        <v>8</v>
      </c>
      <c r="F1421">
        <v>277</v>
      </c>
      <c r="G1421">
        <v>5</v>
      </c>
      <c r="H1421">
        <v>5</v>
      </c>
      <c r="I1421">
        <v>500</v>
      </c>
      <c r="J1421">
        <f t="shared" si="68"/>
        <v>100</v>
      </c>
      <c r="K1421" t="s">
        <v>1556</v>
      </c>
    </row>
    <row r="1422" spans="1:12" hidden="1" x14ac:dyDescent="0.2">
      <c r="A1422" t="s">
        <v>1467</v>
      </c>
      <c r="B1422" s="4">
        <f t="shared" si="66"/>
        <v>1</v>
      </c>
      <c r="C1422">
        <v>3638477</v>
      </c>
      <c r="D1422">
        <f t="shared" si="67"/>
        <v>11</v>
      </c>
      <c r="E1422" t="s">
        <v>1450</v>
      </c>
      <c r="F1422">
        <v>27</v>
      </c>
      <c r="G1422">
        <v>3645</v>
      </c>
      <c r="H1422">
        <v>9.8658000000000001</v>
      </c>
      <c r="I1422">
        <v>986.57999999000003</v>
      </c>
      <c r="J1422">
        <f t="shared" si="68"/>
        <v>99.999999998986397</v>
      </c>
      <c r="K1422" t="s">
        <v>1556</v>
      </c>
    </row>
    <row r="1423" spans="1:12" hidden="1" x14ac:dyDescent="0.2">
      <c r="A1423" t="s">
        <v>602</v>
      </c>
      <c r="B1423" s="4">
        <f t="shared" si="66"/>
        <v>1</v>
      </c>
      <c r="C1423">
        <v>3638501</v>
      </c>
      <c r="D1423">
        <f t="shared" si="67"/>
        <v>35</v>
      </c>
      <c r="E1423" t="s">
        <v>8</v>
      </c>
      <c r="F1423">
        <v>617</v>
      </c>
      <c r="G1423">
        <v>150</v>
      </c>
      <c r="H1423">
        <v>150</v>
      </c>
      <c r="I1423">
        <v>15000</v>
      </c>
      <c r="J1423">
        <f t="shared" si="68"/>
        <v>100</v>
      </c>
      <c r="K1423" t="s">
        <v>1556</v>
      </c>
    </row>
    <row r="1424" spans="1:12" hidden="1" x14ac:dyDescent="0.2">
      <c r="A1424" s="5" t="s">
        <v>234</v>
      </c>
      <c r="B1424" s="4">
        <f t="shared" si="66"/>
        <v>3</v>
      </c>
      <c r="C1424">
        <v>3638482</v>
      </c>
      <c r="D1424">
        <f t="shared" si="67"/>
        <v>16</v>
      </c>
      <c r="E1424" t="s">
        <v>8</v>
      </c>
      <c r="F1424">
        <v>232</v>
      </c>
      <c r="G1424">
        <v>12.5</v>
      </c>
      <c r="H1424">
        <v>12.5</v>
      </c>
      <c r="I1424">
        <v>40187</v>
      </c>
      <c r="J1424">
        <f t="shared" si="68"/>
        <v>3214.96</v>
      </c>
      <c r="K1424" t="s">
        <v>1566</v>
      </c>
      <c r="L1424">
        <f>H1424*1.1+H1425*10+H1426</f>
        <v>401.87</v>
      </c>
    </row>
    <row r="1425" spans="1:11" hidden="1" x14ac:dyDescent="0.2">
      <c r="A1425" s="5" t="s">
        <v>234</v>
      </c>
      <c r="B1425" s="4">
        <f t="shared" si="66"/>
        <v>3</v>
      </c>
      <c r="C1425">
        <v>3638497</v>
      </c>
      <c r="D1425">
        <f t="shared" si="67"/>
        <v>31</v>
      </c>
      <c r="E1425" t="s">
        <v>1447</v>
      </c>
      <c r="F1425">
        <v>74</v>
      </c>
      <c r="G1425">
        <v>21000</v>
      </c>
      <c r="H1425">
        <v>28.812000000000001</v>
      </c>
      <c r="I1425">
        <v>40187</v>
      </c>
      <c r="J1425">
        <f t="shared" si="68"/>
        <v>1394.8007774538387</v>
      </c>
      <c r="K1425" t="s">
        <v>1567</v>
      </c>
    </row>
    <row r="1426" spans="1:11" hidden="1" x14ac:dyDescent="0.2">
      <c r="A1426" s="5" t="s">
        <v>234</v>
      </c>
      <c r="B1426" s="4">
        <f t="shared" si="66"/>
        <v>3</v>
      </c>
      <c r="C1426">
        <v>3638558</v>
      </c>
      <c r="D1426">
        <f t="shared" si="67"/>
        <v>92</v>
      </c>
      <c r="E1426" t="s">
        <v>8</v>
      </c>
      <c r="F1426">
        <v>1420</v>
      </c>
      <c r="G1426">
        <v>100</v>
      </c>
      <c r="H1426">
        <v>100</v>
      </c>
      <c r="I1426">
        <v>40187</v>
      </c>
      <c r="J1426">
        <f t="shared" si="68"/>
        <v>401.87</v>
      </c>
      <c r="K1426" t="s">
        <v>1556</v>
      </c>
    </row>
    <row r="1427" spans="1:11" hidden="1" x14ac:dyDescent="0.2">
      <c r="A1427" t="s">
        <v>1199</v>
      </c>
      <c r="B1427" s="4">
        <f t="shared" si="66"/>
        <v>1</v>
      </c>
      <c r="C1427">
        <v>3638547</v>
      </c>
      <c r="D1427">
        <f t="shared" si="67"/>
        <v>81</v>
      </c>
      <c r="E1427" t="s">
        <v>8</v>
      </c>
      <c r="F1427">
        <v>1327</v>
      </c>
      <c r="G1427">
        <v>4.5</v>
      </c>
      <c r="H1427">
        <v>4.5</v>
      </c>
      <c r="I1427">
        <v>450</v>
      </c>
      <c r="J1427">
        <f t="shared" si="68"/>
        <v>100</v>
      </c>
      <c r="K1427" t="s">
        <v>1556</v>
      </c>
    </row>
    <row r="1428" spans="1:11" hidden="1" x14ac:dyDescent="0.2">
      <c r="A1428" t="s">
        <v>737</v>
      </c>
      <c r="B1428" s="4">
        <f t="shared" si="66"/>
        <v>1</v>
      </c>
      <c r="C1428">
        <v>3638510</v>
      </c>
      <c r="D1428">
        <f t="shared" si="67"/>
        <v>44</v>
      </c>
      <c r="E1428" t="s">
        <v>8</v>
      </c>
      <c r="F1428">
        <v>761</v>
      </c>
      <c r="G1428">
        <v>7</v>
      </c>
      <c r="H1428">
        <v>7</v>
      </c>
      <c r="I1428">
        <v>700</v>
      </c>
      <c r="J1428">
        <f t="shared" si="68"/>
        <v>100</v>
      </c>
      <c r="K1428" t="s">
        <v>1556</v>
      </c>
    </row>
    <row r="1429" spans="1:11" hidden="1" x14ac:dyDescent="0.2">
      <c r="A1429" t="s">
        <v>775</v>
      </c>
      <c r="B1429" s="4">
        <f t="shared" si="66"/>
        <v>1</v>
      </c>
      <c r="C1429">
        <v>3638512</v>
      </c>
      <c r="D1429">
        <f t="shared" si="67"/>
        <v>46</v>
      </c>
      <c r="E1429" t="s">
        <v>8</v>
      </c>
      <c r="F1429">
        <v>807</v>
      </c>
      <c r="G1429">
        <v>60</v>
      </c>
      <c r="H1429">
        <v>60</v>
      </c>
      <c r="I1429">
        <v>6000</v>
      </c>
      <c r="J1429">
        <f t="shared" si="68"/>
        <v>100</v>
      </c>
      <c r="K1429" t="s">
        <v>1556</v>
      </c>
    </row>
    <row r="1430" spans="1:11" hidden="1" x14ac:dyDescent="0.2">
      <c r="A1430" t="s">
        <v>322</v>
      </c>
      <c r="B1430" s="4">
        <f t="shared" si="66"/>
        <v>1</v>
      </c>
      <c r="C1430">
        <v>3638488</v>
      </c>
      <c r="D1430">
        <f t="shared" si="67"/>
        <v>22</v>
      </c>
      <c r="E1430" t="s">
        <v>8</v>
      </c>
      <c r="F1430">
        <v>327</v>
      </c>
      <c r="G1430">
        <v>0.4</v>
      </c>
      <c r="H1430">
        <v>0.4</v>
      </c>
      <c r="I1430">
        <v>40</v>
      </c>
      <c r="J1430">
        <f t="shared" si="68"/>
        <v>100</v>
      </c>
      <c r="K1430" t="s">
        <v>1556</v>
      </c>
    </row>
    <row r="1431" spans="1:11" hidden="1" x14ac:dyDescent="0.2">
      <c r="A1431" t="s">
        <v>631</v>
      </c>
      <c r="B1431" s="4">
        <f t="shared" si="66"/>
        <v>1</v>
      </c>
      <c r="C1431">
        <v>3638506</v>
      </c>
      <c r="D1431">
        <f t="shared" si="67"/>
        <v>40</v>
      </c>
      <c r="E1431" t="s">
        <v>8</v>
      </c>
      <c r="F1431">
        <v>649</v>
      </c>
      <c r="G1431">
        <v>39</v>
      </c>
      <c r="H1431">
        <v>39</v>
      </c>
      <c r="I1431">
        <v>3900</v>
      </c>
      <c r="J1431">
        <f t="shared" si="68"/>
        <v>100</v>
      </c>
      <c r="K1431" t="s">
        <v>1556</v>
      </c>
    </row>
    <row r="1432" spans="1:11" hidden="1" x14ac:dyDescent="0.2">
      <c r="A1432" s="2" t="s">
        <v>1484</v>
      </c>
      <c r="B1432" s="4">
        <f t="shared" si="66"/>
        <v>2</v>
      </c>
      <c r="C1432">
        <v>3638492</v>
      </c>
      <c r="D1432">
        <f t="shared" si="67"/>
        <v>26</v>
      </c>
      <c r="E1432" t="s">
        <v>1452</v>
      </c>
      <c r="F1432">
        <v>57</v>
      </c>
      <c r="G1432">
        <v>253</v>
      </c>
      <c r="H1432">
        <v>102.57632</v>
      </c>
      <c r="I1432">
        <v>18366.432000000001</v>
      </c>
      <c r="J1432">
        <f t="shared" si="68"/>
        <v>179.0513833992095</v>
      </c>
      <c r="K1432" s="2" t="s">
        <v>1556</v>
      </c>
    </row>
    <row r="1433" spans="1:11" hidden="1" x14ac:dyDescent="0.2">
      <c r="A1433" s="2" t="s">
        <v>1484</v>
      </c>
      <c r="B1433" s="4">
        <f t="shared" si="66"/>
        <v>2</v>
      </c>
      <c r="C1433">
        <v>3638526</v>
      </c>
      <c r="D1433">
        <f t="shared" si="67"/>
        <v>60</v>
      </c>
      <c r="E1433" t="s">
        <v>1452</v>
      </c>
      <c r="F1433">
        <v>159</v>
      </c>
      <c r="G1433">
        <v>200</v>
      </c>
      <c r="H1433">
        <v>81.087999999999994</v>
      </c>
      <c r="I1433">
        <v>18366.432000000001</v>
      </c>
      <c r="J1433">
        <f t="shared" si="68"/>
        <v>226.50000000000003</v>
      </c>
      <c r="K1433" s="2" t="s">
        <v>1556</v>
      </c>
    </row>
    <row r="1434" spans="1:11" hidden="1" x14ac:dyDescent="0.2">
      <c r="A1434" t="s">
        <v>1271</v>
      </c>
      <c r="B1434" s="4">
        <f t="shared" si="66"/>
        <v>1</v>
      </c>
      <c r="C1434">
        <v>3638558</v>
      </c>
      <c r="D1434">
        <f t="shared" si="67"/>
        <v>92</v>
      </c>
      <c r="E1434" t="s">
        <v>8</v>
      </c>
      <c r="F1434">
        <v>1425</v>
      </c>
      <c r="G1434">
        <v>2.5</v>
      </c>
      <c r="H1434">
        <v>2.5</v>
      </c>
      <c r="I1434">
        <v>250</v>
      </c>
      <c r="J1434">
        <f t="shared" si="68"/>
        <v>100</v>
      </c>
      <c r="K1434" t="s">
        <v>1556</v>
      </c>
    </row>
    <row r="1435" spans="1:11" x14ac:dyDescent="0.2">
      <c r="A1435" t="s">
        <v>68</v>
      </c>
      <c r="B1435" s="4">
        <f t="shared" si="66"/>
        <v>1</v>
      </c>
      <c r="C1435">
        <v>3638469</v>
      </c>
      <c r="D1435">
        <f t="shared" si="67"/>
        <v>3</v>
      </c>
      <c r="E1435" t="s">
        <v>8</v>
      </c>
      <c r="F1435">
        <v>61</v>
      </c>
      <c r="G1435">
        <v>23</v>
      </c>
      <c r="H1435">
        <v>23</v>
      </c>
      <c r="I1435">
        <v>2760</v>
      </c>
      <c r="J1435">
        <f t="shared" si="68"/>
        <v>120</v>
      </c>
      <c r="K1435" t="s">
        <v>1562</v>
      </c>
    </row>
    <row r="1436" spans="1:11" hidden="1" x14ac:dyDescent="0.2">
      <c r="A1436" t="s">
        <v>732</v>
      </c>
      <c r="B1436" s="4">
        <f t="shared" si="66"/>
        <v>1</v>
      </c>
      <c r="C1436">
        <v>3638510</v>
      </c>
      <c r="D1436">
        <f t="shared" si="67"/>
        <v>44</v>
      </c>
      <c r="E1436" t="s">
        <v>8</v>
      </c>
      <c r="F1436">
        <v>756</v>
      </c>
      <c r="G1436">
        <v>2</v>
      </c>
      <c r="H1436">
        <v>2</v>
      </c>
      <c r="I1436">
        <v>200</v>
      </c>
      <c r="J1436">
        <f t="shared" si="68"/>
        <v>100</v>
      </c>
      <c r="K1436" t="s">
        <v>1556</v>
      </c>
    </row>
    <row r="1437" spans="1:11" hidden="1" x14ac:dyDescent="0.2">
      <c r="A1437" t="s">
        <v>1209</v>
      </c>
      <c r="B1437" s="4">
        <f t="shared" si="66"/>
        <v>1</v>
      </c>
      <c r="C1437">
        <v>3638547</v>
      </c>
      <c r="D1437">
        <f t="shared" si="67"/>
        <v>81</v>
      </c>
      <c r="E1437" t="s">
        <v>8</v>
      </c>
      <c r="F1437">
        <v>1339</v>
      </c>
      <c r="G1437">
        <v>26</v>
      </c>
      <c r="H1437">
        <v>26</v>
      </c>
      <c r="I1437">
        <v>2600</v>
      </c>
      <c r="J1437">
        <f t="shared" si="68"/>
        <v>100</v>
      </c>
      <c r="K1437" t="s">
        <v>1556</v>
      </c>
    </row>
    <row r="1438" spans="1:11" hidden="1" x14ac:dyDescent="0.2">
      <c r="A1438" t="s">
        <v>615</v>
      </c>
      <c r="B1438" s="4">
        <f t="shared" si="66"/>
        <v>1</v>
      </c>
      <c r="C1438">
        <v>3638505</v>
      </c>
      <c r="D1438">
        <f t="shared" si="67"/>
        <v>39</v>
      </c>
      <c r="E1438" t="s">
        <v>8</v>
      </c>
      <c r="F1438">
        <v>632</v>
      </c>
      <c r="G1438">
        <v>0.5</v>
      </c>
      <c r="H1438">
        <v>0.5</v>
      </c>
      <c r="I1438">
        <v>50</v>
      </c>
      <c r="J1438">
        <f t="shared" si="68"/>
        <v>100</v>
      </c>
      <c r="K1438" t="s">
        <v>1556</v>
      </c>
    </row>
    <row r="1439" spans="1:11" hidden="1" x14ac:dyDescent="0.2">
      <c r="A1439" t="s">
        <v>270</v>
      </c>
      <c r="B1439" s="4">
        <f t="shared" si="66"/>
        <v>1</v>
      </c>
      <c r="C1439">
        <v>3638483</v>
      </c>
      <c r="D1439">
        <f t="shared" si="67"/>
        <v>17</v>
      </c>
      <c r="E1439" t="s">
        <v>8</v>
      </c>
      <c r="F1439">
        <v>270</v>
      </c>
      <c r="G1439">
        <v>28.555262229</v>
      </c>
      <c r="H1439">
        <v>28.555262229</v>
      </c>
      <c r="I1439">
        <v>2855.5262229</v>
      </c>
      <c r="J1439">
        <f t="shared" si="68"/>
        <v>100</v>
      </c>
      <c r="K1439" t="s">
        <v>1556</v>
      </c>
    </row>
    <row r="1440" spans="1:11" hidden="1" x14ac:dyDescent="0.2">
      <c r="A1440" s="2" t="s">
        <v>572</v>
      </c>
      <c r="B1440" s="4">
        <f t="shared" si="66"/>
        <v>2</v>
      </c>
      <c r="C1440">
        <v>3638500</v>
      </c>
      <c r="D1440">
        <f t="shared" si="67"/>
        <v>34</v>
      </c>
      <c r="E1440" t="s">
        <v>8</v>
      </c>
      <c r="F1440">
        <v>586</v>
      </c>
      <c r="G1440">
        <v>5</v>
      </c>
      <c r="H1440">
        <v>5</v>
      </c>
      <c r="I1440">
        <v>590</v>
      </c>
      <c r="J1440">
        <f t="shared" si="68"/>
        <v>118</v>
      </c>
      <c r="K1440" s="2" t="s">
        <v>1556</v>
      </c>
    </row>
    <row r="1441" spans="1:11" hidden="1" x14ac:dyDescent="0.2">
      <c r="A1441" s="2" t="s">
        <v>572</v>
      </c>
      <c r="B1441" s="4">
        <f t="shared" si="66"/>
        <v>2</v>
      </c>
      <c r="C1441">
        <v>3638525</v>
      </c>
      <c r="D1441">
        <f t="shared" si="67"/>
        <v>59</v>
      </c>
      <c r="E1441" t="s">
        <v>8</v>
      </c>
      <c r="F1441">
        <v>954</v>
      </c>
      <c r="G1441">
        <v>0.9</v>
      </c>
      <c r="H1441">
        <v>0.9</v>
      </c>
      <c r="I1441">
        <v>590</v>
      </c>
      <c r="J1441">
        <f t="shared" si="68"/>
        <v>655.55555555555554</v>
      </c>
      <c r="K1441" s="2" t="s">
        <v>1556</v>
      </c>
    </row>
    <row r="1442" spans="1:11" hidden="1" x14ac:dyDescent="0.2">
      <c r="A1442" t="s">
        <v>687</v>
      </c>
      <c r="B1442" s="4">
        <f t="shared" si="66"/>
        <v>1</v>
      </c>
      <c r="C1442">
        <v>3638508</v>
      </c>
      <c r="D1442">
        <f t="shared" si="67"/>
        <v>42</v>
      </c>
      <c r="E1442" t="s">
        <v>8</v>
      </c>
      <c r="F1442">
        <v>707</v>
      </c>
      <c r="G1442">
        <v>100</v>
      </c>
      <c r="H1442">
        <v>100</v>
      </c>
      <c r="I1442">
        <v>10000</v>
      </c>
      <c r="J1442">
        <f t="shared" si="68"/>
        <v>100</v>
      </c>
      <c r="K1442" t="s">
        <v>1556</v>
      </c>
    </row>
    <row r="1443" spans="1:11" hidden="1" x14ac:dyDescent="0.2">
      <c r="A1443" t="s">
        <v>1307</v>
      </c>
      <c r="B1443" s="4">
        <f t="shared" si="66"/>
        <v>1</v>
      </c>
      <c r="C1443">
        <v>3638562</v>
      </c>
      <c r="D1443">
        <f t="shared" si="67"/>
        <v>96</v>
      </c>
      <c r="E1443" t="s">
        <v>8</v>
      </c>
      <c r="F1443">
        <v>1482</v>
      </c>
      <c r="G1443">
        <v>6</v>
      </c>
      <c r="H1443">
        <v>6</v>
      </c>
      <c r="I1443">
        <v>600</v>
      </c>
      <c r="J1443">
        <f t="shared" si="68"/>
        <v>100</v>
      </c>
      <c r="K1443" t="s">
        <v>1556</v>
      </c>
    </row>
    <row r="1444" spans="1:11" hidden="1" x14ac:dyDescent="0.2">
      <c r="A1444" t="s">
        <v>1381</v>
      </c>
      <c r="B1444" s="4">
        <f t="shared" si="66"/>
        <v>1</v>
      </c>
      <c r="C1444">
        <v>3638572</v>
      </c>
      <c r="D1444">
        <f t="shared" si="67"/>
        <v>106</v>
      </c>
      <c r="E1444" t="s">
        <v>8</v>
      </c>
      <c r="F1444">
        <v>1585</v>
      </c>
      <c r="G1444">
        <v>36.672097479999998</v>
      </c>
      <c r="H1444">
        <v>36.672097479999998</v>
      </c>
      <c r="I1444">
        <v>3667.2097480000002</v>
      </c>
      <c r="J1444">
        <f t="shared" si="68"/>
        <v>100.00000000000001</v>
      </c>
      <c r="K1444" t="s">
        <v>1556</v>
      </c>
    </row>
    <row r="1445" spans="1:11" hidden="1" x14ac:dyDescent="0.2">
      <c r="A1445" s="2" t="s">
        <v>1069</v>
      </c>
      <c r="B1445" s="4">
        <f t="shared" si="66"/>
        <v>2</v>
      </c>
      <c r="C1445">
        <v>3638537</v>
      </c>
      <c r="D1445">
        <f t="shared" si="67"/>
        <v>71</v>
      </c>
      <c r="E1445" t="s">
        <v>8</v>
      </c>
      <c r="F1445">
        <v>1166</v>
      </c>
      <c r="G1445">
        <v>5</v>
      </c>
      <c r="H1445">
        <v>5</v>
      </c>
      <c r="I1445">
        <v>1000</v>
      </c>
      <c r="J1445">
        <f t="shared" si="68"/>
        <v>200</v>
      </c>
      <c r="K1445" s="2" t="s">
        <v>1556</v>
      </c>
    </row>
    <row r="1446" spans="1:11" hidden="1" x14ac:dyDescent="0.2">
      <c r="A1446" s="2" t="s">
        <v>1069</v>
      </c>
      <c r="B1446" s="4">
        <f t="shared" si="66"/>
        <v>2</v>
      </c>
      <c r="C1446">
        <v>3638547</v>
      </c>
      <c r="D1446">
        <f t="shared" si="67"/>
        <v>81</v>
      </c>
      <c r="E1446" t="s">
        <v>8</v>
      </c>
      <c r="F1446">
        <v>1316</v>
      </c>
      <c r="G1446">
        <v>5</v>
      </c>
      <c r="H1446">
        <v>5</v>
      </c>
      <c r="I1446">
        <v>1000</v>
      </c>
      <c r="J1446">
        <f t="shared" si="68"/>
        <v>200</v>
      </c>
      <c r="K1446" s="2" t="s">
        <v>1556</v>
      </c>
    </row>
    <row r="1447" spans="1:11" hidden="1" x14ac:dyDescent="0.2">
      <c r="A1447" t="s">
        <v>1023</v>
      </c>
      <c r="B1447" s="4">
        <f t="shared" si="66"/>
        <v>1</v>
      </c>
      <c r="C1447">
        <v>3638534</v>
      </c>
      <c r="D1447">
        <f t="shared" si="67"/>
        <v>68</v>
      </c>
      <c r="E1447" t="s">
        <v>8</v>
      </c>
      <c r="F1447">
        <v>1111</v>
      </c>
      <c r="G1447">
        <v>229.5</v>
      </c>
      <c r="H1447">
        <v>229.5</v>
      </c>
      <c r="I1447">
        <v>22950</v>
      </c>
      <c r="J1447">
        <f t="shared" si="68"/>
        <v>100</v>
      </c>
      <c r="K1447" t="s">
        <v>1556</v>
      </c>
    </row>
    <row r="1448" spans="1:11" hidden="1" x14ac:dyDescent="0.2">
      <c r="A1448" t="s">
        <v>232</v>
      </c>
      <c r="B1448" s="4">
        <f t="shared" si="66"/>
        <v>1</v>
      </c>
      <c r="C1448">
        <v>3638481</v>
      </c>
      <c r="D1448">
        <f t="shared" si="67"/>
        <v>15</v>
      </c>
      <c r="E1448" t="s">
        <v>8</v>
      </c>
      <c r="F1448">
        <v>230</v>
      </c>
      <c r="G1448">
        <v>50</v>
      </c>
      <c r="H1448">
        <v>50</v>
      </c>
      <c r="I1448">
        <v>5500</v>
      </c>
      <c r="J1448">
        <f t="shared" si="68"/>
        <v>110</v>
      </c>
      <c r="K1448" t="s">
        <v>1566</v>
      </c>
    </row>
    <row r="1449" spans="1:11" hidden="1" x14ac:dyDescent="0.2">
      <c r="A1449" t="s">
        <v>666</v>
      </c>
      <c r="B1449" s="4">
        <f t="shared" si="66"/>
        <v>1</v>
      </c>
      <c r="C1449">
        <v>3638507</v>
      </c>
      <c r="D1449">
        <f t="shared" si="67"/>
        <v>41</v>
      </c>
      <c r="E1449" t="s">
        <v>8</v>
      </c>
      <c r="F1449">
        <v>685</v>
      </c>
      <c r="G1449">
        <v>239.98999996000001</v>
      </c>
      <c r="H1449">
        <v>239.98999996000001</v>
      </c>
      <c r="I1449">
        <v>23998.999995999999</v>
      </c>
      <c r="J1449">
        <f t="shared" si="68"/>
        <v>99.999999999999986</v>
      </c>
      <c r="K1449" t="s">
        <v>1556</v>
      </c>
    </row>
    <row r="1450" spans="1:11" hidden="1" x14ac:dyDescent="0.2">
      <c r="A1450" t="s">
        <v>1028</v>
      </c>
      <c r="B1450" s="4">
        <f t="shared" si="66"/>
        <v>1</v>
      </c>
      <c r="C1450">
        <v>3638535</v>
      </c>
      <c r="D1450">
        <f t="shared" si="67"/>
        <v>69</v>
      </c>
      <c r="E1450" t="s">
        <v>8</v>
      </c>
      <c r="F1450">
        <v>1116</v>
      </c>
      <c r="G1450">
        <v>38</v>
      </c>
      <c r="H1450">
        <v>38</v>
      </c>
      <c r="I1450">
        <v>3800</v>
      </c>
      <c r="J1450">
        <f t="shared" si="68"/>
        <v>100</v>
      </c>
      <c r="K1450" t="s">
        <v>1556</v>
      </c>
    </row>
    <row r="1451" spans="1:11" hidden="1" x14ac:dyDescent="0.2">
      <c r="A1451" t="s">
        <v>1249</v>
      </c>
      <c r="B1451" s="4">
        <f t="shared" si="66"/>
        <v>1</v>
      </c>
      <c r="C1451">
        <v>3638552</v>
      </c>
      <c r="D1451">
        <f t="shared" si="67"/>
        <v>86</v>
      </c>
      <c r="E1451" t="s">
        <v>8</v>
      </c>
      <c r="F1451">
        <v>1395</v>
      </c>
      <c r="G1451">
        <v>2.75</v>
      </c>
      <c r="H1451">
        <v>2.75</v>
      </c>
      <c r="I1451">
        <v>275</v>
      </c>
      <c r="J1451">
        <f t="shared" si="68"/>
        <v>100</v>
      </c>
      <c r="K1451" t="s">
        <v>1556</v>
      </c>
    </row>
    <row r="1452" spans="1:11" hidden="1" x14ac:dyDescent="0.2">
      <c r="A1452" t="s">
        <v>636</v>
      </c>
      <c r="B1452" s="4">
        <f t="shared" si="66"/>
        <v>1</v>
      </c>
      <c r="C1452">
        <v>3638506</v>
      </c>
      <c r="D1452">
        <f t="shared" si="67"/>
        <v>40</v>
      </c>
      <c r="E1452" t="s">
        <v>8</v>
      </c>
      <c r="F1452">
        <v>655</v>
      </c>
      <c r="G1452">
        <v>28</v>
      </c>
      <c r="H1452">
        <v>28</v>
      </c>
      <c r="I1452">
        <v>2800</v>
      </c>
      <c r="J1452">
        <f t="shared" si="68"/>
        <v>100</v>
      </c>
      <c r="K1452" t="s">
        <v>1556</v>
      </c>
    </row>
    <row r="1453" spans="1:11" hidden="1" x14ac:dyDescent="0.2">
      <c r="A1453" t="s">
        <v>1018</v>
      </c>
      <c r="B1453" s="4">
        <f t="shared" si="66"/>
        <v>1</v>
      </c>
      <c r="C1453">
        <v>3638531</v>
      </c>
      <c r="D1453">
        <f t="shared" si="67"/>
        <v>65</v>
      </c>
      <c r="E1453" t="s">
        <v>8</v>
      </c>
      <c r="F1453">
        <v>1106</v>
      </c>
      <c r="G1453">
        <v>0.05</v>
      </c>
      <c r="H1453">
        <v>0.05</v>
      </c>
      <c r="I1453">
        <v>5</v>
      </c>
      <c r="J1453">
        <f t="shared" si="68"/>
        <v>100</v>
      </c>
      <c r="K1453" t="s">
        <v>1556</v>
      </c>
    </row>
    <row r="1454" spans="1:11" hidden="1" x14ac:dyDescent="0.2">
      <c r="A1454" t="s">
        <v>208</v>
      </c>
      <c r="B1454" s="4">
        <f t="shared" si="66"/>
        <v>1</v>
      </c>
      <c r="C1454">
        <v>3638480</v>
      </c>
      <c r="D1454">
        <f t="shared" si="67"/>
        <v>14</v>
      </c>
      <c r="E1454" t="s">
        <v>8</v>
      </c>
      <c r="F1454">
        <v>206</v>
      </c>
      <c r="G1454">
        <v>8</v>
      </c>
      <c r="H1454">
        <v>8</v>
      </c>
      <c r="I1454">
        <v>880</v>
      </c>
      <c r="J1454">
        <f t="shared" si="68"/>
        <v>110</v>
      </c>
      <c r="K1454" t="s">
        <v>1566</v>
      </c>
    </row>
    <row r="1455" spans="1:11" hidden="1" x14ac:dyDescent="0.2">
      <c r="A1455" t="s">
        <v>1207</v>
      </c>
      <c r="B1455" s="4">
        <f t="shared" si="66"/>
        <v>1</v>
      </c>
      <c r="C1455">
        <v>3638547</v>
      </c>
      <c r="D1455">
        <f t="shared" si="67"/>
        <v>81</v>
      </c>
      <c r="E1455" t="s">
        <v>8</v>
      </c>
      <c r="F1455">
        <v>1337</v>
      </c>
      <c r="G1455">
        <v>20</v>
      </c>
      <c r="H1455">
        <v>20</v>
      </c>
      <c r="I1455">
        <v>2000</v>
      </c>
      <c r="J1455">
        <f t="shared" si="68"/>
        <v>100</v>
      </c>
      <c r="K1455" t="s">
        <v>1556</v>
      </c>
    </row>
    <row r="1456" spans="1:11" hidden="1" x14ac:dyDescent="0.2">
      <c r="A1456" t="s">
        <v>919</v>
      </c>
      <c r="B1456" s="4">
        <f t="shared" si="66"/>
        <v>1</v>
      </c>
      <c r="C1456">
        <v>3638527</v>
      </c>
      <c r="D1456">
        <f t="shared" si="67"/>
        <v>61</v>
      </c>
      <c r="E1456" t="s">
        <v>8</v>
      </c>
      <c r="F1456">
        <v>987</v>
      </c>
      <c r="G1456">
        <v>27.9</v>
      </c>
      <c r="H1456">
        <v>27.9</v>
      </c>
      <c r="I1456">
        <v>2790</v>
      </c>
      <c r="J1456">
        <f t="shared" si="68"/>
        <v>100</v>
      </c>
      <c r="K1456" t="s">
        <v>1556</v>
      </c>
    </row>
    <row r="1457" spans="1:12" hidden="1" x14ac:dyDescent="0.2">
      <c r="A1457" t="s">
        <v>278</v>
      </c>
      <c r="B1457" s="4">
        <f t="shared" si="66"/>
        <v>1</v>
      </c>
      <c r="C1457">
        <v>3638483</v>
      </c>
      <c r="D1457">
        <f t="shared" si="67"/>
        <v>17</v>
      </c>
      <c r="E1457" t="s">
        <v>8</v>
      </c>
      <c r="F1457">
        <v>278</v>
      </c>
      <c r="G1457">
        <v>8.1590000000000007</v>
      </c>
      <c r="H1457">
        <v>8.1590000000000007</v>
      </c>
      <c r="I1457">
        <v>815.9</v>
      </c>
      <c r="J1457">
        <f t="shared" si="68"/>
        <v>99.999999999999986</v>
      </c>
      <c r="K1457" t="s">
        <v>1556</v>
      </c>
    </row>
    <row r="1458" spans="1:12" hidden="1" x14ac:dyDescent="0.2">
      <c r="A1458" t="s">
        <v>1138</v>
      </c>
      <c r="B1458" s="4">
        <f t="shared" si="66"/>
        <v>1</v>
      </c>
      <c r="C1458">
        <v>3638542</v>
      </c>
      <c r="D1458">
        <f t="shared" si="67"/>
        <v>76</v>
      </c>
      <c r="E1458" t="s">
        <v>8</v>
      </c>
      <c r="F1458">
        <v>1250</v>
      </c>
      <c r="G1458">
        <v>9</v>
      </c>
      <c r="H1458">
        <v>9</v>
      </c>
      <c r="I1458">
        <v>900</v>
      </c>
      <c r="J1458">
        <f t="shared" si="68"/>
        <v>100</v>
      </c>
      <c r="K1458" t="s">
        <v>1556</v>
      </c>
    </row>
    <row r="1459" spans="1:12" hidden="1" x14ac:dyDescent="0.2">
      <c r="A1459" s="7" t="s">
        <v>512</v>
      </c>
      <c r="B1459" s="4">
        <f t="shared" si="66"/>
        <v>5</v>
      </c>
      <c r="C1459">
        <v>3638498</v>
      </c>
      <c r="D1459">
        <f t="shared" si="67"/>
        <v>32</v>
      </c>
      <c r="E1459" t="s">
        <v>8</v>
      </c>
      <c r="F1459">
        <v>524</v>
      </c>
      <c r="G1459">
        <v>3</v>
      </c>
      <c r="H1459">
        <v>3</v>
      </c>
      <c r="I1459">
        <v>2510</v>
      </c>
      <c r="J1459">
        <f t="shared" si="68"/>
        <v>836.66666666666663</v>
      </c>
      <c r="K1459" s="7" t="s">
        <v>1556</v>
      </c>
    </row>
    <row r="1460" spans="1:12" hidden="1" x14ac:dyDescent="0.2">
      <c r="A1460" s="7" t="s">
        <v>512</v>
      </c>
      <c r="B1460" s="4">
        <f t="shared" si="66"/>
        <v>5</v>
      </c>
      <c r="C1460">
        <v>3638508</v>
      </c>
      <c r="D1460">
        <f t="shared" si="67"/>
        <v>42</v>
      </c>
      <c r="E1460" t="s">
        <v>8</v>
      </c>
      <c r="F1460">
        <v>693</v>
      </c>
      <c r="G1460">
        <v>5</v>
      </c>
      <c r="H1460">
        <v>5</v>
      </c>
      <c r="I1460">
        <v>2510</v>
      </c>
      <c r="J1460">
        <f t="shared" si="68"/>
        <v>502</v>
      </c>
      <c r="K1460" s="7" t="s">
        <v>1556</v>
      </c>
    </row>
    <row r="1461" spans="1:12" hidden="1" x14ac:dyDescent="0.2">
      <c r="A1461" s="7" t="s">
        <v>512</v>
      </c>
      <c r="B1461" s="4">
        <f t="shared" si="66"/>
        <v>5</v>
      </c>
      <c r="C1461">
        <v>3638525</v>
      </c>
      <c r="D1461">
        <f t="shared" si="67"/>
        <v>59</v>
      </c>
      <c r="E1461" t="s">
        <v>8</v>
      </c>
      <c r="F1461">
        <v>945</v>
      </c>
      <c r="G1461">
        <v>7</v>
      </c>
      <c r="H1461">
        <v>7</v>
      </c>
      <c r="I1461">
        <v>2510</v>
      </c>
      <c r="J1461">
        <f t="shared" si="68"/>
        <v>358.57142857142856</v>
      </c>
      <c r="K1461" s="7" t="s">
        <v>1556</v>
      </c>
    </row>
    <row r="1462" spans="1:12" hidden="1" x14ac:dyDescent="0.2">
      <c r="A1462" s="7" t="s">
        <v>512</v>
      </c>
      <c r="B1462" s="4">
        <f t="shared" si="66"/>
        <v>5</v>
      </c>
      <c r="C1462">
        <v>3638529</v>
      </c>
      <c r="D1462">
        <f t="shared" si="67"/>
        <v>63</v>
      </c>
      <c r="E1462" t="s">
        <v>8</v>
      </c>
      <c r="F1462">
        <v>1035</v>
      </c>
      <c r="G1462">
        <v>7</v>
      </c>
      <c r="H1462">
        <v>7</v>
      </c>
      <c r="I1462">
        <v>2510</v>
      </c>
      <c r="J1462">
        <f t="shared" si="68"/>
        <v>358.57142857142856</v>
      </c>
      <c r="K1462" s="7" t="s">
        <v>1556</v>
      </c>
    </row>
    <row r="1463" spans="1:12" hidden="1" x14ac:dyDescent="0.2">
      <c r="A1463" s="7" t="s">
        <v>512</v>
      </c>
      <c r="B1463" s="4">
        <f t="shared" si="66"/>
        <v>5</v>
      </c>
      <c r="C1463">
        <v>3638565</v>
      </c>
      <c r="D1463">
        <f t="shared" si="67"/>
        <v>99</v>
      </c>
      <c r="E1463" t="s">
        <v>8</v>
      </c>
      <c r="F1463">
        <v>1519</v>
      </c>
      <c r="G1463">
        <v>3.1</v>
      </c>
      <c r="H1463">
        <v>3.1</v>
      </c>
      <c r="I1463">
        <v>2510</v>
      </c>
      <c r="J1463">
        <f t="shared" si="68"/>
        <v>809.67741935483866</v>
      </c>
      <c r="K1463" s="7" t="s">
        <v>1556</v>
      </c>
    </row>
    <row r="1464" spans="1:12" hidden="1" x14ac:dyDescent="0.2">
      <c r="A1464" s="2" t="s">
        <v>1206</v>
      </c>
      <c r="B1464" s="4">
        <f t="shared" si="66"/>
        <v>2</v>
      </c>
      <c r="C1464">
        <v>3638547</v>
      </c>
      <c r="D1464">
        <f t="shared" si="67"/>
        <v>81</v>
      </c>
      <c r="E1464" t="s">
        <v>8</v>
      </c>
      <c r="F1464">
        <v>1336</v>
      </c>
      <c r="G1464">
        <v>2</v>
      </c>
      <c r="H1464">
        <v>2</v>
      </c>
      <c r="I1464">
        <v>500</v>
      </c>
      <c r="J1464">
        <f t="shared" si="68"/>
        <v>250</v>
      </c>
      <c r="K1464" s="2" t="s">
        <v>1556</v>
      </c>
    </row>
    <row r="1465" spans="1:12" hidden="1" x14ac:dyDescent="0.2">
      <c r="A1465" s="2" t="s">
        <v>1206</v>
      </c>
      <c r="B1465" s="4">
        <f t="shared" si="66"/>
        <v>2</v>
      </c>
      <c r="C1465">
        <v>3638562</v>
      </c>
      <c r="D1465">
        <f t="shared" si="67"/>
        <v>96</v>
      </c>
      <c r="E1465" t="s">
        <v>8</v>
      </c>
      <c r="F1465">
        <v>1457</v>
      </c>
      <c r="G1465">
        <v>3</v>
      </c>
      <c r="H1465">
        <v>3</v>
      </c>
      <c r="I1465">
        <v>500</v>
      </c>
      <c r="J1465">
        <f t="shared" si="68"/>
        <v>166.66666666666666</v>
      </c>
      <c r="K1465" s="2" t="s">
        <v>1556</v>
      </c>
    </row>
    <row r="1466" spans="1:12" hidden="1" x14ac:dyDescent="0.2">
      <c r="A1466" t="s">
        <v>1326</v>
      </c>
      <c r="B1466" s="4">
        <f t="shared" si="66"/>
        <v>1</v>
      </c>
      <c r="C1466">
        <v>3638565</v>
      </c>
      <c r="D1466">
        <f t="shared" si="67"/>
        <v>99</v>
      </c>
      <c r="E1466" t="s">
        <v>8</v>
      </c>
      <c r="F1466">
        <v>1509</v>
      </c>
      <c r="G1466">
        <v>1</v>
      </c>
      <c r="H1466">
        <v>1</v>
      </c>
      <c r="I1466">
        <v>100</v>
      </c>
      <c r="J1466">
        <f t="shared" si="68"/>
        <v>100</v>
      </c>
      <c r="K1466" t="s">
        <v>1556</v>
      </c>
    </row>
    <row r="1467" spans="1:12" hidden="1" x14ac:dyDescent="0.2">
      <c r="A1467" t="s">
        <v>746</v>
      </c>
      <c r="B1467" s="4">
        <f t="shared" si="66"/>
        <v>1</v>
      </c>
      <c r="C1467">
        <v>3638511</v>
      </c>
      <c r="D1467">
        <f t="shared" si="67"/>
        <v>45</v>
      </c>
      <c r="E1467" t="s">
        <v>8</v>
      </c>
      <c r="F1467">
        <v>773</v>
      </c>
      <c r="G1467">
        <v>20</v>
      </c>
      <c r="H1467">
        <v>20</v>
      </c>
      <c r="I1467">
        <v>2000</v>
      </c>
      <c r="J1467">
        <f t="shared" si="68"/>
        <v>100</v>
      </c>
      <c r="K1467" t="s">
        <v>1556</v>
      </c>
    </row>
    <row r="1468" spans="1:12" hidden="1" x14ac:dyDescent="0.2">
      <c r="A1468" t="s">
        <v>342</v>
      </c>
      <c r="B1468" s="4">
        <f t="shared" si="66"/>
        <v>1</v>
      </c>
      <c r="C1468">
        <v>3638488</v>
      </c>
      <c r="D1468">
        <f t="shared" si="67"/>
        <v>22</v>
      </c>
      <c r="E1468" t="s">
        <v>8</v>
      </c>
      <c r="F1468">
        <v>347</v>
      </c>
      <c r="G1468">
        <v>3.34</v>
      </c>
      <c r="H1468">
        <v>3.34</v>
      </c>
      <c r="I1468">
        <v>334</v>
      </c>
      <c r="J1468">
        <f t="shared" si="68"/>
        <v>100</v>
      </c>
      <c r="K1468" t="s">
        <v>1556</v>
      </c>
    </row>
    <row r="1469" spans="1:12" hidden="1" x14ac:dyDescent="0.2">
      <c r="A1469" t="s">
        <v>997</v>
      </c>
      <c r="B1469" s="4">
        <f t="shared" si="66"/>
        <v>1</v>
      </c>
      <c r="C1469">
        <v>3638530</v>
      </c>
      <c r="D1469">
        <f t="shared" si="67"/>
        <v>64</v>
      </c>
      <c r="E1469" t="s">
        <v>8</v>
      </c>
      <c r="F1469">
        <v>1081</v>
      </c>
      <c r="G1469">
        <v>12</v>
      </c>
      <c r="H1469">
        <v>12</v>
      </c>
      <c r="I1469">
        <v>1200</v>
      </c>
      <c r="J1469">
        <f t="shared" si="68"/>
        <v>100</v>
      </c>
      <c r="K1469" t="s">
        <v>1556</v>
      </c>
    </row>
    <row r="1470" spans="1:12" hidden="1" x14ac:dyDescent="0.2">
      <c r="A1470" s="5" t="s">
        <v>1176</v>
      </c>
      <c r="B1470" s="4">
        <f t="shared" si="66"/>
        <v>3</v>
      </c>
      <c r="C1470">
        <v>3638527</v>
      </c>
      <c r="D1470">
        <f t="shared" si="67"/>
        <v>61</v>
      </c>
      <c r="E1470" t="s">
        <v>1447</v>
      </c>
      <c r="F1470">
        <v>167</v>
      </c>
      <c r="G1470">
        <v>25353</v>
      </c>
      <c r="H1470">
        <v>34.784315999999997</v>
      </c>
      <c r="I1470">
        <v>40483.949933999997</v>
      </c>
      <c r="J1470">
        <f t="shared" si="68"/>
        <v>1163.8564327095005</v>
      </c>
      <c r="K1470" t="s">
        <v>1567</v>
      </c>
      <c r="L1470">
        <f>H1470*10+H1471+H1472</f>
        <v>424.32789546082125</v>
      </c>
    </row>
    <row r="1471" spans="1:12" hidden="1" x14ac:dyDescent="0.2">
      <c r="A1471" s="5" t="s">
        <v>1176</v>
      </c>
      <c r="B1471" s="4">
        <f t="shared" si="66"/>
        <v>3</v>
      </c>
      <c r="C1471">
        <v>3638530</v>
      </c>
      <c r="D1471">
        <f t="shared" si="67"/>
        <v>64</v>
      </c>
      <c r="E1471" t="s">
        <v>1469</v>
      </c>
      <c r="F1471">
        <v>179</v>
      </c>
      <c r="G1471">
        <v>90.671818180000002</v>
      </c>
      <c r="H1471">
        <v>19.488396120821299</v>
      </c>
      <c r="I1471">
        <v>40483.949933999997</v>
      </c>
      <c r="J1471">
        <f t="shared" si="68"/>
        <v>2077.3361585537127</v>
      </c>
      <c r="K1471" t="s">
        <v>1556</v>
      </c>
      <c r="L1471" t="s">
        <v>1572</v>
      </c>
    </row>
    <row r="1472" spans="1:12" hidden="1" x14ac:dyDescent="0.2">
      <c r="A1472" s="5" t="s">
        <v>1176</v>
      </c>
      <c r="B1472" s="4">
        <f t="shared" si="66"/>
        <v>3</v>
      </c>
      <c r="C1472">
        <v>3638545</v>
      </c>
      <c r="D1472">
        <f t="shared" si="67"/>
        <v>79</v>
      </c>
      <c r="E1472" t="s">
        <v>8</v>
      </c>
      <c r="F1472">
        <v>1293</v>
      </c>
      <c r="G1472">
        <v>56.996339339999999</v>
      </c>
      <c r="H1472">
        <v>56.996339339999999</v>
      </c>
      <c r="I1472">
        <v>40483.949933999997</v>
      </c>
      <c r="J1472">
        <f t="shared" si="68"/>
        <v>710.29035202596572</v>
      </c>
      <c r="K1472" t="s">
        <v>1556</v>
      </c>
    </row>
    <row r="1473" spans="1:12" hidden="1" x14ac:dyDescent="0.2">
      <c r="A1473" t="s">
        <v>317</v>
      </c>
      <c r="B1473" s="4">
        <f t="shared" si="66"/>
        <v>1</v>
      </c>
      <c r="C1473">
        <v>3638487</v>
      </c>
      <c r="D1473">
        <f t="shared" si="67"/>
        <v>21</v>
      </c>
      <c r="E1473" t="s">
        <v>8</v>
      </c>
      <c r="F1473">
        <v>322</v>
      </c>
      <c r="G1473">
        <v>30</v>
      </c>
      <c r="H1473">
        <v>30</v>
      </c>
      <c r="I1473">
        <v>3000</v>
      </c>
      <c r="J1473">
        <f t="shared" si="68"/>
        <v>100</v>
      </c>
      <c r="K1473" t="s">
        <v>1556</v>
      </c>
    </row>
    <row r="1474" spans="1:12" hidden="1" x14ac:dyDescent="0.2">
      <c r="A1474" t="s">
        <v>889</v>
      </c>
      <c r="B1474" s="4">
        <f t="shared" ref="B1474:B1537" si="69">COUNTIF(ACCOUNTS,A1474)</f>
        <v>1</v>
      </c>
      <c r="C1474">
        <v>3638525</v>
      </c>
      <c r="D1474">
        <f t="shared" si="67"/>
        <v>59</v>
      </c>
      <c r="E1474" t="s">
        <v>8</v>
      </c>
      <c r="F1474">
        <v>951</v>
      </c>
      <c r="G1474">
        <v>25</v>
      </c>
      <c r="H1474">
        <v>25</v>
      </c>
      <c r="I1474">
        <v>2500</v>
      </c>
      <c r="J1474">
        <f t="shared" si="68"/>
        <v>100</v>
      </c>
      <c r="K1474" t="s">
        <v>1556</v>
      </c>
    </row>
    <row r="1475" spans="1:12" x14ac:dyDescent="0.2">
      <c r="A1475" t="s">
        <v>101</v>
      </c>
      <c r="B1475" s="4">
        <f t="shared" si="69"/>
        <v>1</v>
      </c>
      <c r="C1475">
        <v>3638472</v>
      </c>
      <c r="D1475">
        <f t="shared" ref="D1475:D1538" si="70">C1475-3638466</f>
        <v>6</v>
      </c>
      <c r="E1475" t="s">
        <v>8</v>
      </c>
      <c r="F1475">
        <v>96</v>
      </c>
      <c r="G1475">
        <v>3</v>
      </c>
      <c r="H1475">
        <v>3</v>
      </c>
      <c r="I1475">
        <v>360</v>
      </c>
      <c r="J1475">
        <f t="shared" ref="J1475:J1538" si="71">IF(H1475&gt;0,I1475/H1475,0)</f>
        <v>120</v>
      </c>
      <c r="K1475" t="s">
        <v>1562</v>
      </c>
    </row>
    <row r="1476" spans="1:12" hidden="1" x14ac:dyDescent="0.2">
      <c r="A1476" t="s">
        <v>863</v>
      </c>
      <c r="B1476" s="4">
        <f t="shared" si="69"/>
        <v>1</v>
      </c>
      <c r="C1476">
        <v>3638521</v>
      </c>
      <c r="D1476">
        <f t="shared" si="70"/>
        <v>55</v>
      </c>
      <c r="E1476" t="s">
        <v>8</v>
      </c>
      <c r="F1476">
        <v>919</v>
      </c>
      <c r="G1476">
        <v>1</v>
      </c>
      <c r="H1476">
        <v>1</v>
      </c>
      <c r="I1476">
        <v>100</v>
      </c>
      <c r="J1476">
        <f t="shared" si="71"/>
        <v>100</v>
      </c>
      <c r="K1476" t="s">
        <v>1556</v>
      </c>
    </row>
    <row r="1477" spans="1:12" hidden="1" x14ac:dyDescent="0.2">
      <c r="A1477" t="s">
        <v>1280</v>
      </c>
      <c r="B1477" s="4">
        <f t="shared" si="69"/>
        <v>1</v>
      </c>
      <c r="C1477">
        <v>3638559</v>
      </c>
      <c r="D1477">
        <f t="shared" si="70"/>
        <v>93</v>
      </c>
      <c r="E1477" t="s">
        <v>8</v>
      </c>
      <c r="F1477">
        <v>1439</v>
      </c>
      <c r="G1477">
        <v>42</v>
      </c>
      <c r="H1477">
        <v>42</v>
      </c>
      <c r="I1477">
        <v>4200</v>
      </c>
      <c r="J1477">
        <f t="shared" si="71"/>
        <v>100</v>
      </c>
      <c r="K1477" t="s">
        <v>1556</v>
      </c>
    </row>
    <row r="1478" spans="1:12" hidden="1" x14ac:dyDescent="0.2">
      <c r="A1478" t="s">
        <v>1355</v>
      </c>
      <c r="B1478" s="4">
        <f t="shared" si="69"/>
        <v>1</v>
      </c>
      <c r="C1478">
        <v>3638567</v>
      </c>
      <c r="D1478">
        <f t="shared" si="70"/>
        <v>101</v>
      </c>
      <c r="E1478" t="s">
        <v>8</v>
      </c>
      <c r="F1478">
        <v>1548</v>
      </c>
      <c r="G1478">
        <v>50.844318090000002</v>
      </c>
      <c r="H1478">
        <v>50.844318090000002</v>
      </c>
      <c r="I1478">
        <v>5084.4318089999997</v>
      </c>
      <c r="J1478">
        <f t="shared" si="71"/>
        <v>99.999999999999986</v>
      </c>
      <c r="K1478" t="s">
        <v>1556</v>
      </c>
    </row>
    <row r="1479" spans="1:12" hidden="1" x14ac:dyDescent="0.2">
      <c r="A1479" t="s">
        <v>212</v>
      </c>
      <c r="B1479" s="4">
        <f t="shared" si="69"/>
        <v>1</v>
      </c>
      <c r="C1479">
        <v>3638480</v>
      </c>
      <c r="D1479">
        <f t="shared" si="70"/>
        <v>14</v>
      </c>
      <c r="E1479" t="s">
        <v>8</v>
      </c>
      <c r="F1479">
        <v>210</v>
      </c>
      <c r="G1479">
        <v>5</v>
      </c>
      <c r="H1479">
        <v>5</v>
      </c>
      <c r="I1479">
        <v>550</v>
      </c>
      <c r="J1479">
        <f t="shared" si="71"/>
        <v>110</v>
      </c>
      <c r="K1479" t="s">
        <v>1566</v>
      </c>
    </row>
    <row r="1480" spans="1:12" hidden="1" x14ac:dyDescent="0.2">
      <c r="A1480" t="s">
        <v>1411</v>
      </c>
      <c r="B1480" s="4">
        <f t="shared" si="69"/>
        <v>1</v>
      </c>
      <c r="C1480">
        <v>3638574</v>
      </c>
      <c r="D1480">
        <f t="shared" si="70"/>
        <v>108</v>
      </c>
      <c r="E1480" t="s">
        <v>8</v>
      </c>
      <c r="F1480">
        <v>1628</v>
      </c>
      <c r="G1480">
        <v>0.5</v>
      </c>
      <c r="H1480">
        <v>0.5</v>
      </c>
      <c r="I1480">
        <v>50</v>
      </c>
      <c r="J1480">
        <f t="shared" si="71"/>
        <v>100</v>
      </c>
      <c r="K1480" t="s">
        <v>1556</v>
      </c>
    </row>
    <row r="1481" spans="1:12" hidden="1" x14ac:dyDescent="0.2">
      <c r="A1481" t="s">
        <v>1481</v>
      </c>
      <c r="B1481" s="4">
        <f t="shared" si="69"/>
        <v>1</v>
      </c>
      <c r="C1481">
        <v>3638491</v>
      </c>
      <c r="D1481">
        <f t="shared" si="70"/>
        <v>25</v>
      </c>
      <c r="E1481" t="s">
        <v>1447</v>
      </c>
      <c r="F1481">
        <v>53</v>
      </c>
      <c r="G1481">
        <v>7793</v>
      </c>
      <c r="H1481">
        <v>10.691996</v>
      </c>
      <c r="I1481">
        <v>10691.995999999999</v>
      </c>
      <c r="J1481">
        <f t="shared" si="71"/>
        <v>1000</v>
      </c>
      <c r="K1481" s="14" t="s">
        <v>1567</v>
      </c>
    </row>
    <row r="1482" spans="1:12" hidden="1" x14ac:dyDescent="0.2">
      <c r="A1482" t="s">
        <v>1260</v>
      </c>
      <c r="B1482" s="4">
        <f t="shared" si="69"/>
        <v>1</v>
      </c>
      <c r="C1482">
        <v>3638553</v>
      </c>
      <c r="D1482">
        <f t="shared" si="70"/>
        <v>87</v>
      </c>
      <c r="E1482" t="s">
        <v>8</v>
      </c>
      <c r="F1482">
        <v>1410</v>
      </c>
      <c r="G1482">
        <v>40</v>
      </c>
      <c r="H1482">
        <v>40</v>
      </c>
      <c r="I1482">
        <v>4000</v>
      </c>
      <c r="J1482">
        <f t="shared" si="71"/>
        <v>100</v>
      </c>
      <c r="K1482" t="s">
        <v>1556</v>
      </c>
    </row>
    <row r="1483" spans="1:12" hidden="1" x14ac:dyDescent="0.2">
      <c r="A1483" t="s">
        <v>849</v>
      </c>
      <c r="B1483" s="4">
        <f t="shared" si="69"/>
        <v>1</v>
      </c>
      <c r="C1483">
        <v>3638517</v>
      </c>
      <c r="D1483">
        <f t="shared" si="70"/>
        <v>51</v>
      </c>
      <c r="E1483" t="s">
        <v>8</v>
      </c>
      <c r="F1483">
        <v>898</v>
      </c>
      <c r="G1483">
        <v>12.7</v>
      </c>
      <c r="H1483">
        <v>12.7</v>
      </c>
      <c r="I1483">
        <v>1270</v>
      </c>
      <c r="J1483">
        <f t="shared" si="71"/>
        <v>100</v>
      </c>
      <c r="K1483" t="s">
        <v>1556</v>
      </c>
    </row>
    <row r="1484" spans="1:12" hidden="1" x14ac:dyDescent="0.2">
      <c r="A1484" t="s">
        <v>195</v>
      </c>
      <c r="B1484" s="4">
        <f t="shared" si="69"/>
        <v>1</v>
      </c>
      <c r="C1484">
        <v>3638478</v>
      </c>
      <c r="D1484">
        <f t="shared" si="70"/>
        <v>12</v>
      </c>
      <c r="E1484" t="s">
        <v>8</v>
      </c>
      <c r="F1484">
        <v>191</v>
      </c>
      <c r="G1484">
        <v>35</v>
      </c>
      <c r="H1484">
        <v>35</v>
      </c>
      <c r="I1484">
        <v>3850</v>
      </c>
      <c r="J1484">
        <f t="shared" si="71"/>
        <v>110</v>
      </c>
      <c r="K1484" t="s">
        <v>1566</v>
      </c>
    </row>
    <row r="1485" spans="1:12" hidden="1" x14ac:dyDescent="0.2">
      <c r="A1485" t="s">
        <v>646</v>
      </c>
      <c r="B1485" s="4">
        <f t="shared" si="69"/>
        <v>1</v>
      </c>
      <c r="C1485">
        <v>3638506</v>
      </c>
      <c r="D1485">
        <f t="shared" si="70"/>
        <v>40</v>
      </c>
      <c r="E1485" t="s">
        <v>8</v>
      </c>
      <c r="F1485">
        <v>665</v>
      </c>
      <c r="G1485">
        <v>59.994128000000003</v>
      </c>
      <c r="H1485">
        <v>59.994128000000003</v>
      </c>
      <c r="I1485">
        <v>5999.4128000000001</v>
      </c>
      <c r="J1485">
        <f t="shared" si="71"/>
        <v>100</v>
      </c>
      <c r="K1485" t="s">
        <v>1556</v>
      </c>
    </row>
    <row r="1486" spans="1:12" hidden="1" x14ac:dyDescent="0.2">
      <c r="A1486" s="2" t="s">
        <v>185</v>
      </c>
      <c r="B1486" s="4">
        <f t="shared" si="69"/>
        <v>2</v>
      </c>
      <c r="C1486">
        <v>3638466</v>
      </c>
      <c r="D1486">
        <f t="shared" si="70"/>
        <v>0</v>
      </c>
      <c r="E1486" t="s">
        <v>1447</v>
      </c>
      <c r="F1486">
        <v>1</v>
      </c>
      <c r="G1486">
        <v>25000</v>
      </c>
      <c r="H1486">
        <v>34.299999999999997</v>
      </c>
      <c r="I1486">
        <v>34491.949999999997</v>
      </c>
      <c r="J1486">
        <f t="shared" si="71"/>
        <v>1005.5962099125364</v>
      </c>
      <c r="K1486" s="2" t="s">
        <v>1567</v>
      </c>
      <c r="L1486">
        <f>H1486*10+H1487*1.1</f>
        <v>344.91950000000003</v>
      </c>
    </row>
    <row r="1487" spans="1:12" hidden="1" x14ac:dyDescent="0.2">
      <c r="A1487" s="2" t="s">
        <v>185</v>
      </c>
      <c r="B1487" s="4">
        <f t="shared" si="69"/>
        <v>2</v>
      </c>
      <c r="C1487">
        <v>3638477</v>
      </c>
      <c r="D1487">
        <f t="shared" si="70"/>
        <v>11</v>
      </c>
      <c r="E1487" t="s">
        <v>8</v>
      </c>
      <c r="F1487">
        <v>181</v>
      </c>
      <c r="G1487">
        <v>1.7450000000000001</v>
      </c>
      <c r="H1487">
        <v>1.7450000000000001</v>
      </c>
      <c r="I1487">
        <v>34491.949999999997</v>
      </c>
      <c r="J1487">
        <f t="shared" si="71"/>
        <v>19766.160458452719</v>
      </c>
      <c r="K1487" s="2" t="s">
        <v>1566</v>
      </c>
    </row>
    <row r="1488" spans="1:12" hidden="1" x14ac:dyDescent="0.2">
      <c r="A1488" t="s">
        <v>40</v>
      </c>
      <c r="B1488" s="4">
        <f t="shared" si="69"/>
        <v>1</v>
      </c>
      <c r="C1488">
        <v>3638468</v>
      </c>
      <c r="D1488">
        <f t="shared" si="70"/>
        <v>2</v>
      </c>
      <c r="E1488" t="s">
        <v>8</v>
      </c>
      <c r="F1488">
        <v>33</v>
      </c>
      <c r="G1488">
        <v>83</v>
      </c>
      <c r="H1488">
        <v>83</v>
      </c>
      <c r="I1488">
        <v>12450</v>
      </c>
      <c r="J1488">
        <f t="shared" si="71"/>
        <v>150</v>
      </c>
      <c r="K1488" t="s">
        <v>1569</v>
      </c>
    </row>
    <row r="1489" spans="1:11" hidden="1" x14ac:dyDescent="0.2">
      <c r="A1489" t="s">
        <v>1006</v>
      </c>
      <c r="B1489" s="4">
        <f t="shared" si="69"/>
        <v>1</v>
      </c>
      <c r="C1489">
        <v>3638531</v>
      </c>
      <c r="D1489">
        <f t="shared" si="70"/>
        <v>65</v>
      </c>
      <c r="E1489" t="s">
        <v>8</v>
      </c>
      <c r="F1489">
        <v>1092</v>
      </c>
      <c r="G1489">
        <v>25</v>
      </c>
      <c r="H1489">
        <v>25</v>
      </c>
      <c r="I1489">
        <v>2500</v>
      </c>
      <c r="J1489">
        <f t="shared" si="71"/>
        <v>100</v>
      </c>
      <c r="K1489" t="s">
        <v>1556</v>
      </c>
    </row>
    <row r="1490" spans="1:11" hidden="1" x14ac:dyDescent="0.2">
      <c r="A1490" t="s">
        <v>599</v>
      </c>
      <c r="B1490" s="4">
        <f t="shared" si="69"/>
        <v>1</v>
      </c>
      <c r="C1490">
        <v>3638501</v>
      </c>
      <c r="D1490">
        <f t="shared" si="70"/>
        <v>35</v>
      </c>
      <c r="E1490" t="s">
        <v>8</v>
      </c>
      <c r="F1490">
        <v>613</v>
      </c>
      <c r="G1490">
        <v>49.994</v>
      </c>
      <c r="H1490">
        <v>49.994</v>
      </c>
      <c r="I1490">
        <v>4999.3999999999996</v>
      </c>
      <c r="J1490">
        <f t="shared" si="71"/>
        <v>100</v>
      </c>
      <c r="K1490" t="s">
        <v>1556</v>
      </c>
    </row>
    <row r="1491" spans="1:11" hidden="1" x14ac:dyDescent="0.2">
      <c r="A1491" t="s">
        <v>1020</v>
      </c>
      <c r="B1491" s="4">
        <f t="shared" si="69"/>
        <v>1</v>
      </c>
      <c r="C1491">
        <v>3638531</v>
      </c>
      <c r="D1491">
        <f t="shared" si="70"/>
        <v>65</v>
      </c>
      <c r="E1491" t="s">
        <v>8</v>
      </c>
      <c r="F1491">
        <v>1108</v>
      </c>
      <c r="G1491">
        <v>251.5</v>
      </c>
      <c r="H1491">
        <v>251.5</v>
      </c>
      <c r="I1491">
        <v>25150</v>
      </c>
      <c r="J1491">
        <f t="shared" si="71"/>
        <v>100</v>
      </c>
      <c r="K1491" t="s">
        <v>1556</v>
      </c>
    </row>
    <row r="1492" spans="1:11" hidden="1" x14ac:dyDescent="0.2">
      <c r="A1492" t="s">
        <v>553</v>
      </c>
      <c r="B1492" s="4">
        <f t="shared" si="69"/>
        <v>1</v>
      </c>
      <c r="C1492">
        <v>3638499</v>
      </c>
      <c r="D1492">
        <f t="shared" si="70"/>
        <v>33</v>
      </c>
      <c r="E1492" t="s">
        <v>8</v>
      </c>
      <c r="F1492">
        <v>567</v>
      </c>
      <c r="G1492">
        <v>200</v>
      </c>
      <c r="H1492">
        <v>200</v>
      </c>
      <c r="I1492">
        <v>20000</v>
      </c>
      <c r="J1492">
        <f t="shared" si="71"/>
        <v>100</v>
      </c>
      <c r="K1492" t="s">
        <v>1556</v>
      </c>
    </row>
    <row r="1493" spans="1:11" hidden="1" x14ac:dyDescent="0.2">
      <c r="A1493" t="s">
        <v>685</v>
      </c>
      <c r="B1493" s="4">
        <f t="shared" si="69"/>
        <v>1</v>
      </c>
      <c r="C1493">
        <v>3638508</v>
      </c>
      <c r="D1493">
        <f t="shared" si="70"/>
        <v>42</v>
      </c>
      <c r="E1493" t="s">
        <v>8</v>
      </c>
      <c r="F1493">
        <v>705</v>
      </c>
      <c r="G1493">
        <v>80</v>
      </c>
      <c r="H1493">
        <v>80</v>
      </c>
      <c r="I1493">
        <v>8000</v>
      </c>
      <c r="J1493">
        <f t="shared" si="71"/>
        <v>100</v>
      </c>
      <c r="K1493" t="s">
        <v>1556</v>
      </c>
    </row>
    <row r="1494" spans="1:11" x14ac:dyDescent="0.2">
      <c r="A1494" t="s">
        <v>135</v>
      </c>
      <c r="B1494" s="4">
        <f t="shared" si="69"/>
        <v>1</v>
      </c>
      <c r="C1494">
        <v>3638475</v>
      </c>
      <c r="D1494">
        <f t="shared" si="70"/>
        <v>9</v>
      </c>
      <c r="E1494" t="s">
        <v>8</v>
      </c>
      <c r="F1494">
        <v>130</v>
      </c>
      <c r="G1494">
        <v>0.3458</v>
      </c>
      <c r="H1494">
        <v>0.3458</v>
      </c>
      <c r="I1494">
        <v>41.496000000000002</v>
      </c>
      <c r="J1494">
        <f t="shared" si="71"/>
        <v>120.00000000000001</v>
      </c>
      <c r="K1494" t="s">
        <v>1562</v>
      </c>
    </row>
    <row r="1495" spans="1:11" hidden="1" x14ac:dyDescent="0.2">
      <c r="A1495" t="s">
        <v>20</v>
      </c>
      <c r="B1495" s="4">
        <f t="shared" si="69"/>
        <v>1</v>
      </c>
      <c r="C1495">
        <v>3638467</v>
      </c>
      <c r="D1495">
        <f t="shared" si="70"/>
        <v>1</v>
      </c>
      <c r="E1495" t="s">
        <v>8</v>
      </c>
      <c r="F1495">
        <v>13</v>
      </c>
      <c r="G1495">
        <v>112.14445000000001</v>
      </c>
      <c r="H1495">
        <v>112.14445000000001</v>
      </c>
      <c r="I1495">
        <v>16821.6675</v>
      </c>
      <c r="J1495">
        <f t="shared" si="71"/>
        <v>150</v>
      </c>
      <c r="K1495" t="s">
        <v>1569</v>
      </c>
    </row>
    <row r="1496" spans="1:11" hidden="1" x14ac:dyDescent="0.2">
      <c r="A1496" t="s">
        <v>571</v>
      </c>
      <c r="B1496" s="4">
        <f t="shared" si="69"/>
        <v>1</v>
      </c>
      <c r="C1496">
        <v>3638500</v>
      </c>
      <c r="D1496">
        <f t="shared" si="70"/>
        <v>34</v>
      </c>
      <c r="E1496" t="s">
        <v>8</v>
      </c>
      <c r="F1496">
        <v>585</v>
      </c>
      <c r="G1496">
        <v>20</v>
      </c>
      <c r="H1496">
        <v>20</v>
      </c>
      <c r="I1496">
        <v>2000</v>
      </c>
      <c r="J1496">
        <f t="shared" si="71"/>
        <v>100</v>
      </c>
      <c r="K1496" t="s">
        <v>1556</v>
      </c>
    </row>
    <row r="1497" spans="1:11" hidden="1" x14ac:dyDescent="0.2">
      <c r="A1497" t="s">
        <v>1418</v>
      </c>
      <c r="B1497" s="4">
        <f t="shared" si="69"/>
        <v>1</v>
      </c>
      <c r="C1497">
        <v>3638574</v>
      </c>
      <c r="D1497">
        <f t="shared" si="70"/>
        <v>108</v>
      </c>
      <c r="E1497" t="s">
        <v>8</v>
      </c>
      <c r="F1497">
        <v>1635</v>
      </c>
      <c r="G1497">
        <v>125</v>
      </c>
      <c r="H1497">
        <v>125</v>
      </c>
      <c r="I1497">
        <v>12500</v>
      </c>
      <c r="J1497">
        <f t="shared" si="71"/>
        <v>100</v>
      </c>
      <c r="K1497" t="s">
        <v>1556</v>
      </c>
    </row>
    <row r="1498" spans="1:11" hidden="1" x14ac:dyDescent="0.2">
      <c r="A1498" t="s">
        <v>917</v>
      </c>
      <c r="B1498" s="4">
        <f t="shared" si="69"/>
        <v>1</v>
      </c>
      <c r="C1498">
        <v>3638526</v>
      </c>
      <c r="D1498">
        <f t="shared" si="70"/>
        <v>60</v>
      </c>
      <c r="E1498" t="s">
        <v>8</v>
      </c>
      <c r="F1498">
        <v>984</v>
      </c>
      <c r="G1498">
        <v>1.64</v>
      </c>
      <c r="H1498">
        <v>1.64</v>
      </c>
      <c r="I1498">
        <v>164</v>
      </c>
      <c r="J1498">
        <f t="shared" si="71"/>
        <v>100</v>
      </c>
      <c r="K1498" t="s">
        <v>1556</v>
      </c>
    </row>
    <row r="1499" spans="1:11" x14ac:dyDescent="0.2">
      <c r="A1499" t="s">
        <v>158</v>
      </c>
      <c r="B1499" s="4">
        <f t="shared" si="69"/>
        <v>1</v>
      </c>
      <c r="C1499">
        <v>3638476</v>
      </c>
      <c r="D1499">
        <f t="shared" si="70"/>
        <v>10</v>
      </c>
      <c r="E1499" t="s">
        <v>8</v>
      </c>
      <c r="F1499">
        <v>154</v>
      </c>
      <c r="G1499">
        <v>1.0691999999999999</v>
      </c>
      <c r="H1499">
        <v>1.0691999999999999</v>
      </c>
      <c r="I1499">
        <v>128.304</v>
      </c>
      <c r="J1499">
        <f t="shared" si="71"/>
        <v>120.00000000000001</v>
      </c>
      <c r="K1499" t="s">
        <v>1562</v>
      </c>
    </row>
    <row r="1500" spans="1:11" hidden="1" x14ac:dyDescent="0.2">
      <c r="A1500" s="2" t="s">
        <v>873</v>
      </c>
      <c r="B1500" s="4">
        <f t="shared" si="69"/>
        <v>2</v>
      </c>
      <c r="C1500">
        <v>3638521</v>
      </c>
      <c r="D1500">
        <f t="shared" si="70"/>
        <v>55</v>
      </c>
      <c r="E1500" t="s">
        <v>8</v>
      </c>
      <c r="F1500">
        <v>932</v>
      </c>
      <c r="G1500">
        <v>2</v>
      </c>
      <c r="H1500">
        <v>2</v>
      </c>
      <c r="I1500">
        <v>400</v>
      </c>
      <c r="J1500">
        <f t="shared" si="71"/>
        <v>200</v>
      </c>
      <c r="K1500" s="2" t="s">
        <v>1556</v>
      </c>
    </row>
    <row r="1501" spans="1:11" hidden="1" x14ac:dyDescent="0.2">
      <c r="A1501" s="2" t="s">
        <v>873</v>
      </c>
      <c r="B1501" s="4">
        <f t="shared" si="69"/>
        <v>2</v>
      </c>
      <c r="C1501">
        <v>3638526</v>
      </c>
      <c r="D1501">
        <f t="shared" si="70"/>
        <v>60</v>
      </c>
      <c r="E1501" t="s">
        <v>8</v>
      </c>
      <c r="F1501">
        <v>980</v>
      </c>
      <c r="G1501">
        <v>2</v>
      </c>
      <c r="H1501">
        <v>2</v>
      </c>
      <c r="I1501">
        <v>400</v>
      </c>
      <c r="J1501">
        <f t="shared" si="71"/>
        <v>200</v>
      </c>
      <c r="K1501" s="2" t="s">
        <v>1556</v>
      </c>
    </row>
    <row r="1502" spans="1:11" hidden="1" x14ac:dyDescent="0.2">
      <c r="A1502" s="2" t="s">
        <v>690</v>
      </c>
      <c r="B1502" s="4">
        <f t="shared" si="69"/>
        <v>2</v>
      </c>
      <c r="C1502">
        <v>3638508</v>
      </c>
      <c r="D1502">
        <f t="shared" si="70"/>
        <v>42</v>
      </c>
      <c r="E1502" t="s">
        <v>8</v>
      </c>
      <c r="F1502">
        <v>710</v>
      </c>
      <c r="G1502">
        <v>5</v>
      </c>
      <c r="H1502">
        <v>5</v>
      </c>
      <c r="I1502">
        <v>1000</v>
      </c>
      <c r="J1502">
        <f t="shared" si="71"/>
        <v>200</v>
      </c>
      <c r="K1502" s="2" t="s">
        <v>1556</v>
      </c>
    </row>
    <row r="1503" spans="1:11" hidden="1" x14ac:dyDescent="0.2">
      <c r="A1503" s="2" t="s">
        <v>690</v>
      </c>
      <c r="B1503" s="4">
        <f t="shared" si="69"/>
        <v>2</v>
      </c>
      <c r="C1503">
        <v>3638558</v>
      </c>
      <c r="D1503">
        <f t="shared" si="70"/>
        <v>92</v>
      </c>
      <c r="E1503" t="s">
        <v>8</v>
      </c>
      <c r="F1503">
        <v>1423</v>
      </c>
      <c r="G1503">
        <v>5</v>
      </c>
      <c r="H1503">
        <v>5</v>
      </c>
      <c r="I1503">
        <v>1000</v>
      </c>
      <c r="J1503">
        <f t="shared" si="71"/>
        <v>200</v>
      </c>
      <c r="K1503" s="2" t="s">
        <v>1556</v>
      </c>
    </row>
    <row r="1504" spans="1:11" hidden="1" x14ac:dyDescent="0.2">
      <c r="A1504" t="s">
        <v>1007</v>
      </c>
      <c r="B1504" s="4">
        <f t="shared" si="69"/>
        <v>1</v>
      </c>
      <c r="C1504">
        <v>3638531</v>
      </c>
      <c r="D1504">
        <f t="shared" si="70"/>
        <v>65</v>
      </c>
      <c r="E1504" t="s">
        <v>8</v>
      </c>
      <c r="F1504">
        <v>1094</v>
      </c>
      <c r="G1504">
        <v>25</v>
      </c>
      <c r="H1504">
        <v>25</v>
      </c>
      <c r="I1504">
        <v>2500</v>
      </c>
      <c r="J1504">
        <f t="shared" si="71"/>
        <v>100</v>
      </c>
      <c r="K1504" t="s">
        <v>1556</v>
      </c>
    </row>
    <row r="1505" spans="1:11" hidden="1" x14ac:dyDescent="0.2">
      <c r="A1505" t="s">
        <v>542</v>
      </c>
      <c r="B1505" s="4">
        <f t="shared" si="69"/>
        <v>1</v>
      </c>
      <c r="C1505">
        <v>3638499</v>
      </c>
      <c r="D1505">
        <f t="shared" si="70"/>
        <v>33</v>
      </c>
      <c r="E1505" t="s">
        <v>8</v>
      </c>
      <c r="F1505">
        <v>556</v>
      </c>
      <c r="G1505">
        <v>1.494</v>
      </c>
      <c r="H1505">
        <v>1.494</v>
      </c>
      <c r="I1505">
        <v>149.4</v>
      </c>
      <c r="J1505">
        <f t="shared" si="71"/>
        <v>100</v>
      </c>
      <c r="K1505" t="s">
        <v>1556</v>
      </c>
    </row>
    <row r="1506" spans="1:11" hidden="1" x14ac:dyDescent="0.2">
      <c r="A1506" t="s">
        <v>833</v>
      </c>
      <c r="B1506" s="4">
        <f t="shared" si="69"/>
        <v>1</v>
      </c>
      <c r="C1506">
        <v>3638515</v>
      </c>
      <c r="D1506">
        <f t="shared" si="70"/>
        <v>49</v>
      </c>
      <c r="E1506" t="s">
        <v>8</v>
      </c>
      <c r="F1506">
        <v>876</v>
      </c>
      <c r="G1506">
        <v>50</v>
      </c>
      <c r="H1506">
        <v>50</v>
      </c>
      <c r="I1506">
        <v>5000</v>
      </c>
      <c r="J1506">
        <f t="shared" si="71"/>
        <v>100</v>
      </c>
      <c r="K1506" t="s">
        <v>1556</v>
      </c>
    </row>
    <row r="1507" spans="1:11" hidden="1" x14ac:dyDescent="0.2">
      <c r="A1507" t="s">
        <v>382</v>
      </c>
      <c r="B1507" s="4">
        <f t="shared" si="69"/>
        <v>1</v>
      </c>
      <c r="C1507">
        <v>3638490</v>
      </c>
      <c r="D1507">
        <f t="shared" si="70"/>
        <v>24</v>
      </c>
      <c r="E1507" t="s">
        <v>8</v>
      </c>
      <c r="F1507">
        <v>388</v>
      </c>
      <c r="G1507">
        <v>6.9424589999998898E-2</v>
      </c>
      <c r="H1507">
        <v>6.9424589999998898E-2</v>
      </c>
      <c r="I1507">
        <v>6.9424589900000004</v>
      </c>
      <c r="J1507">
        <f t="shared" si="71"/>
        <v>99.999999855960411</v>
      </c>
      <c r="K1507" t="s">
        <v>1556</v>
      </c>
    </row>
    <row r="1508" spans="1:11" hidden="1" x14ac:dyDescent="0.2">
      <c r="A1508" t="s">
        <v>1188</v>
      </c>
      <c r="B1508" s="4">
        <f t="shared" si="69"/>
        <v>1</v>
      </c>
      <c r="C1508">
        <v>3638545</v>
      </c>
      <c r="D1508">
        <f t="shared" si="70"/>
        <v>79</v>
      </c>
      <c r="E1508" t="s">
        <v>8</v>
      </c>
      <c r="F1508">
        <v>1310</v>
      </c>
      <c r="G1508">
        <v>100</v>
      </c>
      <c r="H1508">
        <v>100</v>
      </c>
      <c r="I1508">
        <v>10000</v>
      </c>
      <c r="J1508">
        <f t="shared" si="71"/>
        <v>100</v>
      </c>
      <c r="K1508" t="s">
        <v>1556</v>
      </c>
    </row>
    <row r="1509" spans="1:11" hidden="1" x14ac:dyDescent="0.2">
      <c r="A1509" t="s">
        <v>336</v>
      </c>
      <c r="B1509" s="4">
        <f t="shared" si="69"/>
        <v>1</v>
      </c>
      <c r="C1509">
        <v>3638488</v>
      </c>
      <c r="D1509">
        <f t="shared" si="70"/>
        <v>22</v>
      </c>
      <c r="E1509" t="s">
        <v>8</v>
      </c>
      <c r="F1509">
        <v>341</v>
      </c>
      <c r="G1509">
        <v>15</v>
      </c>
      <c r="H1509">
        <v>15</v>
      </c>
      <c r="I1509">
        <v>1500</v>
      </c>
      <c r="J1509">
        <f t="shared" si="71"/>
        <v>100</v>
      </c>
      <c r="K1509" t="s">
        <v>1556</v>
      </c>
    </row>
    <row r="1510" spans="1:11" hidden="1" x14ac:dyDescent="0.2">
      <c r="A1510" s="2" t="s">
        <v>635</v>
      </c>
      <c r="B1510" s="4">
        <f t="shared" si="69"/>
        <v>2</v>
      </c>
      <c r="C1510">
        <v>3638506</v>
      </c>
      <c r="D1510">
        <f t="shared" si="70"/>
        <v>40</v>
      </c>
      <c r="E1510" t="s">
        <v>8</v>
      </c>
      <c r="F1510">
        <v>653</v>
      </c>
      <c r="G1510">
        <v>24.5</v>
      </c>
      <c r="H1510">
        <v>24.5</v>
      </c>
      <c r="I1510">
        <v>2498</v>
      </c>
      <c r="J1510">
        <f t="shared" si="71"/>
        <v>101.95918367346938</v>
      </c>
      <c r="K1510" s="2" t="s">
        <v>1556</v>
      </c>
    </row>
    <row r="1511" spans="1:11" hidden="1" x14ac:dyDescent="0.2">
      <c r="A1511" s="2" t="s">
        <v>635</v>
      </c>
      <c r="B1511" s="4">
        <f t="shared" si="69"/>
        <v>2</v>
      </c>
      <c r="C1511">
        <v>3638517</v>
      </c>
      <c r="D1511">
        <f t="shared" si="70"/>
        <v>51</v>
      </c>
      <c r="E1511" t="s">
        <v>8</v>
      </c>
      <c r="F1511">
        <v>900</v>
      </c>
      <c r="G1511">
        <v>0.48</v>
      </c>
      <c r="H1511">
        <v>0.48</v>
      </c>
      <c r="I1511">
        <v>2498</v>
      </c>
      <c r="J1511">
        <f t="shared" si="71"/>
        <v>5204.166666666667</v>
      </c>
      <c r="K1511" s="2" t="s">
        <v>1556</v>
      </c>
    </row>
    <row r="1512" spans="1:11" hidden="1" x14ac:dyDescent="0.2">
      <c r="A1512" t="s">
        <v>1098</v>
      </c>
      <c r="B1512" s="4">
        <f t="shared" si="69"/>
        <v>1</v>
      </c>
      <c r="C1512">
        <v>3638538</v>
      </c>
      <c r="D1512">
        <f t="shared" si="70"/>
        <v>72</v>
      </c>
      <c r="E1512" t="s">
        <v>8</v>
      </c>
      <c r="F1512">
        <v>1200</v>
      </c>
      <c r="G1512">
        <v>100</v>
      </c>
      <c r="H1512">
        <v>100</v>
      </c>
      <c r="I1512">
        <v>10000</v>
      </c>
      <c r="J1512">
        <f t="shared" si="71"/>
        <v>100</v>
      </c>
      <c r="K1512" t="s">
        <v>1556</v>
      </c>
    </row>
    <row r="1513" spans="1:11" hidden="1" x14ac:dyDescent="0.2">
      <c r="A1513" t="s">
        <v>469</v>
      </c>
      <c r="B1513" s="4">
        <f t="shared" si="69"/>
        <v>1</v>
      </c>
      <c r="C1513">
        <v>3638496</v>
      </c>
      <c r="D1513">
        <f t="shared" si="70"/>
        <v>30</v>
      </c>
      <c r="E1513" t="s">
        <v>8</v>
      </c>
      <c r="F1513">
        <v>480</v>
      </c>
      <c r="G1513">
        <v>50</v>
      </c>
      <c r="H1513">
        <v>50</v>
      </c>
      <c r="I1513">
        <v>5000</v>
      </c>
      <c r="J1513">
        <f t="shared" si="71"/>
        <v>100</v>
      </c>
      <c r="K1513" t="s">
        <v>1556</v>
      </c>
    </row>
    <row r="1514" spans="1:11" hidden="1" x14ac:dyDescent="0.2">
      <c r="A1514" t="s">
        <v>1290</v>
      </c>
      <c r="B1514" s="4">
        <f t="shared" si="69"/>
        <v>1</v>
      </c>
      <c r="C1514">
        <v>3638559</v>
      </c>
      <c r="D1514">
        <f t="shared" si="70"/>
        <v>93</v>
      </c>
      <c r="E1514" t="s">
        <v>8</v>
      </c>
      <c r="F1514">
        <v>1456</v>
      </c>
      <c r="G1514">
        <v>5</v>
      </c>
      <c r="H1514">
        <v>5</v>
      </c>
      <c r="I1514">
        <v>500</v>
      </c>
      <c r="J1514">
        <f t="shared" si="71"/>
        <v>100</v>
      </c>
      <c r="K1514" t="s">
        <v>1556</v>
      </c>
    </row>
    <row r="1515" spans="1:11" hidden="1" x14ac:dyDescent="0.2">
      <c r="A1515" t="s">
        <v>619</v>
      </c>
      <c r="B1515" s="4">
        <f t="shared" si="69"/>
        <v>1</v>
      </c>
      <c r="C1515">
        <v>3638505</v>
      </c>
      <c r="D1515">
        <f t="shared" si="70"/>
        <v>39</v>
      </c>
      <c r="E1515" t="s">
        <v>8</v>
      </c>
      <c r="F1515">
        <v>636</v>
      </c>
      <c r="G1515">
        <v>2.2000000000000002</v>
      </c>
      <c r="H1515">
        <v>2.2000000000000002</v>
      </c>
      <c r="I1515">
        <v>220</v>
      </c>
      <c r="J1515">
        <f t="shared" si="71"/>
        <v>99.999999999999986</v>
      </c>
      <c r="K1515" t="s">
        <v>1556</v>
      </c>
    </row>
    <row r="1516" spans="1:11" hidden="1" x14ac:dyDescent="0.2">
      <c r="A1516" t="s">
        <v>1253</v>
      </c>
      <c r="B1516" s="4">
        <f t="shared" si="69"/>
        <v>1</v>
      </c>
      <c r="C1516">
        <v>3638553</v>
      </c>
      <c r="D1516">
        <f t="shared" si="70"/>
        <v>87</v>
      </c>
      <c r="E1516" t="s">
        <v>8</v>
      </c>
      <c r="F1516">
        <v>1400</v>
      </c>
      <c r="G1516">
        <v>2</v>
      </c>
      <c r="H1516">
        <v>2</v>
      </c>
      <c r="I1516">
        <v>200</v>
      </c>
      <c r="J1516">
        <f t="shared" si="71"/>
        <v>100</v>
      </c>
      <c r="K1516" t="s">
        <v>1556</v>
      </c>
    </row>
    <row r="1517" spans="1:11" x14ac:dyDescent="0.2">
      <c r="A1517" t="s">
        <v>137</v>
      </c>
      <c r="B1517" s="4">
        <f t="shared" si="69"/>
        <v>1</v>
      </c>
      <c r="C1517">
        <v>3638475</v>
      </c>
      <c r="D1517">
        <f t="shared" si="70"/>
        <v>9</v>
      </c>
      <c r="E1517" t="s">
        <v>8</v>
      </c>
      <c r="F1517">
        <v>132</v>
      </c>
      <c r="G1517">
        <v>1</v>
      </c>
      <c r="H1517">
        <v>1</v>
      </c>
      <c r="I1517">
        <v>120</v>
      </c>
      <c r="J1517">
        <f t="shared" si="71"/>
        <v>120</v>
      </c>
      <c r="K1517" t="s">
        <v>1562</v>
      </c>
    </row>
    <row r="1518" spans="1:11" hidden="1" x14ac:dyDescent="0.2">
      <c r="A1518" t="s">
        <v>1019</v>
      </c>
      <c r="B1518" s="4">
        <f t="shared" si="69"/>
        <v>1</v>
      </c>
      <c r="C1518">
        <v>3638531</v>
      </c>
      <c r="D1518">
        <f t="shared" si="70"/>
        <v>65</v>
      </c>
      <c r="E1518" t="s">
        <v>8</v>
      </c>
      <c r="F1518">
        <v>1107</v>
      </c>
      <c r="G1518">
        <v>25</v>
      </c>
      <c r="H1518">
        <v>25</v>
      </c>
      <c r="I1518">
        <v>2500</v>
      </c>
      <c r="J1518">
        <f t="shared" si="71"/>
        <v>100</v>
      </c>
      <c r="K1518" t="s">
        <v>1556</v>
      </c>
    </row>
    <row r="1519" spans="1:11" x14ac:dyDescent="0.2">
      <c r="A1519" t="s">
        <v>105</v>
      </c>
      <c r="B1519" s="4">
        <f t="shared" si="69"/>
        <v>1</v>
      </c>
      <c r="C1519">
        <v>3638473</v>
      </c>
      <c r="D1519">
        <f t="shared" si="70"/>
        <v>7</v>
      </c>
      <c r="E1519" t="s">
        <v>8</v>
      </c>
      <c r="F1519">
        <v>100</v>
      </c>
      <c r="G1519">
        <v>90.2</v>
      </c>
      <c r="H1519">
        <v>90.2</v>
      </c>
      <c r="I1519">
        <v>10824</v>
      </c>
      <c r="J1519">
        <f t="shared" si="71"/>
        <v>120</v>
      </c>
      <c r="K1519" t="s">
        <v>1562</v>
      </c>
    </row>
    <row r="1520" spans="1:11" hidden="1" x14ac:dyDescent="0.2">
      <c r="A1520" t="s">
        <v>725</v>
      </c>
      <c r="B1520" s="4">
        <f t="shared" si="69"/>
        <v>1</v>
      </c>
      <c r="C1520">
        <v>3638510</v>
      </c>
      <c r="D1520">
        <f t="shared" si="70"/>
        <v>44</v>
      </c>
      <c r="E1520" t="s">
        <v>8</v>
      </c>
      <c r="F1520">
        <v>749</v>
      </c>
      <c r="G1520">
        <v>10</v>
      </c>
      <c r="H1520">
        <v>10</v>
      </c>
      <c r="I1520">
        <v>1000</v>
      </c>
      <c r="J1520">
        <f t="shared" si="71"/>
        <v>100</v>
      </c>
      <c r="K1520" t="s">
        <v>1556</v>
      </c>
    </row>
    <row r="1521" spans="1:11" hidden="1" x14ac:dyDescent="0.2">
      <c r="A1521" t="s">
        <v>1240</v>
      </c>
      <c r="B1521" s="4">
        <f t="shared" si="69"/>
        <v>1</v>
      </c>
      <c r="C1521">
        <v>3638552</v>
      </c>
      <c r="D1521">
        <f t="shared" si="70"/>
        <v>86</v>
      </c>
      <c r="E1521" t="s">
        <v>8</v>
      </c>
      <c r="F1521">
        <v>1375</v>
      </c>
      <c r="G1521">
        <v>5</v>
      </c>
      <c r="H1521">
        <v>5</v>
      </c>
      <c r="I1521">
        <v>500</v>
      </c>
      <c r="J1521">
        <f t="shared" si="71"/>
        <v>100</v>
      </c>
      <c r="K1521" t="s">
        <v>1556</v>
      </c>
    </row>
    <row r="1522" spans="1:11" hidden="1" x14ac:dyDescent="0.2">
      <c r="A1522" t="s">
        <v>1353</v>
      </c>
      <c r="B1522" s="4">
        <f t="shared" si="69"/>
        <v>1</v>
      </c>
      <c r="C1522">
        <v>3638567</v>
      </c>
      <c r="D1522">
        <f t="shared" si="70"/>
        <v>101</v>
      </c>
      <c r="E1522" t="s">
        <v>8</v>
      </c>
      <c r="F1522">
        <v>1545</v>
      </c>
      <c r="G1522">
        <v>10</v>
      </c>
      <c r="H1522">
        <v>10</v>
      </c>
      <c r="I1522">
        <v>1000</v>
      </c>
      <c r="J1522">
        <f t="shared" si="71"/>
        <v>100</v>
      </c>
      <c r="K1522" t="s">
        <v>1556</v>
      </c>
    </row>
    <row r="1523" spans="1:11" hidden="1" x14ac:dyDescent="0.2">
      <c r="A1523" t="s">
        <v>17</v>
      </c>
      <c r="B1523" s="4">
        <f t="shared" si="69"/>
        <v>1</v>
      </c>
      <c r="C1523">
        <v>3638466</v>
      </c>
      <c r="D1523">
        <f t="shared" si="70"/>
        <v>0</v>
      </c>
      <c r="E1523" t="s">
        <v>8</v>
      </c>
      <c r="F1523">
        <v>10</v>
      </c>
      <c r="G1523">
        <v>10</v>
      </c>
      <c r="H1523">
        <v>10</v>
      </c>
      <c r="I1523">
        <v>1500</v>
      </c>
      <c r="J1523">
        <f t="shared" si="71"/>
        <v>150</v>
      </c>
      <c r="K1523" t="s">
        <v>1569</v>
      </c>
    </row>
    <row r="1524" spans="1:11" x14ac:dyDescent="0.2">
      <c r="A1524" t="s">
        <v>131</v>
      </c>
      <c r="B1524" s="4">
        <f t="shared" si="69"/>
        <v>1</v>
      </c>
      <c r="C1524">
        <v>3638475</v>
      </c>
      <c r="D1524">
        <f t="shared" si="70"/>
        <v>9</v>
      </c>
      <c r="E1524" t="s">
        <v>8</v>
      </c>
      <c r="F1524">
        <v>126</v>
      </c>
      <c r="G1524">
        <v>41.4</v>
      </c>
      <c r="H1524">
        <v>41.4</v>
      </c>
      <c r="I1524">
        <v>4968</v>
      </c>
      <c r="J1524">
        <f t="shared" si="71"/>
        <v>120</v>
      </c>
      <c r="K1524" t="s">
        <v>1562</v>
      </c>
    </row>
    <row r="1525" spans="1:11" hidden="1" x14ac:dyDescent="0.2">
      <c r="A1525" s="2" t="s">
        <v>1132</v>
      </c>
      <c r="B1525" s="4">
        <f t="shared" si="69"/>
        <v>2</v>
      </c>
      <c r="C1525">
        <v>3638542</v>
      </c>
      <c r="D1525">
        <f t="shared" si="70"/>
        <v>76</v>
      </c>
      <c r="E1525" t="s">
        <v>8</v>
      </c>
      <c r="F1525">
        <v>1243</v>
      </c>
      <c r="G1525">
        <v>23</v>
      </c>
      <c r="H1525">
        <v>23</v>
      </c>
      <c r="I1525">
        <v>4500</v>
      </c>
      <c r="J1525">
        <f t="shared" si="71"/>
        <v>195.65217391304347</v>
      </c>
      <c r="K1525" s="2" t="s">
        <v>1556</v>
      </c>
    </row>
    <row r="1526" spans="1:11" hidden="1" x14ac:dyDescent="0.2">
      <c r="A1526" s="2" t="s">
        <v>1132</v>
      </c>
      <c r="B1526" s="4">
        <f t="shared" si="69"/>
        <v>2</v>
      </c>
      <c r="C1526">
        <v>3638562</v>
      </c>
      <c r="D1526">
        <f t="shared" si="70"/>
        <v>96</v>
      </c>
      <c r="E1526" t="s">
        <v>8</v>
      </c>
      <c r="F1526">
        <v>1471</v>
      </c>
      <c r="G1526">
        <v>22</v>
      </c>
      <c r="H1526">
        <v>22</v>
      </c>
      <c r="I1526">
        <v>4500</v>
      </c>
      <c r="J1526">
        <f t="shared" si="71"/>
        <v>204.54545454545453</v>
      </c>
      <c r="K1526" s="2" t="s">
        <v>1556</v>
      </c>
    </row>
    <row r="1527" spans="1:11" hidden="1" x14ac:dyDescent="0.2">
      <c r="A1527" t="s">
        <v>1476</v>
      </c>
      <c r="B1527" s="4">
        <f t="shared" si="69"/>
        <v>1</v>
      </c>
      <c r="C1527">
        <v>3638484</v>
      </c>
      <c r="D1527">
        <f t="shared" si="70"/>
        <v>18</v>
      </c>
      <c r="E1527" t="s">
        <v>1447</v>
      </c>
      <c r="F1527">
        <v>41</v>
      </c>
      <c r="G1527">
        <v>10998</v>
      </c>
      <c r="H1527">
        <v>15.089256000000001</v>
      </c>
      <c r="I1527">
        <v>15089.255999999999</v>
      </c>
      <c r="J1527">
        <f t="shared" si="71"/>
        <v>999.99999999999989</v>
      </c>
      <c r="K1527" s="14" t="s">
        <v>1567</v>
      </c>
    </row>
    <row r="1528" spans="1:11" hidden="1" x14ac:dyDescent="0.2">
      <c r="A1528" t="s">
        <v>940</v>
      </c>
      <c r="B1528" s="4">
        <f t="shared" si="69"/>
        <v>1</v>
      </c>
      <c r="C1528">
        <v>3638528</v>
      </c>
      <c r="D1528">
        <f t="shared" si="70"/>
        <v>62</v>
      </c>
      <c r="E1528" t="s">
        <v>8</v>
      </c>
      <c r="F1528">
        <v>1009</v>
      </c>
      <c r="G1528">
        <v>18.5</v>
      </c>
      <c r="H1528">
        <v>18.5</v>
      </c>
      <c r="I1528">
        <v>1850</v>
      </c>
      <c r="J1528">
        <f t="shared" si="71"/>
        <v>100</v>
      </c>
      <c r="K1528" t="s">
        <v>1556</v>
      </c>
    </row>
    <row r="1529" spans="1:11" hidden="1" x14ac:dyDescent="0.2">
      <c r="A1529" t="s">
        <v>408</v>
      </c>
      <c r="B1529" s="4">
        <f t="shared" si="69"/>
        <v>1</v>
      </c>
      <c r="C1529">
        <v>3638491</v>
      </c>
      <c r="D1529">
        <f t="shared" si="70"/>
        <v>25</v>
      </c>
      <c r="E1529" t="s">
        <v>8</v>
      </c>
      <c r="F1529">
        <v>415</v>
      </c>
      <c r="G1529">
        <v>2.4500000000000002</v>
      </c>
      <c r="H1529">
        <v>2.4500000000000002</v>
      </c>
      <c r="I1529">
        <v>245</v>
      </c>
      <c r="J1529">
        <f t="shared" si="71"/>
        <v>99.999999999999986</v>
      </c>
      <c r="K1529" t="s">
        <v>1556</v>
      </c>
    </row>
    <row r="1530" spans="1:11" hidden="1" x14ac:dyDescent="0.2">
      <c r="A1530" t="s">
        <v>758</v>
      </c>
      <c r="B1530" s="4">
        <f t="shared" si="69"/>
        <v>1</v>
      </c>
      <c r="C1530">
        <v>3638512</v>
      </c>
      <c r="D1530">
        <f t="shared" si="70"/>
        <v>46</v>
      </c>
      <c r="E1530" t="s">
        <v>8</v>
      </c>
      <c r="F1530">
        <v>787</v>
      </c>
      <c r="G1530">
        <v>15</v>
      </c>
      <c r="H1530">
        <v>15</v>
      </c>
      <c r="I1530">
        <v>1500</v>
      </c>
      <c r="J1530">
        <f t="shared" si="71"/>
        <v>100</v>
      </c>
      <c r="K1530" t="s">
        <v>1556</v>
      </c>
    </row>
    <row r="1531" spans="1:11" hidden="1" x14ac:dyDescent="0.2">
      <c r="A1531" t="s">
        <v>911</v>
      </c>
      <c r="B1531" s="4">
        <f t="shared" si="69"/>
        <v>1</v>
      </c>
      <c r="C1531">
        <v>3638526</v>
      </c>
      <c r="D1531">
        <f t="shared" si="70"/>
        <v>60</v>
      </c>
      <c r="E1531" t="s">
        <v>8</v>
      </c>
      <c r="F1531">
        <v>976</v>
      </c>
      <c r="G1531">
        <v>24.95</v>
      </c>
      <c r="H1531">
        <v>24.95</v>
      </c>
      <c r="I1531">
        <v>2495</v>
      </c>
      <c r="J1531">
        <f t="shared" si="71"/>
        <v>100</v>
      </c>
      <c r="K1531" t="s">
        <v>1556</v>
      </c>
    </row>
    <row r="1532" spans="1:11" hidden="1" x14ac:dyDescent="0.2">
      <c r="A1532" t="s">
        <v>1524</v>
      </c>
      <c r="B1532" s="4">
        <f t="shared" si="69"/>
        <v>1</v>
      </c>
      <c r="C1532">
        <v>3638509</v>
      </c>
      <c r="D1532">
        <f t="shared" si="70"/>
        <v>43</v>
      </c>
      <c r="E1532" t="s">
        <v>1452</v>
      </c>
      <c r="F1532">
        <v>117</v>
      </c>
      <c r="G1532">
        <v>20</v>
      </c>
      <c r="H1532">
        <v>8.1088000000000005</v>
      </c>
      <c r="I1532">
        <v>810.88</v>
      </c>
      <c r="J1532">
        <f t="shared" si="71"/>
        <v>100</v>
      </c>
      <c r="K1532" t="s">
        <v>1556</v>
      </c>
    </row>
    <row r="1533" spans="1:11" hidden="1" x14ac:dyDescent="0.2">
      <c r="A1533" t="s">
        <v>487</v>
      </c>
      <c r="B1533" s="4">
        <f t="shared" si="69"/>
        <v>1</v>
      </c>
      <c r="C1533">
        <v>3638497</v>
      </c>
      <c r="D1533">
        <f t="shared" si="70"/>
        <v>31</v>
      </c>
      <c r="E1533" t="s">
        <v>8</v>
      </c>
      <c r="F1533">
        <v>499</v>
      </c>
      <c r="G1533">
        <v>27</v>
      </c>
      <c r="H1533">
        <v>27</v>
      </c>
      <c r="I1533">
        <v>2700</v>
      </c>
      <c r="J1533">
        <f t="shared" si="71"/>
        <v>100</v>
      </c>
      <c r="K1533" t="s">
        <v>1556</v>
      </c>
    </row>
    <row r="1534" spans="1:11" hidden="1" x14ac:dyDescent="0.2">
      <c r="A1534" t="s">
        <v>904</v>
      </c>
      <c r="B1534" s="4">
        <f t="shared" si="69"/>
        <v>1</v>
      </c>
      <c r="C1534">
        <v>3638526</v>
      </c>
      <c r="D1534">
        <f t="shared" si="70"/>
        <v>60</v>
      </c>
      <c r="E1534" t="s">
        <v>8</v>
      </c>
      <c r="F1534">
        <v>969</v>
      </c>
      <c r="G1534">
        <v>3.43</v>
      </c>
      <c r="H1534">
        <v>3.43</v>
      </c>
      <c r="I1534">
        <v>343</v>
      </c>
      <c r="J1534">
        <f t="shared" si="71"/>
        <v>100</v>
      </c>
      <c r="K1534" t="s">
        <v>1556</v>
      </c>
    </row>
    <row r="1535" spans="1:11" hidden="1" x14ac:dyDescent="0.2">
      <c r="A1535" t="s">
        <v>952</v>
      </c>
      <c r="B1535" s="4">
        <f t="shared" si="69"/>
        <v>1</v>
      </c>
      <c r="C1535">
        <v>3638528</v>
      </c>
      <c r="D1535">
        <f t="shared" si="70"/>
        <v>62</v>
      </c>
      <c r="E1535" t="s">
        <v>8</v>
      </c>
      <c r="F1535">
        <v>1026</v>
      </c>
      <c r="G1535">
        <v>2</v>
      </c>
      <c r="H1535">
        <v>2</v>
      </c>
      <c r="I1535">
        <v>200</v>
      </c>
      <c r="J1535">
        <f t="shared" si="71"/>
        <v>100</v>
      </c>
      <c r="K1535" t="s">
        <v>1556</v>
      </c>
    </row>
    <row r="1536" spans="1:11" hidden="1" x14ac:dyDescent="0.2">
      <c r="A1536" t="s">
        <v>465</v>
      </c>
      <c r="B1536" s="4">
        <f t="shared" si="69"/>
        <v>1</v>
      </c>
      <c r="C1536">
        <v>3638494</v>
      </c>
      <c r="D1536">
        <f t="shared" si="70"/>
        <v>28</v>
      </c>
      <c r="E1536" t="s">
        <v>8</v>
      </c>
      <c r="F1536">
        <v>475</v>
      </c>
      <c r="G1536">
        <v>433</v>
      </c>
      <c r="H1536">
        <v>433</v>
      </c>
      <c r="I1536">
        <v>43300</v>
      </c>
      <c r="J1536">
        <f t="shared" si="71"/>
        <v>100</v>
      </c>
      <c r="K1536" t="s">
        <v>1556</v>
      </c>
    </row>
    <row r="1537" spans="1:12" hidden="1" x14ac:dyDescent="0.2">
      <c r="A1537" t="s">
        <v>971</v>
      </c>
      <c r="B1537" s="4">
        <f t="shared" si="69"/>
        <v>1</v>
      </c>
      <c r="C1537">
        <v>3638529</v>
      </c>
      <c r="D1537">
        <f t="shared" si="70"/>
        <v>63</v>
      </c>
      <c r="E1537" t="s">
        <v>8</v>
      </c>
      <c r="F1537">
        <v>1053</v>
      </c>
      <c r="G1537">
        <v>14.7</v>
      </c>
      <c r="H1537">
        <v>14.7</v>
      </c>
      <c r="I1537">
        <v>1470</v>
      </c>
      <c r="J1537">
        <f t="shared" si="71"/>
        <v>100</v>
      </c>
      <c r="K1537" t="s">
        <v>1556</v>
      </c>
    </row>
    <row r="1538" spans="1:12" hidden="1" x14ac:dyDescent="0.2">
      <c r="A1538" t="s">
        <v>981</v>
      </c>
      <c r="B1538" s="4">
        <f t="shared" ref="B1538:B1601" si="72">COUNTIF(ACCOUNTS,A1538)</f>
        <v>1</v>
      </c>
      <c r="C1538">
        <v>3638530</v>
      </c>
      <c r="D1538">
        <f t="shared" si="70"/>
        <v>64</v>
      </c>
      <c r="E1538" t="s">
        <v>8</v>
      </c>
      <c r="F1538">
        <v>1063</v>
      </c>
      <c r="G1538">
        <v>9.4499999999999993</v>
      </c>
      <c r="H1538">
        <v>9.4499999999999993</v>
      </c>
      <c r="I1538">
        <v>945</v>
      </c>
      <c r="J1538">
        <f t="shared" si="71"/>
        <v>100.00000000000001</v>
      </c>
      <c r="K1538" t="s">
        <v>1556</v>
      </c>
    </row>
    <row r="1539" spans="1:12" hidden="1" x14ac:dyDescent="0.2">
      <c r="A1539" t="s">
        <v>880</v>
      </c>
      <c r="B1539" s="4">
        <f t="shared" si="72"/>
        <v>1</v>
      </c>
      <c r="C1539">
        <v>3638525</v>
      </c>
      <c r="D1539">
        <f t="shared" ref="D1539:D1602" si="73">C1539-3638466</f>
        <v>59</v>
      </c>
      <c r="E1539" t="s">
        <v>8</v>
      </c>
      <c r="F1539">
        <v>940</v>
      </c>
      <c r="G1539">
        <v>32</v>
      </c>
      <c r="H1539">
        <v>32</v>
      </c>
      <c r="I1539">
        <v>3200</v>
      </c>
      <c r="J1539">
        <f t="shared" ref="J1539:J1602" si="74">IF(H1539&gt;0,I1539/H1539,0)</f>
        <v>100</v>
      </c>
      <c r="K1539" t="s">
        <v>1556</v>
      </c>
    </row>
    <row r="1540" spans="1:12" hidden="1" x14ac:dyDescent="0.2">
      <c r="A1540" t="s">
        <v>1217</v>
      </c>
      <c r="B1540" s="4">
        <f t="shared" si="72"/>
        <v>1</v>
      </c>
      <c r="C1540">
        <v>3638548</v>
      </c>
      <c r="D1540">
        <f t="shared" si="73"/>
        <v>82</v>
      </c>
      <c r="E1540" t="s">
        <v>8</v>
      </c>
      <c r="F1540">
        <v>1347</v>
      </c>
      <c r="G1540">
        <v>0.97004259999999998</v>
      </c>
      <c r="H1540">
        <v>0.97004259999999998</v>
      </c>
      <c r="I1540">
        <v>97.004260000000002</v>
      </c>
      <c r="J1540">
        <f t="shared" si="74"/>
        <v>100</v>
      </c>
      <c r="K1540" t="s">
        <v>1556</v>
      </c>
    </row>
    <row r="1541" spans="1:12" hidden="1" x14ac:dyDescent="0.2">
      <c r="A1541" s="2" t="s">
        <v>1171</v>
      </c>
      <c r="B1541" s="4">
        <f t="shared" si="72"/>
        <v>2</v>
      </c>
      <c r="C1541">
        <v>3638543</v>
      </c>
      <c r="D1541">
        <f t="shared" si="73"/>
        <v>77</v>
      </c>
      <c r="E1541" t="s">
        <v>8</v>
      </c>
      <c r="F1541">
        <v>1285</v>
      </c>
      <c r="G1541">
        <v>50</v>
      </c>
      <c r="H1541">
        <v>50</v>
      </c>
      <c r="I1541">
        <v>12000</v>
      </c>
      <c r="J1541">
        <f t="shared" si="74"/>
        <v>240</v>
      </c>
      <c r="K1541" s="2" t="s">
        <v>1556</v>
      </c>
    </row>
    <row r="1542" spans="1:12" hidden="1" x14ac:dyDescent="0.2">
      <c r="A1542" s="2" t="s">
        <v>1171</v>
      </c>
      <c r="B1542" s="4">
        <f t="shared" si="72"/>
        <v>2</v>
      </c>
      <c r="C1542">
        <v>3638553</v>
      </c>
      <c r="D1542">
        <f t="shared" si="73"/>
        <v>87</v>
      </c>
      <c r="E1542" t="s">
        <v>8</v>
      </c>
      <c r="F1542">
        <v>1401</v>
      </c>
      <c r="G1542">
        <v>70</v>
      </c>
      <c r="H1542">
        <v>70</v>
      </c>
      <c r="I1542">
        <v>12000</v>
      </c>
      <c r="J1542">
        <f t="shared" si="74"/>
        <v>171.42857142857142</v>
      </c>
      <c r="K1542" s="2" t="s">
        <v>1556</v>
      </c>
    </row>
    <row r="1543" spans="1:12" hidden="1" x14ac:dyDescent="0.2">
      <c r="A1543" s="2" t="s">
        <v>780</v>
      </c>
      <c r="B1543" s="4">
        <f t="shared" si="72"/>
        <v>2</v>
      </c>
      <c r="C1543">
        <v>3638513</v>
      </c>
      <c r="D1543">
        <f t="shared" si="73"/>
        <v>47</v>
      </c>
      <c r="E1543" t="s">
        <v>8</v>
      </c>
      <c r="F1543">
        <v>813</v>
      </c>
      <c r="G1543">
        <v>12</v>
      </c>
      <c r="H1543">
        <v>12</v>
      </c>
      <c r="I1543">
        <v>1275</v>
      </c>
      <c r="J1543">
        <f t="shared" si="74"/>
        <v>106.25</v>
      </c>
      <c r="K1543" s="2" t="s">
        <v>1556</v>
      </c>
    </row>
    <row r="1544" spans="1:12" hidden="1" x14ac:dyDescent="0.2">
      <c r="A1544" s="2" t="s">
        <v>780</v>
      </c>
      <c r="B1544" s="4">
        <f t="shared" si="72"/>
        <v>2</v>
      </c>
      <c r="C1544">
        <v>3638572</v>
      </c>
      <c r="D1544">
        <f t="shared" si="73"/>
        <v>106</v>
      </c>
      <c r="E1544" t="s">
        <v>8</v>
      </c>
      <c r="F1544">
        <v>1598</v>
      </c>
      <c r="G1544">
        <v>0.75</v>
      </c>
      <c r="H1544">
        <v>0.75</v>
      </c>
      <c r="I1544">
        <v>1275</v>
      </c>
      <c r="J1544">
        <f t="shared" si="74"/>
        <v>1700</v>
      </c>
      <c r="K1544" s="2" t="s">
        <v>1556</v>
      </c>
    </row>
    <row r="1545" spans="1:12" hidden="1" x14ac:dyDescent="0.2">
      <c r="A1545" t="s">
        <v>878</v>
      </c>
      <c r="B1545" s="4">
        <f t="shared" si="72"/>
        <v>1</v>
      </c>
      <c r="C1545">
        <v>3638525</v>
      </c>
      <c r="D1545">
        <f t="shared" si="73"/>
        <v>59</v>
      </c>
      <c r="E1545" t="s">
        <v>8</v>
      </c>
      <c r="F1545">
        <v>938</v>
      </c>
      <c r="G1545">
        <v>1</v>
      </c>
      <c r="H1545">
        <v>1</v>
      </c>
      <c r="I1545">
        <v>100</v>
      </c>
      <c r="J1545">
        <f t="shared" si="74"/>
        <v>100</v>
      </c>
      <c r="K1545" t="s">
        <v>1556</v>
      </c>
    </row>
    <row r="1546" spans="1:12" hidden="1" x14ac:dyDescent="0.2">
      <c r="A1546" t="s">
        <v>645</v>
      </c>
      <c r="B1546" s="4">
        <f t="shared" si="72"/>
        <v>1</v>
      </c>
      <c r="C1546">
        <v>3638506</v>
      </c>
      <c r="D1546">
        <f t="shared" si="73"/>
        <v>40</v>
      </c>
      <c r="E1546" t="s">
        <v>8</v>
      </c>
      <c r="F1546">
        <v>664</v>
      </c>
      <c r="G1546">
        <v>26.245000000000001</v>
      </c>
      <c r="H1546">
        <v>26.245000000000001</v>
      </c>
      <c r="I1546">
        <v>2624.5</v>
      </c>
      <c r="J1546">
        <f t="shared" si="74"/>
        <v>100</v>
      </c>
      <c r="K1546" t="s">
        <v>1556</v>
      </c>
    </row>
    <row r="1547" spans="1:12" hidden="1" x14ac:dyDescent="0.2">
      <c r="A1547" t="s">
        <v>1016</v>
      </c>
      <c r="B1547" s="4">
        <f t="shared" si="72"/>
        <v>1</v>
      </c>
      <c r="C1547">
        <v>3638531</v>
      </c>
      <c r="D1547">
        <f t="shared" si="73"/>
        <v>65</v>
      </c>
      <c r="E1547" t="s">
        <v>8</v>
      </c>
      <c r="F1547">
        <v>1104</v>
      </c>
      <c r="G1547">
        <v>4</v>
      </c>
      <c r="H1547">
        <v>4</v>
      </c>
      <c r="I1547">
        <v>400</v>
      </c>
      <c r="J1547">
        <f t="shared" si="74"/>
        <v>100</v>
      </c>
      <c r="K1547" t="s">
        <v>1556</v>
      </c>
    </row>
    <row r="1548" spans="1:12" hidden="1" x14ac:dyDescent="0.2">
      <c r="A1548" t="s">
        <v>44</v>
      </c>
      <c r="B1548" s="4">
        <f t="shared" si="72"/>
        <v>1</v>
      </c>
      <c r="C1548">
        <v>3638468</v>
      </c>
      <c r="D1548">
        <f t="shared" si="73"/>
        <v>2</v>
      </c>
      <c r="E1548" t="s">
        <v>8</v>
      </c>
      <c r="F1548">
        <v>37</v>
      </c>
      <c r="G1548">
        <v>100</v>
      </c>
      <c r="H1548">
        <v>100</v>
      </c>
      <c r="I1548">
        <v>13000</v>
      </c>
      <c r="J1548">
        <f t="shared" si="74"/>
        <v>130</v>
      </c>
      <c r="K1548" t="s">
        <v>1565</v>
      </c>
    </row>
    <row r="1549" spans="1:12" hidden="1" x14ac:dyDescent="0.2">
      <c r="A1549" t="s">
        <v>738</v>
      </c>
      <c r="B1549" s="4">
        <f t="shared" si="72"/>
        <v>1</v>
      </c>
      <c r="C1549">
        <v>3638511</v>
      </c>
      <c r="D1549">
        <f t="shared" si="73"/>
        <v>45</v>
      </c>
      <c r="E1549" t="s">
        <v>8</v>
      </c>
      <c r="F1549">
        <v>762</v>
      </c>
      <c r="G1549">
        <v>0.3</v>
      </c>
      <c r="H1549">
        <v>0.3</v>
      </c>
      <c r="I1549">
        <v>30</v>
      </c>
      <c r="J1549">
        <f t="shared" si="74"/>
        <v>100</v>
      </c>
      <c r="K1549" t="s">
        <v>1556</v>
      </c>
    </row>
    <row r="1550" spans="1:12" hidden="1" x14ac:dyDescent="0.2">
      <c r="A1550" t="s">
        <v>1482</v>
      </c>
      <c r="B1550" s="4">
        <f t="shared" si="72"/>
        <v>1</v>
      </c>
      <c r="C1550">
        <v>3638491</v>
      </c>
      <c r="D1550">
        <f t="shared" si="73"/>
        <v>25</v>
      </c>
      <c r="E1550" t="s">
        <v>1447</v>
      </c>
      <c r="F1550">
        <v>54</v>
      </c>
      <c r="G1550">
        <v>500000</v>
      </c>
      <c r="H1550">
        <v>686</v>
      </c>
      <c r="I1550">
        <v>686000</v>
      </c>
      <c r="J1550">
        <f t="shared" si="74"/>
        <v>1000</v>
      </c>
      <c r="K1550" s="14" t="s">
        <v>1567</v>
      </c>
    </row>
    <row r="1551" spans="1:12" hidden="1" x14ac:dyDescent="0.2">
      <c r="A1551" t="s">
        <v>369</v>
      </c>
      <c r="B1551" s="4">
        <f t="shared" si="72"/>
        <v>1</v>
      </c>
      <c r="C1551">
        <v>3638489</v>
      </c>
      <c r="D1551">
        <f t="shared" si="73"/>
        <v>23</v>
      </c>
      <c r="E1551" t="s">
        <v>8</v>
      </c>
      <c r="F1551">
        <v>374</v>
      </c>
      <c r="G1551">
        <v>5</v>
      </c>
      <c r="H1551">
        <v>5</v>
      </c>
      <c r="I1551">
        <v>500</v>
      </c>
      <c r="J1551">
        <f t="shared" si="74"/>
        <v>100</v>
      </c>
      <c r="K1551" t="s">
        <v>1556</v>
      </c>
    </row>
    <row r="1552" spans="1:12" hidden="1" x14ac:dyDescent="0.2">
      <c r="A1552" s="5" t="s">
        <v>254</v>
      </c>
      <c r="B1552" s="4">
        <f t="shared" si="72"/>
        <v>3</v>
      </c>
      <c r="C1552">
        <v>3638482</v>
      </c>
      <c r="D1552">
        <f t="shared" si="73"/>
        <v>16</v>
      </c>
      <c r="E1552" t="s">
        <v>8</v>
      </c>
      <c r="F1552">
        <v>252</v>
      </c>
      <c r="G1552">
        <v>4</v>
      </c>
      <c r="H1552">
        <v>4</v>
      </c>
      <c r="I1552">
        <v>1778.5286771900001</v>
      </c>
      <c r="J1552">
        <f t="shared" si="74"/>
        <v>444.63216929750001</v>
      </c>
      <c r="K1552" s="5" t="s">
        <v>1566</v>
      </c>
      <c r="L1552">
        <f>H1552*1.1+H1553+H1554</f>
        <v>17.785286771962102</v>
      </c>
    </row>
    <row r="1553" spans="1:12" hidden="1" x14ac:dyDescent="0.2">
      <c r="A1553" s="5" t="s">
        <v>254</v>
      </c>
      <c r="B1553" s="4">
        <f t="shared" si="72"/>
        <v>3</v>
      </c>
      <c r="C1553">
        <v>3638488</v>
      </c>
      <c r="D1553">
        <f t="shared" si="73"/>
        <v>22</v>
      </c>
      <c r="E1553" t="s">
        <v>1450</v>
      </c>
      <c r="F1553">
        <v>48</v>
      </c>
      <c r="G1553">
        <v>4723.6281177199999</v>
      </c>
      <c r="H1553">
        <v>12.785286771962101</v>
      </c>
      <c r="I1553">
        <v>1778.5286771900001</v>
      </c>
      <c r="J1553">
        <f t="shared" si="74"/>
        <v>139.10745288015602</v>
      </c>
      <c r="K1553" s="5" t="s">
        <v>1556</v>
      </c>
    </row>
    <row r="1554" spans="1:12" hidden="1" x14ac:dyDescent="0.2">
      <c r="A1554" s="5" t="s">
        <v>254</v>
      </c>
      <c r="B1554" s="4">
        <f t="shared" si="72"/>
        <v>3</v>
      </c>
      <c r="C1554">
        <v>3638531</v>
      </c>
      <c r="D1554">
        <f t="shared" si="73"/>
        <v>65</v>
      </c>
      <c r="E1554" t="s">
        <v>8</v>
      </c>
      <c r="F1554">
        <v>1093</v>
      </c>
      <c r="G1554">
        <v>0.6</v>
      </c>
      <c r="H1554">
        <v>0.6</v>
      </c>
      <c r="I1554">
        <v>1778.5286771900001</v>
      </c>
      <c r="J1554">
        <f t="shared" si="74"/>
        <v>2964.2144619833334</v>
      </c>
      <c r="K1554" s="5" t="s">
        <v>1556</v>
      </c>
    </row>
    <row r="1555" spans="1:12" hidden="1" x14ac:dyDescent="0.2">
      <c r="A1555" s="2" t="s">
        <v>633</v>
      </c>
      <c r="B1555" s="4">
        <f t="shared" si="72"/>
        <v>2</v>
      </c>
      <c r="C1555">
        <v>3638506</v>
      </c>
      <c r="D1555">
        <f t="shared" si="73"/>
        <v>40</v>
      </c>
      <c r="E1555" t="s">
        <v>8</v>
      </c>
      <c r="F1555">
        <v>651</v>
      </c>
      <c r="G1555">
        <v>32.107040116999997</v>
      </c>
      <c r="H1555">
        <v>32.107040116999997</v>
      </c>
      <c r="I1555">
        <v>6421.4080234000003</v>
      </c>
      <c r="J1555">
        <f t="shared" si="74"/>
        <v>200.00000000000003</v>
      </c>
      <c r="K1555" s="2" t="s">
        <v>1556</v>
      </c>
    </row>
    <row r="1556" spans="1:12" hidden="1" x14ac:dyDescent="0.2">
      <c r="A1556" s="2" t="s">
        <v>633</v>
      </c>
      <c r="B1556" s="4">
        <f t="shared" si="72"/>
        <v>2</v>
      </c>
      <c r="C1556">
        <v>3638536</v>
      </c>
      <c r="D1556">
        <f t="shared" si="73"/>
        <v>70</v>
      </c>
      <c r="E1556" t="s">
        <v>8</v>
      </c>
      <c r="F1556">
        <v>1162</v>
      </c>
      <c r="G1556">
        <v>32.107040116999997</v>
      </c>
      <c r="H1556">
        <v>32.107040116999997</v>
      </c>
      <c r="I1556">
        <v>6421.4080234000003</v>
      </c>
      <c r="J1556">
        <f t="shared" si="74"/>
        <v>200.00000000000003</v>
      </c>
      <c r="K1556" s="2" t="s">
        <v>1556</v>
      </c>
    </row>
    <row r="1557" spans="1:12" hidden="1" x14ac:dyDescent="0.2">
      <c r="A1557" t="s">
        <v>372</v>
      </c>
      <c r="B1557" s="4">
        <f t="shared" si="72"/>
        <v>1</v>
      </c>
      <c r="C1557">
        <v>3638489</v>
      </c>
      <c r="D1557">
        <f t="shared" si="73"/>
        <v>23</v>
      </c>
      <c r="E1557" t="s">
        <v>8</v>
      </c>
      <c r="F1557">
        <v>377</v>
      </c>
      <c r="G1557">
        <v>200</v>
      </c>
      <c r="H1557">
        <v>200</v>
      </c>
      <c r="I1557">
        <v>20000</v>
      </c>
      <c r="J1557">
        <f t="shared" si="74"/>
        <v>100</v>
      </c>
      <c r="K1557" t="s">
        <v>1556</v>
      </c>
    </row>
    <row r="1558" spans="1:12" hidden="1" x14ac:dyDescent="0.2">
      <c r="A1558" t="s">
        <v>611</v>
      </c>
      <c r="B1558" s="4">
        <f t="shared" si="72"/>
        <v>1</v>
      </c>
      <c r="C1558">
        <v>3638505</v>
      </c>
      <c r="D1558">
        <f t="shared" si="73"/>
        <v>39</v>
      </c>
      <c r="E1558" t="s">
        <v>8</v>
      </c>
      <c r="F1558">
        <v>627</v>
      </c>
      <c r="G1558">
        <v>13</v>
      </c>
      <c r="H1558">
        <v>13</v>
      </c>
      <c r="I1558">
        <v>1300</v>
      </c>
      <c r="J1558">
        <f t="shared" si="74"/>
        <v>100</v>
      </c>
      <c r="K1558" t="s">
        <v>1556</v>
      </c>
    </row>
    <row r="1559" spans="1:12" hidden="1" x14ac:dyDescent="0.2">
      <c r="A1559" t="s">
        <v>1350</v>
      </c>
      <c r="B1559" s="4">
        <f t="shared" si="72"/>
        <v>1</v>
      </c>
      <c r="C1559">
        <v>3638567</v>
      </c>
      <c r="D1559">
        <f t="shared" si="73"/>
        <v>101</v>
      </c>
      <c r="E1559" t="s">
        <v>8</v>
      </c>
      <c r="F1559">
        <v>1540</v>
      </c>
      <c r="G1559">
        <v>39</v>
      </c>
      <c r="H1559">
        <v>39</v>
      </c>
      <c r="I1559">
        <v>3900</v>
      </c>
      <c r="J1559">
        <f t="shared" si="74"/>
        <v>100</v>
      </c>
      <c r="K1559" t="s">
        <v>1556</v>
      </c>
    </row>
    <row r="1560" spans="1:12" hidden="1" x14ac:dyDescent="0.2">
      <c r="A1560" t="s">
        <v>275</v>
      </c>
      <c r="B1560" s="4">
        <f t="shared" si="72"/>
        <v>1</v>
      </c>
      <c r="C1560">
        <v>3638483</v>
      </c>
      <c r="D1560">
        <f t="shared" si="73"/>
        <v>17</v>
      </c>
      <c r="E1560" t="s">
        <v>8</v>
      </c>
      <c r="F1560">
        <v>275</v>
      </c>
      <c r="G1560">
        <v>2.0049999999999999</v>
      </c>
      <c r="H1560">
        <v>2.0049999999999999</v>
      </c>
      <c r="I1560">
        <v>200.5</v>
      </c>
      <c r="J1560">
        <f t="shared" si="74"/>
        <v>100</v>
      </c>
      <c r="K1560" t="s">
        <v>1556</v>
      </c>
    </row>
    <row r="1561" spans="1:12" hidden="1" x14ac:dyDescent="0.2">
      <c r="A1561" t="s">
        <v>1376</v>
      </c>
      <c r="B1561" s="4">
        <f t="shared" si="72"/>
        <v>1</v>
      </c>
      <c r="C1561">
        <v>3638570</v>
      </c>
      <c r="D1561">
        <f t="shared" si="73"/>
        <v>104</v>
      </c>
      <c r="E1561" t="s">
        <v>8</v>
      </c>
      <c r="F1561">
        <v>1576</v>
      </c>
      <c r="G1561">
        <v>1</v>
      </c>
      <c r="H1561">
        <v>1</v>
      </c>
      <c r="I1561">
        <v>100</v>
      </c>
      <c r="J1561">
        <f t="shared" si="74"/>
        <v>100</v>
      </c>
      <c r="K1561" t="s">
        <v>1556</v>
      </c>
    </row>
    <row r="1562" spans="1:12" hidden="1" x14ac:dyDescent="0.2">
      <c r="A1562" s="2" t="s">
        <v>1291</v>
      </c>
      <c r="B1562" s="4">
        <f t="shared" si="72"/>
        <v>2</v>
      </c>
      <c r="C1562">
        <v>3638562</v>
      </c>
      <c r="D1562">
        <f t="shared" si="73"/>
        <v>96</v>
      </c>
      <c r="E1562" t="s">
        <v>8</v>
      </c>
      <c r="F1562">
        <v>1458</v>
      </c>
      <c r="G1562">
        <v>5</v>
      </c>
      <c r="H1562">
        <v>5</v>
      </c>
      <c r="I1562">
        <v>1500</v>
      </c>
      <c r="J1562">
        <f t="shared" si="74"/>
        <v>300</v>
      </c>
      <c r="K1562" s="2" t="s">
        <v>1556</v>
      </c>
    </row>
    <row r="1563" spans="1:12" hidden="1" x14ac:dyDescent="0.2">
      <c r="A1563" s="2" t="s">
        <v>1291</v>
      </c>
      <c r="B1563" s="4">
        <f t="shared" si="72"/>
        <v>2</v>
      </c>
      <c r="C1563">
        <v>3638567</v>
      </c>
      <c r="D1563" s="3">
        <f t="shared" si="73"/>
        <v>101</v>
      </c>
      <c r="E1563" t="s">
        <v>8</v>
      </c>
      <c r="F1563">
        <v>1543</v>
      </c>
      <c r="G1563">
        <v>10</v>
      </c>
      <c r="H1563">
        <v>10</v>
      </c>
      <c r="I1563">
        <v>1500</v>
      </c>
      <c r="J1563">
        <f t="shared" si="74"/>
        <v>150</v>
      </c>
      <c r="K1563" s="2" t="s">
        <v>1556</v>
      </c>
    </row>
    <row r="1564" spans="1:12" hidden="1" x14ac:dyDescent="0.2">
      <c r="A1564" s="5" t="s">
        <v>100</v>
      </c>
      <c r="B1564" s="4">
        <f t="shared" si="72"/>
        <v>3</v>
      </c>
      <c r="C1564">
        <v>3638471</v>
      </c>
      <c r="D1564">
        <f t="shared" si="73"/>
        <v>5</v>
      </c>
      <c r="E1564" s="1" t="s">
        <v>1458</v>
      </c>
      <c r="F1564">
        <v>11</v>
      </c>
      <c r="G1564">
        <v>750</v>
      </c>
      <c r="H1564">
        <v>13.8</v>
      </c>
      <c r="I1564">
        <v>3255.3999999799998</v>
      </c>
      <c r="J1564">
        <f t="shared" si="74"/>
        <v>235.89855072318838</v>
      </c>
      <c r="K1564" s="5" t="s">
        <v>1556</v>
      </c>
      <c r="L1564">
        <f>H1564+H1565*1.2+H1566</f>
        <v>32.554000000000002</v>
      </c>
    </row>
    <row r="1565" spans="1:12" x14ac:dyDescent="0.2">
      <c r="A1565" s="5" t="s">
        <v>100</v>
      </c>
      <c r="B1565" s="4">
        <f t="shared" si="72"/>
        <v>3</v>
      </c>
      <c r="C1565">
        <v>3638472</v>
      </c>
      <c r="D1565">
        <f t="shared" si="73"/>
        <v>6</v>
      </c>
      <c r="E1565" t="s">
        <v>8</v>
      </c>
      <c r="F1565">
        <v>95</v>
      </c>
      <c r="G1565">
        <v>4.8949999999999996</v>
      </c>
      <c r="H1565">
        <v>4.8949999999999996</v>
      </c>
      <c r="I1565">
        <v>3255.3999999799998</v>
      </c>
      <c r="J1565">
        <f t="shared" si="74"/>
        <v>665.04596526659861</v>
      </c>
      <c r="K1565" s="5" t="s">
        <v>1562</v>
      </c>
    </row>
    <row r="1566" spans="1:12" hidden="1" x14ac:dyDescent="0.2">
      <c r="A1566" s="5" t="s">
        <v>100</v>
      </c>
      <c r="B1566" s="4">
        <f t="shared" si="72"/>
        <v>3</v>
      </c>
      <c r="C1566">
        <v>3638497</v>
      </c>
      <c r="D1566">
        <f t="shared" si="73"/>
        <v>31</v>
      </c>
      <c r="E1566" s="1" t="s">
        <v>1458</v>
      </c>
      <c r="F1566">
        <v>75</v>
      </c>
      <c r="G1566">
        <v>700</v>
      </c>
      <c r="H1566">
        <v>12.88</v>
      </c>
      <c r="I1566">
        <v>3255.3999999799998</v>
      </c>
      <c r="J1566">
        <f t="shared" si="74"/>
        <v>252.74844720341613</v>
      </c>
      <c r="K1566" s="5" t="s">
        <v>1556</v>
      </c>
    </row>
    <row r="1567" spans="1:12" hidden="1" x14ac:dyDescent="0.2">
      <c r="A1567" t="s">
        <v>330</v>
      </c>
      <c r="B1567" s="4">
        <f t="shared" si="72"/>
        <v>1</v>
      </c>
      <c r="C1567">
        <v>3638488</v>
      </c>
      <c r="D1567">
        <f t="shared" si="73"/>
        <v>22</v>
      </c>
      <c r="E1567" t="s">
        <v>8</v>
      </c>
      <c r="F1567">
        <v>335</v>
      </c>
      <c r="G1567">
        <v>2</v>
      </c>
      <c r="H1567">
        <v>2</v>
      </c>
      <c r="I1567">
        <v>200</v>
      </c>
      <c r="J1567">
        <f t="shared" si="74"/>
        <v>100</v>
      </c>
      <c r="K1567" t="s">
        <v>1556</v>
      </c>
    </row>
    <row r="1568" spans="1:12" hidden="1" x14ac:dyDescent="0.2">
      <c r="A1568" t="s">
        <v>1101</v>
      </c>
      <c r="B1568" s="4">
        <f t="shared" si="72"/>
        <v>1</v>
      </c>
      <c r="C1568">
        <v>3638538</v>
      </c>
      <c r="D1568">
        <f t="shared" si="73"/>
        <v>72</v>
      </c>
      <c r="E1568" t="s">
        <v>8</v>
      </c>
      <c r="F1568">
        <v>1203</v>
      </c>
      <c r="G1568">
        <v>5.9</v>
      </c>
      <c r="H1568">
        <v>5.9</v>
      </c>
      <c r="I1568">
        <v>590</v>
      </c>
      <c r="J1568">
        <f t="shared" si="74"/>
        <v>100</v>
      </c>
      <c r="K1568" t="s">
        <v>1556</v>
      </c>
    </row>
    <row r="1569" spans="1:12" hidden="1" x14ac:dyDescent="0.2">
      <c r="A1569" t="s">
        <v>822</v>
      </c>
      <c r="B1569" s="4">
        <f t="shared" si="72"/>
        <v>1</v>
      </c>
      <c r="C1569">
        <v>3638515</v>
      </c>
      <c r="D1569">
        <f t="shared" si="73"/>
        <v>49</v>
      </c>
      <c r="E1569" t="s">
        <v>8</v>
      </c>
      <c r="F1569">
        <v>861</v>
      </c>
      <c r="G1569">
        <v>9.3522104800000001</v>
      </c>
      <c r="H1569">
        <v>9.3522104800000001</v>
      </c>
      <c r="I1569">
        <v>935.221048</v>
      </c>
      <c r="J1569">
        <f t="shared" si="74"/>
        <v>100</v>
      </c>
      <c r="K1569" t="s">
        <v>1556</v>
      </c>
    </row>
    <row r="1570" spans="1:12" hidden="1" x14ac:dyDescent="0.2">
      <c r="A1570" s="2" t="s">
        <v>1039</v>
      </c>
      <c r="B1570" s="4">
        <f t="shared" si="72"/>
        <v>2</v>
      </c>
      <c r="C1570">
        <v>3638535</v>
      </c>
      <c r="D1570">
        <f t="shared" si="73"/>
        <v>69</v>
      </c>
      <c r="E1570" t="s">
        <v>8</v>
      </c>
      <c r="F1570">
        <v>1130</v>
      </c>
      <c r="G1570">
        <v>4</v>
      </c>
      <c r="H1570">
        <v>4</v>
      </c>
      <c r="I1570">
        <v>500</v>
      </c>
      <c r="J1570">
        <f t="shared" si="74"/>
        <v>125</v>
      </c>
      <c r="K1570" s="2" t="s">
        <v>1556</v>
      </c>
    </row>
    <row r="1571" spans="1:12" hidden="1" x14ac:dyDescent="0.2">
      <c r="A1571" s="2" t="s">
        <v>1039</v>
      </c>
      <c r="B1571" s="4">
        <f t="shared" si="72"/>
        <v>2</v>
      </c>
      <c r="C1571">
        <v>3638559</v>
      </c>
      <c r="D1571">
        <f t="shared" si="73"/>
        <v>93</v>
      </c>
      <c r="E1571" t="s">
        <v>8</v>
      </c>
      <c r="F1571">
        <v>1443</v>
      </c>
      <c r="G1571">
        <v>1</v>
      </c>
      <c r="H1571">
        <v>1</v>
      </c>
      <c r="I1571">
        <v>500</v>
      </c>
      <c r="J1571">
        <f t="shared" si="74"/>
        <v>500</v>
      </c>
      <c r="K1571" s="2" t="s">
        <v>1556</v>
      </c>
    </row>
    <row r="1572" spans="1:12" hidden="1" x14ac:dyDescent="0.2">
      <c r="A1572" t="s">
        <v>1126</v>
      </c>
      <c r="B1572" s="4">
        <f t="shared" si="72"/>
        <v>1</v>
      </c>
      <c r="C1572">
        <v>3638540</v>
      </c>
      <c r="D1572">
        <f t="shared" si="73"/>
        <v>74</v>
      </c>
      <c r="E1572" t="s">
        <v>8</v>
      </c>
      <c r="F1572">
        <v>1236</v>
      </c>
      <c r="G1572">
        <v>4.0069846800000004</v>
      </c>
      <c r="H1572">
        <v>4.0069846800000004</v>
      </c>
      <c r="I1572">
        <v>400.69846799999999</v>
      </c>
      <c r="J1572">
        <f t="shared" si="74"/>
        <v>99.999999999999986</v>
      </c>
      <c r="K1572" t="s">
        <v>1556</v>
      </c>
    </row>
    <row r="1573" spans="1:12" hidden="1" x14ac:dyDescent="0.2">
      <c r="A1573" t="s">
        <v>1272</v>
      </c>
      <c r="B1573" s="4">
        <f t="shared" si="72"/>
        <v>1</v>
      </c>
      <c r="C1573">
        <v>3638558</v>
      </c>
      <c r="D1573">
        <f t="shared" si="73"/>
        <v>92</v>
      </c>
      <c r="E1573" t="s">
        <v>8</v>
      </c>
      <c r="F1573">
        <v>1427</v>
      </c>
      <c r="G1573">
        <v>20</v>
      </c>
      <c r="H1573">
        <v>20</v>
      </c>
      <c r="I1573">
        <v>2000</v>
      </c>
      <c r="J1573">
        <f t="shared" si="74"/>
        <v>100</v>
      </c>
      <c r="K1573" t="s">
        <v>1556</v>
      </c>
    </row>
    <row r="1574" spans="1:12" hidden="1" x14ac:dyDescent="0.2">
      <c r="A1574" t="s">
        <v>316</v>
      </c>
      <c r="B1574" s="4">
        <f t="shared" si="72"/>
        <v>1</v>
      </c>
      <c r="C1574">
        <v>3638487</v>
      </c>
      <c r="D1574">
        <f t="shared" si="73"/>
        <v>21</v>
      </c>
      <c r="E1574" t="s">
        <v>8</v>
      </c>
      <c r="F1574">
        <v>321</v>
      </c>
      <c r="G1574">
        <v>5</v>
      </c>
      <c r="H1574">
        <v>5</v>
      </c>
      <c r="I1574">
        <v>500</v>
      </c>
      <c r="J1574">
        <f t="shared" si="74"/>
        <v>100</v>
      </c>
      <c r="K1574" t="s">
        <v>1556</v>
      </c>
    </row>
    <row r="1575" spans="1:12" hidden="1" x14ac:dyDescent="0.2">
      <c r="A1575" t="s">
        <v>1037</v>
      </c>
      <c r="B1575" s="4">
        <f t="shared" si="72"/>
        <v>1</v>
      </c>
      <c r="C1575">
        <v>3638535</v>
      </c>
      <c r="D1575">
        <f t="shared" si="73"/>
        <v>69</v>
      </c>
      <c r="E1575" t="s">
        <v>8</v>
      </c>
      <c r="F1575">
        <v>1128</v>
      </c>
      <c r="G1575">
        <v>5</v>
      </c>
      <c r="H1575">
        <v>5</v>
      </c>
      <c r="I1575">
        <v>500</v>
      </c>
      <c r="J1575">
        <f t="shared" si="74"/>
        <v>100</v>
      </c>
      <c r="K1575" t="s">
        <v>1556</v>
      </c>
    </row>
    <row r="1576" spans="1:12" hidden="1" x14ac:dyDescent="0.2">
      <c r="A1576" t="s">
        <v>945</v>
      </c>
      <c r="B1576" s="4">
        <f t="shared" si="72"/>
        <v>1</v>
      </c>
      <c r="C1576">
        <v>3638528</v>
      </c>
      <c r="D1576">
        <f t="shared" si="73"/>
        <v>62</v>
      </c>
      <c r="E1576" t="s">
        <v>8</v>
      </c>
      <c r="F1576">
        <v>1015</v>
      </c>
      <c r="G1576">
        <v>5</v>
      </c>
      <c r="H1576">
        <v>5</v>
      </c>
      <c r="I1576">
        <v>500</v>
      </c>
      <c r="J1576">
        <f t="shared" si="74"/>
        <v>100</v>
      </c>
      <c r="K1576" t="s">
        <v>1556</v>
      </c>
    </row>
    <row r="1577" spans="1:12" hidden="1" x14ac:dyDescent="0.2">
      <c r="A1577" s="5" t="s">
        <v>531</v>
      </c>
      <c r="B1577" s="4">
        <f t="shared" si="72"/>
        <v>3</v>
      </c>
      <c r="C1577">
        <v>3638498</v>
      </c>
      <c r="D1577">
        <f t="shared" si="73"/>
        <v>32</v>
      </c>
      <c r="E1577" t="s">
        <v>8</v>
      </c>
      <c r="F1577">
        <v>545</v>
      </c>
      <c r="G1577">
        <v>50</v>
      </c>
      <c r="H1577">
        <v>50</v>
      </c>
      <c r="I1577">
        <v>11235.999999989999</v>
      </c>
      <c r="J1577">
        <f t="shared" si="74"/>
        <v>224.7199999998</v>
      </c>
      <c r="K1577" s="5" t="s">
        <v>1556</v>
      </c>
    </row>
    <row r="1578" spans="1:12" hidden="1" x14ac:dyDescent="0.2">
      <c r="A1578" s="5" t="s">
        <v>531</v>
      </c>
      <c r="B1578" s="4">
        <f t="shared" si="72"/>
        <v>3</v>
      </c>
      <c r="C1578">
        <v>3638511</v>
      </c>
      <c r="D1578">
        <f t="shared" si="73"/>
        <v>45</v>
      </c>
      <c r="E1578" t="s">
        <v>8</v>
      </c>
      <c r="F1578">
        <v>767</v>
      </c>
      <c r="G1578">
        <v>38</v>
      </c>
      <c r="H1578">
        <v>38</v>
      </c>
      <c r="I1578">
        <v>11235.999999989999</v>
      </c>
      <c r="J1578">
        <f t="shared" si="74"/>
        <v>295.6842105260526</v>
      </c>
      <c r="K1578" s="5" t="s">
        <v>1556</v>
      </c>
    </row>
    <row r="1579" spans="1:12" hidden="1" x14ac:dyDescent="0.2">
      <c r="A1579" s="5" t="s">
        <v>531</v>
      </c>
      <c r="B1579" s="4">
        <f t="shared" si="72"/>
        <v>3</v>
      </c>
      <c r="C1579">
        <v>3638527</v>
      </c>
      <c r="D1579">
        <f t="shared" si="73"/>
        <v>61</v>
      </c>
      <c r="E1579" t="s">
        <v>1450</v>
      </c>
      <c r="F1579">
        <v>164</v>
      </c>
      <c r="G1579">
        <v>9000</v>
      </c>
      <c r="H1579">
        <v>24.36</v>
      </c>
      <c r="I1579">
        <v>11235.999999989999</v>
      </c>
      <c r="J1579">
        <f t="shared" si="74"/>
        <v>461.24794745443347</v>
      </c>
      <c r="K1579" s="5" t="s">
        <v>1556</v>
      </c>
    </row>
    <row r="1580" spans="1:12" x14ac:dyDescent="0.2">
      <c r="A1580" t="s">
        <v>127</v>
      </c>
      <c r="B1580" s="4">
        <f t="shared" si="72"/>
        <v>1</v>
      </c>
      <c r="C1580">
        <v>3638474</v>
      </c>
      <c r="D1580">
        <f t="shared" si="73"/>
        <v>8</v>
      </c>
      <c r="E1580" t="s">
        <v>8</v>
      </c>
      <c r="F1580">
        <v>122</v>
      </c>
      <c r="G1580">
        <v>1500</v>
      </c>
      <c r="H1580">
        <v>1500</v>
      </c>
      <c r="I1580">
        <v>180000</v>
      </c>
      <c r="J1580">
        <f t="shared" si="74"/>
        <v>120</v>
      </c>
      <c r="K1580" t="s">
        <v>1562</v>
      </c>
    </row>
    <row r="1581" spans="1:12" x14ac:dyDescent="0.2">
      <c r="A1581" t="s">
        <v>149</v>
      </c>
      <c r="B1581" s="4">
        <f t="shared" si="72"/>
        <v>1</v>
      </c>
      <c r="C1581">
        <v>3638476</v>
      </c>
      <c r="D1581">
        <f t="shared" si="73"/>
        <v>10</v>
      </c>
      <c r="E1581" t="s">
        <v>8</v>
      </c>
      <c r="F1581">
        <v>144</v>
      </c>
      <c r="G1581">
        <v>312.981476923</v>
      </c>
      <c r="H1581">
        <v>312.981476923</v>
      </c>
      <c r="I1581">
        <v>37557.777230760003</v>
      </c>
      <c r="J1581">
        <f t="shared" si="74"/>
        <v>120.00000000000001</v>
      </c>
      <c r="K1581" t="s">
        <v>1562</v>
      </c>
    </row>
    <row r="1582" spans="1:12" hidden="1" x14ac:dyDescent="0.2">
      <c r="A1582" s="2" t="s">
        <v>145</v>
      </c>
      <c r="B1582" s="4">
        <f t="shared" si="72"/>
        <v>2</v>
      </c>
      <c r="C1582">
        <v>3638476</v>
      </c>
      <c r="D1582">
        <f t="shared" si="73"/>
        <v>10</v>
      </c>
      <c r="E1582" t="s">
        <v>8</v>
      </c>
      <c r="F1582">
        <v>140</v>
      </c>
      <c r="G1582">
        <v>3</v>
      </c>
      <c r="H1582">
        <v>3</v>
      </c>
      <c r="I1582">
        <v>460</v>
      </c>
      <c r="J1582">
        <f t="shared" si="74"/>
        <v>153.33333333333334</v>
      </c>
      <c r="K1582" s="2" t="s">
        <v>1556</v>
      </c>
      <c r="L1582">
        <f>H1582*1.2+H1583</f>
        <v>4.5999999999999996</v>
      </c>
    </row>
    <row r="1583" spans="1:12" hidden="1" x14ac:dyDescent="0.2">
      <c r="A1583" s="2" t="s">
        <v>145</v>
      </c>
      <c r="B1583" s="4">
        <f t="shared" si="72"/>
        <v>2</v>
      </c>
      <c r="C1583">
        <v>3638576</v>
      </c>
      <c r="D1583">
        <f t="shared" si="73"/>
        <v>110</v>
      </c>
      <c r="E1583" t="s">
        <v>8</v>
      </c>
      <c r="F1583">
        <v>1649</v>
      </c>
      <c r="G1583">
        <v>1</v>
      </c>
      <c r="H1583">
        <v>1</v>
      </c>
      <c r="I1583">
        <v>460</v>
      </c>
      <c r="J1583">
        <f t="shared" si="74"/>
        <v>460</v>
      </c>
      <c r="K1583" s="2" t="s">
        <v>1556</v>
      </c>
    </row>
    <row r="1584" spans="1:12" hidden="1" x14ac:dyDescent="0.2">
      <c r="A1584" s="2" t="s">
        <v>1335</v>
      </c>
      <c r="B1584" s="4">
        <f t="shared" si="72"/>
        <v>2</v>
      </c>
      <c r="C1584">
        <v>3638501</v>
      </c>
      <c r="D1584">
        <f t="shared" si="73"/>
        <v>35</v>
      </c>
      <c r="E1584" t="s">
        <v>1479</v>
      </c>
      <c r="F1584">
        <v>92</v>
      </c>
      <c r="G1584">
        <v>8.68</v>
      </c>
      <c r="H1584">
        <v>4.2474133333333297</v>
      </c>
      <c r="I1584">
        <v>1685.7413333300001</v>
      </c>
      <c r="J1584">
        <f t="shared" si="74"/>
        <v>396.88657567193872</v>
      </c>
      <c r="K1584" s="2" t="s">
        <v>1556</v>
      </c>
    </row>
    <row r="1585" spans="1:12" hidden="1" x14ac:dyDescent="0.2">
      <c r="A1585" s="2" t="s">
        <v>1335</v>
      </c>
      <c r="B1585" s="4">
        <f t="shared" si="72"/>
        <v>2</v>
      </c>
      <c r="C1585">
        <v>3638565</v>
      </c>
      <c r="D1585">
        <f t="shared" si="73"/>
        <v>99</v>
      </c>
      <c r="E1585" t="s">
        <v>8</v>
      </c>
      <c r="F1585">
        <v>1523</v>
      </c>
      <c r="G1585">
        <v>12.61</v>
      </c>
      <c r="H1585">
        <v>12.61</v>
      </c>
      <c r="I1585">
        <v>1685.7413333300001</v>
      </c>
      <c r="J1585">
        <f t="shared" si="74"/>
        <v>133.68289717129264</v>
      </c>
      <c r="K1585" s="2" t="s">
        <v>1556</v>
      </c>
    </row>
    <row r="1586" spans="1:12" hidden="1" x14ac:dyDescent="0.2">
      <c r="A1586" t="s">
        <v>1343</v>
      </c>
      <c r="B1586" s="4">
        <f t="shared" si="72"/>
        <v>1</v>
      </c>
      <c r="C1586">
        <v>3638567</v>
      </c>
      <c r="D1586">
        <f t="shared" si="73"/>
        <v>101</v>
      </c>
      <c r="E1586" t="s">
        <v>8</v>
      </c>
      <c r="F1586">
        <v>1532</v>
      </c>
      <c r="G1586">
        <v>6</v>
      </c>
      <c r="H1586">
        <v>6</v>
      </c>
      <c r="I1586">
        <v>600</v>
      </c>
      <c r="J1586">
        <f t="shared" si="74"/>
        <v>100</v>
      </c>
      <c r="K1586" t="s">
        <v>1556</v>
      </c>
    </row>
    <row r="1587" spans="1:12" hidden="1" x14ac:dyDescent="0.2">
      <c r="A1587" t="s">
        <v>36</v>
      </c>
      <c r="B1587" s="4">
        <f t="shared" si="72"/>
        <v>1</v>
      </c>
      <c r="C1587">
        <v>3638468</v>
      </c>
      <c r="D1587">
        <f t="shared" si="73"/>
        <v>2</v>
      </c>
      <c r="E1587" t="s">
        <v>8</v>
      </c>
      <c r="F1587">
        <v>29</v>
      </c>
      <c r="G1587">
        <v>300</v>
      </c>
      <c r="H1587">
        <v>300</v>
      </c>
      <c r="I1587">
        <v>45000</v>
      </c>
      <c r="J1587">
        <f t="shared" si="74"/>
        <v>150</v>
      </c>
      <c r="K1587" t="s">
        <v>1569</v>
      </c>
    </row>
    <row r="1588" spans="1:12" hidden="1" x14ac:dyDescent="0.2">
      <c r="A1588" t="s">
        <v>1435</v>
      </c>
      <c r="B1588" s="4">
        <f t="shared" si="72"/>
        <v>1</v>
      </c>
      <c r="C1588">
        <v>3638576</v>
      </c>
      <c r="D1588">
        <f t="shared" si="73"/>
        <v>110</v>
      </c>
      <c r="E1588" t="s">
        <v>8</v>
      </c>
      <c r="F1588">
        <v>1660</v>
      </c>
      <c r="G1588">
        <v>0.5</v>
      </c>
      <c r="H1588">
        <v>0.5</v>
      </c>
      <c r="I1588">
        <v>50</v>
      </c>
      <c r="J1588">
        <f t="shared" si="74"/>
        <v>100</v>
      </c>
      <c r="K1588" t="s">
        <v>1556</v>
      </c>
    </row>
    <row r="1589" spans="1:12" hidden="1" x14ac:dyDescent="0.2">
      <c r="A1589" t="s">
        <v>380</v>
      </c>
      <c r="B1589" s="4">
        <f t="shared" si="72"/>
        <v>1</v>
      </c>
      <c r="C1589">
        <v>3638490</v>
      </c>
      <c r="D1589">
        <f t="shared" si="73"/>
        <v>24</v>
      </c>
      <c r="E1589" t="s">
        <v>8</v>
      </c>
      <c r="F1589">
        <v>386</v>
      </c>
      <c r="G1589">
        <v>9.5799999999999996E-2</v>
      </c>
      <c r="H1589">
        <v>9.5799999999999996E-2</v>
      </c>
      <c r="I1589">
        <v>9.58</v>
      </c>
      <c r="J1589">
        <f t="shared" si="74"/>
        <v>100</v>
      </c>
      <c r="K1589" t="s">
        <v>1556</v>
      </c>
    </row>
    <row r="1590" spans="1:12" hidden="1" x14ac:dyDescent="0.2">
      <c r="A1590" s="2" t="s">
        <v>792</v>
      </c>
      <c r="B1590" s="4">
        <f t="shared" si="72"/>
        <v>2</v>
      </c>
      <c r="C1590">
        <v>3638513</v>
      </c>
      <c r="D1590">
        <f t="shared" si="73"/>
        <v>47</v>
      </c>
      <c r="E1590" t="s">
        <v>8</v>
      </c>
      <c r="F1590">
        <v>827</v>
      </c>
      <c r="G1590">
        <v>9</v>
      </c>
      <c r="H1590">
        <v>9</v>
      </c>
      <c r="I1590">
        <v>4121.4559999900002</v>
      </c>
      <c r="J1590">
        <f t="shared" si="74"/>
        <v>457.9395555544445</v>
      </c>
      <c r="K1590" s="2" t="s">
        <v>1556</v>
      </c>
      <c r="L1590">
        <f>H1590+H1591*10</f>
        <v>41.214559999999999</v>
      </c>
    </row>
    <row r="1591" spans="1:12" hidden="1" x14ac:dyDescent="0.2">
      <c r="A1591" s="2" t="s">
        <v>792</v>
      </c>
      <c r="B1591" s="4">
        <f t="shared" si="72"/>
        <v>2</v>
      </c>
      <c r="C1591">
        <v>3638517</v>
      </c>
      <c r="D1591">
        <f t="shared" si="73"/>
        <v>51</v>
      </c>
      <c r="E1591" t="s">
        <v>1447</v>
      </c>
      <c r="F1591">
        <v>149</v>
      </c>
      <c r="G1591">
        <v>2348</v>
      </c>
      <c r="H1591">
        <v>3.2214559999999999</v>
      </c>
      <c r="I1591">
        <v>4121.4559999900002</v>
      </c>
      <c r="J1591">
        <f t="shared" si="74"/>
        <v>1279.3767786957203</v>
      </c>
      <c r="K1591" s="2" t="s">
        <v>1567</v>
      </c>
    </row>
    <row r="1592" spans="1:12" hidden="1" x14ac:dyDescent="0.2">
      <c r="A1592" t="s">
        <v>639</v>
      </c>
      <c r="B1592" s="4">
        <f t="shared" si="72"/>
        <v>1</v>
      </c>
      <c r="C1592">
        <v>3638506</v>
      </c>
      <c r="D1592">
        <f t="shared" si="73"/>
        <v>40</v>
      </c>
      <c r="E1592" t="s">
        <v>8</v>
      </c>
      <c r="F1592">
        <v>658</v>
      </c>
      <c r="G1592">
        <v>50</v>
      </c>
      <c r="H1592">
        <v>50</v>
      </c>
      <c r="I1592">
        <v>5000</v>
      </c>
      <c r="J1592">
        <f t="shared" si="74"/>
        <v>100</v>
      </c>
      <c r="K1592" t="s">
        <v>1556</v>
      </c>
    </row>
    <row r="1593" spans="1:12" hidden="1" x14ac:dyDescent="0.2">
      <c r="A1593" t="s">
        <v>1334</v>
      </c>
      <c r="B1593" s="4">
        <f t="shared" si="72"/>
        <v>1</v>
      </c>
      <c r="C1593">
        <v>3638565</v>
      </c>
      <c r="D1593">
        <f t="shared" si="73"/>
        <v>99</v>
      </c>
      <c r="E1593" t="s">
        <v>8</v>
      </c>
      <c r="F1593">
        <v>1522</v>
      </c>
      <c r="G1593">
        <v>4.9958</v>
      </c>
      <c r="H1593">
        <v>4.9958</v>
      </c>
      <c r="I1593">
        <v>499.58</v>
      </c>
      <c r="J1593">
        <f t="shared" si="74"/>
        <v>100</v>
      </c>
      <c r="K1593" t="s">
        <v>1556</v>
      </c>
    </row>
    <row r="1594" spans="1:12" hidden="1" x14ac:dyDescent="0.2">
      <c r="A1594" t="s">
        <v>990</v>
      </c>
      <c r="B1594" s="4">
        <f t="shared" si="72"/>
        <v>1</v>
      </c>
      <c r="C1594">
        <v>3638530</v>
      </c>
      <c r="D1594">
        <f t="shared" si="73"/>
        <v>64</v>
      </c>
      <c r="E1594" t="s">
        <v>8</v>
      </c>
      <c r="F1594">
        <v>1073</v>
      </c>
      <c r="G1594">
        <v>1</v>
      </c>
      <c r="H1594">
        <v>1</v>
      </c>
      <c r="I1594">
        <v>100</v>
      </c>
      <c r="J1594">
        <f t="shared" si="74"/>
        <v>100</v>
      </c>
      <c r="K1594" t="s">
        <v>1556</v>
      </c>
    </row>
    <row r="1595" spans="1:12" hidden="1" x14ac:dyDescent="0.2">
      <c r="A1595" s="2" t="s">
        <v>1278</v>
      </c>
      <c r="B1595" s="4">
        <f t="shared" si="72"/>
        <v>2</v>
      </c>
      <c r="C1595">
        <v>3638558</v>
      </c>
      <c r="D1595">
        <f t="shared" si="73"/>
        <v>92</v>
      </c>
      <c r="E1595" t="s">
        <v>8</v>
      </c>
      <c r="F1595">
        <v>1434</v>
      </c>
      <c r="G1595">
        <v>4</v>
      </c>
      <c r="H1595">
        <v>4</v>
      </c>
      <c r="I1595">
        <v>800</v>
      </c>
      <c r="J1595">
        <f t="shared" si="74"/>
        <v>200</v>
      </c>
      <c r="K1595" s="2" t="s">
        <v>1556</v>
      </c>
    </row>
    <row r="1596" spans="1:12" hidden="1" x14ac:dyDescent="0.2">
      <c r="A1596" s="2" t="s">
        <v>1278</v>
      </c>
      <c r="B1596" s="4">
        <f t="shared" si="72"/>
        <v>2</v>
      </c>
      <c r="C1596">
        <v>3638563</v>
      </c>
      <c r="D1596">
        <f t="shared" si="73"/>
        <v>97</v>
      </c>
      <c r="E1596" t="s">
        <v>8</v>
      </c>
      <c r="F1596">
        <v>1495</v>
      </c>
      <c r="G1596">
        <v>4</v>
      </c>
      <c r="H1596">
        <v>4</v>
      </c>
      <c r="I1596">
        <v>800</v>
      </c>
      <c r="J1596">
        <f t="shared" si="74"/>
        <v>200</v>
      </c>
      <c r="K1596" s="2" t="s">
        <v>1556</v>
      </c>
    </row>
    <row r="1597" spans="1:12" x14ac:dyDescent="0.2">
      <c r="A1597" t="s">
        <v>142</v>
      </c>
      <c r="B1597" s="4">
        <f t="shared" si="72"/>
        <v>1</v>
      </c>
      <c r="C1597">
        <v>3638475</v>
      </c>
      <c r="D1597">
        <f t="shared" si="73"/>
        <v>9</v>
      </c>
      <c r="E1597" t="s">
        <v>8</v>
      </c>
      <c r="F1597">
        <v>137</v>
      </c>
      <c r="G1597">
        <v>0.57258399999999998</v>
      </c>
      <c r="H1597">
        <v>0.57258399999999998</v>
      </c>
      <c r="I1597">
        <v>68.710080000000005</v>
      </c>
      <c r="J1597">
        <f t="shared" si="74"/>
        <v>120.00000000000001</v>
      </c>
      <c r="K1597" t="s">
        <v>1562</v>
      </c>
    </row>
    <row r="1598" spans="1:12" hidden="1" x14ac:dyDescent="0.2">
      <c r="A1598" t="s">
        <v>1433</v>
      </c>
      <c r="B1598" s="4">
        <f t="shared" si="72"/>
        <v>1</v>
      </c>
      <c r="C1598">
        <v>3638576</v>
      </c>
      <c r="D1598">
        <f t="shared" si="73"/>
        <v>110</v>
      </c>
      <c r="E1598" t="s">
        <v>8</v>
      </c>
      <c r="F1598">
        <v>1657</v>
      </c>
      <c r="G1598">
        <v>15</v>
      </c>
      <c r="H1598">
        <v>15</v>
      </c>
      <c r="I1598">
        <v>1500</v>
      </c>
      <c r="J1598">
        <f t="shared" si="74"/>
        <v>100</v>
      </c>
      <c r="K1598" t="s">
        <v>1556</v>
      </c>
    </row>
    <row r="1599" spans="1:12" x14ac:dyDescent="0.2">
      <c r="A1599" t="s">
        <v>175</v>
      </c>
      <c r="B1599" s="4">
        <f t="shared" si="72"/>
        <v>1</v>
      </c>
      <c r="C1599">
        <v>3638477</v>
      </c>
      <c r="D1599">
        <f t="shared" si="73"/>
        <v>11</v>
      </c>
      <c r="E1599" t="s">
        <v>8</v>
      </c>
      <c r="F1599">
        <v>171</v>
      </c>
      <c r="G1599">
        <v>6</v>
      </c>
      <c r="H1599">
        <v>6</v>
      </c>
      <c r="I1599">
        <v>720</v>
      </c>
      <c r="J1599">
        <f t="shared" si="74"/>
        <v>120</v>
      </c>
      <c r="K1599" t="s">
        <v>1562</v>
      </c>
    </row>
    <row r="1600" spans="1:12" hidden="1" x14ac:dyDescent="0.2">
      <c r="A1600" t="s">
        <v>908</v>
      </c>
      <c r="B1600" s="4">
        <f t="shared" si="72"/>
        <v>1</v>
      </c>
      <c r="C1600">
        <v>3638526</v>
      </c>
      <c r="D1600">
        <f t="shared" si="73"/>
        <v>60</v>
      </c>
      <c r="E1600" t="s">
        <v>8</v>
      </c>
      <c r="F1600">
        <v>973</v>
      </c>
      <c r="G1600">
        <v>99.98</v>
      </c>
      <c r="H1600">
        <v>99.98</v>
      </c>
      <c r="I1600">
        <v>9998</v>
      </c>
      <c r="J1600">
        <f t="shared" si="74"/>
        <v>100</v>
      </c>
      <c r="K1600" t="s">
        <v>1556</v>
      </c>
    </row>
    <row r="1601" spans="1:11" hidden="1" x14ac:dyDescent="0.2">
      <c r="A1601" t="s">
        <v>1471</v>
      </c>
      <c r="B1601" s="4">
        <f t="shared" si="72"/>
        <v>1</v>
      </c>
      <c r="C1601">
        <v>3638480</v>
      </c>
      <c r="D1601">
        <f t="shared" si="73"/>
        <v>14</v>
      </c>
      <c r="E1601" t="s">
        <v>1447</v>
      </c>
      <c r="F1601">
        <v>33</v>
      </c>
      <c r="G1601">
        <v>10000</v>
      </c>
      <c r="H1601">
        <v>13.72</v>
      </c>
      <c r="I1601">
        <v>13720</v>
      </c>
      <c r="J1601">
        <f t="shared" si="74"/>
        <v>1000</v>
      </c>
      <c r="K1601" s="14" t="s">
        <v>1567</v>
      </c>
    </row>
    <row r="1602" spans="1:11" hidden="1" x14ac:dyDescent="0.2">
      <c r="A1602" t="s">
        <v>60</v>
      </c>
      <c r="B1602" s="4">
        <f t="shared" ref="B1602:B1665" si="75">COUNTIF(ACCOUNTS,A1602)</f>
        <v>1</v>
      </c>
      <c r="C1602">
        <v>3638469</v>
      </c>
      <c r="D1602">
        <f t="shared" si="73"/>
        <v>3</v>
      </c>
      <c r="E1602" t="s">
        <v>8</v>
      </c>
      <c r="F1602">
        <v>53</v>
      </c>
      <c r="G1602">
        <v>6</v>
      </c>
      <c r="H1602">
        <v>6</v>
      </c>
      <c r="I1602">
        <v>780</v>
      </c>
      <c r="J1602">
        <f t="shared" si="74"/>
        <v>130</v>
      </c>
      <c r="K1602" t="s">
        <v>1565</v>
      </c>
    </row>
    <row r="1603" spans="1:11" hidden="1" x14ac:dyDescent="0.2">
      <c r="A1603" t="s">
        <v>1297</v>
      </c>
      <c r="B1603" s="4">
        <f t="shared" si="75"/>
        <v>1</v>
      </c>
      <c r="C1603">
        <v>3638562</v>
      </c>
      <c r="D1603">
        <f t="shared" ref="D1603:D1666" si="76">C1603-3638466</f>
        <v>96</v>
      </c>
      <c r="E1603" t="s">
        <v>8</v>
      </c>
      <c r="F1603">
        <v>1465</v>
      </c>
      <c r="G1603">
        <v>21</v>
      </c>
      <c r="H1603">
        <v>21</v>
      </c>
      <c r="I1603">
        <v>2100</v>
      </c>
      <c r="J1603">
        <f t="shared" ref="J1603:J1666" si="77">IF(H1603&gt;0,I1603/H1603,0)</f>
        <v>100</v>
      </c>
      <c r="K1603" t="s">
        <v>1556</v>
      </c>
    </row>
    <row r="1604" spans="1:11" hidden="1" x14ac:dyDescent="0.2">
      <c r="A1604" t="s">
        <v>14</v>
      </c>
      <c r="B1604" s="4">
        <f t="shared" si="75"/>
        <v>1</v>
      </c>
      <c r="C1604">
        <v>3638466</v>
      </c>
      <c r="D1604">
        <f t="shared" si="76"/>
        <v>0</v>
      </c>
      <c r="E1604" t="s">
        <v>8</v>
      </c>
      <c r="F1604">
        <v>7</v>
      </c>
      <c r="G1604">
        <v>31</v>
      </c>
      <c r="H1604">
        <v>31</v>
      </c>
      <c r="I1604">
        <v>4650</v>
      </c>
      <c r="J1604">
        <f t="shared" si="77"/>
        <v>150</v>
      </c>
      <c r="K1604" t="s">
        <v>1569</v>
      </c>
    </row>
    <row r="1605" spans="1:11" hidden="1" x14ac:dyDescent="0.2">
      <c r="A1605" t="s">
        <v>650</v>
      </c>
      <c r="B1605" s="4">
        <f t="shared" si="75"/>
        <v>1</v>
      </c>
      <c r="C1605">
        <v>3638506</v>
      </c>
      <c r="D1605">
        <f t="shared" si="76"/>
        <v>40</v>
      </c>
      <c r="E1605" t="s">
        <v>8</v>
      </c>
      <c r="F1605">
        <v>669</v>
      </c>
      <c r="G1605">
        <v>3.01</v>
      </c>
      <c r="H1605">
        <v>3.01</v>
      </c>
      <c r="I1605">
        <v>301</v>
      </c>
      <c r="J1605">
        <f t="shared" si="77"/>
        <v>100</v>
      </c>
      <c r="K1605" t="s">
        <v>1556</v>
      </c>
    </row>
    <row r="1606" spans="1:11" hidden="1" x14ac:dyDescent="0.2">
      <c r="A1606" t="s">
        <v>34</v>
      </c>
      <c r="B1606" s="4">
        <f t="shared" si="75"/>
        <v>1</v>
      </c>
      <c r="C1606">
        <v>3638468</v>
      </c>
      <c r="D1606">
        <f t="shared" si="76"/>
        <v>2</v>
      </c>
      <c r="E1606" t="s">
        <v>8</v>
      </c>
      <c r="F1606">
        <v>27</v>
      </c>
      <c r="G1606">
        <v>2</v>
      </c>
      <c r="H1606">
        <v>2</v>
      </c>
      <c r="I1606">
        <v>300</v>
      </c>
      <c r="J1606">
        <f t="shared" si="77"/>
        <v>150</v>
      </c>
      <c r="K1606" t="s">
        <v>1569</v>
      </c>
    </row>
    <row r="1607" spans="1:11" hidden="1" x14ac:dyDescent="0.2">
      <c r="A1607" t="s">
        <v>304</v>
      </c>
      <c r="B1607" s="4">
        <f t="shared" si="75"/>
        <v>1</v>
      </c>
      <c r="C1607">
        <v>3638485</v>
      </c>
      <c r="D1607">
        <f t="shared" si="76"/>
        <v>19</v>
      </c>
      <c r="E1607" t="s">
        <v>8</v>
      </c>
      <c r="F1607">
        <v>309</v>
      </c>
      <c r="G1607">
        <v>5</v>
      </c>
      <c r="H1607">
        <v>5</v>
      </c>
      <c r="I1607">
        <v>500</v>
      </c>
      <c r="J1607">
        <f t="shared" si="77"/>
        <v>100</v>
      </c>
      <c r="K1607" t="s">
        <v>1556</v>
      </c>
    </row>
    <row r="1608" spans="1:11" hidden="1" x14ac:dyDescent="0.2">
      <c r="A1608" t="s">
        <v>568</v>
      </c>
      <c r="B1608" s="4">
        <f t="shared" si="75"/>
        <v>1</v>
      </c>
      <c r="C1608">
        <v>3638500</v>
      </c>
      <c r="D1608">
        <f t="shared" si="76"/>
        <v>34</v>
      </c>
      <c r="E1608" t="s">
        <v>8</v>
      </c>
      <c r="F1608">
        <v>582</v>
      </c>
      <c r="G1608">
        <v>70</v>
      </c>
      <c r="H1608">
        <v>70</v>
      </c>
      <c r="I1608">
        <v>7000</v>
      </c>
      <c r="J1608">
        <f t="shared" si="77"/>
        <v>100</v>
      </c>
      <c r="K1608" t="s">
        <v>1556</v>
      </c>
    </row>
    <row r="1609" spans="1:11" hidden="1" x14ac:dyDescent="0.2">
      <c r="A1609" t="s">
        <v>439</v>
      </c>
      <c r="B1609" s="4">
        <f t="shared" si="75"/>
        <v>1</v>
      </c>
      <c r="C1609">
        <v>3638492</v>
      </c>
      <c r="D1609">
        <f t="shared" si="76"/>
        <v>26</v>
      </c>
      <c r="E1609" t="s">
        <v>8</v>
      </c>
      <c r="F1609">
        <v>446</v>
      </c>
      <c r="G1609">
        <v>29.994</v>
      </c>
      <c r="H1609">
        <v>29.994</v>
      </c>
      <c r="I1609">
        <v>2999.4</v>
      </c>
      <c r="J1609">
        <f t="shared" si="77"/>
        <v>100</v>
      </c>
      <c r="K1609" t="s">
        <v>1556</v>
      </c>
    </row>
    <row r="1610" spans="1:11" hidden="1" x14ac:dyDescent="0.2">
      <c r="A1610" t="s">
        <v>1262</v>
      </c>
      <c r="B1610" s="4">
        <f t="shared" si="75"/>
        <v>1</v>
      </c>
      <c r="C1610">
        <v>3638553</v>
      </c>
      <c r="D1610">
        <f t="shared" si="76"/>
        <v>87</v>
      </c>
      <c r="E1610" t="s">
        <v>8</v>
      </c>
      <c r="F1610">
        <v>1414</v>
      </c>
      <c r="G1610">
        <v>1</v>
      </c>
      <c r="H1610">
        <v>1</v>
      </c>
      <c r="I1610">
        <v>100</v>
      </c>
      <c r="J1610">
        <f t="shared" si="77"/>
        <v>100</v>
      </c>
      <c r="K1610" t="s">
        <v>1556</v>
      </c>
    </row>
    <row r="1611" spans="1:11" hidden="1" x14ac:dyDescent="0.2">
      <c r="A1611" t="s">
        <v>189</v>
      </c>
      <c r="B1611" s="4">
        <f t="shared" si="75"/>
        <v>1</v>
      </c>
      <c r="C1611">
        <v>3638477</v>
      </c>
      <c r="D1611">
        <f t="shared" si="76"/>
        <v>11</v>
      </c>
      <c r="E1611" t="s">
        <v>8</v>
      </c>
      <c r="F1611">
        <v>185</v>
      </c>
      <c r="G1611">
        <v>1.9950000000000001</v>
      </c>
      <c r="H1611">
        <v>1.9950000000000001</v>
      </c>
      <c r="I1611">
        <v>219.45</v>
      </c>
      <c r="J1611">
        <f t="shared" si="77"/>
        <v>109.99999999999999</v>
      </c>
      <c r="K1611" t="s">
        <v>1566</v>
      </c>
    </row>
    <row r="1612" spans="1:11" hidden="1" x14ac:dyDescent="0.2">
      <c r="A1612" t="s">
        <v>966</v>
      </c>
      <c r="B1612" s="4">
        <f t="shared" si="75"/>
        <v>1</v>
      </c>
      <c r="C1612">
        <v>3638529</v>
      </c>
      <c r="D1612">
        <f t="shared" si="76"/>
        <v>63</v>
      </c>
      <c r="E1612" t="s">
        <v>8</v>
      </c>
      <c r="F1612">
        <v>1048</v>
      </c>
      <c r="G1612">
        <v>11</v>
      </c>
      <c r="H1612">
        <v>11</v>
      </c>
      <c r="I1612">
        <v>1100</v>
      </c>
      <c r="J1612">
        <f t="shared" si="77"/>
        <v>100</v>
      </c>
      <c r="K1612" t="s">
        <v>1556</v>
      </c>
    </row>
    <row r="1613" spans="1:11" hidden="1" x14ac:dyDescent="0.2">
      <c r="A1613" s="2" t="s">
        <v>472</v>
      </c>
      <c r="B1613" s="4">
        <f t="shared" si="75"/>
        <v>2</v>
      </c>
      <c r="C1613">
        <v>3638487</v>
      </c>
      <c r="D1613">
        <f t="shared" si="76"/>
        <v>21</v>
      </c>
      <c r="E1613" t="s">
        <v>1450</v>
      </c>
      <c r="F1613">
        <v>46</v>
      </c>
      <c r="G1613">
        <v>2</v>
      </c>
      <c r="H1613">
        <v>5.4133333333333299E-3</v>
      </c>
      <c r="I1613">
        <v>100.84133333</v>
      </c>
      <c r="J1613">
        <f t="shared" si="77"/>
        <v>18628.325122536957</v>
      </c>
      <c r="K1613" s="2" t="s">
        <v>1556</v>
      </c>
    </row>
    <row r="1614" spans="1:11" hidden="1" x14ac:dyDescent="0.2">
      <c r="A1614" s="2" t="s">
        <v>472</v>
      </c>
      <c r="B1614" s="4">
        <f t="shared" si="75"/>
        <v>2</v>
      </c>
      <c r="C1614">
        <v>3638496</v>
      </c>
      <c r="D1614">
        <f t="shared" si="76"/>
        <v>30</v>
      </c>
      <c r="E1614" t="s">
        <v>8</v>
      </c>
      <c r="F1614">
        <v>483</v>
      </c>
      <c r="G1614">
        <v>1.0029999999999999</v>
      </c>
      <c r="H1614">
        <v>1.0029999999999999</v>
      </c>
      <c r="I1614">
        <v>100.84133333</v>
      </c>
      <c r="J1614">
        <f t="shared" si="77"/>
        <v>100.5397141874377</v>
      </c>
      <c r="K1614" s="2" t="s">
        <v>1556</v>
      </c>
    </row>
    <row r="1615" spans="1:11" hidden="1" x14ac:dyDescent="0.2">
      <c r="A1615" t="s">
        <v>203</v>
      </c>
      <c r="B1615" s="4">
        <f t="shared" si="75"/>
        <v>1</v>
      </c>
      <c r="C1615">
        <v>3638478</v>
      </c>
      <c r="D1615">
        <f t="shared" si="76"/>
        <v>12</v>
      </c>
      <c r="E1615" t="s">
        <v>8</v>
      </c>
      <c r="F1615">
        <v>201</v>
      </c>
      <c r="G1615">
        <v>1</v>
      </c>
      <c r="H1615">
        <v>1</v>
      </c>
      <c r="I1615">
        <v>110</v>
      </c>
      <c r="J1615">
        <f t="shared" si="77"/>
        <v>110</v>
      </c>
      <c r="K1615" t="s">
        <v>1566</v>
      </c>
    </row>
    <row r="1616" spans="1:11" x14ac:dyDescent="0.2">
      <c r="A1616" t="s">
        <v>121</v>
      </c>
      <c r="B1616" s="4">
        <f t="shared" si="75"/>
        <v>1</v>
      </c>
      <c r="C1616">
        <v>3638473</v>
      </c>
      <c r="D1616">
        <f t="shared" si="76"/>
        <v>7</v>
      </c>
      <c r="E1616" t="s">
        <v>8</v>
      </c>
      <c r="F1616">
        <v>116</v>
      </c>
      <c r="G1616">
        <v>367</v>
      </c>
      <c r="H1616">
        <v>367</v>
      </c>
      <c r="I1616">
        <v>44040</v>
      </c>
      <c r="J1616">
        <f t="shared" si="77"/>
        <v>120</v>
      </c>
      <c r="K1616" t="s">
        <v>1562</v>
      </c>
    </row>
    <row r="1617" spans="1:12" hidden="1" x14ac:dyDescent="0.2">
      <c r="A1617" t="s">
        <v>708</v>
      </c>
      <c r="B1617" s="4">
        <f t="shared" si="75"/>
        <v>1</v>
      </c>
      <c r="C1617">
        <v>3638509</v>
      </c>
      <c r="D1617">
        <f t="shared" si="76"/>
        <v>43</v>
      </c>
      <c r="E1617" t="s">
        <v>8</v>
      </c>
      <c r="F1617">
        <v>729</v>
      </c>
      <c r="G1617">
        <v>5</v>
      </c>
      <c r="H1617">
        <v>5</v>
      </c>
      <c r="I1617">
        <v>500</v>
      </c>
      <c r="J1617">
        <f t="shared" si="77"/>
        <v>100</v>
      </c>
      <c r="K1617" t="s">
        <v>1556</v>
      </c>
    </row>
    <row r="1618" spans="1:12" hidden="1" x14ac:dyDescent="0.2">
      <c r="A1618" s="5" t="s">
        <v>58</v>
      </c>
      <c r="B1618" s="4">
        <f t="shared" si="75"/>
        <v>3</v>
      </c>
      <c r="C1618">
        <v>3638469</v>
      </c>
      <c r="D1618">
        <f t="shared" si="76"/>
        <v>3</v>
      </c>
      <c r="E1618" t="s">
        <v>8</v>
      </c>
      <c r="F1618">
        <v>51</v>
      </c>
      <c r="G1618">
        <v>1000</v>
      </c>
      <c r="H1618">
        <v>1000</v>
      </c>
      <c r="I1618">
        <v>1301872</v>
      </c>
      <c r="J1618">
        <f t="shared" si="77"/>
        <v>1301.8720000000001</v>
      </c>
      <c r="K1618" s="5" t="s">
        <v>1565</v>
      </c>
      <c r="L1618">
        <f>H1618*1.3+H1619*1+H1620</f>
        <v>13018.720000000001</v>
      </c>
    </row>
    <row r="1619" spans="1:12" hidden="1" x14ac:dyDescent="0.2">
      <c r="A1619" s="5" t="s">
        <v>58</v>
      </c>
      <c r="B1619" s="4">
        <f t="shared" si="75"/>
        <v>3</v>
      </c>
      <c r="C1619">
        <v>3638474</v>
      </c>
      <c r="D1619">
        <f t="shared" si="76"/>
        <v>8</v>
      </c>
      <c r="E1619" t="s">
        <v>1452</v>
      </c>
      <c r="F1619">
        <v>18</v>
      </c>
      <c r="G1619">
        <v>13000</v>
      </c>
      <c r="H1619">
        <v>5270.72</v>
      </c>
      <c r="I1619">
        <v>1301872</v>
      </c>
      <c r="J1619">
        <f t="shared" si="77"/>
        <v>247.00078926598263</v>
      </c>
      <c r="K1619" s="5" t="s">
        <v>1556</v>
      </c>
    </row>
    <row r="1620" spans="1:12" hidden="1" x14ac:dyDescent="0.2">
      <c r="A1620" s="5" t="s">
        <v>58</v>
      </c>
      <c r="B1620" s="4">
        <f t="shared" si="75"/>
        <v>3</v>
      </c>
      <c r="C1620">
        <v>3638492</v>
      </c>
      <c r="D1620">
        <f t="shared" si="76"/>
        <v>26</v>
      </c>
      <c r="E1620" t="s">
        <v>1469</v>
      </c>
      <c r="F1620">
        <v>56</v>
      </c>
      <c r="G1620">
        <v>30000</v>
      </c>
      <c r="H1620">
        <v>6448</v>
      </c>
      <c r="I1620">
        <v>1301872</v>
      </c>
      <c r="J1620">
        <f t="shared" si="77"/>
        <v>201.90322580645162</v>
      </c>
      <c r="K1620" s="5" t="s">
        <v>1556</v>
      </c>
    </row>
    <row r="1621" spans="1:12" hidden="1" x14ac:dyDescent="0.2">
      <c r="A1621" t="s">
        <v>1042</v>
      </c>
      <c r="B1621" s="4">
        <f t="shared" si="75"/>
        <v>1</v>
      </c>
      <c r="C1621">
        <v>3638535</v>
      </c>
      <c r="D1621">
        <f t="shared" si="76"/>
        <v>69</v>
      </c>
      <c r="E1621" t="s">
        <v>8</v>
      </c>
      <c r="F1621">
        <v>1135</v>
      </c>
      <c r="G1621">
        <v>10</v>
      </c>
      <c r="H1621">
        <v>10</v>
      </c>
      <c r="I1621">
        <v>1000</v>
      </c>
      <c r="J1621">
        <f t="shared" si="77"/>
        <v>100</v>
      </c>
      <c r="K1621" t="s">
        <v>1556</v>
      </c>
    </row>
    <row r="1622" spans="1:12" hidden="1" x14ac:dyDescent="0.2">
      <c r="A1622" s="2" t="s">
        <v>627</v>
      </c>
      <c r="B1622" s="4">
        <f t="shared" si="75"/>
        <v>2</v>
      </c>
      <c r="C1622">
        <v>3638505</v>
      </c>
      <c r="D1622">
        <f t="shared" si="76"/>
        <v>39</v>
      </c>
      <c r="E1622" t="s">
        <v>8</v>
      </c>
      <c r="F1622">
        <v>644</v>
      </c>
      <c r="G1622">
        <v>120</v>
      </c>
      <c r="H1622">
        <v>120</v>
      </c>
      <c r="I1622">
        <v>12000</v>
      </c>
      <c r="J1622">
        <f t="shared" si="77"/>
        <v>100</v>
      </c>
      <c r="K1622" s="9" t="s">
        <v>1570</v>
      </c>
      <c r="L1622" t="s">
        <v>1571</v>
      </c>
    </row>
    <row r="1623" spans="1:12" hidden="1" x14ac:dyDescent="0.2">
      <c r="A1623" s="2" t="s">
        <v>627</v>
      </c>
      <c r="B1623" s="4">
        <f t="shared" si="75"/>
        <v>2</v>
      </c>
      <c r="C1623">
        <v>3638529</v>
      </c>
      <c r="D1623">
        <f t="shared" si="76"/>
        <v>63</v>
      </c>
      <c r="E1623" t="s">
        <v>1452</v>
      </c>
      <c r="F1623">
        <v>177</v>
      </c>
      <c r="G1623">
        <v>100</v>
      </c>
      <c r="H1623">
        <v>40.543999999999997</v>
      </c>
      <c r="I1623">
        <v>12000</v>
      </c>
      <c r="J1623">
        <f t="shared" si="77"/>
        <v>295.97474348855565</v>
      </c>
      <c r="K1623" s="9" t="s">
        <v>1570</v>
      </c>
      <c r="L1623">
        <f>H1622+H1623*2</f>
        <v>201.08799999999999</v>
      </c>
    </row>
    <row r="1624" spans="1:12" hidden="1" x14ac:dyDescent="0.2">
      <c r="A1624" t="s">
        <v>921</v>
      </c>
      <c r="B1624" s="4">
        <f t="shared" si="75"/>
        <v>1</v>
      </c>
      <c r="C1624">
        <v>3638527</v>
      </c>
      <c r="D1624">
        <f t="shared" si="76"/>
        <v>61</v>
      </c>
      <c r="E1624" t="s">
        <v>8</v>
      </c>
      <c r="F1624">
        <v>989</v>
      </c>
      <c r="G1624">
        <v>4</v>
      </c>
      <c r="H1624">
        <v>4</v>
      </c>
      <c r="I1624">
        <v>400</v>
      </c>
      <c r="J1624">
        <f t="shared" si="77"/>
        <v>100</v>
      </c>
      <c r="K1624" t="s">
        <v>1556</v>
      </c>
    </row>
    <row r="1625" spans="1:12" hidden="1" x14ac:dyDescent="0.2">
      <c r="A1625" t="s">
        <v>227</v>
      </c>
      <c r="B1625" s="4">
        <f t="shared" si="75"/>
        <v>1</v>
      </c>
      <c r="C1625">
        <v>3638480</v>
      </c>
      <c r="D1625">
        <f t="shared" si="76"/>
        <v>14</v>
      </c>
      <c r="E1625" t="s">
        <v>8</v>
      </c>
      <c r="F1625">
        <v>225</v>
      </c>
      <c r="G1625">
        <v>8</v>
      </c>
      <c r="H1625">
        <v>8</v>
      </c>
      <c r="I1625">
        <v>880</v>
      </c>
      <c r="J1625">
        <f t="shared" si="77"/>
        <v>110</v>
      </c>
      <c r="K1625" t="s">
        <v>1566</v>
      </c>
    </row>
    <row r="1626" spans="1:12" hidden="1" x14ac:dyDescent="0.2">
      <c r="A1626" t="s">
        <v>243</v>
      </c>
      <c r="B1626" s="4">
        <f t="shared" si="75"/>
        <v>1</v>
      </c>
      <c r="C1626">
        <v>3638482</v>
      </c>
      <c r="D1626">
        <f t="shared" si="76"/>
        <v>16</v>
      </c>
      <c r="E1626" t="s">
        <v>8</v>
      </c>
      <c r="F1626">
        <v>241</v>
      </c>
      <c r="G1626">
        <v>20</v>
      </c>
      <c r="H1626">
        <v>20</v>
      </c>
      <c r="I1626">
        <v>2200</v>
      </c>
      <c r="J1626">
        <f t="shared" si="77"/>
        <v>110</v>
      </c>
      <c r="K1626" t="s">
        <v>1566</v>
      </c>
    </row>
    <row r="1627" spans="1:12" hidden="1" x14ac:dyDescent="0.2">
      <c r="A1627" t="s">
        <v>1224</v>
      </c>
      <c r="B1627" s="4">
        <f t="shared" si="75"/>
        <v>1</v>
      </c>
      <c r="C1627">
        <v>3638548</v>
      </c>
      <c r="D1627">
        <f t="shared" si="76"/>
        <v>82</v>
      </c>
      <c r="E1627" t="s">
        <v>8</v>
      </c>
      <c r="F1627">
        <v>1356</v>
      </c>
      <c r="G1627">
        <v>30</v>
      </c>
      <c r="H1627">
        <v>30</v>
      </c>
      <c r="I1627">
        <v>3000</v>
      </c>
      <c r="J1627">
        <f t="shared" si="77"/>
        <v>100</v>
      </c>
      <c r="K1627" t="s">
        <v>1556</v>
      </c>
    </row>
    <row r="1628" spans="1:12" hidden="1" x14ac:dyDescent="0.2">
      <c r="A1628" t="s">
        <v>823</v>
      </c>
      <c r="B1628" s="4">
        <f t="shared" si="75"/>
        <v>1</v>
      </c>
      <c r="C1628">
        <v>3638515</v>
      </c>
      <c r="D1628">
        <f t="shared" si="76"/>
        <v>49</v>
      </c>
      <c r="E1628" t="s">
        <v>8</v>
      </c>
      <c r="F1628">
        <v>862</v>
      </c>
      <c r="G1628">
        <v>40</v>
      </c>
      <c r="H1628">
        <v>40</v>
      </c>
      <c r="I1628">
        <v>4000</v>
      </c>
      <c r="J1628">
        <f t="shared" si="77"/>
        <v>100</v>
      </c>
      <c r="K1628" t="s">
        <v>1556</v>
      </c>
    </row>
    <row r="1629" spans="1:12" x14ac:dyDescent="0.2">
      <c r="A1629" t="s">
        <v>65</v>
      </c>
      <c r="B1629" s="4">
        <f t="shared" si="75"/>
        <v>1</v>
      </c>
      <c r="C1629">
        <v>3638469</v>
      </c>
      <c r="D1629">
        <f t="shared" si="76"/>
        <v>3</v>
      </c>
      <c r="E1629" t="s">
        <v>8</v>
      </c>
      <c r="F1629">
        <v>58</v>
      </c>
      <c r="G1629">
        <v>20.11</v>
      </c>
      <c r="H1629">
        <v>20.11</v>
      </c>
      <c r="I1629">
        <v>2413.1999999999998</v>
      </c>
      <c r="J1629">
        <f t="shared" si="77"/>
        <v>120</v>
      </c>
      <c r="K1629" t="s">
        <v>1562</v>
      </c>
    </row>
    <row r="1630" spans="1:12" hidden="1" x14ac:dyDescent="0.2">
      <c r="A1630" t="s">
        <v>976</v>
      </c>
      <c r="B1630" s="4">
        <f t="shared" si="75"/>
        <v>1</v>
      </c>
      <c r="C1630">
        <v>3638529</v>
      </c>
      <c r="D1630">
        <f t="shared" si="76"/>
        <v>63</v>
      </c>
      <c r="E1630" t="s">
        <v>8</v>
      </c>
      <c r="F1630">
        <v>1058</v>
      </c>
      <c r="G1630">
        <v>5</v>
      </c>
      <c r="H1630">
        <v>5</v>
      </c>
      <c r="I1630">
        <v>500</v>
      </c>
      <c r="J1630">
        <f t="shared" si="77"/>
        <v>100</v>
      </c>
      <c r="K1630" t="s">
        <v>1556</v>
      </c>
    </row>
    <row r="1631" spans="1:12" hidden="1" x14ac:dyDescent="0.2">
      <c r="A1631" t="s">
        <v>1013</v>
      </c>
      <c r="B1631" s="4">
        <f t="shared" si="75"/>
        <v>1</v>
      </c>
      <c r="C1631">
        <v>3638531</v>
      </c>
      <c r="D1631">
        <f t="shared" si="76"/>
        <v>65</v>
      </c>
      <c r="E1631" t="s">
        <v>8</v>
      </c>
      <c r="F1631">
        <v>1101</v>
      </c>
      <c r="G1631">
        <v>1</v>
      </c>
      <c r="H1631">
        <v>1</v>
      </c>
      <c r="I1631">
        <v>100</v>
      </c>
      <c r="J1631">
        <f t="shared" si="77"/>
        <v>100</v>
      </c>
      <c r="K1631" t="s">
        <v>1556</v>
      </c>
    </row>
    <row r="1632" spans="1:12" hidden="1" x14ac:dyDescent="0.2">
      <c r="A1632" t="s">
        <v>1436</v>
      </c>
      <c r="B1632" s="4">
        <f t="shared" si="75"/>
        <v>1</v>
      </c>
      <c r="C1632">
        <v>3638576</v>
      </c>
      <c r="D1632">
        <f t="shared" si="76"/>
        <v>110</v>
      </c>
      <c r="E1632" t="s">
        <v>8</v>
      </c>
      <c r="F1632">
        <v>1661</v>
      </c>
      <c r="G1632">
        <v>1.8</v>
      </c>
      <c r="H1632">
        <v>1.8</v>
      </c>
      <c r="I1632">
        <v>180</v>
      </c>
      <c r="J1632">
        <f t="shared" si="77"/>
        <v>100</v>
      </c>
      <c r="K1632" t="s">
        <v>1556</v>
      </c>
    </row>
    <row r="1633" spans="1:11" hidden="1" x14ac:dyDescent="0.2">
      <c r="A1633" t="s">
        <v>1045</v>
      </c>
      <c r="B1633" s="4">
        <f t="shared" si="75"/>
        <v>1</v>
      </c>
      <c r="C1633">
        <v>3638535</v>
      </c>
      <c r="D1633">
        <f t="shared" si="76"/>
        <v>69</v>
      </c>
      <c r="E1633" t="s">
        <v>8</v>
      </c>
      <c r="F1633">
        <v>1139</v>
      </c>
      <c r="G1633">
        <v>10</v>
      </c>
      <c r="H1633">
        <v>10</v>
      </c>
      <c r="I1633">
        <v>1000</v>
      </c>
      <c r="J1633">
        <f t="shared" si="77"/>
        <v>100</v>
      </c>
      <c r="K1633" t="s">
        <v>1556</v>
      </c>
    </row>
    <row r="1634" spans="1:11" hidden="1" x14ac:dyDescent="0.2">
      <c r="A1634" s="2" t="s">
        <v>1264</v>
      </c>
      <c r="B1634" s="4">
        <f t="shared" si="75"/>
        <v>2</v>
      </c>
      <c r="C1634">
        <v>3638553</v>
      </c>
      <c r="D1634">
        <f t="shared" si="76"/>
        <v>87</v>
      </c>
      <c r="E1634" t="s">
        <v>8</v>
      </c>
      <c r="F1634">
        <v>1416</v>
      </c>
      <c r="G1634">
        <v>20</v>
      </c>
      <c r="H1634">
        <v>20</v>
      </c>
      <c r="I1634">
        <v>2500</v>
      </c>
      <c r="J1634">
        <f t="shared" si="77"/>
        <v>125</v>
      </c>
      <c r="K1634" s="2" t="s">
        <v>1556</v>
      </c>
    </row>
    <row r="1635" spans="1:11" hidden="1" x14ac:dyDescent="0.2">
      <c r="A1635" s="2" t="s">
        <v>1264</v>
      </c>
      <c r="B1635" s="4">
        <f t="shared" si="75"/>
        <v>2</v>
      </c>
      <c r="C1635">
        <v>3638571</v>
      </c>
      <c r="D1635">
        <f t="shared" si="76"/>
        <v>105</v>
      </c>
      <c r="E1635" t="s">
        <v>8</v>
      </c>
      <c r="F1635">
        <v>1582</v>
      </c>
      <c r="G1635">
        <v>5</v>
      </c>
      <c r="H1635">
        <v>5</v>
      </c>
      <c r="I1635">
        <v>2500</v>
      </c>
      <c r="J1635">
        <f t="shared" si="77"/>
        <v>500</v>
      </c>
      <c r="K1635" s="2" t="s">
        <v>1556</v>
      </c>
    </row>
    <row r="1636" spans="1:11" hidden="1" x14ac:dyDescent="0.2">
      <c r="A1636" t="s">
        <v>432</v>
      </c>
      <c r="B1636" s="4">
        <f t="shared" si="75"/>
        <v>1</v>
      </c>
      <c r="C1636">
        <v>3638492</v>
      </c>
      <c r="D1636">
        <f t="shared" si="76"/>
        <v>26</v>
      </c>
      <c r="E1636" t="s">
        <v>8</v>
      </c>
      <c r="F1636">
        <v>439</v>
      </c>
      <c r="G1636">
        <v>50</v>
      </c>
      <c r="H1636">
        <v>50</v>
      </c>
      <c r="I1636">
        <v>5000</v>
      </c>
      <c r="J1636">
        <f t="shared" si="77"/>
        <v>100</v>
      </c>
      <c r="K1636" t="s">
        <v>1556</v>
      </c>
    </row>
    <row r="1637" spans="1:11" hidden="1" x14ac:dyDescent="0.2">
      <c r="A1637" s="2" t="s">
        <v>947</v>
      </c>
      <c r="B1637" s="4">
        <f t="shared" si="75"/>
        <v>2</v>
      </c>
      <c r="C1637">
        <v>3638528</v>
      </c>
      <c r="D1637">
        <f t="shared" si="76"/>
        <v>62</v>
      </c>
      <c r="E1637" t="s">
        <v>8</v>
      </c>
      <c r="F1637">
        <v>1017</v>
      </c>
      <c r="G1637">
        <v>1</v>
      </c>
      <c r="H1637">
        <v>1</v>
      </c>
      <c r="I1637">
        <v>200</v>
      </c>
      <c r="J1637">
        <f t="shared" si="77"/>
        <v>200</v>
      </c>
      <c r="K1637" s="2" t="s">
        <v>1556</v>
      </c>
    </row>
    <row r="1638" spans="1:11" hidden="1" x14ac:dyDescent="0.2">
      <c r="A1638" s="2" t="s">
        <v>947</v>
      </c>
      <c r="B1638" s="4">
        <f t="shared" si="75"/>
        <v>2</v>
      </c>
      <c r="C1638">
        <v>3638559</v>
      </c>
      <c r="D1638">
        <f t="shared" si="76"/>
        <v>93</v>
      </c>
      <c r="E1638" t="s">
        <v>8</v>
      </c>
      <c r="F1638">
        <v>1436</v>
      </c>
      <c r="G1638">
        <v>1</v>
      </c>
      <c r="H1638">
        <v>1</v>
      </c>
      <c r="I1638">
        <v>200</v>
      </c>
      <c r="J1638">
        <f t="shared" si="77"/>
        <v>200</v>
      </c>
      <c r="K1638" s="2" t="s">
        <v>1556</v>
      </c>
    </row>
    <row r="1639" spans="1:11" hidden="1" x14ac:dyDescent="0.2">
      <c r="A1639" t="s">
        <v>1324</v>
      </c>
      <c r="B1639" s="4">
        <f t="shared" si="75"/>
        <v>1</v>
      </c>
      <c r="C1639">
        <v>3638565</v>
      </c>
      <c r="D1639">
        <f t="shared" si="76"/>
        <v>99</v>
      </c>
      <c r="E1639" t="s">
        <v>8</v>
      </c>
      <c r="F1639">
        <v>1506</v>
      </c>
      <c r="G1639">
        <v>2.7</v>
      </c>
      <c r="H1639">
        <v>2.7</v>
      </c>
      <c r="I1639">
        <v>270</v>
      </c>
      <c r="J1639">
        <f t="shared" si="77"/>
        <v>100</v>
      </c>
      <c r="K1639" t="s">
        <v>1556</v>
      </c>
    </row>
    <row r="1640" spans="1:11" hidden="1" x14ac:dyDescent="0.2">
      <c r="A1640" t="s">
        <v>720</v>
      </c>
      <c r="B1640" s="4">
        <f t="shared" si="75"/>
        <v>1</v>
      </c>
      <c r="C1640">
        <v>3638510</v>
      </c>
      <c r="D1640">
        <f t="shared" si="76"/>
        <v>44</v>
      </c>
      <c r="E1640" t="s">
        <v>8</v>
      </c>
      <c r="F1640">
        <v>743</v>
      </c>
      <c r="G1640">
        <v>50</v>
      </c>
      <c r="H1640">
        <v>50</v>
      </c>
      <c r="I1640">
        <v>5000</v>
      </c>
      <c r="J1640">
        <f t="shared" si="77"/>
        <v>100</v>
      </c>
      <c r="K1640" t="s">
        <v>1556</v>
      </c>
    </row>
    <row r="1641" spans="1:11" hidden="1" x14ac:dyDescent="0.2">
      <c r="A1641" t="s">
        <v>744</v>
      </c>
      <c r="B1641" s="4">
        <f t="shared" si="75"/>
        <v>1</v>
      </c>
      <c r="C1641">
        <v>3638511</v>
      </c>
      <c r="D1641">
        <f t="shared" si="76"/>
        <v>45</v>
      </c>
      <c r="E1641" t="s">
        <v>8</v>
      </c>
      <c r="F1641">
        <v>770</v>
      </c>
      <c r="G1641">
        <v>2.87</v>
      </c>
      <c r="H1641">
        <v>2.87</v>
      </c>
      <c r="I1641">
        <v>287</v>
      </c>
      <c r="J1641">
        <f t="shared" si="77"/>
        <v>100</v>
      </c>
      <c r="K1641" t="s">
        <v>1556</v>
      </c>
    </row>
    <row r="1642" spans="1:11" hidden="1" x14ac:dyDescent="0.2">
      <c r="A1642" t="s">
        <v>287</v>
      </c>
      <c r="B1642" s="4">
        <f t="shared" si="75"/>
        <v>1</v>
      </c>
      <c r="C1642">
        <v>3638484</v>
      </c>
      <c r="D1642">
        <f t="shared" si="76"/>
        <v>18</v>
      </c>
      <c r="E1642" t="s">
        <v>8</v>
      </c>
      <c r="F1642">
        <v>290</v>
      </c>
      <c r="G1642">
        <v>622</v>
      </c>
      <c r="H1642">
        <v>622</v>
      </c>
      <c r="I1642">
        <v>62200</v>
      </c>
      <c r="J1642">
        <f t="shared" si="77"/>
        <v>100</v>
      </c>
      <c r="K1642" t="s">
        <v>1556</v>
      </c>
    </row>
    <row r="1643" spans="1:11" hidden="1" x14ac:dyDescent="0.2">
      <c r="A1643" t="s">
        <v>586</v>
      </c>
      <c r="B1643" s="4">
        <f t="shared" si="75"/>
        <v>1</v>
      </c>
      <c r="C1643">
        <v>3638501</v>
      </c>
      <c r="D1643">
        <f t="shared" si="76"/>
        <v>35</v>
      </c>
      <c r="E1643" t="s">
        <v>8</v>
      </c>
      <c r="F1643">
        <v>600</v>
      </c>
      <c r="G1643">
        <v>30</v>
      </c>
      <c r="H1643">
        <v>30</v>
      </c>
      <c r="I1643">
        <v>3000</v>
      </c>
      <c r="J1643">
        <f t="shared" si="77"/>
        <v>100</v>
      </c>
      <c r="K1643" t="s">
        <v>1556</v>
      </c>
    </row>
    <row r="1644" spans="1:11" hidden="1" x14ac:dyDescent="0.2">
      <c r="A1644" t="s">
        <v>1169</v>
      </c>
      <c r="B1644" s="4">
        <f t="shared" si="75"/>
        <v>1</v>
      </c>
      <c r="C1644">
        <v>3638543</v>
      </c>
      <c r="D1644">
        <f t="shared" si="76"/>
        <v>77</v>
      </c>
      <c r="E1644" t="s">
        <v>8</v>
      </c>
      <c r="F1644">
        <v>1283</v>
      </c>
      <c r="G1644">
        <v>15</v>
      </c>
      <c r="H1644">
        <v>15</v>
      </c>
      <c r="I1644">
        <v>1500</v>
      </c>
      <c r="J1644">
        <f t="shared" si="77"/>
        <v>100</v>
      </c>
      <c r="K1644" t="s">
        <v>1556</v>
      </c>
    </row>
    <row r="1645" spans="1:11" hidden="1" x14ac:dyDescent="0.2">
      <c r="A1645" t="s">
        <v>1247</v>
      </c>
      <c r="B1645" s="4">
        <f t="shared" si="75"/>
        <v>1</v>
      </c>
      <c r="C1645">
        <v>3638552</v>
      </c>
      <c r="D1645">
        <f t="shared" si="76"/>
        <v>86</v>
      </c>
      <c r="E1645" t="s">
        <v>8</v>
      </c>
      <c r="F1645">
        <v>1391</v>
      </c>
      <c r="G1645">
        <v>10</v>
      </c>
      <c r="H1645">
        <v>10</v>
      </c>
      <c r="I1645">
        <v>1000</v>
      </c>
      <c r="J1645">
        <f t="shared" si="77"/>
        <v>100</v>
      </c>
      <c r="K1645" t="s">
        <v>1556</v>
      </c>
    </row>
    <row r="1646" spans="1:11" hidden="1" x14ac:dyDescent="0.2">
      <c r="A1646" t="s">
        <v>419</v>
      </c>
      <c r="B1646" s="4">
        <f t="shared" si="75"/>
        <v>1</v>
      </c>
      <c r="C1646">
        <v>3638491</v>
      </c>
      <c r="D1646">
        <f t="shared" si="76"/>
        <v>25</v>
      </c>
      <c r="E1646" t="s">
        <v>8</v>
      </c>
      <c r="F1646">
        <v>426</v>
      </c>
      <c r="G1646">
        <v>58.75886568</v>
      </c>
      <c r="H1646">
        <v>58.75886568</v>
      </c>
      <c r="I1646">
        <v>5875.8865679999999</v>
      </c>
      <c r="J1646">
        <f t="shared" si="77"/>
        <v>100</v>
      </c>
      <c r="K1646" t="s">
        <v>1556</v>
      </c>
    </row>
    <row r="1647" spans="1:11" hidden="1" x14ac:dyDescent="0.2">
      <c r="A1647" t="s">
        <v>1229</v>
      </c>
      <c r="B1647" s="4">
        <f t="shared" si="75"/>
        <v>1</v>
      </c>
      <c r="C1647">
        <v>3638548</v>
      </c>
      <c r="D1647">
        <f t="shared" si="76"/>
        <v>82</v>
      </c>
      <c r="E1647" t="s">
        <v>8</v>
      </c>
      <c r="F1647">
        <v>1361</v>
      </c>
      <c r="G1647">
        <v>50</v>
      </c>
      <c r="H1647">
        <v>50</v>
      </c>
      <c r="I1647">
        <v>5000</v>
      </c>
      <c r="J1647">
        <f t="shared" si="77"/>
        <v>100</v>
      </c>
      <c r="K1647" t="s">
        <v>1556</v>
      </c>
    </row>
    <row r="1648" spans="1:11" hidden="1" x14ac:dyDescent="0.2">
      <c r="A1648" t="s">
        <v>1314</v>
      </c>
      <c r="B1648" s="4">
        <f t="shared" si="75"/>
        <v>1</v>
      </c>
      <c r="C1648">
        <v>3638563</v>
      </c>
      <c r="D1648">
        <f t="shared" si="76"/>
        <v>97</v>
      </c>
      <c r="E1648" t="s">
        <v>8</v>
      </c>
      <c r="F1648">
        <v>1492</v>
      </c>
      <c r="G1648">
        <v>2</v>
      </c>
      <c r="H1648">
        <v>2</v>
      </c>
      <c r="I1648">
        <v>200</v>
      </c>
      <c r="J1648">
        <f t="shared" si="77"/>
        <v>100</v>
      </c>
      <c r="K1648" t="s">
        <v>1556</v>
      </c>
    </row>
    <row r="1649" spans="1:12" x14ac:dyDescent="0.2">
      <c r="A1649" s="2" t="s">
        <v>75</v>
      </c>
      <c r="B1649" s="4">
        <f t="shared" si="75"/>
        <v>2</v>
      </c>
      <c r="C1649">
        <v>3638470</v>
      </c>
      <c r="D1649">
        <f t="shared" si="76"/>
        <v>4</v>
      </c>
      <c r="E1649" t="s">
        <v>8</v>
      </c>
      <c r="F1649">
        <v>68</v>
      </c>
      <c r="G1649">
        <v>5</v>
      </c>
      <c r="H1649">
        <v>5</v>
      </c>
      <c r="I1649">
        <v>801.40352657999995</v>
      </c>
      <c r="J1649">
        <f t="shared" si="77"/>
        <v>160.280705316</v>
      </c>
      <c r="K1649" s="2" t="s">
        <v>1562</v>
      </c>
      <c r="L1649">
        <f>H1649*1.2+H1650</f>
        <v>8.0140352658943996</v>
      </c>
    </row>
    <row r="1650" spans="1:12" hidden="1" x14ac:dyDescent="0.2">
      <c r="A1650" s="2" t="s">
        <v>75</v>
      </c>
      <c r="B1650" s="4">
        <f t="shared" si="75"/>
        <v>2</v>
      </c>
      <c r="C1650">
        <v>3638484</v>
      </c>
      <c r="D1650">
        <f t="shared" si="76"/>
        <v>18</v>
      </c>
      <c r="E1650" t="s">
        <v>1452</v>
      </c>
      <c r="F1650">
        <v>43</v>
      </c>
      <c r="G1650">
        <v>4.9675297599999997</v>
      </c>
      <c r="H1650">
        <v>2.0140352658944001</v>
      </c>
      <c r="I1650">
        <v>801.40352657999995</v>
      </c>
      <c r="J1650">
        <f t="shared" si="77"/>
        <v>397.90938130574875</v>
      </c>
      <c r="K1650" s="2" t="s">
        <v>1556</v>
      </c>
    </row>
    <row r="1651" spans="1:12" hidden="1" x14ac:dyDescent="0.2">
      <c r="A1651" t="s">
        <v>1388</v>
      </c>
      <c r="B1651" s="4">
        <f t="shared" si="75"/>
        <v>1</v>
      </c>
      <c r="C1651">
        <v>3638572</v>
      </c>
      <c r="D1651">
        <f t="shared" si="76"/>
        <v>106</v>
      </c>
      <c r="E1651" t="s">
        <v>8</v>
      </c>
      <c r="F1651">
        <v>1595</v>
      </c>
      <c r="G1651">
        <v>0.25</v>
      </c>
      <c r="H1651">
        <v>0.25</v>
      </c>
      <c r="I1651">
        <v>25</v>
      </c>
      <c r="J1651">
        <f t="shared" si="77"/>
        <v>100</v>
      </c>
      <c r="K1651" t="s">
        <v>1556</v>
      </c>
    </row>
    <row r="1652" spans="1:12" hidden="1" x14ac:dyDescent="0.2">
      <c r="A1652" t="s">
        <v>829</v>
      </c>
      <c r="B1652" s="4">
        <f t="shared" si="75"/>
        <v>1</v>
      </c>
      <c r="C1652">
        <v>3638515</v>
      </c>
      <c r="D1652">
        <f t="shared" si="76"/>
        <v>49</v>
      </c>
      <c r="E1652" t="s">
        <v>8</v>
      </c>
      <c r="F1652">
        <v>871</v>
      </c>
      <c r="G1652">
        <v>2</v>
      </c>
      <c r="H1652">
        <v>2</v>
      </c>
      <c r="I1652">
        <v>200</v>
      </c>
      <c r="J1652">
        <f t="shared" si="77"/>
        <v>100</v>
      </c>
      <c r="K1652" t="s">
        <v>1556</v>
      </c>
    </row>
    <row r="1653" spans="1:12" hidden="1" x14ac:dyDescent="0.2">
      <c r="A1653" t="s">
        <v>704</v>
      </c>
      <c r="B1653" s="4">
        <f t="shared" si="75"/>
        <v>1</v>
      </c>
      <c r="C1653">
        <v>3638509</v>
      </c>
      <c r="D1653">
        <f t="shared" si="76"/>
        <v>43</v>
      </c>
      <c r="E1653" t="s">
        <v>8</v>
      </c>
      <c r="F1653">
        <v>725</v>
      </c>
      <c r="G1653">
        <v>2</v>
      </c>
      <c r="H1653">
        <v>2</v>
      </c>
      <c r="I1653">
        <v>200</v>
      </c>
      <c r="J1653">
        <f t="shared" si="77"/>
        <v>100</v>
      </c>
      <c r="K1653" t="s">
        <v>1556</v>
      </c>
    </row>
    <row r="1654" spans="1:12" hidden="1" x14ac:dyDescent="0.2">
      <c r="A1654" t="s">
        <v>1427</v>
      </c>
      <c r="B1654" s="4">
        <f t="shared" si="75"/>
        <v>1</v>
      </c>
      <c r="C1654">
        <v>3638576</v>
      </c>
      <c r="D1654">
        <f t="shared" si="76"/>
        <v>110</v>
      </c>
      <c r="E1654" t="s">
        <v>8</v>
      </c>
      <c r="F1654">
        <v>1650</v>
      </c>
      <c r="G1654">
        <v>3.5</v>
      </c>
      <c r="H1654">
        <v>3.5</v>
      </c>
      <c r="I1654">
        <v>350</v>
      </c>
      <c r="J1654">
        <f t="shared" si="77"/>
        <v>100</v>
      </c>
      <c r="K1654" t="s">
        <v>1556</v>
      </c>
    </row>
    <row r="1655" spans="1:12" hidden="1" x14ac:dyDescent="0.2">
      <c r="A1655" t="s">
        <v>1422</v>
      </c>
      <c r="B1655" s="4">
        <f t="shared" si="75"/>
        <v>1</v>
      </c>
      <c r="C1655">
        <v>3638575</v>
      </c>
      <c r="D1655">
        <f t="shared" si="76"/>
        <v>109</v>
      </c>
      <c r="E1655" t="s">
        <v>8</v>
      </c>
      <c r="F1655">
        <v>1643</v>
      </c>
      <c r="G1655">
        <v>10.94</v>
      </c>
      <c r="H1655">
        <v>10.94</v>
      </c>
      <c r="I1655">
        <v>1094</v>
      </c>
      <c r="J1655">
        <f t="shared" si="77"/>
        <v>100</v>
      </c>
      <c r="K1655" t="s">
        <v>1556</v>
      </c>
    </row>
    <row r="1656" spans="1:12" hidden="1" x14ac:dyDescent="0.2">
      <c r="A1656" t="s">
        <v>1348</v>
      </c>
      <c r="B1656" s="4">
        <f t="shared" si="75"/>
        <v>1</v>
      </c>
      <c r="C1656">
        <v>3638567</v>
      </c>
      <c r="D1656">
        <f t="shared" si="76"/>
        <v>101</v>
      </c>
      <c r="E1656" t="s">
        <v>8</v>
      </c>
      <c r="F1656">
        <v>1537</v>
      </c>
      <c r="G1656">
        <v>14.4</v>
      </c>
      <c r="H1656">
        <v>14.4</v>
      </c>
      <c r="I1656">
        <v>1440</v>
      </c>
      <c r="J1656">
        <f t="shared" si="77"/>
        <v>100</v>
      </c>
      <c r="K1656" t="s">
        <v>1556</v>
      </c>
    </row>
    <row r="1657" spans="1:12" hidden="1" x14ac:dyDescent="0.2">
      <c r="A1657" t="s">
        <v>385</v>
      </c>
      <c r="B1657" s="4">
        <f t="shared" si="75"/>
        <v>1</v>
      </c>
      <c r="C1657">
        <v>3638490</v>
      </c>
      <c r="D1657">
        <f t="shared" si="76"/>
        <v>24</v>
      </c>
      <c r="E1657" t="s">
        <v>8</v>
      </c>
      <c r="F1657">
        <v>391</v>
      </c>
      <c r="G1657">
        <v>2.4500000000000002</v>
      </c>
      <c r="H1657">
        <v>2.4500000000000002</v>
      </c>
      <c r="I1657">
        <v>245</v>
      </c>
      <c r="J1657">
        <f t="shared" si="77"/>
        <v>99.999999999999986</v>
      </c>
      <c r="K1657" t="s">
        <v>1556</v>
      </c>
    </row>
    <row r="1658" spans="1:12" hidden="1" x14ac:dyDescent="0.2">
      <c r="A1658" t="s">
        <v>201</v>
      </c>
      <c r="B1658" s="4">
        <f t="shared" si="75"/>
        <v>1</v>
      </c>
      <c r="C1658">
        <v>3638478</v>
      </c>
      <c r="D1658">
        <f t="shared" si="76"/>
        <v>12</v>
      </c>
      <c r="E1658" t="s">
        <v>8</v>
      </c>
      <c r="F1658">
        <v>199</v>
      </c>
      <c r="G1658">
        <v>500</v>
      </c>
      <c r="H1658">
        <v>500</v>
      </c>
      <c r="I1658">
        <v>55000</v>
      </c>
      <c r="J1658">
        <f t="shared" si="77"/>
        <v>110</v>
      </c>
      <c r="K1658" t="s">
        <v>1566</v>
      </c>
    </row>
    <row r="1659" spans="1:12" hidden="1" x14ac:dyDescent="0.2">
      <c r="A1659" t="s">
        <v>240</v>
      </c>
      <c r="B1659" s="4">
        <f t="shared" si="75"/>
        <v>1</v>
      </c>
      <c r="C1659">
        <v>3638482</v>
      </c>
      <c r="D1659">
        <f t="shared" si="76"/>
        <v>16</v>
      </c>
      <c r="E1659" t="s">
        <v>8</v>
      </c>
      <c r="F1659">
        <v>238</v>
      </c>
      <c r="G1659">
        <v>23</v>
      </c>
      <c r="H1659">
        <v>23</v>
      </c>
      <c r="I1659">
        <v>2530</v>
      </c>
      <c r="J1659">
        <f t="shared" si="77"/>
        <v>110</v>
      </c>
      <c r="K1659" t="s">
        <v>1566</v>
      </c>
    </row>
    <row r="1660" spans="1:12" hidden="1" x14ac:dyDescent="0.2">
      <c r="A1660" s="2" t="s">
        <v>1311</v>
      </c>
      <c r="B1660" s="4">
        <f t="shared" si="75"/>
        <v>2</v>
      </c>
      <c r="C1660">
        <v>3638563</v>
      </c>
      <c r="D1660">
        <f t="shared" si="76"/>
        <v>97</v>
      </c>
      <c r="E1660" t="s">
        <v>8</v>
      </c>
      <c r="F1660">
        <v>1488</v>
      </c>
      <c r="G1660">
        <v>10</v>
      </c>
      <c r="H1660">
        <v>10</v>
      </c>
      <c r="I1660">
        <v>3500</v>
      </c>
      <c r="J1660">
        <f t="shared" si="77"/>
        <v>350</v>
      </c>
      <c r="K1660" s="2" t="s">
        <v>1556</v>
      </c>
    </row>
    <row r="1661" spans="1:12" hidden="1" x14ac:dyDescent="0.2">
      <c r="A1661" s="2" t="s">
        <v>1311</v>
      </c>
      <c r="B1661" s="4">
        <f t="shared" si="75"/>
        <v>2</v>
      </c>
      <c r="C1661">
        <v>3638572</v>
      </c>
      <c r="D1661" s="3">
        <f t="shared" si="76"/>
        <v>106</v>
      </c>
      <c r="E1661" t="s">
        <v>8</v>
      </c>
      <c r="F1661">
        <v>1590</v>
      </c>
      <c r="G1661">
        <v>25</v>
      </c>
      <c r="H1661">
        <v>25</v>
      </c>
      <c r="I1661">
        <v>3500</v>
      </c>
      <c r="J1661">
        <f t="shared" si="77"/>
        <v>140</v>
      </c>
      <c r="K1661" s="2" t="s">
        <v>1556</v>
      </c>
    </row>
    <row r="1662" spans="1:12" hidden="1" x14ac:dyDescent="0.2">
      <c r="A1662" t="s">
        <v>422</v>
      </c>
      <c r="B1662" s="4">
        <f t="shared" si="75"/>
        <v>1</v>
      </c>
      <c r="C1662">
        <v>3638491</v>
      </c>
      <c r="D1662">
        <f t="shared" si="76"/>
        <v>25</v>
      </c>
      <c r="E1662" t="s">
        <v>8</v>
      </c>
      <c r="F1662">
        <v>429</v>
      </c>
      <c r="G1662">
        <v>32</v>
      </c>
      <c r="H1662">
        <v>32</v>
      </c>
      <c r="I1662">
        <v>3200</v>
      </c>
      <c r="J1662">
        <f t="shared" si="77"/>
        <v>100</v>
      </c>
      <c r="K1662" t="s">
        <v>1556</v>
      </c>
    </row>
    <row r="1663" spans="1:12" hidden="1" x14ac:dyDescent="0.2">
      <c r="A1663" s="2" t="s">
        <v>929</v>
      </c>
      <c r="B1663" s="4">
        <f t="shared" si="75"/>
        <v>2</v>
      </c>
      <c r="C1663">
        <v>3638527</v>
      </c>
      <c r="D1663">
        <f t="shared" si="76"/>
        <v>61</v>
      </c>
      <c r="E1663" t="s">
        <v>8</v>
      </c>
      <c r="F1663">
        <v>997</v>
      </c>
      <c r="G1663">
        <v>15</v>
      </c>
      <c r="H1663">
        <v>15</v>
      </c>
      <c r="I1663">
        <v>3000</v>
      </c>
      <c r="J1663">
        <f t="shared" si="77"/>
        <v>200</v>
      </c>
      <c r="K1663" s="2" t="s">
        <v>1556</v>
      </c>
    </row>
    <row r="1664" spans="1:12" hidden="1" x14ac:dyDescent="0.2">
      <c r="A1664" s="2" t="s">
        <v>929</v>
      </c>
      <c r="B1664" s="4">
        <f t="shared" si="75"/>
        <v>2</v>
      </c>
      <c r="C1664">
        <v>3638576</v>
      </c>
      <c r="D1664">
        <f t="shared" si="76"/>
        <v>110</v>
      </c>
      <c r="E1664" t="s">
        <v>8</v>
      </c>
      <c r="F1664">
        <v>1653</v>
      </c>
      <c r="G1664">
        <v>15</v>
      </c>
      <c r="H1664">
        <v>15</v>
      </c>
      <c r="I1664">
        <v>3000</v>
      </c>
      <c r="J1664">
        <f t="shared" si="77"/>
        <v>200</v>
      </c>
      <c r="K1664" s="2" t="s">
        <v>1556</v>
      </c>
    </row>
    <row r="1665" spans="1:12" hidden="1" x14ac:dyDescent="0.2">
      <c r="A1665" t="s">
        <v>642</v>
      </c>
      <c r="B1665" s="4">
        <f t="shared" si="75"/>
        <v>1</v>
      </c>
      <c r="C1665">
        <v>3638506</v>
      </c>
      <c r="D1665">
        <f t="shared" si="76"/>
        <v>40</v>
      </c>
      <c r="E1665" t="s">
        <v>8</v>
      </c>
      <c r="F1665">
        <v>661</v>
      </c>
      <c r="G1665">
        <v>50</v>
      </c>
      <c r="H1665">
        <v>50</v>
      </c>
      <c r="I1665">
        <v>5000</v>
      </c>
      <c r="J1665">
        <f t="shared" si="77"/>
        <v>100</v>
      </c>
      <c r="K1665" t="s">
        <v>1556</v>
      </c>
    </row>
    <row r="1666" spans="1:12" hidden="1" x14ac:dyDescent="0.2">
      <c r="A1666" t="s">
        <v>563</v>
      </c>
      <c r="B1666" s="4">
        <f t="shared" ref="B1666:B1729" si="78">COUNTIF(ACCOUNTS,A1666)</f>
        <v>1</v>
      </c>
      <c r="C1666">
        <v>3638500</v>
      </c>
      <c r="D1666">
        <f t="shared" si="76"/>
        <v>34</v>
      </c>
      <c r="E1666" t="s">
        <v>8</v>
      </c>
      <c r="F1666">
        <v>577</v>
      </c>
      <c r="G1666">
        <v>2.5</v>
      </c>
      <c r="H1666">
        <v>2.5</v>
      </c>
      <c r="I1666">
        <v>250</v>
      </c>
      <c r="J1666">
        <f t="shared" si="77"/>
        <v>100</v>
      </c>
      <c r="K1666" t="s">
        <v>1556</v>
      </c>
    </row>
    <row r="1667" spans="1:12" x14ac:dyDescent="0.2">
      <c r="A1667" t="s">
        <v>161</v>
      </c>
      <c r="B1667" s="4">
        <f t="shared" si="78"/>
        <v>1</v>
      </c>
      <c r="C1667">
        <v>3638476</v>
      </c>
      <c r="D1667">
        <f t="shared" ref="D1667:D1730" si="79">C1667-3638466</f>
        <v>10</v>
      </c>
      <c r="E1667" t="s">
        <v>8</v>
      </c>
      <c r="F1667">
        <v>157</v>
      </c>
      <c r="G1667">
        <v>4.58E-2</v>
      </c>
      <c r="H1667">
        <v>4.58E-2</v>
      </c>
      <c r="I1667">
        <v>5.4960000000000004</v>
      </c>
      <c r="J1667">
        <f t="shared" ref="J1667:J1730" si="80">IF(H1667&gt;0,I1667/H1667,0)</f>
        <v>120.00000000000001</v>
      </c>
      <c r="K1667" t="s">
        <v>1562</v>
      </c>
    </row>
    <row r="1668" spans="1:12" hidden="1" x14ac:dyDescent="0.2">
      <c r="A1668" t="s">
        <v>1517</v>
      </c>
      <c r="B1668" s="4">
        <f t="shared" si="78"/>
        <v>1</v>
      </c>
      <c r="C1668">
        <v>3638508</v>
      </c>
      <c r="D1668">
        <f t="shared" si="79"/>
        <v>42</v>
      </c>
      <c r="E1668" t="s">
        <v>1452</v>
      </c>
      <c r="F1668">
        <v>109</v>
      </c>
      <c r="G1668">
        <v>881.99</v>
      </c>
      <c r="H1668">
        <v>357.59402560000001</v>
      </c>
      <c r="I1668">
        <v>35759.402560000002</v>
      </c>
      <c r="J1668">
        <f t="shared" si="80"/>
        <v>100</v>
      </c>
      <c r="K1668" t="s">
        <v>1556</v>
      </c>
    </row>
    <row r="1669" spans="1:12" hidden="1" x14ac:dyDescent="0.2">
      <c r="A1669" t="s">
        <v>199</v>
      </c>
      <c r="B1669" s="4">
        <f t="shared" si="78"/>
        <v>1</v>
      </c>
      <c r="C1669">
        <v>3638478</v>
      </c>
      <c r="D1669">
        <f t="shared" si="79"/>
        <v>12</v>
      </c>
      <c r="E1669" t="s">
        <v>8</v>
      </c>
      <c r="F1669">
        <v>196</v>
      </c>
      <c r="G1669">
        <v>10</v>
      </c>
      <c r="H1669">
        <v>10</v>
      </c>
      <c r="I1669">
        <v>1100</v>
      </c>
      <c r="J1669">
        <f t="shared" si="80"/>
        <v>110</v>
      </c>
      <c r="K1669" t="s">
        <v>1566</v>
      </c>
    </row>
    <row r="1670" spans="1:12" hidden="1" x14ac:dyDescent="0.2">
      <c r="A1670" s="2" t="s">
        <v>520</v>
      </c>
      <c r="B1670" s="4">
        <f t="shared" si="78"/>
        <v>2</v>
      </c>
      <c r="C1670">
        <v>3638498</v>
      </c>
      <c r="D1670">
        <f t="shared" si="79"/>
        <v>32</v>
      </c>
      <c r="E1670" t="s">
        <v>8</v>
      </c>
      <c r="F1670">
        <v>533</v>
      </c>
      <c r="G1670">
        <v>0.25</v>
      </c>
      <c r="H1670">
        <v>0.25</v>
      </c>
      <c r="I1670">
        <v>49</v>
      </c>
      <c r="J1670">
        <f t="shared" si="80"/>
        <v>196</v>
      </c>
      <c r="K1670" s="2" t="s">
        <v>1556</v>
      </c>
    </row>
    <row r="1671" spans="1:12" hidden="1" x14ac:dyDescent="0.2">
      <c r="A1671" s="2" t="s">
        <v>520</v>
      </c>
      <c r="B1671" s="4">
        <f t="shared" si="78"/>
        <v>2</v>
      </c>
      <c r="C1671">
        <v>3638572</v>
      </c>
      <c r="D1671">
        <f t="shared" si="79"/>
        <v>106</v>
      </c>
      <c r="E1671" t="s">
        <v>8</v>
      </c>
      <c r="F1671">
        <v>1601</v>
      </c>
      <c r="G1671">
        <v>0.24</v>
      </c>
      <c r="H1671">
        <v>0.24</v>
      </c>
      <c r="I1671">
        <v>49</v>
      </c>
      <c r="J1671">
        <f t="shared" si="80"/>
        <v>204.16666666666669</v>
      </c>
      <c r="K1671" s="2" t="s">
        <v>1556</v>
      </c>
    </row>
    <row r="1672" spans="1:12" hidden="1" x14ac:dyDescent="0.2">
      <c r="A1672" t="s">
        <v>739</v>
      </c>
      <c r="B1672" s="4">
        <f t="shared" si="78"/>
        <v>1</v>
      </c>
      <c r="C1672">
        <v>3638511</v>
      </c>
      <c r="D1672">
        <f t="shared" si="79"/>
        <v>45</v>
      </c>
      <c r="E1672" t="s">
        <v>8</v>
      </c>
      <c r="F1672">
        <v>763</v>
      </c>
      <c r="G1672">
        <v>10</v>
      </c>
      <c r="H1672">
        <v>10</v>
      </c>
      <c r="I1672">
        <v>1000</v>
      </c>
      <c r="J1672">
        <f t="shared" si="80"/>
        <v>100</v>
      </c>
      <c r="K1672" t="s">
        <v>1556</v>
      </c>
    </row>
    <row r="1673" spans="1:12" hidden="1" x14ac:dyDescent="0.2">
      <c r="A1673" t="s">
        <v>455</v>
      </c>
      <c r="B1673" s="4">
        <f t="shared" si="78"/>
        <v>1</v>
      </c>
      <c r="C1673">
        <v>3638494</v>
      </c>
      <c r="D1673">
        <f t="shared" si="79"/>
        <v>28</v>
      </c>
      <c r="E1673" t="s">
        <v>8</v>
      </c>
      <c r="F1673">
        <v>465</v>
      </c>
      <c r="G1673">
        <v>27</v>
      </c>
      <c r="H1673">
        <v>27</v>
      </c>
      <c r="I1673">
        <v>2700</v>
      </c>
      <c r="J1673">
        <f t="shared" si="80"/>
        <v>100</v>
      </c>
      <c r="K1673" t="s">
        <v>1556</v>
      </c>
    </row>
    <row r="1674" spans="1:12" hidden="1" x14ac:dyDescent="0.2">
      <c r="A1674" s="2" t="s">
        <v>187</v>
      </c>
      <c r="B1674" s="4">
        <f t="shared" si="78"/>
        <v>2</v>
      </c>
      <c r="C1674">
        <v>3638477</v>
      </c>
      <c r="D1674">
        <f t="shared" si="79"/>
        <v>11</v>
      </c>
      <c r="E1674" t="s">
        <v>8</v>
      </c>
      <c r="F1674">
        <v>183</v>
      </c>
      <c r="G1674">
        <v>25</v>
      </c>
      <c r="H1674">
        <v>25</v>
      </c>
      <c r="I1674">
        <v>3250</v>
      </c>
      <c r="J1674">
        <f t="shared" si="80"/>
        <v>130</v>
      </c>
      <c r="K1674" s="2" t="s">
        <v>1566</v>
      </c>
      <c r="L1674">
        <f>H1674*1.1+H1675</f>
        <v>32.5</v>
      </c>
    </row>
    <row r="1675" spans="1:12" hidden="1" x14ac:dyDescent="0.2">
      <c r="A1675" s="2" t="s">
        <v>187</v>
      </c>
      <c r="B1675" s="4">
        <f t="shared" si="78"/>
        <v>2</v>
      </c>
      <c r="C1675">
        <v>3638572</v>
      </c>
      <c r="D1675">
        <f t="shared" si="79"/>
        <v>106</v>
      </c>
      <c r="E1675" t="s">
        <v>8</v>
      </c>
      <c r="F1675">
        <v>1602</v>
      </c>
      <c r="G1675">
        <v>5</v>
      </c>
      <c r="H1675">
        <v>5</v>
      </c>
      <c r="I1675">
        <v>3250</v>
      </c>
      <c r="J1675">
        <f t="shared" si="80"/>
        <v>650</v>
      </c>
      <c r="K1675" s="2" t="s">
        <v>1556</v>
      </c>
    </row>
    <row r="1676" spans="1:12" hidden="1" x14ac:dyDescent="0.2">
      <c r="A1676" t="s">
        <v>787</v>
      </c>
      <c r="B1676" s="4">
        <f t="shared" si="78"/>
        <v>1</v>
      </c>
      <c r="C1676">
        <v>3638513</v>
      </c>
      <c r="D1676">
        <f t="shared" si="79"/>
        <v>47</v>
      </c>
      <c r="E1676" t="s">
        <v>8</v>
      </c>
      <c r="F1676">
        <v>820</v>
      </c>
      <c r="G1676">
        <v>10.1</v>
      </c>
      <c r="H1676">
        <v>10.1</v>
      </c>
      <c r="I1676">
        <v>1010</v>
      </c>
      <c r="J1676">
        <f t="shared" si="80"/>
        <v>100</v>
      </c>
      <c r="K1676" t="s">
        <v>1556</v>
      </c>
    </row>
    <row r="1677" spans="1:12" hidden="1" x14ac:dyDescent="0.2">
      <c r="A1677" s="5" t="s">
        <v>484</v>
      </c>
      <c r="B1677" s="4">
        <f t="shared" si="78"/>
        <v>3</v>
      </c>
      <c r="C1677">
        <v>3638496</v>
      </c>
      <c r="D1677">
        <f t="shared" si="79"/>
        <v>30</v>
      </c>
      <c r="E1677" t="s">
        <v>8</v>
      </c>
      <c r="F1677">
        <v>496</v>
      </c>
      <c r="G1677">
        <v>7</v>
      </c>
      <c r="H1677">
        <v>7</v>
      </c>
      <c r="I1677">
        <v>716.55536600000005</v>
      </c>
      <c r="J1677">
        <f t="shared" si="80"/>
        <v>102.3650522857143</v>
      </c>
      <c r="K1677" s="5" t="s">
        <v>1556</v>
      </c>
    </row>
    <row r="1678" spans="1:12" hidden="1" x14ac:dyDescent="0.2">
      <c r="A1678" s="5" t="s">
        <v>484</v>
      </c>
      <c r="B1678" s="4">
        <f t="shared" si="78"/>
        <v>3</v>
      </c>
      <c r="C1678">
        <v>3638525</v>
      </c>
      <c r="D1678">
        <f t="shared" si="79"/>
        <v>59</v>
      </c>
      <c r="E1678" t="s">
        <v>8</v>
      </c>
      <c r="F1678">
        <v>961</v>
      </c>
      <c r="G1678">
        <v>0.14000000000000001</v>
      </c>
      <c r="H1678">
        <v>0.14000000000000001</v>
      </c>
      <c r="I1678">
        <v>716.55536600000005</v>
      </c>
      <c r="J1678">
        <f t="shared" si="80"/>
        <v>5118.2526142857141</v>
      </c>
      <c r="K1678" s="5" t="s">
        <v>1556</v>
      </c>
    </row>
    <row r="1679" spans="1:12" hidden="1" x14ac:dyDescent="0.2">
      <c r="A1679" s="5" t="s">
        <v>484</v>
      </c>
      <c r="B1679" s="4">
        <f t="shared" si="78"/>
        <v>3</v>
      </c>
      <c r="C1679">
        <v>3638559</v>
      </c>
      <c r="D1679">
        <f t="shared" si="79"/>
        <v>93</v>
      </c>
      <c r="E1679" t="s">
        <v>8</v>
      </c>
      <c r="F1679">
        <v>1437</v>
      </c>
      <c r="G1679">
        <v>2.5553659999999999E-2</v>
      </c>
      <c r="H1679">
        <v>2.5553659999999999E-2</v>
      </c>
      <c r="I1679">
        <v>716.55536600000005</v>
      </c>
      <c r="J1679">
        <f t="shared" si="80"/>
        <v>28041.202943140048</v>
      </c>
      <c r="K1679" s="5" t="s">
        <v>1556</v>
      </c>
    </row>
    <row r="1680" spans="1:12" hidden="1" x14ac:dyDescent="0.2">
      <c r="A1680" s="2" t="s">
        <v>1076</v>
      </c>
      <c r="B1680" s="4">
        <f t="shared" si="78"/>
        <v>2</v>
      </c>
      <c r="C1680">
        <v>3638517</v>
      </c>
      <c r="D1680">
        <f t="shared" si="79"/>
        <v>51</v>
      </c>
      <c r="E1680" t="s">
        <v>1447</v>
      </c>
      <c r="F1680">
        <v>146</v>
      </c>
      <c r="G1680">
        <v>5145</v>
      </c>
      <c r="H1680">
        <v>7.0589399999999998</v>
      </c>
      <c r="I1680">
        <v>7358.9399999899997</v>
      </c>
      <c r="J1680">
        <f t="shared" si="80"/>
        <v>1042.4992987601538</v>
      </c>
      <c r="K1680" s="2" t="s">
        <v>1567</v>
      </c>
      <c r="L1680">
        <f>H1680*10+H1681</f>
        <v>73.589399999999998</v>
      </c>
    </row>
    <row r="1681" spans="1:11" hidden="1" x14ac:dyDescent="0.2">
      <c r="A1681" s="2" t="s">
        <v>1076</v>
      </c>
      <c r="B1681" s="4">
        <f t="shared" si="78"/>
        <v>2</v>
      </c>
      <c r="C1681">
        <v>3638537</v>
      </c>
      <c r="D1681">
        <f t="shared" si="79"/>
        <v>71</v>
      </c>
      <c r="E1681" t="s">
        <v>8</v>
      </c>
      <c r="F1681">
        <v>1174</v>
      </c>
      <c r="G1681">
        <v>3</v>
      </c>
      <c r="H1681">
        <v>3</v>
      </c>
      <c r="I1681">
        <v>7358.9399999899997</v>
      </c>
      <c r="J1681">
        <f t="shared" si="80"/>
        <v>2452.9799999966667</v>
      </c>
      <c r="K1681" s="2" t="s">
        <v>1556</v>
      </c>
    </row>
    <row r="1682" spans="1:11" hidden="1" x14ac:dyDescent="0.2">
      <c r="A1682" t="s">
        <v>242</v>
      </c>
      <c r="B1682" s="4">
        <f t="shared" si="78"/>
        <v>1</v>
      </c>
      <c r="C1682">
        <v>3638482</v>
      </c>
      <c r="D1682">
        <f t="shared" si="79"/>
        <v>16</v>
      </c>
      <c r="E1682" t="s">
        <v>8</v>
      </c>
      <c r="F1682">
        <v>240</v>
      </c>
      <c r="G1682">
        <v>70</v>
      </c>
      <c r="H1682">
        <v>70</v>
      </c>
      <c r="I1682">
        <v>7700</v>
      </c>
      <c r="J1682">
        <f t="shared" si="80"/>
        <v>110</v>
      </c>
      <c r="K1682" t="s">
        <v>1566</v>
      </c>
    </row>
    <row r="1683" spans="1:11" hidden="1" x14ac:dyDescent="0.2">
      <c r="A1683" t="s">
        <v>1488</v>
      </c>
      <c r="B1683" s="4">
        <f t="shared" si="78"/>
        <v>1</v>
      </c>
      <c r="C1683">
        <v>3638492</v>
      </c>
      <c r="D1683">
        <f t="shared" si="79"/>
        <v>26</v>
      </c>
      <c r="E1683" t="s">
        <v>1447</v>
      </c>
      <c r="F1683">
        <v>64</v>
      </c>
      <c r="G1683">
        <v>782</v>
      </c>
      <c r="H1683">
        <v>1.0729040000000001</v>
      </c>
      <c r="I1683">
        <v>1072.904</v>
      </c>
      <c r="J1683">
        <f t="shared" si="80"/>
        <v>999.99999999999989</v>
      </c>
      <c r="K1683" s="14" t="s">
        <v>1567</v>
      </c>
    </row>
    <row r="1684" spans="1:11" hidden="1" x14ac:dyDescent="0.2">
      <c r="A1684" t="s">
        <v>346</v>
      </c>
      <c r="B1684" s="4">
        <f t="shared" si="78"/>
        <v>1</v>
      </c>
      <c r="C1684">
        <v>3638488</v>
      </c>
      <c r="D1684">
        <f t="shared" si="79"/>
        <v>22</v>
      </c>
      <c r="E1684" t="s">
        <v>8</v>
      </c>
      <c r="F1684">
        <v>351</v>
      </c>
      <c r="G1684">
        <v>50</v>
      </c>
      <c r="H1684">
        <v>50</v>
      </c>
      <c r="I1684">
        <v>5000</v>
      </c>
      <c r="J1684">
        <f t="shared" si="80"/>
        <v>100</v>
      </c>
      <c r="K1684" t="s">
        <v>1556</v>
      </c>
    </row>
    <row r="1685" spans="1:11" hidden="1" x14ac:dyDescent="0.2">
      <c r="A1685" t="s">
        <v>1420</v>
      </c>
      <c r="B1685" s="4">
        <f t="shared" si="78"/>
        <v>1</v>
      </c>
      <c r="C1685">
        <v>3638575</v>
      </c>
      <c r="D1685">
        <f t="shared" si="79"/>
        <v>109</v>
      </c>
      <c r="E1685" t="s">
        <v>8</v>
      </c>
      <c r="F1685">
        <v>1639</v>
      </c>
      <c r="G1685">
        <v>1</v>
      </c>
      <c r="H1685">
        <v>1</v>
      </c>
      <c r="I1685">
        <v>100</v>
      </c>
      <c r="J1685">
        <f t="shared" si="80"/>
        <v>100</v>
      </c>
      <c r="K1685" t="s">
        <v>1556</v>
      </c>
    </row>
    <row r="1686" spans="1:11" hidden="1" x14ac:dyDescent="0.2">
      <c r="A1686" t="s">
        <v>793</v>
      </c>
      <c r="B1686" s="4">
        <f t="shared" si="78"/>
        <v>1</v>
      </c>
      <c r="C1686">
        <v>3638513</v>
      </c>
      <c r="D1686">
        <f t="shared" si="79"/>
        <v>47</v>
      </c>
      <c r="E1686" t="s">
        <v>8</v>
      </c>
      <c r="F1686">
        <v>830</v>
      </c>
      <c r="G1686">
        <v>9.1280000000000001</v>
      </c>
      <c r="H1686">
        <v>9.1280000000000001</v>
      </c>
      <c r="I1686">
        <v>912.8</v>
      </c>
      <c r="J1686">
        <f t="shared" si="80"/>
        <v>100</v>
      </c>
      <c r="K1686" t="s">
        <v>1556</v>
      </c>
    </row>
    <row r="1687" spans="1:11" x14ac:dyDescent="0.2">
      <c r="A1687" t="s">
        <v>97</v>
      </c>
      <c r="B1687" s="4">
        <f t="shared" si="78"/>
        <v>1</v>
      </c>
      <c r="C1687">
        <v>3638472</v>
      </c>
      <c r="D1687">
        <f t="shared" si="79"/>
        <v>6</v>
      </c>
      <c r="E1687" t="s">
        <v>8</v>
      </c>
      <c r="F1687">
        <v>90</v>
      </c>
      <c r="G1687">
        <v>0.98180000000000001</v>
      </c>
      <c r="H1687">
        <v>0.98180000000000001</v>
      </c>
      <c r="I1687">
        <v>117.816</v>
      </c>
      <c r="J1687">
        <f t="shared" si="80"/>
        <v>120</v>
      </c>
      <c r="K1687" t="s">
        <v>1562</v>
      </c>
    </row>
    <row r="1688" spans="1:11" hidden="1" x14ac:dyDescent="0.2">
      <c r="A1688" t="s">
        <v>1513</v>
      </c>
      <c r="B1688" s="4">
        <f t="shared" si="78"/>
        <v>1</v>
      </c>
      <c r="C1688">
        <v>3638506</v>
      </c>
      <c r="D1688">
        <f t="shared" si="79"/>
        <v>40</v>
      </c>
      <c r="E1688" t="s">
        <v>1447</v>
      </c>
      <c r="F1688">
        <v>105</v>
      </c>
      <c r="G1688">
        <v>495</v>
      </c>
      <c r="H1688">
        <v>0.67913999999999997</v>
      </c>
      <c r="I1688">
        <v>679.13999998999998</v>
      </c>
      <c r="J1688">
        <f t="shared" si="80"/>
        <v>999.99999998527551</v>
      </c>
      <c r="K1688" s="14" t="s">
        <v>1567</v>
      </c>
    </row>
    <row r="1689" spans="1:11" hidden="1" x14ac:dyDescent="0.2">
      <c r="A1689" t="s">
        <v>723</v>
      </c>
      <c r="B1689" s="4">
        <f t="shared" si="78"/>
        <v>1</v>
      </c>
      <c r="C1689">
        <v>3638510</v>
      </c>
      <c r="D1689">
        <f t="shared" si="79"/>
        <v>44</v>
      </c>
      <c r="E1689" t="s">
        <v>8</v>
      </c>
      <c r="F1689">
        <v>747</v>
      </c>
      <c r="G1689">
        <v>4.0999999999999996</v>
      </c>
      <c r="H1689">
        <v>4.0999999999999996</v>
      </c>
      <c r="I1689">
        <v>410</v>
      </c>
      <c r="J1689">
        <f t="shared" si="80"/>
        <v>100.00000000000001</v>
      </c>
      <c r="K1689" t="s">
        <v>1556</v>
      </c>
    </row>
    <row r="1690" spans="1:11" hidden="1" x14ac:dyDescent="0.2">
      <c r="A1690" t="s">
        <v>1340</v>
      </c>
      <c r="B1690" s="4">
        <f t="shared" si="78"/>
        <v>1</v>
      </c>
      <c r="C1690">
        <v>3638565</v>
      </c>
      <c r="D1690">
        <f t="shared" si="79"/>
        <v>99</v>
      </c>
      <c r="E1690" t="s">
        <v>8</v>
      </c>
      <c r="F1690">
        <v>1528</v>
      </c>
      <c r="G1690">
        <v>0.59967676000000003</v>
      </c>
      <c r="H1690">
        <v>0.59967676000000003</v>
      </c>
      <c r="I1690">
        <v>59.967675999999997</v>
      </c>
      <c r="J1690">
        <f t="shared" si="80"/>
        <v>99.999999999999986</v>
      </c>
      <c r="K1690" t="s">
        <v>1556</v>
      </c>
    </row>
    <row r="1691" spans="1:11" hidden="1" x14ac:dyDescent="0.2">
      <c r="A1691" t="s">
        <v>1518</v>
      </c>
      <c r="B1691" s="4">
        <f t="shared" si="78"/>
        <v>1</v>
      </c>
      <c r="C1691">
        <v>3638508</v>
      </c>
      <c r="D1691">
        <f t="shared" si="79"/>
        <v>42</v>
      </c>
      <c r="E1691" t="s">
        <v>1458</v>
      </c>
      <c r="F1691">
        <v>110</v>
      </c>
      <c r="G1691">
        <v>180.51352299000001</v>
      </c>
      <c r="H1691">
        <v>3.321448823016</v>
      </c>
      <c r="I1691">
        <v>332.14488230000001</v>
      </c>
      <c r="J1691">
        <f t="shared" si="80"/>
        <v>99.99999999951828</v>
      </c>
      <c r="K1691" t="s">
        <v>1556</v>
      </c>
    </row>
    <row r="1692" spans="1:11" hidden="1" x14ac:dyDescent="0.2">
      <c r="A1692" t="s">
        <v>210</v>
      </c>
      <c r="B1692" s="4">
        <f t="shared" si="78"/>
        <v>1</v>
      </c>
      <c r="C1692">
        <v>3638480</v>
      </c>
      <c r="D1692">
        <f t="shared" si="79"/>
        <v>14</v>
      </c>
      <c r="E1692" t="s">
        <v>8</v>
      </c>
      <c r="F1692">
        <v>208</v>
      </c>
      <c r="G1692">
        <v>300</v>
      </c>
      <c r="H1692">
        <v>300</v>
      </c>
      <c r="I1692">
        <v>33000</v>
      </c>
      <c r="J1692">
        <f t="shared" si="80"/>
        <v>110</v>
      </c>
      <c r="K1692" t="s">
        <v>1566</v>
      </c>
    </row>
    <row r="1693" spans="1:11" hidden="1" x14ac:dyDescent="0.2">
      <c r="A1693" s="2" t="s">
        <v>1104</v>
      </c>
      <c r="B1693" s="4">
        <f t="shared" si="78"/>
        <v>2</v>
      </c>
      <c r="C1693">
        <v>3638538</v>
      </c>
      <c r="D1693">
        <f t="shared" si="79"/>
        <v>72</v>
      </c>
      <c r="E1693" t="s">
        <v>8</v>
      </c>
      <c r="F1693">
        <v>1206</v>
      </c>
      <c r="G1693">
        <v>1</v>
      </c>
      <c r="H1693">
        <v>1</v>
      </c>
      <c r="I1693">
        <v>899.41693599999996</v>
      </c>
      <c r="J1693">
        <f t="shared" si="80"/>
        <v>899.41693599999996</v>
      </c>
      <c r="K1693" s="2" t="s">
        <v>1556</v>
      </c>
    </row>
    <row r="1694" spans="1:11" hidden="1" x14ac:dyDescent="0.2">
      <c r="A1694" s="2" t="s">
        <v>1104</v>
      </c>
      <c r="B1694" s="4">
        <f t="shared" si="78"/>
        <v>2</v>
      </c>
      <c r="C1694">
        <v>3638559</v>
      </c>
      <c r="D1694">
        <f t="shared" si="79"/>
        <v>93</v>
      </c>
      <c r="E1694" t="s">
        <v>8</v>
      </c>
      <c r="F1694">
        <v>1444</v>
      </c>
      <c r="G1694">
        <v>7.9941693599999999</v>
      </c>
      <c r="H1694">
        <v>7.9941693599999999</v>
      </c>
      <c r="I1694">
        <v>899.41693599999996</v>
      </c>
      <c r="J1694">
        <f t="shared" si="80"/>
        <v>112.50911701975751</v>
      </c>
      <c r="K1694" s="2" t="s">
        <v>1556</v>
      </c>
    </row>
    <row r="1695" spans="1:11" hidden="1" x14ac:dyDescent="0.2">
      <c r="A1695" t="s">
        <v>948</v>
      </c>
      <c r="B1695" s="4">
        <f t="shared" si="78"/>
        <v>1</v>
      </c>
      <c r="C1695">
        <v>3638528</v>
      </c>
      <c r="D1695">
        <f t="shared" si="79"/>
        <v>62</v>
      </c>
      <c r="E1695" t="s">
        <v>8</v>
      </c>
      <c r="F1695">
        <v>1019</v>
      </c>
      <c r="G1695">
        <v>16</v>
      </c>
      <c r="H1695">
        <v>16</v>
      </c>
      <c r="I1695">
        <v>1600</v>
      </c>
      <c r="J1695">
        <f t="shared" si="80"/>
        <v>100</v>
      </c>
      <c r="K1695" t="s">
        <v>1556</v>
      </c>
    </row>
    <row r="1696" spans="1:11" hidden="1" x14ac:dyDescent="0.2">
      <c r="A1696" t="s">
        <v>962</v>
      </c>
      <c r="B1696" s="4">
        <f t="shared" si="78"/>
        <v>1</v>
      </c>
      <c r="C1696">
        <v>3638529</v>
      </c>
      <c r="D1696">
        <f t="shared" si="79"/>
        <v>63</v>
      </c>
      <c r="E1696" t="s">
        <v>8</v>
      </c>
      <c r="F1696">
        <v>1040</v>
      </c>
      <c r="G1696">
        <v>50</v>
      </c>
      <c r="H1696">
        <v>50</v>
      </c>
      <c r="I1696">
        <v>5000</v>
      </c>
      <c r="J1696">
        <f t="shared" si="80"/>
        <v>100</v>
      </c>
      <c r="K1696" t="s">
        <v>1556</v>
      </c>
    </row>
    <row r="1697" spans="1:11" hidden="1" x14ac:dyDescent="0.2">
      <c r="A1697" t="s">
        <v>1198</v>
      </c>
      <c r="B1697" s="4">
        <f t="shared" si="78"/>
        <v>1</v>
      </c>
      <c r="C1697">
        <v>3638547</v>
      </c>
      <c r="D1697">
        <f t="shared" si="79"/>
        <v>81</v>
      </c>
      <c r="E1697" t="s">
        <v>8</v>
      </c>
      <c r="F1697">
        <v>1325</v>
      </c>
      <c r="G1697">
        <v>1</v>
      </c>
      <c r="H1697">
        <v>1</v>
      </c>
      <c r="I1697">
        <v>100</v>
      </c>
      <c r="J1697">
        <f t="shared" si="80"/>
        <v>100</v>
      </c>
      <c r="K1697" t="s">
        <v>1556</v>
      </c>
    </row>
    <row r="1698" spans="1:11" hidden="1" x14ac:dyDescent="0.2">
      <c r="A1698" t="s">
        <v>1532</v>
      </c>
      <c r="B1698" s="4">
        <f t="shared" si="78"/>
        <v>1</v>
      </c>
      <c r="C1698">
        <v>3638513</v>
      </c>
      <c r="D1698">
        <f t="shared" si="79"/>
        <v>47</v>
      </c>
      <c r="E1698" t="s">
        <v>1458</v>
      </c>
      <c r="F1698">
        <v>132</v>
      </c>
      <c r="G1698">
        <v>1257</v>
      </c>
      <c r="H1698">
        <v>23.128799999999998</v>
      </c>
      <c r="I1698">
        <v>2312.8799999900002</v>
      </c>
      <c r="J1698">
        <f t="shared" si="80"/>
        <v>99.999999999567649</v>
      </c>
      <c r="K1698" t="s">
        <v>1556</v>
      </c>
    </row>
    <row r="1699" spans="1:11" hidden="1" x14ac:dyDescent="0.2">
      <c r="A1699" t="s">
        <v>1344</v>
      </c>
      <c r="B1699" s="4">
        <f t="shared" si="78"/>
        <v>1</v>
      </c>
      <c r="C1699">
        <v>3638567</v>
      </c>
      <c r="D1699">
        <f t="shared" si="79"/>
        <v>101</v>
      </c>
      <c r="E1699" t="s">
        <v>8</v>
      </c>
      <c r="F1699">
        <v>1533</v>
      </c>
      <c r="G1699">
        <v>0.99580000000000002</v>
      </c>
      <c r="H1699">
        <v>0.99580000000000002</v>
      </c>
      <c r="I1699">
        <v>99.58</v>
      </c>
      <c r="J1699">
        <f t="shared" si="80"/>
        <v>100</v>
      </c>
      <c r="K1699" t="s">
        <v>1556</v>
      </c>
    </row>
    <row r="1700" spans="1:11" hidden="1" x14ac:dyDescent="0.2">
      <c r="A1700" t="s">
        <v>1369</v>
      </c>
      <c r="B1700" s="4">
        <f t="shared" si="78"/>
        <v>1</v>
      </c>
      <c r="C1700">
        <v>3638570</v>
      </c>
      <c r="D1700">
        <f t="shared" si="79"/>
        <v>104</v>
      </c>
      <c r="E1700" t="s">
        <v>8</v>
      </c>
      <c r="F1700">
        <v>1565</v>
      </c>
      <c r="G1700">
        <v>1.3959999999999999</v>
      </c>
      <c r="H1700">
        <v>1.3959999999999999</v>
      </c>
      <c r="I1700">
        <v>139.6</v>
      </c>
      <c r="J1700">
        <f t="shared" si="80"/>
        <v>100</v>
      </c>
      <c r="K1700" t="s">
        <v>1556</v>
      </c>
    </row>
    <row r="1701" spans="1:11" hidden="1" x14ac:dyDescent="0.2">
      <c r="A1701" s="2" t="s">
        <v>742</v>
      </c>
      <c r="B1701" s="4">
        <f t="shared" si="78"/>
        <v>2</v>
      </c>
      <c r="C1701">
        <v>3638511</v>
      </c>
      <c r="D1701">
        <f t="shared" si="79"/>
        <v>45</v>
      </c>
      <c r="E1701" t="s">
        <v>8</v>
      </c>
      <c r="F1701">
        <v>766</v>
      </c>
      <c r="G1701">
        <v>10</v>
      </c>
      <c r="H1701">
        <v>10</v>
      </c>
      <c r="I1701">
        <v>4000</v>
      </c>
      <c r="J1701">
        <f t="shared" si="80"/>
        <v>400</v>
      </c>
      <c r="K1701" s="2" t="s">
        <v>1556</v>
      </c>
    </row>
    <row r="1702" spans="1:11" hidden="1" x14ac:dyDescent="0.2">
      <c r="A1702" s="2" t="s">
        <v>742</v>
      </c>
      <c r="B1702" s="4">
        <f t="shared" si="78"/>
        <v>2</v>
      </c>
      <c r="C1702">
        <v>3638515</v>
      </c>
      <c r="D1702">
        <f t="shared" si="79"/>
        <v>49</v>
      </c>
      <c r="E1702" t="s">
        <v>8</v>
      </c>
      <c r="F1702">
        <v>869</v>
      </c>
      <c r="G1702">
        <v>30</v>
      </c>
      <c r="H1702">
        <v>30</v>
      </c>
      <c r="I1702">
        <v>4000</v>
      </c>
      <c r="J1702">
        <f t="shared" si="80"/>
        <v>133.33333333333334</v>
      </c>
      <c r="K1702" s="2" t="s">
        <v>1556</v>
      </c>
    </row>
    <row r="1703" spans="1:11" hidden="1" x14ac:dyDescent="0.2">
      <c r="A1703" t="s">
        <v>1027</v>
      </c>
      <c r="B1703" s="4">
        <f t="shared" si="78"/>
        <v>1</v>
      </c>
      <c r="C1703">
        <v>3638535</v>
      </c>
      <c r="D1703">
        <f t="shared" si="79"/>
        <v>69</v>
      </c>
      <c r="E1703" t="s">
        <v>8</v>
      </c>
      <c r="F1703">
        <v>1115</v>
      </c>
      <c r="G1703">
        <v>19.994</v>
      </c>
      <c r="H1703">
        <v>19.994</v>
      </c>
      <c r="I1703">
        <v>1999.4</v>
      </c>
      <c r="J1703">
        <f t="shared" si="80"/>
        <v>100</v>
      </c>
      <c r="K1703" t="s">
        <v>1556</v>
      </c>
    </row>
    <row r="1704" spans="1:11" hidden="1" x14ac:dyDescent="0.2">
      <c r="A1704" s="2" t="s">
        <v>598</v>
      </c>
      <c r="B1704" s="4">
        <f t="shared" si="78"/>
        <v>2</v>
      </c>
      <c r="C1704">
        <v>3638501</v>
      </c>
      <c r="D1704">
        <f t="shared" si="79"/>
        <v>35</v>
      </c>
      <c r="E1704" t="s">
        <v>8</v>
      </c>
      <c r="F1704">
        <v>612</v>
      </c>
      <c r="G1704">
        <v>100</v>
      </c>
      <c r="H1704">
        <v>100</v>
      </c>
      <c r="I1704">
        <v>12500</v>
      </c>
      <c r="J1704">
        <f t="shared" si="80"/>
        <v>125</v>
      </c>
      <c r="K1704" s="2" t="s">
        <v>1556</v>
      </c>
    </row>
    <row r="1705" spans="1:11" hidden="1" x14ac:dyDescent="0.2">
      <c r="A1705" s="2" t="s">
        <v>598</v>
      </c>
      <c r="B1705" s="4">
        <f t="shared" si="78"/>
        <v>2</v>
      </c>
      <c r="C1705">
        <v>3638530</v>
      </c>
      <c r="D1705">
        <f t="shared" si="79"/>
        <v>64</v>
      </c>
      <c r="E1705" t="s">
        <v>8</v>
      </c>
      <c r="F1705">
        <v>1079</v>
      </c>
      <c r="G1705">
        <v>25</v>
      </c>
      <c r="H1705">
        <v>25</v>
      </c>
      <c r="I1705">
        <v>12500</v>
      </c>
      <c r="J1705">
        <f t="shared" si="80"/>
        <v>500</v>
      </c>
      <c r="K1705" s="2" t="s">
        <v>1556</v>
      </c>
    </row>
    <row r="1706" spans="1:11" hidden="1" x14ac:dyDescent="0.2">
      <c r="A1706" s="2" t="s">
        <v>656</v>
      </c>
      <c r="B1706" s="4">
        <f t="shared" si="78"/>
        <v>2</v>
      </c>
      <c r="C1706">
        <v>3638507</v>
      </c>
      <c r="D1706">
        <f t="shared" si="79"/>
        <v>41</v>
      </c>
      <c r="E1706" t="s">
        <v>8</v>
      </c>
      <c r="F1706">
        <v>675</v>
      </c>
      <c r="G1706">
        <v>4</v>
      </c>
      <c r="H1706">
        <v>4</v>
      </c>
      <c r="I1706">
        <v>800</v>
      </c>
      <c r="J1706">
        <f t="shared" si="80"/>
        <v>200</v>
      </c>
      <c r="K1706" s="2" t="s">
        <v>1556</v>
      </c>
    </row>
    <row r="1707" spans="1:11" hidden="1" x14ac:dyDescent="0.2">
      <c r="A1707" s="2" t="s">
        <v>656</v>
      </c>
      <c r="B1707" s="4">
        <f t="shared" si="78"/>
        <v>2</v>
      </c>
      <c r="C1707">
        <v>3638576</v>
      </c>
      <c r="D1707">
        <f t="shared" si="79"/>
        <v>110</v>
      </c>
      <c r="E1707" t="s">
        <v>8</v>
      </c>
      <c r="F1707">
        <v>1664</v>
      </c>
      <c r="G1707">
        <v>4</v>
      </c>
      <c r="H1707">
        <v>4</v>
      </c>
      <c r="I1707">
        <v>800</v>
      </c>
      <c r="J1707">
        <f t="shared" si="80"/>
        <v>200</v>
      </c>
      <c r="K1707" s="2" t="s">
        <v>1556</v>
      </c>
    </row>
    <row r="1708" spans="1:11" hidden="1" x14ac:dyDescent="0.2">
      <c r="A1708" t="s">
        <v>1490</v>
      </c>
      <c r="B1708" s="4">
        <f t="shared" si="78"/>
        <v>1</v>
      </c>
      <c r="C1708">
        <v>3638492</v>
      </c>
      <c r="D1708">
        <f t="shared" si="79"/>
        <v>26</v>
      </c>
      <c r="E1708" t="s">
        <v>1447</v>
      </c>
      <c r="F1708">
        <v>66</v>
      </c>
      <c r="G1708">
        <v>776</v>
      </c>
      <c r="H1708">
        <v>1.0646720000000001</v>
      </c>
      <c r="I1708">
        <v>1064.672</v>
      </c>
      <c r="J1708">
        <f t="shared" si="80"/>
        <v>1000</v>
      </c>
      <c r="K1708" s="14" t="s">
        <v>1567</v>
      </c>
    </row>
    <row r="1709" spans="1:11" hidden="1" x14ac:dyDescent="0.2">
      <c r="A1709" t="s">
        <v>323</v>
      </c>
      <c r="B1709" s="4">
        <f t="shared" si="78"/>
        <v>1</v>
      </c>
      <c r="C1709">
        <v>3638488</v>
      </c>
      <c r="D1709">
        <f t="shared" si="79"/>
        <v>22</v>
      </c>
      <c r="E1709" t="s">
        <v>8</v>
      </c>
      <c r="F1709">
        <v>328</v>
      </c>
      <c r="G1709">
        <v>3</v>
      </c>
      <c r="H1709">
        <v>3</v>
      </c>
      <c r="I1709">
        <v>300</v>
      </c>
      <c r="J1709">
        <f t="shared" si="80"/>
        <v>100</v>
      </c>
      <c r="K1709" t="s">
        <v>1556</v>
      </c>
    </row>
    <row r="1710" spans="1:11" hidden="1" x14ac:dyDescent="0.2">
      <c r="A1710" s="2" t="s">
        <v>714</v>
      </c>
      <c r="B1710" s="4">
        <f t="shared" si="78"/>
        <v>2</v>
      </c>
      <c r="C1710">
        <v>3638509</v>
      </c>
      <c r="D1710">
        <f t="shared" si="79"/>
        <v>43</v>
      </c>
      <c r="E1710" t="s">
        <v>8</v>
      </c>
      <c r="F1710">
        <v>735</v>
      </c>
      <c r="G1710">
        <v>6</v>
      </c>
      <c r="H1710">
        <v>6</v>
      </c>
      <c r="I1710">
        <v>1000</v>
      </c>
      <c r="J1710">
        <f t="shared" si="80"/>
        <v>166.66666666666666</v>
      </c>
      <c r="K1710" s="2" t="s">
        <v>1556</v>
      </c>
    </row>
    <row r="1711" spans="1:11" hidden="1" x14ac:dyDescent="0.2">
      <c r="A1711" s="2" t="s">
        <v>714</v>
      </c>
      <c r="B1711" s="4">
        <f t="shared" si="78"/>
        <v>2</v>
      </c>
      <c r="C1711">
        <v>3638575</v>
      </c>
      <c r="D1711">
        <f t="shared" si="79"/>
        <v>109</v>
      </c>
      <c r="E1711" t="s">
        <v>8</v>
      </c>
      <c r="F1711">
        <v>1641</v>
      </c>
      <c r="G1711">
        <v>4</v>
      </c>
      <c r="H1711">
        <v>4</v>
      </c>
      <c r="I1711">
        <v>1000</v>
      </c>
      <c r="J1711">
        <f t="shared" si="80"/>
        <v>250</v>
      </c>
      <c r="K1711" s="2" t="s">
        <v>1556</v>
      </c>
    </row>
    <row r="1712" spans="1:11" hidden="1" x14ac:dyDescent="0.2">
      <c r="A1712" t="s">
        <v>496</v>
      </c>
      <c r="B1712" s="4">
        <f t="shared" si="78"/>
        <v>1</v>
      </c>
      <c r="C1712">
        <v>3638497</v>
      </c>
      <c r="D1712">
        <f t="shared" si="79"/>
        <v>31</v>
      </c>
      <c r="E1712" t="s">
        <v>8</v>
      </c>
      <c r="F1712">
        <v>508</v>
      </c>
      <c r="G1712">
        <v>15</v>
      </c>
      <c r="H1712">
        <v>15</v>
      </c>
      <c r="I1712">
        <v>1500</v>
      </c>
      <c r="J1712">
        <f t="shared" si="80"/>
        <v>100</v>
      </c>
      <c r="K1712" t="s">
        <v>1556</v>
      </c>
    </row>
    <row r="1713" spans="1:11" hidden="1" x14ac:dyDescent="0.2">
      <c r="A1713" s="2" t="s">
        <v>1500</v>
      </c>
      <c r="B1713" s="4">
        <f t="shared" si="78"/>
        <v>2</v>
      </c>
      <c r="C1713">
        <v>3638497</v>
      </c>
      <c r="D1713">
        <f t="shared" si="79"/>
        <v>31</v>
      </c>
      <c r="E1713" t="s">
        <v>1447</v>
      </c>
      <c r="F1713">
        <v>79</v>
      </c>
      <c r="G1713">
        <v>4700</v>
      </c>
      <c r="H1713">
        <v>6.4484000000000004</v>
      </c>
      <c r="I1713">
        <v>6606.1799999900004</v>
      </c>
      <c r="J1713">
        <f t="shared" si="80"/>
        <v>1024.4680851048322</v>
      </c>
      <c r="K1713" s="2" t="s">
        <v>1567</v>
      </c>
    </row>
    <row r="1714" spans="1:11" hidden="1" x14ac:dyDescent="0.2">
      <c r="A1714" s="2" t="s">
        <v>1500</v>
      </c>
      <c r="B1714" s="4">
        <f t="shared" si="78"/>
        <v>2</v>
      </c>
      <c r="C1714">
        <v>3638511</v>
      </c>
      <c r="D1714">
        <f t="shared" si="79"/>
        <v>45</v>
      </c>
      <c r="E1714" t="s">
        <v>1447</v>
      </c>
      <c r="F1714">
        <v>125</v>
      </c>
      <c r="G1714">
        <v>115</v>
      </c>
      <c r="H1714">
        <v>0.15778</v>
      </c>
      <c r="I1714">
        <v>6606.1799999900004</v>
      </c>
      <c r="J1714">
        <f t="shared" si="80"/>
        <v>41869.565217327923</v>
      </c>
      <c r="K1714" s="2" t="s">
        <v>1567</v>
      </c>
    </row>
    <row r="1715" spans="1:11" hidden="1" x14ac:dyDescent="0.2">
      <c r="A1715" t="s">
        <v>1116</v>
      </c>
      <c r="B1715" s="4">
        <f t="shared" si="78"/>
        <v>1</v>
      </c>
      <c r="C1715">
        <v>3638540</v>
      </c>
      <c r="D1715">
        <f t="shared" si="79"/>
        <v>74</v>
      </c>
      <c r="E1715" t="s">
        <v>8</v>
      </c>
      <c r="F1715">
        <v>1225</v>
      </c>
      <c r="G1715">
        <v>78</v>
      </c>
      <c r="H1715">
        <v>78</v>
      </c>
      <c r="I1715">
        <v>7800</v>
      </c>
      <c r="J1715">
        <f t="shared" si="80"/>
        <v>100</v>
      </c>
      <c r="K1715" t="s">
        <v>1556</v>
      </c>
    </row>
    <row r="1716" spans="1:11" hidden="1" x14ac:dyDescent="0.2">
      <c r="A1716" s="2" t="s">
        <v>583</v>
      </c>
      <c r="B1716" s="4">
        <f t="shared" si="78"/>
        <v>2</v>
      </c>
      <c r="C1716">
        <v>3638501</v>
      </c>
      <c r="D1716">
        <f t="shared" si="79"/>
        <v>35</v>
      </c>
      <c r="E1716" t="s">
        <v>8</v>
      </c>
      <c r="F1716">
        <v>597</v>
      </c>
      <c r="G1716">
        <v>0.5</v>
      </c>
      <c r="H1716">
        <v>0.5</v>
      </c>
      <c r="I1716">
        <v>100</v>
      </c>
      <c r="J1716">
        <f t="shared" si="80"/>
        <v>200</v>
      </c>
      <c r="K1716" s="2" t="s">
        <v>1556</v>
      </c>
    </row>
    <row r="1717" spans="1:11" hidden="1" x14ac:dyDescent="0.2">
      <c r="A1717" s="2" t="s">
        <v>583</v>
      </c>
      <c r="B1717" s="4">
        <f t="shared" si="78"/>
        <v>2</v>
      </c>
      <c r="C1717">
        <v>3638562</v>
      </c>
      <c r="D1717">
        <f t="shared" si="79"/>
        <v>96</v>
      </c>
      <c r="E1717" t="s">
        <v>8</v>
      </c>
      <c r="F1717">
        <v>1469</v>
      </c>
      <c r="G1717">
        <v>0.5</v>
      </c>
      <c r="H1717">
        <v>0.5</v>
      </c>
      <c r="I1717">
        <v>100</v>
      </c>
      <c r="J1717">
        <f t="shared" si="80"/>
        <v>200</v>
      </c>
      <c r="K1717" s="2" t="s">
        <v>1556</v>
      </c>
    </row>
    <row r="1718" spans="1:11" hidden="1" x14ac:dyDescent="0.2">
      <c r="A1718" t="s">
        <v>448</v>
      </c>
      <c r="B1718" s="4">
        <f t="shared" si="78"/>
        <v>1</v>
      </c>
      <c r="C1718">
        <v>3638494</v>
      </c>
      <c r="D1718">
        <f t="shared" si="79"/>
        <v>28</v>
      </c>
      <c r="E1718" t="s">
        <v>8</v>
      </c>
      <c r="F1718">
        <v>458</v>
      </c>
      <c r="G1718">
        <v>15</v>
      </c>
      <c r="H1718">
        <v>15</v>
      </c>
      <c r="I1718">
        <v>1500</v>
      </c>
      <c r="J1718">
        <f t="shared" si="80"/>
        <v>100</v>
      </c>
      <c r="K1718" t="s">
        <v>1556</v>
      </c>
    </row>
    <row r="1719" spans="1:11" hidden="1" x14ac:dyDescent="0.2">
      <c r="A1719" t="s">
        <v>301</v>
      </c>
      <c r="B1719" s="4">
        <f t="shared" si="78"/>
        <v>1</v>
      </c>
      <c r="C1719">
        <v>3638485</v>
      </c>
      <c r="D1719">
        <f t="shared" si="79"/>
        <v>19</v>
      </c>
      <c r="E1719" t="s">
        <v>8</v>
      </c>
      <c r="F1719">
        <v>306</v>
      </c>
      <c r="G1719">
        <v>3</v>
      </c>
      <c r="H1719">
        <v>3</v>
      </c>
      <c r="I1719">
        <v>300</v>
      </c>
      <c r="J1719">
        <f t="shared" si="80"/>
        <v>100</v>
      </c>
      <c r="K1719" t="s">
        <v>1556</v>
      </c>
    </row>
    <row r="1720" spans="1:11" hidden="1" x14ac:dyDescent="0.2">
      <c r="A1720" t="s">
        <v>1238</v>
      </c>
      <c r="B1720" s="4">
        <f t="shared" si="78"/>
        <v>1</v>
      </c>
      <c r="C1720">
        <v>3638552</v>
      </c>
      <c r="D1720">
        <f t="shared" si="79"/>
        <v>86</v>
      </c>
      <c r="E1720" t="s">
        <v>8</v>
      </c>
      <c r="F1720">
        <v>1373</v>
      </c>
      <c r="G1720">
        <v>70</v>
      </c>
      <c r="H1720">
        <v>70</v>
      </c>
      <c r="I1720">
        <v>7000</v>
      </c>
      <c r="J1720">
        <f t="shared" si="80"/>
        <v>100</v>
      </c>
      <c r="K1720" t="s">
        <v>1556</v>
      </c>
    </row>
    <row r="1721" spans="1:11" hidden="1" x14ac:dyDescent="0.2">
      <c r="A1721" t="s">
        <v>671</v>
      </c>
      <c r="B1721" s="4">
        <f t="shared" si="78"/>
        <v>1</v>
      </c>
      <c r="C1721">
        <v>3638507</v>
      </c>
      <c r="D1721">
        <f t="shared" si="79"/>
        <v>41</v>
      </c>
      <c r="E1721" t="s">
        <v>8</v>
      </c>
      <c r="F1721">
        <v>690</v>
      </c>
      <c r="G1721">
        <v>70</v>
      </c>
      <c r="H1721">
        <v>70</v>
      </c>
      <c r="I1721">
        <v>7000</v>
      </c>
      <c r="J1721">
        <f t="shared" si="80"/>
        <v>100</v>
      </c>
      <c r="K1721" t="s">
        <v>1556</v>
      </c>
    </row>
    <row r="1722" spans="1:11" hidden="1" x14ac:dyDescent="0.2">
      <c r="A1722" t="s">
        <v>261</v>
      </c>
      <c r="B1722" s="4">
        <f t="shared" si="78"/>
        <v>1</v>
      </c>
      <c r="C1722">
        <v>3638483</v>
      </c>
      <c r="D1722">
        <f t="shared" si="79"/>
        <v>17</v>
      </c>
      <c r="E1722" t="s">
        <v>8</v>
      </c>
      <c r="F1722">
        <v>261</v>
      </c>
      <c r="G1722">
        <v>12</v>
      </c>
      <c r="H1722">
        <v>12</v>
      </c>
      <c r="I1722">
        <v>1200</v>
      </c>
      <c r="J1722">
        <f t="shared" si="80"/>
        <v>100</v>
      </c>
      <c r="K1722" t="s">
        <v>1556</v>
      </c>
    </row>
    <row r="1723" spans="1:11" hidden="1" x14ac:dyDescent="0.2">
      <c r="A1723" t="s">
        <v>1360</v>
      </c>
      <c r="B1723" s="4">
        <f t="shared" si="78"/>
        <v>1</v>
      </c>
      <c r="C1723">
        <v>3638570</v>
      </c>
      <c r="D1723">
        <f t="shared" si="79"/>
        <v>104</v>
      </c>
      <c r="E1723" t="s">
        <v>8</v>
      </c>
      <c r="F1723">
        <v>1554</v>
      </c>
      <c r="G1723">
        <v>122</v>
      </c>
      <c r="H1723">
        <v>122</v>
      </c>
      <c r="I1723">
        <v>12200</v>
      </c>
      <c r="J1723">
        <f t="shared" si="80"/>
        <v>100</v>
      </c>
      <c r="K1723" t="s">
        <v>1556</v>
      </c>
    </row>
    <row r="1724" spans="1:11" hidden="1" x14ac:dyDescent="0.2">
      <c r="A1724" s="2" t="s">
        <v>283</v>
      </c>
      <c r="B1724" s="4">
        <f t="shared" si="78"/>
        <v>2</v>
      </c>
      <c r="C1724">
        <v>3638483</v>
      </c>
      <c r="D1724" s="3">
        <f t="shared" si="79"/>
        <v>17</v>
      </c>
      <c r="E1724" t="s">
        <v>8</v>
      </c>
      <c r="F1724">
        <v>283</v>
      </c>
      <c r="G1724">
        <v>50</v>
      </c>
      <c r="H1724">
        <v>50</v>
      </c>
      <c r="I1724">
        <v>7500</v>
      </c>
      <c r="J1724">
        <f t="shared" si="80"/>
        <v>150</v>
      </c>
      <c r="K1724" s="2" t="s">
        <v>1556</v>
      </c>
    </row>
    <row r="1725" spans="1:11" hidden="1" x14ac:dyDescent="0.2">
      <c r="A1725" s="2" t="s">
        <v>283</v>
      </c>
      <c r="B1725" s="4">
        <f t="shared" si="78"/>
        <v>2</v>
      </c>
      <c r="C1725">
        <v>3638511</v>
      </c>
      <c r="D1725">
        <f t="shared" si="79"/>
        <v>45</v>
      </c>
      <c r="E1725" t="s">
        <v>8</v>
      </c>
      <c r="F1725">
        <v>781</v>
      </c>
      <c r="G1725">
        <v>25</v>
      </c>
      <c r="H1725">
        <v>25</v>
      </c>
      <c r="I1725">
        <v>7500</v>
      </c>
      <c r="J1725">
        <f t="shared" si="80"/>
        <v>300</v>
      </c>
      <c r="K1725" s="2" t="s">
        <v>1556</v>
      </c>
    </row>
    <row r="1726" spans="1:11" hidden="1" x14ac:dyDescent="0.2">
      <c r="A1726" t="s">
        <v>1370</v>
      </c>
      <c r="B1726" s="4">
        <f t="shared" si="78"/>
        <v>1</v>
      </c>
      <c r="C1726">
        <v>3638570</v>
      </c>
      <c r="D1726">
        <f t="shared" si="79"/>
        <v>104</v>
      </c>
      <c r="E1726" t="s">
        <v>8</v>
      </c>
      <c r="F1726">
        <v>1566</v>
      </c>
      <c r="G1726">
        <v>1.95</v>
      </c>
      <c r="H1726">
        <v>1.95</v>
      </c>
      <c r="I1726">
        <v>195</v>
      </c>
      <c r="J1726">
        <f t="shared" si="80"/>
        <v>100</v>
      </c>
      <c r="K1726" t="s">
        <v>1556</v>
      </c>
    </row>
    <row r="1727" spans="1:11" hidden="1" x14ac:dyDescent="0.2">
      <c r="A1727" t="s">
        <v>1202</v>
      </c>
      <c r="B1727" s="4">
        <f t="shared" si="78"/>
        <v>1</v>
      </c>
      <c r="C1727">
        <v>3638547</v>
      </c>
      <c r="D1727">
        <f t="shared" si="79"/>
        <v>81</v>
      </c>
      <c r="E1727" t="s">
        <v>8</v>
      </c>
      <c r="F1727">
        <v>1331</v>
      </c>
      <c r="G1727">
        <v>49.994</v>
      </c>
      <c r="H1727">
        <v>49.994</v>
      </c>
      <c r="I1727">
        <v>4999.3999999999996</v>
      </c>
      <c r="J1727">
        <f t="shared" si="80"/>
        <v>100</v>
      </c>
      <c r="K1727" t="s">
        <v>1556</v>
      </c>
    </row>
    <row r="1728" spans="1:11" hidden="1" x14ac:dyDescent="0.2">
      <c r="A1728" t="s">
        <v>379</v>
      </c>
      <c r="B1728" s="4">
        <f t="shared" si="78"/>
        <v>1</v>
      </c>
      <c r="C1728">
        <v>3638490</v>
      </c>
      <c r="D1728">
        <f t="shared" si="79"/>
        <v>24</v>
      </c>
      <c r="E1728" t="s">
        <v>8</v>
      </c>
      <c r="F1728">
        <v>385</v>
      </c>
      <c r="G1728">
        <v>9.5799999999999996E-2</v>
      </c>
      <c r="H1728">
        <v>9.5799999999999996E-2</v>
      </c>
      <c r="I1728">
        <v>9.58</v>
      </c>
      <c r="J1728">
        <f t="shared" si="80"/>
        <v>100</v>
      </c>
      <c r="K1728" t="s">
        <v>1556</v>
      </c>
    </row>
    <row r="1729" spans="1:12" hidden="1" x14ac:dyDescent="0.2">
      <c r="A1729" s="5" t="s">
        <v>360</v>
      </c>
      <c r="B1729" s="4">
        <f t="shared" si="78"/>
        <v>3</v>
      </c>
      <c r="C1729">
        <v>3638489</v>
      </c>
      <c r="D1729">
        <f t="shared" si="79"/>
        <v>23</v>
      </c>
      <c r="E1729" t="s">
        <v>8</v>
      </c>
      <c r="F1729">
        <v>365</v>
      </c>
      <c r="G1729">
        <v>200</v>
      </c>
      <c r="H1729">
        <v>200</v>
      </c>
      <c r="I1729">
        <v>41600</v>
      </c>
      <c r="J1729">
        <f t="shared" si="80"/>
        <v>208</v>
      </c>
      <c r="K1729" s="5" t="s">
        <v>1556</v>
      </c>
    </row>
    <row r="1730" spans="1:12" hidden="1" x14ac:dyDescent="0.2">
      <c r="A1730" s="5" t="s">
        <v>360</v>
      </c>
      <c r="B1730" s="4">
        <f t="shared" ref="B1730:B1793" si="81">COUNTIF(ACCOUNTS,A1730)</f>
        <v>3</v>
      </c>
      <c r="C1730">
        <v>3638512</v>
      </c>
      <c r="D1730">
        <f t="shared" si="79"/>
        <v>46</v>
      </c>
      <c r="E1730" t="s">
        <v>8</v>
      </c>
      <c r="F1730">
        <v>789</v>
      </c>
      <c r="G1730">
        <v>200</v>
      </c>
      <c r="H1730">
        <v>200</v>
      </c>
      <c r="I1730">
        <v>41600</v>
      </c>
      <c r="J1730">
        <f t="shared" si="80"/>
        <v>208</v>
      </c>
      <c r="K1730" s="5" t="s">
        <v>1556</v>
      </c>
    </row>
    <row r="1731" spans="1:12" hidden="1" x14ac:dyDescent="0.2">
      <c r="A1731" s="5" t="s">
        <v>360</v>
      </c>
      <c r="B1731" s="4">
        <f t="shared" si="81"/>
        <v>3</v>
      </c>
      <c r="C1731">
        <v>3638527</v>
      </c>
      <c r="D1731">
        <f t="shared" ref="D1731:D1794" si="82">C1731-3638466</f>
        <v>61</v>
      </c>
      <c r="E1731" t="s">
        <v>8</v>
      </c>
      <c r="F1731">
        <v>998</v>
      </c>
      <c r="G1731">
        <v>16</v>
      </c>
      <c r="H1731">
        <v>16</v>
      </c>
      <c r="I1731">
        <v>41600</v>
      </c>
      <c r="J1731">
        <f t="shared" ref="J1731:J1794" si="83">IF(H1731&gt;0,I1731/H1731,0)</f>
        <v>2600</v>
      </c>
      <c r="K1731" s="5" t="s">
        <v>1556</v>
      </c>
    </row>
    <row r="1732" spans="1:12" hidden="1" x14ac:dyDescent="0.2">
      <c r="A1732" t="s">
        <v>988</v>
      </c>
      <c r="B1732" s="4">
        <f t="shared" si="81"/>
        <v>1</v>
      </c>
      <c r="C1732">
        <v>3638530</v>
      </c>
      <c r="D1732">
        <f t="shared" si="82"/>
        <v>64</v>
      </c>
      <c r="E1732" t="s">
        <v>8</v>
      </c>
      <c r="F1732">
        <v>1071</v>
      </c>
      <c r="G1732">
        <v>0.12</v>
      </c>
      <c r="H1732">
        <v>0.12</v>
      </c>
      <c r="I1732">
        <v>12</v>
      </c>
      <c r="J1732">
        <f t="shared" si="83"/>
        <v>100</v>
      </c>
      <c r="K1732" t="s">
        <v>1556</v>
      </c>
    </row>
    <row r="1733" spans="1:12" hidden="1" x14ac:dyDescent="0.2">
      <c r="A1733" t="s">
        <v>194</v>
      </c>
      <c r="B1733" s="4">
        <f t="shared" si="81"/>
        <v>1</v>
      </c>
      <c r="C1733">
        <v>3638478</v>
      </c>
      <c r="D1733">
        <f t="shared" si="82"/>
        <v>12</v>
      </c>
      <c r="E1733" t="s">
        <v>8</v>
      </c>
      <c r="F1733">
        <v>190</v>
      </c>
      <c r="G1733">
        <v>2</v>
      </c>
      <c r="H1733">
        <v>2</v>
      </c>
      <c r="I1733">
        <v>220</v>
      </c>
      <c r="J1733">
        <f t="shared" si="83"/>
        <v>110</v>
      </c>
      <c r="K1733" t="s">
        <v>1566</v>
      </c>
    </row>
    <row r="1734" spans="1:12" hidden="1" x14ac:dyDescent="0.2">
      <c r="A1734" t="s">
        <v>482</v>
      </c>
      <c r="B1734" s="4">
        <f t="shared" si="81"/>
        <v>1</v>
      </c>
      <c r="C1734">
        <v>3638496</v>
      </c>
      <c r="D1734">
        <f t="shared" si="82"/>
        <v>30</v>
      </c>
      <c r="E1734" t="s">
        <v>8</v>
      </c>
      <c r="F1734">
        <v>494</v>
      </c>
      <c r="G1734">
        <v>20</v>
      </c>
      <c r="H1734">
        <v>20</v>
      </c>
      <c r="I1734">
        <v>2000</v>
      </c>
      <c r="J1734">
        <f t="shared" si="83"/>
        <v>100</v>
      </c>
      <c r="K1734" t="s">
        <v>1556</v>
      </c>
    </row>
    <row r="1735" spans="1:12" hidden="1" x14ac:dyDescent="0.2">
      <c r="A1735" t="s">
        <v>1367</v>
      </c>
      <c r="B1735" s="4">
        <f t="shared" si="81"/>
        <v>1</v>
      </c>
      <c r="C1735">
        <v>3638570</v>
      </c>
      <c r="D1735">
        <f t="shared" si="82"/>
        <v>104</v>
      </c>
      <c r="E1735" t="s">
        <v>8</v>
      </c>
      <c r="F1735">
        <v>1562</v>
      </c>
      <c r="G1735">
        <v>1.496</v>
      </c>
      <c r="H1735">
        <v>1.496</v>
      </c>
      <c r="I1735">
        <v>149.6</v>
      </c>
      <c r="J1735">
        <f t="shared" si="83"/>
        <v>100</v>
      </c>
      <c r="K1735" t="s">
        <v>1556</v>
      </c>
    </row>
    <row r="1736" spans="1:12" hidden="1" x14ac:dyDescent="0.2">
      <c r="A1736" t="s">
        <v>365</v>
      </c>
      <c r="B1736" s="4">
        <f t="shared" si="81"/>
        <v>1</v>
      </c>
      <c r="C1736">
        <v>3638489</v>
      </c>
      <c r="D1736">
        <f t="shared" si="82"/>
        <v>23</v>
      </c>
      <c r="E1736" t="s">
        <v>8</v>
      </c>
      <c r="F1736">
        <v>370</v>
      </c>
      <c r="G1736">
        <v>42.006161910000003</v>
      </c>
      <c r="H1736">
        <v>42.006161910000003</v>
      </c>
      <c r="I1736">
        <v>4200.6161910000001</v>
      </c>
      <c r="J1736">
        <f t="shared" si="83"/>
        <v>100</v>
      </c>
      <c r="K1736" t="s">
        <v>1556</v>
      </c>
    </row>
    <row r="1737" spans="1:12" hidden="1" x14ac:dyDescent="0.2">
      <c r="A1737" t="s">
        <v>932</v>
      </c>
      <c r="B1737" s="4">
        <f t="shared" si="81"/>
        <v>1</v>
      </c>
      <c r="C1737">
        <v>3638527</v>
      </c>
      <c r="D1737">
        <f t="shared" si="82"/>
        <v>61</v>
      </c>
      <c r="E1737" t="s">
        <v>8</v>
      </c>
      <c r="F1737">
        <v>1001</v>
      </c>
      <c r="G1737">
        <v>9.9939999999999998</v>
      </c>
      <c r="H1737">
        <v>9.9939999999999998</v>
      </c>
      <c r="I1737">
        <v>999.4</v>
      </c>
      <c r="J1737">
        <f t="shared" si="83"/>
        <v>100</v>
      </c>
      <c r="K1737" t="s">
        <v>1556</v>
      </c>
    </row>
    <row r="1738" spans="1:12" hidden="1" x14ac:dyDescent="0.2">
      <c r="A1738" t="s">
        <v>354</v>
      </c>
      <c r="B1738" s="4">
        <f t="shared" si="81"/>
        <v>1</v>
      </c>
      <c r="C1738">
        <v>3638489</v>
      </c>
      <c r="D1738">
        <f t="shared" si="82"/>
        <v>23</v>
      </c>
      <c r="E1738" t="s">
        <v>8</v>
      </c>
      <c r="F1738">
        <v>359</v>
      </c>
      <c r="G1738">
        <v>50</v>
      </c>
      <c r="H1738">
        <v>50</v>
      </c>
      <c r="I1738">
        <v>5000</v>
      </c>
      <c r="J1738">
        <f t="shared" si="83"/>
        <v>100</v>
      </c>
      <c r="K1738" t="s">
        <v>1556</v>
      </c>
    </row>
    <row r="1739" spans="1:12" hidden="1" x14ac:dyDescent="0.2">
      <c r="A1739" t="s">
        <v>885</v>
      </c>
      <c r="B1739" s="4">
        <f t="shared" si="81"/>
        <v>1</v>
      </c>
      <c r="C1739">
        <v>3638525</v>
      </c>
      <c r="D1739">
        <f t="shared" si="82"/>
        <v>59</v>
      </c>
      <c r="E1739" t="s">
        <v>8</v>
      </c>
      <c r="F1739">
        <v>946</v>
      </c>
      <c r="G1739">
        <v>42</v>
      </c>
      <c r="H1739">
        <v>42</v>
      </c>
      <c r="I1739">
        <v>4200</v>
      </c>
      <c r="J1739">
        <f t="shared" si="83"/>
        <v>100</v>
      </c>
      <c r="K1739" t="s">
        <v>1556</v>
      </c>
    </row>
    <row r="1740" spans="1:12" hidden="1" x14ac:dyDescent="0.2">
      <c r="A1740" t="s">
        <v>273</v>
      </c>
      <c r="B1740" s="4">
        <f t="shared" si="81"/>
        <v>1</v>
      </c>
      <c r="C1740">
        <v>3638483</v>
      </c>
      <c r="D1740">
        <f t="shared" si="82"/>
        <v>17</v>
      </c>
      <c r="E1740" t="s">
        <v>8</v>
      </c>
      <c r="F1740">
        <v>273</v>
      </c>
      <c r="G1740">
        <v>5</v>
      </c>
      <c r="H1740">
        <v>5</v>
      </c>
      <c r="I1740">
        <v>500</v>
      </c>
      <c r="J1740">
        <f t="shared" si="83"/>
        <v>100</v>
      </c>
      <c r="K1740" t="s">
        <v>1556</v>
      </c>
    </row>
    <row r="1741" spans="1:12" hidden="1" x14ac:dyDescent="0.2">
      <c r="A1741" t="s">
        <v>399</v>
      </c>
      <c r="B1741" s="4">
        <f t="shared" si="81"/>
        <v>1</v>
      </c>
      <c r="C1741">
        <v>3638490</v>
      </c>
      <c r="D1741">
        <f t="shared" si="82"/>
        <v>24</v>
      </c>
      <c r="E1741" t="s">
        <v>8</v>
      </c>
      <c r="F1741">
        <v>405</v>
      </c>
      <c r="G1741">
        <v>30</v>
      </c>
      <c r="H1741">
        <v>30</v>
      </c>
      <c r="I1741">
        <v>3000</v>
      </c>
      <c r="J1741">
        <f t="shared" si="83"/>
        <v>100</v>
      </c>
      <c r="K1741" t="s">
        <v>1556</v>
      </c>
    </row>
    <row r="1742" spans="1:12" hidden="1" x14ac:dyDescent="0.2">
      <c r="A1742" t="s">
        <v>733</v>
      </c>
      <c r="B1742" s="4">
        <f t="shared" si="81"/>
        <v>1</v>
      </c>
      <c r="C1742">
        <v>3638510</v>
      </c>
      <c r="D1742">
        <f t="shared" si="82"/>
        <v>44</v>
      </c>
      <c r="E1742" t="s">
        <v>8</v>
      </c>
      <c r="F1742">
        <v>757</v>
      </c>
      <c r="G1742">
        <v>3</v>
      </c>
      <c r="H1742">
        <v>3</v>
      </c>
      <c r="I1742">
        <v>300</v>
      </c>
      <c r="J1742">
        <f t="shared" si="83"/>
        <v>100</v>
      </c>
      <c r="K1742" t="s">
        <v>1556</v>
      </c>
    </row>
    <row r="1743" spans="1:12" hidden="1" x14ac:dyDescent="0.2">
      <c r="A1743" t="s">
        <v>511</v>
      </c>
      <c r="B1743" s="4">
        <f t="shared" si="81"/>
        <v>1</v>
      </c>
      <c r="C1743">
        <v>3638498</v>
      </c>
      <c r="D1743">
        <f t="shared" si="82"/>
        <v>32</v>
      </c>
      <c r="E1743" t="s">
        <v>8</v>
      </c>
      <c r="F1743">
        <v>523</v>
      </c>
      <c r="G1743">
        <v>1.0009999999999999</v>
      </c>
      <c r="H1743">
        <v>1.0009999999999999</v>
      </c>
      <c r="I1743">
        <v>100.1</v>
      </c>
      <c r="J1743">
        <f t="shared" si="83"/>
        <v>100</v>
      </c>
      <c r="K1743" t="s">
        <v>1556</v>
      </c>
    </row>
    <row r="1744" spans="1:12" hidden="1" x14ac:dyDescent="0.2">
      <c r="A1744" s="2" t="s">
        <v>53</v>
      </c>
      <c r="B1744" s="4">
        <f t="shared" si="81"/>
        <v>2</v>
      </c>
      <c r="C1744">
        <v>3638469</v>
      </c>
      <c r="D1744">
        <f t="shared" si="82"/>
        <v>3</v>
      </c>
      <c r="E1744" t="s">
        <v>8</v>
      </c>
      <c r="F1744">
        <v>46</v>
      </c>
      <c r="G1744">
        <v>30</v>
      </c>
      <c r="H1744">
        <v>30</v>
      </c>
      <c r="I1744">
        <v>5900</v>
      </c>
      <c r="J1744">
        <f t="shared" si="83"/>
        <v>196.66666666666666</v>
      </c>
      <c r="K1744" s="2" t="s">
        <v>1565</v>
      </c>
      <c r="L1744">
        <f>H1744*1.3+H1745</f>
        <v>59</v>
      </c>
    </row>
    <row r="1745" spans="1:11" hidden="1" x14ac:dyDescent="0.2">
      <c r="A1745" s="2" t="s">
        <v>53</v>
      </c>
      <c r="B1745" s="4">
        <f t="shared" si="81"/>
        <v>2</v>
      </c>
      <c r="C1745">
        <v>3638494</v>
      </c>
      <c r="D1745">
        <f t="shared" si="82"/>
        <v>28</v>
      </c>
      <c r="E1745" t="s">
        <v>8</v>
      </c>
      <c r="F1745">
        <v>450</v>
      </c>
      <c r="G1745">
        <v>20</v>
      </c>
      <c r="H1745">
        <v>20</v>
      </c>
      <c r="I1745">
        <v>5900</v>
      </c>
      <c r="J1745">
        <f t="shared" si="83"/>
        <v>295</v>
      </c>
      <c r="K1745" s="2" t="s">
        <v>1556</v>
      </c>
    </row>
    <row r="1746" spans="1:11" x14ac:dyDescent="0.2">
      <c r="A1746" t="s">
        <v>71</v>
      </c>
      <c r="B1746" s="4">
        <f t="shared" si="81"/>
        <v>1</v>
      </c>
      <c r="C1746">
        <v>3638469</v>
      </c>
      <c r="D1746">
        <f t="shared" si="82"/>
        <v>3</v>
      </c>
      <c r="E1746" t="s">
        <v>8</v>
      </c>
      <c r="F1746">
        <v>64</v>
      </c>
      <c r="G1746">
        <v>6</v>
      </c>
      <c r="H1746">
        <v>6</v>
      </c>
      <c r="I1746">
        <v>720</v>
      </c>
      <c r="J1746">
        <f t="shared" si="83"/>
        <v>120</v>
      </c>
      <c r="K1746" t="s">
        <v>1562</v>
      </c>
    </row>
    <row r="1747" spans="1:11" hidden="1" x14ac:dyDescent="0.2">
      <c r="A1747" s="2" t="s">
        <v>896</v>
      </c>
      <c r="B1747" s="4">
        <f t="shared" si="81"/>
        <v>2</v>
      </c>
      <c r="C1747">
        <v>3638525</v>
      </c>
      <c r="D1747">
        <f t="shared" si="82"/>
        <v>59</v>
      </c>
      <c r="E1747" t="s">
        <v>8</v>
      </c>
      <c r="F1747">
        <v>960</v>
      </c>
      <c r="G1747">
        <v>2</v>
      </c>
      <c r="H1747">
        <v>2</v>
      </c>
      <c r="I1747">
        <v>740</v>
      </c>
      <c r="J1747">
        <f t="shared" si="83"/>
        <v>370</v>
      </c>
      <c r="K1747" s="2" t="s">
        <v>1556</v>
      </c>
    </row>
    <row r="1748" spans="1:11" hidden="1" x14ac:dyDescent="0.2">
      <c r="A1748" s="2" t="s">
        <v>896</v>
      </c>
      <c r="B1748" s="4">
        <f t="shared" si="81"/>
        <v>2</v>
      </c>
      <c r="C1748">
        <v>3638535</v>
      </c>
      <c r="D1748">
        <f t="shared" si="82"/>
        <v>69</v>
      </c>
      <c r="E1748" t="s">
        <v>8</v>
      </c>
      <c r="F1748">
        <v>1124</v>
      </c>
      <c r="G1748">
        <v>5.4</v>
      </c>
      <c r="H1748">
        <v>5.4</v>
      </c>
      <c r="I1748">
        <v>740</v>
      </c>
      <c r="J1748">
        <f t="shared" si="83"/>
        <v>137.03703703703704</v>
      </c>
      <c r="K1748" s="2" t="s">
        <v>1556</v>
      </c>
    </row>
    <row r="1749" spans="1:11" hidden="1" x14ac:dyDescent="0.2">
      <c r="A1749" t="s">
        <v>329</v>
      </c>
      <c r="B1749" s="4">
        <f t="shared" si="81"/>
        <v>1</v>
      </c>
      <c r="C1749">
        <v>3638488</v>
      </c>
      <c r="D1749">
        <f t="shared" si="82"/>
        <v>22</v>
      </c>
      <c r="E1749" t="s">
        <v>8</v>
      </c>
      <c r="F1749">
        <v>334</v>
      </c>
      <c r="G1749">
        <v>453.42099999999999</v>
      </c>
      <c r="H1749">
        <v>453.42099999999999</v>
      </c>
      <c r="I1749">
        <v>45342.1</v>
      </c>
      <c r="J1749">
        <f t="shared" si="83"/>
        <v>100</v>
      </c>
      <c r="K1749" t="s">
        <v>1556</v>
      </c>
    </row>
    <row r="1750" spans="1:11" hidden="1" x14ac:dyDescent="0.2">
      <c r="A1750" t="s">
        <v>850</v>
      </c>
      <c r="B1750" s="4">
        <f t="shared" si="81"/>
        <v>1</v>
      </c>
      <c r="C1750">
        <v>3638517</v>
      </c>
      <c r="D1750">
        <f t="shared" si="82"/>
        <v>51</v>
      </c>
      <c r="E1750" t="s">
        <v>8</v>
      </c>
      <c r="F1750">
        <v>899</v>
      </c>
      <c r="G1750">
        <v>8</v>
      </c>
      <c r="H1750">
        <v>8</v>
      </c>
      <c r="I1750">
        <v>800</v>
      </c>
      <c r="J1750">
        <f t="shared" si="83"/>
        <v>100</v>
      </c>
      <c r="K1750" t="s">
        <v>1556</v>
      </c>
    </row>
    <row r="1751" spans="1:11" hidden="1" x14ac:dyDescent="0.2">
      <c r="A1751" t="s">
        <v>1095</v>
      </c>
      <c r="B1751" s="4">
        <f t="shared" si="81"/>
        <v>1</v>
      </c>
      <c r="C1751">
        <v>3638538</v>
      </c>
      <c r="D1751">
        <f t="shared" si="82"/>
        <v>72</v>
      </c>
      <c r="E1751" t="s">
        <v>8</v>
      </c>
      <c r="F1751">
        <v>1196</v>
      </c>
      <c r="G1751">
        <v>7</v>
      </c>
      <c r="H1751">
        <v>7</v>
      </c>
      <c r="I1751">
        <v>700</v>
      </c>
      <c r="J1751">
        <f t="shared" si="83"/>
        <v>100</v>
      </c>
      <c r="K1751" t="s">
        <v>1556</v>
      </c>
    </row>
    <row r="1752" spans="1:11" hidden="1" x14ac:dyDescent="0.2">
      <c r="A1752" t="s">
        <v>640</v>
      </c>
      <c r="B1752" s="4">
        <f t="shared" si="81"/>
        <v>1</v>
      </c>
      <c r="C1752">
        <v>3638506</v>
      </c>
      <c r="D1752">
        <f t="shared" si="82"/>
        <v>40</v>
      </c>
      <c r="E1752" t="s">
        <v>8</v>
      </c>
      <c r="F1752">
        <v>659</v>
      </c>
      <c r="G1752">
        <v>1</v>
      </c>
      <c r="H1752">
        <v>1</v>
      </c>
      <c r="I1752">
        <v>100</v>
      </c>
      <c r="J1752">
        <f t="shared" si="83"/>
        <v>100</v>
      </c>
      <c r="K1752" t="s">
        <v>1556</v>
      </c>
    </row>
    <row r="1753" spans="1:11" hidden="1" x14ac:dyDescent="0.2">
      <c r="A1753" t="s">
        <v>12</v>
      </c>
      <c r="B1753" s="4">
        <f t="shared" si="81"/>
        <v>1</v>
      </c>
      <c r="C1753">
        <v>3638466</v>
      </c>
      <c r="D1753">
        <f t="shared" si="82"/>
        <v>0</v>
      </c>
      <c r="E1753" t="s">
        <v>8</v>
      </c>
      <c r="F1753">
        <v>5</v>
      </c>
      <c r="G1753">
        <v>3.0873696800000001</v>
      </c>
      <c r="H1753">
        <v>3.0873696800000001</v>
      </c>
      <c r="I1753">
        <v>463.10545200000001</v>
      </c>
      <c r="J1753">
        <f t="shared" si="83"/>
        <v>150</v>
      </c>
      <c r="K1753" t="s">
        <v>1569</v>
      </c>
    </row>
    <row r="1754" spans="1:11" hidden="1" x14ac:dyDescent="0.2">
      <c r="A1754" t="s">
        <v>673</v>
      </c>
      <c r="B1754" s="4">
        <f t="shared" si="81"/>
        <v>1</v>
      </c>
      <c r="C1754">
        <v>3638508</v>
      </c>
      <c r="D1754">
        <f t="shared" si="82"/>
        <v>42</v>
      </c>
      <c r="E1754" t="s">
        <v>8</v>
      </c>
      <c r="F1754">
        <v>692</v>
      </c>
      <c r="G1754">
        <v>33.5</v>
      </c>
      <c r="H1754">
        <v>33.5</v>
      </c>
      <c r="I1754">
        <v>3350</v>
      </c>
      <c r="J1754">
        <f t="shared" si="83"/>
        <v>100</v>
      </c>
      <c r="K1754" t="s">
        <v>1556</v>
      </c>
    </row>
    <row r="1755" spans="1:11" hidden="1" x14ac:dyDescent="0.2">
      <c r="A1755" t="s">
        <v>1304</v>
      </c>
      <c r="B1755" s="4">
        <f t="shared" si="81"/>
        <v>1</v>
      </c>
      <c r="C1755">
        <v>3638562</v>
      </c>
      <c r="D1755">
        <f t="shared" si="82"/>
        <v>96</v>
      </c>
      <c r="E1755" t="s">
        <v>8</v>
      </c>
      <c r="F1755">
        <v>1476</v>
      </c>
      <c r="G1755">
        <v>22</v>
      </c>
      <c r="H1755">
        <v>22</v>
      </c>
      <c r="I1755">
        <v>2200</v>
      </c>
      <c r="J1755">
        <f t="shared" si="83"/>
        <v>100</v>
      </c>
      <c r="K1755" t="s">
        <v>1556</v>
      </c>
    </row>
    <row r="1756" spans="1:11" x14ac:dyDescent="0.2">
      <c r="A1756" t="s">
        <v>77</v>
      </c>
      <c r="B1756" s="4">
        <f t="shared" si="81"/>
        <v>1</v>
      </c>
      <c r="C1756">
        <v>3638471</v>
      </c>
      <c r="D1756">
        <f t="shared" si="82"/>
        <v>5</v>
      </c>
      <c r="E1756" t="s">
        <v>8</v>
      </c>
      <c r="F1756">
        <v>70</v>
      </c>
      <c r="G1756">
        <v>128</v>
      </c>
      <c r="H1756">
        <v>128</v>
      </c>
      <c r="I1756">
        <v>15360</v>
      </c>
      <c r="J1756">
        <f t="shared" si="83"/>
        <v>120</v>
      </c>
      <c r="K1756" t="s">
        <v>1562</v>
      </c>
    </row>
    <row r="1757" spans="1:11" hidden="1" x14ac:dyDescent="0.2">
      <c r="A1757" t="s">
        <v>872</v>
      </c>
      <c r="B1757" s="4">
        <f t="shared" si="81"/>
        <v>1</v>
      </c>
      <c r="C1757">
        <v>3638521</v>
      </c>
      <c r="D1757">
        <f t="shared" si="82"/>
        <v>55</v>
      </c>
      <c r="E1757" t="s">
        <v>8</v>
      </c>
      <c r="F1757">
        <v>931</v>
      </c>
      <c r="G1757">
        <v>8.8083632600000001</v>
      </c>
      <c r="H1757">
        <v>8.8083632600000001</v>
      </c>
      <c r="I1757">
        <v>880.83632599999999</v>
      </c>
      <c r="J1757">
        <f t="shared" si="83"/>
        <v>100</v>
      </c>
      <c r="K1757" t="s">
        <v>1556</v>
      </c>
    </row>
    <row r="1758" spans="1:11" hidden="1" x14ac:dyDescent="0.2">
      <c r="A1758" t="s">
        <v>333</v>
      </c>
      <c r="B1758" s="4">
        <f t="shared" si="81"/>
        <v>1</v>
      </c>
      <c r="C1758">
        <v>3638488</v>
      </c>
      <c r="D1758">
        <f t="shared" si="82"/>
        <v>22</v>
      </c>
      <c r="E1758" t="s">
        <v>8</v>
      </c>
      <c r="F1758">
        <v>338</v>
      </c>
      <c r="G1758">
        <v>18.99394517</v>
      </c>
      <c r="H1758">
        <v>18.99394517</v>
      </c>
      <c r="I1758">
        <v>1899.394517</v>
      </c>
      <c r="J1758">
        <f t="shared" si="83"/>
        <v>100</v>
      </c>
      <c r="K1758" t="s">
        <v>1556</v>
      </c>
    </row>
    <row r="1759" spans="1:11" hidden="1" x14ac:dyDescent="0.2">
      <c r="A1759" s="2" t="s">
        <v>1444</v>
      </c>
      <c r="B1759" s="4">
        <f t="shared" si="81"/>
        <v>2</v>
      </c>
      <c r="C1759">
        <v>3638576</v>
      </c>
      <c r="D1759">
        <f t="shared" si="82"/>
        <v>110</v>
      </c>
      <c r="E1759" t="s">
        <v>8</v>
      </c>
      <c r="F1759">
        <v>1672</v>
      </c>
      <c r="G1759">
        <v>59.98</v>
      </c>
      <c r="H1759">
        <v>59.98</v>
      </c>
      <c r="I1759">
        <v>7572.2874977299998</v>
      </c>
      <c r="J1759">
        <f t="shared" si="83"/>
        <v>126.24687392014005</v>
      </c>
      <c r="K1759" s="10" t="s">
        <v>1560</v>
      </c>
    </row>
    <row r="1760" spans="1:11" hidden="1" x14ac:dyDescent="0.2">
      <c r="A1760" s="2" t="s">
        <v>1444</v>
      </c>
      <c r="B1760" s="4">
        <f t="shared" si="81"/>
        <v>2</v>
      </c>
      <c r="C1760">
        <v>3638577</v>
      </c>
      <c r="D1760">
        <f t="shared" si="82"/>
        <v>111</v>
      </c>
      <c r="E1760" t="s">
        <v>8</v>
      </c>
      <c r="F1760">
        <v>1676</v>
      </c>
      <c r="G1760">
        <v>59.97</v>
      </c>
      <c r="H1760">
        <v>59.97</v>
      </c>
      <c r="I1760">
        <v>7572.2874977299998</v>
      </c>
      <c r="J1760">
        <f t="shared" si="83"/>
        <v>126.26792559162915</v>
      </c>
      <c r="K1760" s="10" t="s">
        <v>1560</v>
      </c>
    </row>
    <row r="1761" spans="1:11" hidden="1" x14ac:dyDescent="0.2">
      <c r="A1761" t="s">
        <v>934</v>
      </c>
      <c r="B1761" s="4">
        <f t="shared" si="81"/>
        <v>1</v>
      </c>
      <c r="C1761">
        <v>3638527</v>
      </c>
      <c r="D1761">
        <f t="shared" si="82"/>
        <v>61</v>
      </c>
      <c r="E1761" t="s">
        <v>8</v>
      </c>
      <c r="F1761">
        <v>1003</v>
      </c>
      <c r="G1761">
        <v>8</v>
      </c>
      <c r="H1761">
        <v>8</v>
      </c>
      <c r="I1761">
        <v>800</v>
      </c>
      <c r="J1761">
        <f t="shared" si="83"/>
        <v>100</v>
      </c>
      <c r="K1761" t="s">
        <v>1556</v>
      </c>
    </row>
    <row r="1762" spans="1:11" hidden="1" x14ac:dyDescent="0.2">
      <c r="A1762" t="s">
        <v>1499</v>
      </c>
      <c r="B1762" s="4">
        <f t="shared" si="81"/>
        <v>1</v>
      </c>
      <c r="C1762">
        <v>3638497</v>
      </c>
      <c r="D1762">
        <f t="shared" si="82"/>
        <v>31</v>
      </c>
      <c r="E1762" t="s">
        <v>1469</v>
      </c>
      <c r="F1762">
        <v>78</v>
      </c>
      <c r="G1762">
        <v>10</v>
      </c>
      <c r="H1762">
        <v>2.1493333333333302</v>
      </c>
      <c r="I1762">
        <v>214.93333333000001</v>
      </c>
      <c r="J1762">
        <f t="shared" si="83"/>
        <v>99.999999998449283</v>
      </c>
      <c r="K1762" t="s">
        <v>1556</v>
      </c>
    </row>
    <row r="1763" spans="1:11" hidden="1" x14ac:dyDescent="0.2">
      <c r="A1763" t="s">
        <v>286</v>
      </c>
      <c r="B1763" s="4">
        <f t="shared" si="81"/>
        <v>1</v>
      </c>
      <c r="C1763">
        <v>3638484</v>
      </c>
      <c r="D1763">
        <f t="shared" si="82"/>
        <v>18</v>
      </c>
      <c r="E1763" t="s">
        <v>8</v>
      </c>
      <c r="F1763">
        <v>289</v>
      </c>
      <c r="G1763">
        <v>39.969174377000002</v>
      </c>
      <c r="H1763">
        <v>39.969174377000002</v>
      </c>
      <c r="I1763">
        <v>3996.9174376999999</v>
      </c>
      <c r="J1763">
        <f t="shared" si="83"/>
        <v>100</v>
      </c>
      <c r="K1763" t="s">
        <v>1556</v>
      </c>
    </row>
    <row r="1764" spans="1:11" x14ac:dyDescent="0.2">
      <c r="A1764" t="s">
        <v>172</v>
      </c>
      <c r="B1764" s="4">
        <f t="shared" si="81"/>
        <v>1</v>
      </c>
      <c r="C1764">
        <v>3638477</v>
      </c>
      <c r="D1764">
        <f t="shared" si="82"/>
        <v>11</v>
      </c>
      <c r="E1764" t="s">
        <v>8</v>
      </c>
      <c r="F1764">
        <v>168</v>
      </c>
      <c r="G1764">
        <v>76</v>
      </c>
      <c r="H1764">
        <v>76</v>
      </c>
      <c r="I1764">
        <v>9120</v>
      </c>
      <c r="J1764">
        <f t="shared" si="83"/>
        <v>120</v>
      </c>
      <c r="K1764" t="s">
        <v>1562</v>
      </c>
    </row>
    <row r="1765" spans="1:11" hidden="1" x14ac:dyDescent="0.2">
      <c r="A1765" t="s">
        <v>460</v>
      </c>
      <c r="B1765" s="4">
        <f t="shared" si="81"/>
        <v>1</v>
      </c>
      <c r="C1765">
        <v>3638494</v>
      </c>
      <c r="D1765">
        <f t="shared" si="82"/>
        <v>28</v>
      </c>
      <c r="E1765" t="s">
        <v>8</v>
      </c>
      <c r="F1765">
        <v>470</v>
      </c>
      <c r="G1765">
        <v>5</v>
      </c>
      <c r="H1765">
        <v>5</v>
      </c>
      <c r="I1765">
        <v>500</v>
      </c>
      <c r="J1765">
        <f t="shared" si="83"/>
        <v>100</v>
      </c>
      <c r="K1765" t="s">
        <v>1556</v>
      </c>
    </row>
    <row r="1766" spans="1:11" hidden="1" x14ac:dyDescent="0.2">
      <c r="A1766" s="2" t="s">
        <v>461</v>
      </c>
      <c r="B1766" s="4">
        <f t="shared" si="81"/>
        <v>2</v>
      </c>
      <c r="C1766">
        <v>3638494</v>
      </c>
      <c r="D1766">
        <f t="shared" si="82"/>
        <v>28</v>
      </c>
      <c r="E1766" t="s">
        <v>8</v>
      </c>
      <c r="F1766">
        <v>471</v>
      </c>
      <c r="G1766">
        <v>4</v>
      </c>
      <c r="H1766">
        <v>4</v>
      </c>
      <c r="I1766">
        <v>450</v>
      </c>
      <c r="J1766">
        <f t="shared" si="83"/>
        <v>112.5</v>
      </c>
      <c r="K1766" s="2" t="s">
        <v>1556</v>
      </c>
    </row>
    <row r="1767" spans="1:11" hidden="1" x14ac:dyDescent="0.2">
      <c r="A1767" s="2" t="s">
        <v>461</v>
      </c>
      <c r="B1767" s="4">
        <f t="shared" si="81"/>
        <v>2</v>
      </c>
      <c r="C1767">
        <v>3638574</v>
      </c>
      <c r="D1767">
        <f t="shared" si="82"/>
        <v>108</v>
      </c>
      <c r="E1767" t="s">
        <v>8</v>
      </c>
      <c r="F1767">
        <v>1620</v>
      </c>
      <c r="G1767">
        <v>0.5</v>
      </c>
      <c r="H1767">
        <v>0.5</v>
      </c>
      <c r="I1767">
        <v>450</v>
      </c>
      <c r="J1767">
        <f t="shared" si="83"/>
        <v>900</v>
      </c>
      <c r="K1767" s="2" t="s">
        <v>1556</v>
      </c>
    </row>
    <row r="1768" spans="1:11" hidden="1" x14ac:dyDescent="0.2">
      <c r="A1768" s="5" t="s">
        <v>731</v>
      </c>
      <c r="B1768" s="4">
        <f t="shared" si="81"/>
        <v>3</v>
      </c>
      <c r="C1768">
        <v>3638510</v>
      </c>
      <c r="D1768">
        <f t="shared" si="82"/>
        <v>44</v>
      </c>
      <c r="E1768" t="s">
        <v>8</v>
      </c>
      <c r="F1768">
        <v>755</v>
      </c>
      <c r="G1768">
        <v>2</v>
      </c>
      <c r="H1768">
        <v>2</v>
      </c>
      <c r="I1768">
        <v>390</v>
      </c>
      <c r="J1768">
        <f t="shared" si="83"/>
        <v>195</v>
      </c>
      <c r="K1768" s="5" t="s">
        <v>1556</v>
      </c>
    </row>
    <row r="1769" spans="1:11" hidden="1" x14ac:dyDescent="0.2">
      <c r="A1769" s="5" t="s">
        <v>731</v>
      </c>
      <c r="B1769" s="4">
        <f t="shared" si="81"/>
        <v>3</v>
      </c>
      <c r="C1769">
        <v>3638525</v>
      </c>
      <c r="D1769">
        <f t="shared" si="82"/>
        <v>59</v>
      </c>
      <c r="E1769" t="s">
        <v>8</v>
      </c>
      <c r="F1769">
        <v>947</v>
      </c>
      <c r="G1769">
        <v>0.4</v>
      </c>
      <c r="H1769">
        <v>0.4</v>
      </c>
      <c r="I1769">
        <v>390</v>
      </c>
      <c r="J1769">
        <f t="shared" si="83"/>
        <v>975</v>
      </c>
      <c r="K1769" s="5" t="s">
        <v>1556</v>
      </c>
    </row>
    <row r="1770" spans="1:11" hidden="1" x14ac:dyDescent="0.2">
      <c r="A1770" s="5" t="s">
        <v>731</v>
      </c>
      <c r="B1770" s="4">
        <f t="shared" si="81"/>
        <v>3</v>
      </c>
      <c r="C1770">
        <v>3638540</v>
      </c>
      <c r="D1770">
        <f t="shared" si="82"/>
        <v>74</v>
      </c>
      <c r="E1770" t="s">
        <v>8</v>
      </c>
      <c r="F1770">
        <v>1220</v>
      </c>
      <c r="G1770">
        <v>1.5</v>
      </c>
      <c r="H1770">
        <v>1.5</v>
      </c>
      <c r="I1770">
        <v>390</v>
      </c>
      <c r="J1770">
        <f t="shared" si="83"/>
        <v>260</v>
      </c>
      <c r="K1770" s="5" t="s">
        <v>1556</v>
      </c>
    </row>
    <row r="1771" spans="1:11" hidden="1" x14ac:dyDescent="0.2">
      <c r="A1771" t="s">
        <v>311</v>
      </c>
      <c r="B1771" s="4">
        <f t="shared" si="81"/>
        <v>1</v>
      </c>
      <c r="C1771">
        <v>3638487</v>
      </c>
      <c r="D1771">
        <f t="shared" si="82"/>
        <v>21</v>
      </c>
      <c r="E1771" t="s">
        <v>8</v>
      </c>
      <c r="F1771">
        <v>316</v>
      </c>
      <c r="G1771">
        <v>348.2</v>
      </c>
      <c r="H1771">
        <v>348.2</v>
      </c>
      <c r="I1771">
        <v>34820</v>
      </c>
      <c r="J1771">
        <f t="shared" si="83"/>
        <v>100</v>
      </c>
      <c r="K1771" t="s">
        <v>1556</v>
      </c>
    </row>
    <row r="1772" spans="1:11" hidden="1" x14ac:dyDescent="0.2">
      <c r="A1772" t="s">
        <v>1085</v>
      </c>
      <c r="B1772" s="4">
        <f t="shared" si="81"/>
        <v>1</v>
      </c>
      <c r="C1772">
        <v>3638537</v>
      </c>
      <c r="D1772">
        <f t="shared" si="82"/>
        <v>71</v>
      </c>
      <c r="E1772" t="s">
        <v>8</v>
      </c>
      <c r="F1772">
        <v>1183</v>
      </c>
      <c r="G1772">
        <v>15</v>
      </c>
      <c r="H1772">
        <v>15</v>
      </c>
      <c r="I1772">
        <v>1500</v>
      </c>
      <c r="J1772">
        <f t="shared" si="83"/>
        <v>100</v>
      </c>
      <c r="K1772" t="s">
        <v>1556</v>
      </c>
    </row>
    <row r="1773" spans="1:11" hidden="1" x14ac:dyDescent="0.2">
      <c r="A1773" t="s">
        <v>834</v>
      </c>
      <c r="B1773" s="4">
        <f t="shared" si="81"/>
        <v>1</v>
      </c>
      <c r="C1773">
        <v>3638515</v>
      </c>
      <c r="D1773">
        <f t="shared" si="82"/>
        <v>49</v>
      </c>
      <c r="E1773" t="s">
        <v>8</v>
      </c>
      <c r="F1773">
        <v>877</v>
      </c>
      <c r="G1773">
        <v>10.1</v>
      </c>
      <c r="H1773">
        <v>10.1</v>
      </c>
      <c r="I1773">
        <v>1010</v>
      </c>
      <c r="J1773">
        <f t="shared" si="83"/>
        <v>100</v>
      </c>
      <c r="K1773" t="s">
        <v>1556</v>
      </c>
    </row>
    <row r="1774" spans="1:11" hidden="1" x14ac:dyDescent="0.2">
      <c r="A1774" t="s">
        <v>1428</v>
      </c>
      <c r="B1774" s="4">
        <f t="shared" si="81"/>
        <v>1</v>
      </c>
      <c r="C1774">
        <v>3638576</v>
      </c>
      <c r="D1774">
        <f t="shared" si="82"/>
        <v>110</v>
      </c>
      <c r="E1774" t="s">
        <v>8</v>
      </c>
      <c r="F1774">
        <v>1651</v>
      </c>
      <c r="G1774">
        <v>0.1</v>
      </c>
      <c r="H1774">
        <v>0.1</v>
      </c>
      <c r="I1774">
        <v>10</v>
      </c>
      <c r="J1774">
        <f t="shared" si="83"/>
        <v>100</v>
      </c>
      <c r="K1774" t="s">
        <v>1556</v>
      </c>
    </row>
    <row r="1775" spans="1:11" hidden="1" x14ac:dyDescent="0.2">
      <c r="A1775" s="2" t="s">
        <v>1059</v>
      </c>
      <c r="B1775" s="4">
        <f t="shared" si="81"/>
        <v>2</v>
      </c>
      <c r="C1775">
        <v>3638536</v>
      </c>
      <c r="D1775">
        <f t="shared" si="82"/>
        <v>70</v>
      </c>
      <c r="E1775" t="s">
        <v>8</v>
      </c>
      <c r="F1775">
        <v>1155</v>
      </c>
      <c r="G1775">
        <v>150</v>
      </c>
      <c r="H1775">
        <v>150</v>
      </c>
      <c r="I1775">
        <v>30000</v>
      </c>
      <c r="J1775">
        <f t="shared" si="83"/>
        <v>200</v>
      </c>
      <c r="K1775" s="2" t="s">
        <v>1556</v>
      </c>
    </row>
    <row r="1776" spans="1:11" hidden="1" x14ac:dyDescent="0.2">
      <c r="A1776" s="2" t="s">
        <v>1059</v>
      </c>
      <c r="B1776" s="4">
        <f t="shared" si="81"/>
        <v>2</v>
      </c>
      <c r="C1776">
        <v>3638563</v>
      </c>
      <c r="D1776">
        <f t="shared" si="82"/>
        <v>97</v>
      </c>
      <c r="E1776" t="s">
        <v>8</v>
      </c>
      <c r="F1776">
        <v>1489</v>
      </c>
      <c r="G1776">
        <v>150</v>
      </c>
      <c r="H1776">
        <v>150</v>
      </c>
      <c r="I1776">
        <v>30000</v>
      </c>
      <c r="J1776">
        <f t="shared" si="83"/>
        <v>200</v>
      </c>
      <c r="K1776" s="2" t="s">
        <v>1556</v>
      </c>
    </row>
    <row r="1777" spans="1:11" hidden="1" x14ac:dyDescent="0.2">
      <c r="A1777" t="s">
        <v>440</v>
      </c>
      <c r="B1777" s="4">
        <f t="shared" si="81"/>
        <v>1</v>
      </c>
      <c r="C1777">
        <v>3638492</v>
      </c>
      <c r="D1777">
        <f t="shared" si="82"/>
        <v>26</v>
      </c>
      <c r="E1777" t="s">
        <v>8</v>
      </c>
      <c r="F1777">
        <v>447</v>
      </c>
      <c r="G1777">
        <v>100</v>
      </c>
      <c r="H1777">
        <v>100</v>
      </c>
      <c r="I1777">
        <v>10000</v>
      </c>
      <c r="J1777">
        <f t="shared" si="83"/>
        <v>100</v>
      </c>
      <c r="K1777" t="s">
        <v>1556</v>
      </c>
    </row>
    <row r="1778" spans="1:11" hidden="1" x14ac:dyDescent="0.2">
      <c r="A1778" t="s">
        <v>1251</v>
      </c>
      <c r="B1778" s="4">
        <f t="shared" si="81"/>
        <v>1</v>
      </c>
      <c r="C1778">
        <v>3638553</v>
      </c>
      <c r="D1778">
        <f t="shared" si="82"/>
        <v>87</v>
      </c>
      <c r="E1778" t="s">
        <v>8</v>
      </c>
      <c r="F1778">
        <v>1397</v>
      </c>
      <c r="G1778">
        <v>11.7798276854775</v>
      </c>
      <c r="H1778">
        <v>11.7798276854775</v>
      </c>
      <c r="I1778">
        <v>1177.9827685400001</v>
      </c>
      <c r="J1778">
        <f t="shared" si="83"/>
        <v>99.999999999342108</v>
      </c>
      <c r="K1778" t="s">
        <v>1556</v>
      </c>
    </row>
    <row r="1779" spans="1:11" hidden="1" x14ac:dyDescent="0.2">
      <c r="A1779" t="s">
        <v>1218</v>
      </c>
      <c r="B1779" s="4">
        <f t="shared" si="81"/>
        <v>1</v>
      </c>
      <c r="C1779">
        <v>3638548</v>
      </c>
      <c r="D1779">
        <f t="shared" si="82"/>
        <v>82</v>
      </c>
      <c r="E1779" t="s">
        <v>8</v>
      </c>
      <c r="F1779">
        <v>1349</v>
      </c>
      <c r="G1779">
        <v>64</v>
      </c>
      <c r="H1779">
        <v>64</v>
      </c>
      <c r="I1779">
        <v>6400</v>
      </c>
      <c r="J1779">
        <f t="shared" si="83"/>
        <v>100</v>
      </c>
      <c r="K1779" t="s">
        <v>1556</v>
      </c>
    </row>
    <row r="1780" spans="1:11" hidden="1" x14ac:dyDescent="0.2">
      <c r="A1780" t="s">
        <v>910</v>
      </c>
      <c r="B1780" s="4">
        <f t="shared" si="81"/>
        <v>1</v>
      </c>
      <c r="C1780">
        <v>3638526</v>
      </c>
      <c r="D1780">
        <f t="shared" si="82"/>
        <v>60</v>
      </c>
      <c r="E1780" t="s">
        <v>8</v>
      </c>
      <c r="F1780">
        <v>975</v>
      </c>
      <c r="G1780">
        <v>30.599779999999999</v>
      </c>
      <c r="H1780">
        <v>30.599779999999999</v>
      </c>
      <c r="I1780">
        <v>3059.9780000000001</v>
      </c>
      <c r="J1780">
        <f t="shared" si="83"/>
        <v>100</v>
      </c>
      <c r="K1780" t="s">
        <v>1556</v>
      </c>
    </row>
    <row r="1781" spans="1:11" hidden="1" x14ac:dyDescent="0.2">
      <c r="A1781" t="s">
        <v>1526</v>
      </c>
      <c r="B1781" s="4">
        <f t="shared" si="81"/>
        <v>1</v>
      </c>
      <c r="C1781">
        <v>3638510</v>
      </c>
      <c r="D1781">
        <f t="shared" si="82"/>
        <v>44</v>
      </c>
      <c r="E1781" t="s">
        <v>1452</v>
      </c>
      <c r="F1781">
        <v>120</v>
      </c>
      <c r="G1781">
        <v>1427.2335671799999</v>
      </c>
      <c r="H1781">
        <v>578.65757747745897</v>
      </c>
      <c r="I1781">
        <v>57865.757747739997</v>
      </c>
      <c r="J1781">
        <f t="shared" si="83"/>
        <v>99.999999999989811</v>
      </c>
      <c r="K1781" t="s">
        <v>1556</v>
      </c>
    </row>
    <row r="1782" spans="1:11" x14ac:dyDescent="0.2">
      <c r="A1782" t="s">
        <v>64</v>
      </c>
      <c r="B1782" s="4">
        <f t="shared" si="81"/>
        <v>1</v>
      </c>
      <c r="C1782">
        <v>3638469</v>
      </c>
      <c r="D1782">
        <f t="shared" si="82"/>
        <v>3</v>
      </c>
      <c r="E1782" t="s">
        <v>8</v>
      </c>
      <c r="F1782">
        <v>57</v>
      </c>
      <c r="G1782">
        <v>0.33</v>
      </c>
      <c r="H1782">
        <v>0.33</v>
      </c>
      <c r="I1782">
        <v>39.6</v>
      </c>
      <c r="J1782">
        <f t="shared" si="83"/>
        <v>120</v>
      </c>
      <c r="K1782" t="s">
        <v>1562</v>
      </c>
    </row>
    <row r="1783" spans="1:11" x14ac:dyDescent="0.2">
      <c r="A1783" t="s">
        <v>93</v>
      </c>
      <c r="B1783" s="4">
        <f t="shared" si="81"/>
        <v>1</v>
      </c>
      <c r="C1783">
        <v>3638471</v>
      </c>
      <c r="D1783">
        <f t="shared" si="82"/>
        <v>5</v>
      </c>
      <c r="E1783" t="s">
        <v>8</v>
      </c>
      <c r="F1783">
        <v>86</v>
      </c>
      <c r="G1783">
        <v>20</v>
      </c>
      <c r="H1783">
        <v>20</v>
      </c>
      <c r="I1783">
        <v>2400</v>
      </c>
      <c r="J1783">
        <f t="shared" si="83"/>
        <v>120</v>
      </c>
      <c r="K1783" t="s">
        <v>1562</v>
      </c>
    </row>
    <row r="1784" spans="1:11" hidden="1" x14ac:dyDescent="0.2">
      <c r="A1784" t="s">
        <v>420</v>
      </c>
      <c r="B1784" s="4">
        <f t="shared" si="81"/>
        <v>1</v>
      </c>
      <c r="C1784">
        <v>3638491</v>
      </c>
      <c r="D1784">
        <f t="shared" si="82"/>
        <v>25</v>
      </c>
      <c r="E1784" t="s">
        <v>8</v>
      </c>
      <c r="F1784">
        <v>427</v>
      </c>
      <c r="G1784">
        <v>15</v>
      </c>
      <c r="H1784">
        <v>15</v>
      </c>
      <c r="I1784">
        <v>1500</v>
      </c>
      <c r="J1784">
        <f t="shared" si="83"/>
        <v>100</v>
      </c>
      <c r="K1784" t="s">
        <v>1556</v>
      </c>
    </row>
    <row r="1785" spans="1:11" hidden="1" x14ac:dyDescent="0.2">
      <c r="A1785" t="s">
        <v>1377</v>
      </c>
      <c r="B1785" s="4">
        <f t="shared" si="81"/>
        <v>1</v>
      </c>
      <c r="C1785">
        <v>3638570</v>
      </c>
      <c r="D1785">
        <f t="shared" si="82"/>
        <v>104</v>
      </c>
      <c r="E1785" t="s">
        <v>8</v>
      </c>
      <c r="F1785">
        <v>1577</v>
      </c>
      <c r="G1785">
        <v>3.3</v>
      </c>
      <c r="H1785">
        <v>3.3</v>
      </c>
      <c r="I1785">
        <v>330</v>
      </c>
      <c r="J1785">
        <f t="shared" si="83"/>
        <v>100</v>
      </c>
      <c r="K1785" t="s">
        <v>1556</v>
      </c>
    </row>
    <row r="1786" spans="1:11" hidden="1" x14ac:dyDescent="0.2">
      <c r="A1786" s="5" t="s">
        <v>851</v>
      </c>
      <c r="B1786" s="4">
        <f t="shared" si="81"/>
        <v>3</v>
      </c>
      <c r="C1786">
        <v>3638517</v>
      </c>
      <c r="D1786">
        <f t="shared" si="82"/>
        <v>51</v>
      </c>
      <c r="E1786" t="s">
        <v>8</v>
      </c>
      <c r="F1786">
        <v>902</v>
      </c>
      <c r="G1786">
        <v>42.472000000000001</v>
      </c>
      <c r="H1786">
        <v>42.472000000000001</v>
      </c>
      <c r="I1786">
        <v>9246.2000000000007</v>
      </c>
      <c r="J1786">
        <f t="shared" si="83"/>
        <v>217.7010736485214</v>
      </c>
      <c r="K1786" s="5" t="s">
        <v>1556</v>
      </c>
    </row>
    <row r="1787" spans="1:11" hidden="1" x14ac:dyDescent="0.2">
      <c r="A1787" s="5" t="s">
        <v>851</v>
      </c>
      <c r="B1787" s="4">
        <f t="shared" si="81"/>
        <v>3</v>
      </c>
      <c r="C1787">
        <v>3638529</v>
      </c>
      <c r="D1787">
        <f t="shared" si="82"/>
        <v>63</v>
      </c>
      <c r="E1787" t="s">
        <v>8</v>
      </c>
      <c r="F1787">
        <v>1043</v>
      </c>
      <c r="G1787">
        <v>49.8</v>
      </c>
      <c r="H1787">
        <v>49.8</v>
      </c>
      <c r="I1787">
        <v>9246.2000000000007</v>
      </c>
      <c r="J1787">
        <f t="shared" si="83"/>
        <v>185.66666666666669</v>
      </c>
      <c r="K1787" s="5" t="s">
        <v>1556</v>
      </c>
    </row>
    <row r="1788" spans="1:11" hidden="1" x14ac:dyDescent="0.2">
      <c r="A1788" s="5" t="s">
        <v>851</v>
      </c>
      <c r="B1788" s="4">
        <f t="shared" si="81"/>
        <v>3</v>
      </c>
      <c r="C1788">
        <v>3638552</v>
      </c>
      <c r="D1788">
        <f t="shared" si="82"/>
        <v>86</v>
      </c>
      <c r="E1788" t="s">
        <v>8</v>
      </c>
      <c r="F1788">
        <v>1384</v>
      </c>
      <c r="G1788">
        <v>0.19</v>
      </c>
      <c r="H1788">
        <v>0.19</v>
      </c>
      <c r="I1788">
        <v>9246.2000000000007</v>
      </c>
      <c r="J1788">
        <f t="shared" si="83"/>
        <v>48664.210526315794</v>
      </c>
      <c r="K1788" s="5" t="s">
        <v>1556</v>
      </c>
    </row>
    <row r="1789" spans="1:11" x14ac:dyDescent="0.2">
      <c r="A1789" t="s">
        <v>154</v>
      </c>
      <c r="B1789" s="4">
        <f t="shared" si="81"/>
        <v>1</v>
      </c>
      <c r="C1789">
        <v>3638476</v>
      </c>
      <c r="D1789">
        <f t="shared" si="82"/>
        <v>10</v>
      </c>
      <c r="E1789" t="s">
        <v>8</v>
      </c>
      <c r="F1789">
        <v>149</v>
      </c>
      <c r="G1789">
        <v>1.5</v>
      </c>
      <c r="H1789">
        <v>1.5</v>
      </c>
      <c r="I1789">
        <v>180</v>
      </c>
      <c r="J1789">
        <f t="shared" si="83"/>
        <v>120</v>
      </c>
      <c r="K1789" t="s">
        <v>1562</v>
      </c>
    </row>
    <row r="1790" spans="1:11" hidden="1" x14ac:dyDescent="0.2">
      <c r="A1790" t="s">
        <v>467</v>
      </c>
      <c r="B1790" s="4">
        <f t="shared" si="81"/>
        <v>1</v>
      </c>
      <c r="C1790">
        <v>3638496</v>
      </c>
      <c r="D1790">
        <f t="shared" si="82"/>
        <v>30</v>
      </c>
      <c r="E1790" t="s">
        <v>8</v>
      </c>
      <c r="F1790">
        <v>477</v>
      </c>
      <c r="G1790">
        <v>20</v>
      </c>
      <c r="H1790">
        <v>20</v>
      </c>
      <c r="I1790">
        <v>2000</v>
      </c>
      <c r="J1790">
        <f t="shared" si="83"/>
        <v>100</v>
      </c>
      <c r="K1790" t="s">
        <v>1556</v>
      </c>
    </row>
    <row r="1791" spans="1:11" hidden="1" x14ac:dyDescent="0.2">
      <c r="A1791" t="s">
        <v>327</v>
      </c>
      <c r="B1791" s="4">
        <f t="shared" si="81"/>
        <v>1</v>
      </c>
      <c r="C1791">
        <v>3638488</v>
      </c>
      <c r="D1791">
        <f t="shared" si="82"/>
        <v>22</v>
      </c>
      <c r="E1791" t="s">
        <v>8</v>
      </c>
      <c r="F1791">
        <v>332</v>
      </c>
      <c r="G1791">
        <v>2</v>
      </c>
      <c r="H1791">
        <v>2</v>
      </c>
      <c r="I1791">
        <v>200</v>
      </c>
      <c r="J1791">
        <f t="shared" si="83"/>
        <v>100</v>
      </c>
      <c r="K1791" t="s">
        <v>1556</v>
      </c>
    </row>
    <row r="1792" spans="1:11" hidden="1" x14ac:dyDescent="0.2">
      <c r="A1792" t="s">
        <v>728</v>
      </c>
      <c r="B1792" s="4">
        <f t="shared" si="81"/>
        <v>1</v>
      </c>
      <c r="C1792">
        <v>3638510</v>
      </c>
      <c r="D1792">
        <f t="shared" si="82"/>
        <v>44</v>
      </c>
      <c r="E1792" t="s">
        <v>8</v>
      </c>
      <c r="F1792">
        <v>752</v>
      </c>
      <c r="G1792">
        <v>2</v>
      </c>
      <c r="H1792">
        <v>2</v>
      </c>
      <c r="I1792">
        <v>200</v>
      </c>
      <c r="J1792">
        <f t="shared" si="83"/>
        <v>100</v>
      </c>
      <c r="K1792" t="s">
        <v>1556</v>
      </c>
    </row>
    <row r="1793" spans="1:12" hidden="1" x14ac:dyDescent="0.2">
      <c r="A1793" t="s">
        <v>1255</v>
      </c>
      <c r="B1793" s="4">
        <f t="shared" si="81"/>
        <v>1</v>
      </c>
      <c r="C1793">
        <v>3638553</v>
      </c>
      <c r="D1793">
        <f t="shared" si="82"/>
        <v>87</v>
      </c>
      <c r="E1793" t="s">
        <v>8</v>
      </c>
      <c r="F1793">
        <v>1403</v>
      </c>
      <c r="G1793">
        <v>4.9960000000000004</v>
      </c>
      <c r="H1793">
        <v>4.9960000000000004</v>
      </c>
      <c r="I1793">
        <v>499.6</v>
      </c>
      <c r="J1793">
        <f t="shared" si="83"/>
        <v>100</v>
      </c>
      <c r="K1793" t="s">
        <v>1556</v>
      </c>
    </row>
    <row r="1794" spans="1:12" hidden="1" x14ac:dyDescent="0.2">
      <c r="A1794" t="s">
        <v>1551</v>
      </c>
      <c r="B1794" s="4">
        <f t="shared" ref="B1794:B1857" si="84">COUNTIF(ACCOUNTS,A1794)</f>
        <v>1</v>
      </c>
      <c r="C1794">
        <v>3638529</v>
      </c>
      <c r="D1794">
        <f t="shared" si="82"/>
        <v>63</v>
      </c>
      <c r="E1794" t="s">
        <v>1450</v>
      </c>
      <c r="F1794">
        <v>175</v>
      </c>
      <c r="G1794">
        <v>2000.5</v>
      </c>
      <c r="H1794">
        <v>5.4146866666666602</v>
      </c>
      <c r="I1794">
        <v>0</v>
      </c>
      <c r="J1794">
        <f t="shared" si="83"/>
        <v>0</v>
      </c>
      <c r="K1794" t="s">
        <v>1556</v>
      </c>
      <c r="L1794" t="s">
        <v>1589</v>
      </c>
    </row>
    <row r="1795" spans="1:12" x14ac:dyDescent="0.2">
      <c r="A1795" t="s">
        <v>72</v>
      </c>
      <c r="B1795" s="4">
        <f t="shared" si="84"/>
        <v>1</v>
      </c>
      <c r="C1795">
        <v>3638469</v>
      </c>
      <c r="D1795">
        <f t="shared" ref="D1795:D1857" si="85">C1795-3638466</f>
        <v>3</v>
      </c>
      <c r="E1795" t="s">
        <v>8</v>
      </c>
      <c r="F1795">
        <v>65</v>
      </c>
      <c r="G1795">
        <v>10</v>
      </c>
      <c r="H1795">
        <v>10</v>
      </c>
      <c r="I1795">
        <v>1200</v>
      </c>
      <c r="J1795">
        <f t="shared" ref="J1795:J1857" si="86">IF(H1795&gt;0,I1795/H1795,0)</f>
        <v>120</v>
      </c>
      <c r="K1795" t="s">
        <v>1562</v>
      </c>
    </row>
    <row r="1796" spans="1:12" x14ac:dyDescent="0.2">
      <c r="A1796" t="s">
        <v>78</v>
      </c>
      <c r="B1796" s="4">
        <f t="shared" si="84"/>
        <v>1</v>
      </c>
      <c r="C1796">
        <v>3638471</v>
      </c>
      <c r="D1796">
        <f t="shared" si="85"/>
        <v>5</v>
      </c>
      <c r="E1796" t="s">
        <v>8</v>
      </c>
      <c r="F1796">
        <v>71</v>
      </c>
      <c r="G1796">
        <v>5</v>
      </c>
      <c r="H1796">
        <v>5</v>
      </c>
      <c r="I1796">
        <v>600</v>
      </c>
      <c r="J1796">
        <f t="shared" si="86"/>
        <v>120</v>
      </c>
      <c r="K1796" t="s">
        <v>1562</v>
      </c>
    </row>
    <row r="1797" spans="1:12" hidden="1" x14ac:dyDescent="0.2">
      <c r="A1797" t="s">
        <v>1495</v>
      </c>
      <c r="B1797" s="4">
        <f t="shared" si="84"/>
        <v>1</v>
      </c>
      <c r="C1797">
        <v>3638496</v>
      </c>
      <c r="D1797">
        <f t="shared" si="85"/>
        <v>30</v>
      </c>
      <c r="E1797" t="s">
        <v>1450</v>
      </c>
      <c r="F1797">
        <v>71</v>
      </c>
      <c r="G1797">
        <v>2000</v>
      </c>
      <c r="H1797">
        <v>5.4133333333333304</v>
      </c>
      <c r="I1797">
        <v>541.33333332999996</v>
      </c>
      <c r="J1797">
        <f t="shared" si="86"/>
        <v>99.999999999384286</v>
      </c>
      <c r="K1797" t="s">
        <v>1556</v>
      </c>
    </row>
    <row r="1798" spans="1:12" x14ac:dyDescent="0.2">
      <c r="A1798" t="s">
        <v>174</v>
      </c>
      <c r="B1798" s="4">
        <f t="shared" si="84"/>
        <v>1</v>
      </c>
      <c r="C1798">
        <v>3638477</v>
      </c>
      <c r="D1798">
        <f t="shared" si="85"/>
        <v>11</v>
      </c>
      <c r="E1798" t="s">
        <v>8</v>
      </c>
      <c r="F1798">
        <v>170</v>
      </c>
      <c r="G1798">
        <v>20</v>
      </c>
      <c r="H1798">
        <v>20</v>
      </c>
      <c r="I1798">
        <v>2400</v>
      </c>
      <c r="J1798">
        <f t="shared" si="86"/>
        <v>120</v>
      </c>
      <c r="K1798" t="s">
        <v>1562</v>
      </c>
    </row>
    <row r="1799" spans="1:12" hidden="1" x14ac:dyDescent="0.2">
      <c r="A1799" t="s">
        <v>982</v>
      </c>
      <c r="B1799" s="4">
        <f t="shared" si="84"/>
        <v>1</v>
      </c>
      <c r="C1799">
        <v>3638530</v>
      </c>
      <c r="D1799">
        <f t="shared" si="85"/>
        <v>64</v>
      </c>
      <c r="E1799" t="s">
        <v>8</v>
      </c>
      <c r="F1799">
        <v>1064</v>
      </c>
      <c r="G1799">
        <v>9.9</v>
      </c>
      <c r="H1799">
        <v>9.9</v>
      </c>
      <c r="I1799">
        <v>990</v>
      </c>
      <c r="J1799">
        <f t="shared" si="86"/>
        <v>100</v>
      </c>
      <c r="K1799" t="s">
        <v>1556</v>
      </c>
    </row>
    <row r="1800" spans="1:12" hidden="1" x14ac:dyDescent="0.2">
      <c r="A1800" t="s">
        <v>857</v>
      </c>
      <c r="B1800" s="4">
        <f t="shared" si="84"/>
        <v>1</v>
      </c>
      <c r="C1800">
        <v>3638520</v>
      </c>
      <c r="D1800">
        <f t="shared" si="85"/>
        <v>54</v>
      </c>
      <c r="E1800" t="s">
        <v>8</v>
      </c>
      <c r="F1800">
        <v>912</v>
      </c>
      <c r="G1800">
        <v>10</v>
      </c>
      <c r="H1800">
        <v>10</v>
      </c>
      <c r="I1800">
        <v>1000</v>
      </c>
      <c r="J1800">
        <f t="shared" si="86"/>
        <v>100</v>
      </c>
      <c r="K1800" t="s">
        <v>1556</v>
      </c>
    </row>
    <row r="1801" spans="1:12" hidden="1" x14ac:dyDescent="0.2">
      <c r="A1801" t="s">
        <v>595</v>
      </c>
      <c r="B1801" s="4">
        <f t="shared" si="84"/>
        <v>1</v>
      </c>
      <c r="C1801">
        <v>3638501</v>
      </c>
      <c r="D1801">
        <f t="shared" si="85"/>
        <v>35</v>
      </c>
      <c r="E1801" t="s">
        <v>8</v>
      </c>
      <c r="F1801">
        <v>609</v>
      </c>
      <c r="G1801">
        <v>20</v>
      </c>
      <c r="H1801">
        <v>20</v>
      </c>
      <c r="I1801">
        <v>2000</v>
      </c>
      <c r="J1801">
        <f t="shared" si="86"/>
        <v>100</v>
      </c>
      <c r="K1801" t="s">
        <v>1556</v>
      </c>
    </row>
    <row r="1802" spans="1:12" hidden="1" x14ac:dyDescent="0.2">
      <c r="A1802" t="s">
        <v>1342</v>
      </c>
      <c r="B1802" s="4">
        <f t="shared" si="84"/>
        <v>1</v>
      </c>
      <c r="C1802">
        <v>3638567</v>
      </c>
      <c r="D1802">
        <f t="shared" si="85"/>
        <v>101</v>
      </c>
      <c r="E1802" t="s">
        <v>8</v>
      </c>
      <c r="F1802">
        <v>1530</v>
      </c>
      <c r="G1802">
        <v>15</v>
      </c>
      <c r="H1802">
        <v>15</v>
      </c>
      <c r="I1802">
        <v>1500</v>
      </c>
      <c r="J1802">
        <f t="shared" si="86"/>
        <v>100</v>
      </c>
      <c r="K1802" t="s">
        <v>1556</v>
      </c>
    </row>
    <row r="1803" spans="1:12" hidden="1" x14ac:dyDescent="0.2">
      <c r="A1803" t="s">
        <v>668</v>
      </c>
      <c r="B1803" s="4">
        <f t="shared" si="84"/>
        <v>1</v>
      </c>
      <c r="C1803">
        <v>3638507</v>
      </c>
      <c r="D1803">
        <f t="shared" si="85"/>
        <v>41</v>
      </c>
      <c r="E1803" t="s">
        <v>8</v>
      </c>
      <c r="F1803">
        <v>687</v>
      </c>
      <c r="G1803">
        <v>1</v>
      </c>
      <c r="H1803">
        <v>1</v>
      </c>
      <c r="I1803">
        <v>100</v>
      </c>
      <c r="J1803">
        <f t="shared" si="86"/>
        <v>100</v>
      </c>
      <c r="K1803" t="s">
        <v>1556</v>
      </c>
    </row>
    <row r="1804" spans="1:12" hidden="1" x14ac:dyDescent="0.2">
      <c r="A1804" t="s">
        <v>1539</v>
      </c>
      <c r="B1804" s="4">
        <f t="shared" si="84"/>
        <v>1</v>
      </c>
      <c r="C1804">
        <v>3638517</v>
      </c>
      <c r="D1804">
        <f t="shared" si="85"/>
        <v>51</v>
      </c>
      <c r="E1804" t="s">
        <v>1447</v>
      </c>
      <c r="F1804">
        <v>147</v>
      </c>
      <c r="G1804">
        <v>30000</v>
      </c>
      <c r="H1804">
        <v>41.16</v>
      </c>
      <c r="I1804">
        <v>41160</v>
      </c>
      <c r="J1804">
        <f t="shared" si="86"/>
        <v>1000.0000000000001</v>
      </c>
      <c r="K1804" s="14" t="s">
        <v>1567</v>
      </c>
    </row>
    <row r="1805" spans="1:12" x14ac:dyDescent="0.2">
      <c r="A1805" s="2" t="s">
        <v>123</v>
      </c>
      <c r="B1805" s="4">
        <f t="shared" si="84"/>
        <v>2</v>
      </c>
      <c r="C1805">
        <v>3638473</v>
      </c>
      <c r="D1805">
        <f t="shared" si="85"/>
        <v>7</v>
      </c>
      <c r="E1805" t="s">
        <v>8</v>
      </c>
      <c r="F1805">
        <v>118</v>
      </c>
      <c r="G1805">
        <v>1</v>
      </c>
      <c r="H1805">
        <v>1</v>
      </c>
      <c r="I1805">
        <v>320</v>
      </c>
      <c r="J1805">
        <f t="shared" si="86"/>
        <v>320</v>
      </c>
      <c r="K1805" s="2" t="s">
        <v>1562</v>
      </c>
      <c r="L1805">
        <f>H1805*1.2+H1806</f>
        <v>3.2</v>
      </c>
    </row>
    <row r="1806" spans="1:12" hidden="1" x14ac:dyDescent="0.2">
      <c r="A1806" s="2" t="s">
        <v>123</v>
      </c>
      <c r="B1806" s="4">
        <f t="shared" si="84"/>
        <v>2</v>
      </c>
      <c r="C1806">
        <v>3638529</v>
      </c>
      <c r="D1806">
        <f t="shared" si="85"/>
        <v>63</v>
      </c>
      <c r="E1806" t="s">
        <v>8</v>
      </c>
      <c r="F1806">
        <v>1034</v>
      </c>
      <c r="G1806">
        <v>2</v>
      </c>
      <c r="H1806">
        <v>2</v>
      </c>
      <c r="I1806">
        <v>320</v>
      </c>
      <c r="J1806">
        <f t="shared" si="86"/>
        <v>160</v>
      </c>
      <c r="K1806" s="2" t="s">
        <v>1556</v>
      </c>
    </row>
    <row r="1807" spans="1:12" x14ac:dyDescent="0.2">
      <c r="A1807" s="2" t="s">
        <v>102</v>
      </c>
      <c r="B1807" s="4">
        <f t="shared" si="84"/>
        <v>2</v>
      </c>
      <c r="C1807">
        <v>3638472</v>
      </c>
      <c r="D1807">
        <f t="shared" si="85"/>
        <v>6</v>
      </c>
      <c r="E1807" t="s">
        <v>8</v>
      </c>
      <c r="F1807">
        <v>97</v>
      </c>
      <c r="G1807">
        <v>0.51506755000000004</v>
      </c>
      <c r="H1807">
        <v>0.51506755000000004</v>
      </c>
      <c r="I1807">
        <v>245.62410600000001</v>
      </c>
      <c r="J1807">
        <f t="shared" si="86"/>
        <v>476.87746199503346</v>
      </c>
      <c r="K1807" s="2" t="s">
        <v>1562</v>
      </c>
    </row>
    <row r="1808" spans="1:12" hidden="1" x14ac:dyDescent="0.2">
      <c r="A1808" s="2" t="s">
        <v>102</v>
      </c>
      <c r="B1808" s="4">
        <f t="shared" si="84"/>
        <v>2</v>
      </c>
      <c r="C1808">
        <v>3638472</v>
      </c>
      <c r="D1808">
        <f t="shared" si="85"/>
        <v>6</v>
      </c>
      <c r="E1808" s="3" t="s">
        <v>1458</v>
      </c>
      <c r="F1808">
        <v>15</v>
      </c>
      <c r="G1808">
        <v>99.9</v>
      </c>
      <c r="H1808">
        <v>1.83816</v>
      </c>
      <c r="I1808">
        <v>245.62410600000001</v>
      </c>
      <c r="J1808">
        <f t="shared" si="86"/>
        <v>133.62498694346522</v>
      </c>
      <c r="K1808" s="2" t="s">
        <v>1556</v>
      </c>
      <c r="L1808">
        <f>H1807*120+H1808*100</f>
        <v>245.62410600000001</v>
      </c>
    </row>
    <row r="1809" spans="1:11" hidden="1" x14ac:dyDescent="0.2">
      <c r="A1809" t="s">
        <v>1527</v>
      </c>
      <c r="B1809" s="4">
        <f t="shared" si="84"/>
        <v>1</v>
      </c>
      <c r="C1809">
        <v>3638510</v>
      </c>
      <c r="D1809">
        <f t="shared" si="85"/>
        <v>44</v>
      </c>
      <c r="E1809" t="s">
        <v>1452</v>
      </c>
      <c r="F1809">
        <v>121</v>
      </c>
      <c r="G1809">
        <v>1000</v>
      </c>
      <c r="H1809">
        <v>405.44</v>
      </c>
      <c r="I1809">
        <v>40544</v>
      </c>
      <c r="J1809">
        <f t="shared" si="86"/>
        <v>100</v>
      </c>
      <c r="K1809" t="s">
        <v>1556</v>
      </c>
    </row>
    <row r="1810" spans="1:11" hidden="1" x14ac:dyDescent="0.2">
      <c r="A1810" t="s">
        <v>449</v>
      </c>
      <c r="B1810" s="4">
        <f t="shared" si="84"/>
        <v>1</v>
      </c>
      <c r="C1810">
        <v>3638494</v>
      </c>
      <c r="D1810">
        <f t="shared" si="85"/>
        <v>28</v>
      </c>
      <c r="E1810" t="s">
        <v>8</v>
      </c>
      <c r="F1810">
        <v>459</v>
      </c>
      <c r="G1810">
        <v>12.002000000000001</v>
      </c>
      <c r="H1810">
        <v>12.002000000000001</v>
      </c>
      <c r="I1810">
        <v>1200.2</v>
      </c>
      <c r="J1810">
        <f t="shared" si="86"/>
        <v>100</v>
      </c>
      <c r="K1810" t="s">
        <v>1556</v>
      </c>
    </row>
    <row r="1811" spans="1:11" hidden="1" x14ac:dyDescent="0.2">
      <c r="A1811" t="s">
        <v>1270</v>
      </c>
      <c r="B1811" s="4">
        <f t="shared" si="84"/>
        <v>1</v>
      </c>
      <c r="C1811">
        <v>3638558</v>
      </c>
      <c r="D1811">
        <f t="shared" si="85"/>
        <v>92</v>
      </c>
      <c r="E1811" t="s">
        <v>8</v>
      </c>
      <c r="F1811">
        <v>1424</v>
      </c>
      <c r="G1811">
        <v>2</v>
      </c>
      <c r="H1811">
        <v>2</v>
      </c>
      <c r="I1811">
        <v>200</v>
      </c>
      <c r="J1811">
        <f t="shared" si="86"/>
        <v>100</v>
      </c>
      <c r="K1811" t="s">
        <v>1556</v>
      </c>
    </row>
    <row r="1812" spans="1:11" hidden="1" x14ac:dyDescent="0.2">
      <c r="A1812" t="s">
        <v>870</v>
      </c>
      <c r="B1812" s="4">
        <f t="shared" si="84"/>
        <v>1</v>
      </c>
      <c r="C1812">
        <v>3638521</v>
      </c>
      <c r="D1812">
        <f t="shared" si="85"/>
        <v>55</v>
      </c>
      <c r="E1812" t="s">
        <v>8</v>
      </c>
      <c r="F1812">
        <v>927</v>
      </c>
      <c r="G1812">
        <v>2</v>
      </c>
      <c r="H1812">
        <v>2</v>
      </c>
      <c r="I1812">
        <v>200</v>
      </c>
      <c r="J1812">
        <f t="shared" si="86"/>
        <v>100</v>
      </c>
      <c r="K1812" t="s">
        <v>1556</v>
      </c>
    </row>
    <row r="1813" spans="1:11" hidden="1" x14ac:dyDescent="0.2">
      <c r="A1813" t="s">
        <v>332</v>
      </c>
      <c r="B1813" s="4">
        <f t="shared" si="84"/>
        <v>1</v>
      </c>
      <c r="C1813">
        <v>3638488</v>
      </c>
      <c r="D1813">
        <f t="shared" si="85"/>
        <v>22</v>
      </c>
      <c r="E1813" t="s">
        <v>8</v>
      </c>
      <c r="F1813">
        <v>337</v>
      </c>
      <c r="G1813">
        <v>20</v>
      </c>
      <c r="H1813">
        <v>20</v>
      </c>
      <c r="I1813">
        <v>2000</v>
      </c>
      <c r="J1813">
        <f t="shared" si="86"/>
        <v>100</v>
      </c>
      <c r="K1813" t="s">
        <v>1556</v>
      </c>
    </row>
    <row r="1814" spans="1:11" hidden="1" x14ac:dyDescent="0.2">
      <c r="A1814" t="s">
        <v>1268</v>
      </c>
      <c r="B1814" s="4">
        <f t="shared" si="84"/>
        <v>1</v>
      </c>
      <c r="C1814">
        <v>3638558</v>
      </c>
      <c r="D1814">
        <f t="shared" si="85"/>
        <v>92</v>
      </c>
      <c r="E1814" t="s">
        <v>8</v>
      </c>
      <c r="F1814">
        <v>1421</v>
      </c>
      <c r="G1814">
        <v>2</v>
      </c>
      <c r="H1814">
        <v>2</v>
      </c>
      <c r="I1814">
        <v>200</v>
      </c>
      <c r="J1814">
        <f t="shared" si="86"/>
        <v>100</v>
      </c>
      <c r="K1814" t="s">
        <v>1556</v>
      </c>
    </row>
    <row r="1815" spans="1:11" hidden="1" x14ac:dyDescent="0.2">
      <c r="A1815" t="s">
        <v>726</v>
      </c>
      <c r="B1815" s="4">
        <f t="shared" si="84"/>
        <v>1</v>
      </c>
      <c r="C1815">
        <v>3638510</v>
      </c>
      <c r="D1815">
        <f t="shared" si="85"/>
        <v>44</v>
      </c>
      <c r="E1815" t="s">
        <v>8</v>
      </c>
      <c r="F1815">
        <v>750</v>
      </c>
      <c r="G1815">
        <v>14</v>
      </c>
      <c r="H1815">
        <v>14</v>
      </c>
      <c r="I1815">
        <v>1400</v>
      </c>
      <c r="J1815">
        <f t="shared" si="86"/>
        <v>100</v>
      </c>
      <c r="K1815" t="s">
        <v>1556</v>
      </c>
    </row>
    <row r="1816" spans="1:11" hidden="1" x14ac:dyDescent="0.2">
      <c r="A1816" t="s">
        <v>591</v>
      </c>
      <c r="B1816" s="4">
        <f t="shared" si="84"/>
        <v>1</v>
      </c>
      <c r="C1816">
        <v>3638501</v>
      </c>
      <c r="D1816">
        <f t="shared" si="85"/>
        <v>35</v>
      </c>
      <c r="E1816" t="s">
        <v>8</v>
      </c>
      <c r="F1816">
        <v>605</v>
      </c>
      <c r="G1816">
        <v>25</v>
      </c>
      <c r="H1816">
        <v>25</v>
      </c>
      <c r="I1816">
        <v>2500</v>
      </c>
      <c r="J1816">
        <f t="shared" si="86"/>
        <v>100</v>
      </c>
      <c r="K1816" t="s">
        <v>1556</v>
      </c>
    </row>
    <row r="1817" spans="1:11" hidden="1" x14ac:dyDescent="0.2">
      <c r="A1817" t="s">
        <v>906</v>
      </c>
      <c r="B1817" s="4">
        <f t="shared" si="84"/>
        <v>1</v>
      </c>
      <c r="C1817">
        <v>3638526</v>
      </c>
      <c r="D1817">
        <f t="shared" si="85"/>
        <v>60</v>
      </c>
      <c r="E1817" t="s">
        <v>8</v>
      </c>
      <c r="F1817">
        <v>971</v>
      </c>
      <c r="G1817">
        <v>5</v>
      </c>
      <c r="H1817">
        <v>5</v>
      </c>
      <c r="I1817">
        <v>500</v>
      </c>
      <c r="J1817">
        <f t="shared" si="86"/>
        <v>100</v>
      </c>
      <c r="K1817" t="s">
        <v>1556</v>
      </c>
    </row>
    <row r="1818" spans="1:11" hidden="1" x14ac:dyDescent="0.2">
      <c r="A1818" t="s">
        <v>1186</v>
      </c>
      <c r="B1818" s="4">
        <f t="shared" si="84"/>
        <v>1</v>
      </c>
      <c r="C1818">
        <v>3638545</v>
      </c>
      <c r="D1818">
        <f t="shared" si="85"/>
        <v>79</v>
      </c>
      <c r="E1818" t="s">
        <v>8</v>
      </c>
      <c r="F1818">
        <v>1308</v>
      </c>
      <c r="G1818">
        <v>1.5</v>
      </c>
      <c r="H1818">
        <v>1.5</v>
      </c>
      <c r="I1818">
        <v>150</v>
      </c>
      <c r="J1818">
        <f t="shared" si="86"/>
        <v>100</v>
      </c>
      <c r="K1818" t="s">
        <v>1556</v>
      </c>
    </row>
    <row r="1819" spans="1:11" hidden="1" x14ac:dyDescent="0.2">
      <c r="A1819" t="s">
        <v>1316</v>
      </c>
      <c r="B1819" s="4">
        <f t="shared" si="84"/>
        <v>1</v>
      </c>
      <c r="C1819">
        <v>3638563</v>
      </c>
      <c r="D1819">
        <f t="shared" si="85"/>
        <v>97</v>
      </c>
      <c r="E1819" t="s">
        <v>8</v>
      </c>
      <c r="F1819">
        <v>1494</v>
      </c>
      <c r="G1819">
        <v>9.76</v>
      </c>
      <c r="H1819">
        <v>9.76</v>
      </c>
      <c r="I1819">
        <v>976</v>
      </c>
      <c r="J1819">
        <f t="shared" si="86"/>
        <v>100</v>
      </c>
      <c r="K1819" t="s">
        <v>1556</v>
      </c>
    </row>
    <row r="1820" spans="1:11" hidden="1" x14ac:dyDescent="0.2">
      <c r="A1820" t="s">
        <v>617</v>
      </c>
      <c r="B1820" s="4">
        <f t="shared" si="84"/>
        <v>1</v>
      </c>
      <c r="C1820">
        <v>3638505</v>
      </c>
      <c r="D1820">
        <f t="shared" si="85"/>
        <v>39</v>
      </c>
      <c r="E1820" t="s">
        <v>8</v>
      </c>
      <c r="F1820">
        <v>634</v>
      </c>
      <c r="G1820">
        <v>5.6493412560695297</v>
      </c>
      <c r="H1820">
        <v>5.6493412560695297</v>
      </c>
      <c r="I1820">
        <v>564.93412560000002</v>
      </c>
      <c r="J1820">
        <f t="shared" si="86"/>
        <v>99.999999998769241</v>
      </c>
      <c r="K1820" t="s">
        <v>1556</v>
      </c>
    </row>
    <row r="1821" spans="1:11" hidden="1" x14ac:dyDescent="0.2">
      <c r="A1821" t="s">
        <v>1269</v>
      </c>
      <c r="B1821" s="4">
        <f t="shared" si="84"/>
        <v>1</v>
      </c>
      <c r="C1821">
        <v>3638558</v>
      </c>
      <c r="D1821">
        <f t="shared" si="85"/>
        <v>92</v>
      </c>
      <c r="E1821" t="s">
        <v>8</v>
      </c>
      <c r="F1821">
        <v>1422</v>
      </c>
      <c r="G1821">
        <v>4.83</v>
      </c>
      <c r="H1821">
        <v>4.83</v>
      </c>
      <c r="I1821">
        <v>483</v>
      </c>
      <c r="J1821">
        <f t="shared" si="86"/>
        <v>100</v>
      </c>
      <c r="K1821" t="s">
        <v>1556</v>
      </c>
    </row>
    <row r="1822" spans="1:11" hidden="1" x14ac:dyDescent="0.2">
      <c r="A1822" t="s">
        <v>950</v>
      </c>
      <c r="B1822" s="4">
        <f t="shared" si="84"/>
        <v>1</v>
      </c>
      <c r="C1822">
        <v>3638528</v>
      </c>
      <c r="D1822">
        <f t="shared" si="85"/>
        <v>62</v>
      </c>
      <c r="E1822" t="s">
        <v>8</v>
      </c>
      <c r="F1822">
        <v>1021</v>
      </c>
      <c r="G1822">
        <v>10</v>
      </c>
      <c r="H1822">
        <v>10</v>
      </c>
      <c r="I1822">
        <v>1000</v>
      </c>
      <c r="J1822">
        <f t="shared" si="86"/>
        <v>100</v>
      </c>
      <c r="K1822" t="s">
        <v>1556</v>
      </c>
    </row>
    <row r="1823" spans="1:11" hidden="1" x14ac:dyDescent="0.2">
      <c r="A1823" t="s">
        <v>1288</v>
      </c>
      <c r="B1823" s="4">
        <f t="shared" si="84"/>
        <v>1</v>
      </c>
      <c r="C1823">
        <v>3638559</v>
      </c>
      <c r="D1823">
        <f t="shared" si="85"/>
        <v>93</v>
      </c>
      <c r="E1823" t="s">
        <v>8</v>
      </c>
      <c r="F1823">
        <v>1454</v>
      </c>
      <c r="G1823">
        <v>80</v>
      </c>
      <c r="H1823">
        <v>80</v>
      </c>
      <c r="I1823">
        <v>8000</v>
      </c>
      <c r="J1823">
        <f t="shared" si="86"/>
        <v>100</v>
      </c>
      <c r="K1823" t="s">
        <v>1556</v>
      </c>
    </row>
    <row r="1824" spans="1:11" hidden="1" x14ac:dyDescent="0.2">
      <c r="A1824" t="s">
        <v>790</v>
      </c>
      <c r="B1824" s="4">
        <f t="shared" si="84"/>
        <v>1</v>
      </c>
      <c r="C1824">
        <v>3638513</v>
      </c>
      <c r="D1824">
        <f t="shared" si="85"/>
        <v>47</v>
      </c>
      <c r="E1824" t="s">
        <v>8</v>
      </c>
      <c r="F1824">
        <v>825</v>
      </c>
      <c r="G1824">
        <v>5.2</v>
      </c>
      <c r="H1824">
        <v>5.2</v>
      </c>
      <c r="I1824">
        <v>520</v>
      </c>
      <c r="J1824">
        <f t="shared" si="86"/>
        <v>100</v>
      </c>
      <c r="K1824" t="s">
        <v>1556</v>
      </c>
    </row>
    <row r="1825" spans="1:12" hidden="1" x14ac:dyDescent="0.2">
      <c r="A1825" t="s">
        <v>386</v>
      </c>
      <c r="B1825" s="4">
        <f t="shared" si="84"/>
        <v>1</v>
      </c>
      <c r="C1825">
        <v>3638490</v>
      </c>
      <c r="D1825">
        <f t="shared" si="85"/>
        <v>24</v>
      </c>
      <c r="E1825" t="s">
        <v>8</v>
      </c>
      <c r="F1825">
        <v>392</v>
      </c>
      <c r="G1825">
        <v>69</v>
      </c>
      <c r="H1825">
        <v>69</v>
      </c>
      <c r="I1825">
        <v>6900</v>
      </c>
      <c r="J1825">
        <f t="shared" si="86"/>
        <v>100</v>
      </c>
      <c r="K1825" t="s">
        <v>1556</v>
      </c>
    </row>
    <row r="1826" spans="1:12" hidden="1" x14ac:dyDescent="0.2">
      <c r="A1826" t="s">
        <v>912</v>
      </c>
      <c r="B1826" s="4">
        <f t="shared" si="84"/>
        <v>1</v>
      </c>
      <c r="C1826">
        <v>3638526</v>
      </c>
      <c r="D1826">
        <f t="shared" si="85"/>
        <v>60</v>
      </c>
      <c r="E1826" t="s">
        <v>8</v>
      </c>
      <c r="F1826">
        <v>977</v>
      </c>
      <c r="G1826">
        <v>5.9768467999999997</v>
      </c>
      <c r="H1826">
        <v>5.9768467999999997</v>
      </c>
      <c r="I1826">
        <v>597.68467999999996</v>
      </c>
      <c r="J1826">
        <f t="shared" si="86"/>
        <v>100</v>
      </c>
      <c r="K1826" t="s">
        <v>1556</v>
      </c>
    </row>
    <row r="1827" spans="1:12" x14ac:dyDescent="0.2">
      <c r="A1827" t="s">
        <v>134</v>
      </c>
      <c r="B1827" s="4">
        <f t="shared" si="84"/>
        <v>1</v>
      </c>
      <c r="C1827">
        <v>3638475</v>
      </c>
      <c r="D1827">
        <f t="shared" si="85"/>
        <v>9</v>
      </c>
      <c r="E1827" t="s">
        <v>8</v>
      </c>
      <c r="F1827">
        <v>129</v>
      </c>
      <c r="G1827">
        <v>4</v>
      </c>
      <c r="H1827">
        <v>4</v>
      </c>
      <c r="I1827">
        <v>480</v>
      </c>
      <c r="J1827">
        <f t="shared" si="86"/>
        <v>120</v>
      </c>
      <c r="K1827" t="s">
        <v>1562</v>
      </c>
    </row>
    <row r="1828" spans="1:12" hidden="1" x14ac:dyDescent="0.2">
      <c r="A1828" t="s">
        <v>679</v>
      </c>
      <c r="B1828" s="4">
        <f t="shared" si="84"/>
        <v>1</v>
      </c>
      <c r="C1828">
        <v>3638508</v>
      </c>
      <c r="D1828">
        <f t="shared" si="85"/>
        <v>42</v>
      </c>
      <c r="E1828" t="s">
        <v>8</v>
      </c>
      <c r="F1828">
        <v>699</v>
      </c>
      <c r="G1828">
        <v>65</v>
      </c>
      <c r="H1828">
        <v>65</v>
      </c>
      <c r="I1828">
        <v>6500</v>
      </c>
      <c r="J1828">
        <f t="shared" si="86"/>
        <v>100</v>
      </c>
      <c r="K1828" t="s">
        <v>1556</v>
      </c>
    </row>
    <row r="1829" spans="1:12" hidden="1" x14ac:dyDescent="0.2">
      <c r="A1829" t="s">
        <v>686</v>
      </c>
      <c r="B1829" s="4">
        <f t="shared" si="84"/>
        <v>1</v>
      </c>
      <c r="C1829">
        <v>3638508</v>
      </c>
      <c r="D1829">
        <f t="shared" si="85"/>
        <v>42</v>
      </c>
      <c r="E1829" t="s">
        <v>8</v>
      </c>
      <c r="F1829">
        <v>706</v>
      </c>
      <c r="G1829">
        <v>17</v>
      </c>
      <c r="H1829">
        <v>17</v>
      </c>
      <c r="I1829">
        <v>1700</v>
      </c>
      <c r="J1829">
        <f t="shared" si="86"/>
        <v>100</v>
      </c>
      <c r="K1829" t="s">
        <v>1556</v>
      </c>
    </row>
    <row r="1830" spans="1:12" hidden="1" x14ac:dyDescent="0.2">
      <c r="A1830" t="s">
        <v>1189</v>
      </c>
      <c r="B1830" s="4">
        <f t="shared" si="84"/>
        <v>1</v>
      </c>
      <c r="C1830">
        <v>3638545</v>
      </c>
      <c r="D1830">
        <f t="shared" si="85"/>
        <v>79</v>
      </c>
      <c r="E1830" t="s">
        <v>8</v>
      </c>
      <c r="F1830">
        <v>1311</v>
      </c>
      <c r="G1830">
        <v>3.18332178</v>
      </c>
      <c r="H1830">
        <v>3.18332178</v>
      </c>
      <c r="I1830">
        <v>318.332178</v>
      </c>
      <c r="J1830">
        <f t="shared" si="86"/>
        <v>100</v>
      </c>
      <c r="K1830" t="s">
        <v>1556</v>
      </c>
    </row>
    <row r="1831" spans="1:12" hidden="1" x14ac:dyDescent="0.2">
      <c r="A1831" t="s">
        <v>1497</v>
      </c>
      <c r="B1831" s="4">
        <f t="shared" si="84"/>
        <v>1</v>
      </c>
      <c r="C1831">
        <v>3638496</v>
      </c>
      <c r="D1831">
        <f t="shared" si="85"/>
        <v>30</v>
      </c>
      <c r="E1831" t="s">
        <v>1452</v>
      </c>
      <c r="F1831">
        <v>73</v>
      </c>
      <c r="G1831">
        <v>1000</v>
      </c>
      <c r="H1831">
        <v>405.44</v>
      </c>
      <c r="I1831">
        <v>40544</v>
      </c>
      <c r="J1831">
        <f t="shared" si="86"/>
        <v>100</v>
      </c>
      <c r="K1831" t="s">
        <v>1556</v>
      </c>
    </row>
    <row r="1832" spans="1:12" hidden="1" x14ac:dyDescent="0.2">
      <c r="A1832" s="2" t="s">
        <v>390</v>
      </c>
      <c r="B1832" s="4">
        <f t="shared" si="84"/>
        <v>2</v>
      </c>
      <c r="C1832">
        <v>3638490</v>
      </c>
      <c r="D1832">
        <f t="shared" si="85"/>
        <v>24</v>
      </c>
      <c r="E1832" t="s">
        <v>8</v>
      </c>
      <c r="F1832">
        <v>396</v>
      </c>
      <c r="G1832">
        <v>428</v>
      </c>
      <c r="H1832">
        <v>428</v>
      </c>
      <c r="I1832">
        <v>46722.914380000002</v>
      </c>
      <c r="J1832">
        <f t="shared" si="86"/>
        <v>109.16568780373832</v>
      </c>
      <c r="K1832" s="2" t="s">
        <v>1556</v>
      </c>
    </row>
    <row r="1833" spans="1:12" hidden="1" x14ac:dyDescent="0.2">
      <c r="A1833" s="2" t="s">
        <v>390</v>
      </c>
      <c r="B1833" s="4">
        <f t="shared" si="84"/>
        <v>2</v>
      </c>
      <c r="C1833">
        <v>3638497</v>
      </c>
      <c r="D1833">
        <f t="shared" si="85"/>
        <v>31</v>
      </c>
      <c r="E1833" t="s">
        <v>1479</v>
      </c>
      <c r="F1833">
        <v>77</v>
      </c>
      <c r="G1833">
        <v>80.168549999999996</v>
      </c>
      <c r="H1833">
        <v>39.229143800000003</v>
      </c>
      <c r="I1833">
        <v>46722.914380000002</v>
      </c>
      <c r="J1833">
        <f t="shared" si="86"/>
        <v>1191.025596128356</v>
      </c>
      <c r="K1833" s="2" t="s">
        <v>1556</v>
      </c>
    </row>
    <row r="1834" spans="1:12" hidden="1" x14ac:dyDescent="0.2">
      <c r="A1834" t="s">
        <v>348</v>
      </c>
      <c r="B1834" s="4">
        <f t="shared" si="84"/>
        <v>1</v>
      </c>
      <c r="C1834">
        <v>3638489</v>
      </c>
      <c r="D1834">
        <f t="shared" si="85"/>
        <v>23</v>
      </c>
      <c r="E1834" t="s">
        <v>8</v>
      </c>
      <c r="F1834">
        <v>353</v>
      </c>
      <c r="G1834">
        <v>2</v>
      </c>
      <c r="H1834">
        <v>2</v>
      </c>
      <c r="I1834">
        <v>200</v>
      </c>
      <c r="J1834">
        <f t="shared" si="86"/>
        <v>100</v>
      </c>
      <c r="K1834" t="s">
        <v>1556</v>
      </c>
    </row>
    <row r="1835" spans="1:12" hidden="1" x14ac:dyDescent="0.2">
      <c r="A1835" s="2" t="s">
        <v>647</v>
      </c>
      <c r="B1835" s="4">
        <f t="shared" si="84"/>
        <v>2</v>
      </c>
      <c r="C1835">
        <v>3638506</v>
      </c>
      <c r="D1835">
        <f t="shared" si="85"/>
        <v>40</v>
      </c>
      <c r="E1835" t="s">
        <v>8</v>
      </c>
      <c r="F1835">
        <v>666</v>
      </c>
      <c r="G1835">
        <v>9</v>
      </c>
      <c r="H1835">
        <v>9</v>
      </c>
      <c r="I1835">
        <v>2900</v>
      </c>
      <c r="J1835">
        <f t="shared" si="86"/>
        <v>322.22222222222223</v>
      </c>
      <c r="K1835" s="2" t="s">
        <v>1556</v>
      </c>
    </row>
    <row r="1836" spans="1:12" hidden="1" x14ac:dyDescent="0.2">
      <c r="A1836" s="2" t="s">
        <v>647</v>
      </c>
      <c r="B1836" s="4">
        <f t="shared" si="84"/>
        <v>2</v>
      </c>
      <c r="C1836">
        <v>3638543</v>
      </c>
      <c r="D1836">
        <f t="shared" si="85"/>
        <v>77</v>
      </c>
      <c r="E1836" t="s">
        <v>8</v>
      </c>
      <c r="F1836">
        <v>1272</v>
      </c>
      <c r="G1836">
        <v>20</v>
      </c>
      <c r="H1836">
        <v>20</v>
      </c>
      <c r="I1836">
        <v>2900</v>
      </c>
      <c r="J1836">
        <f t="shared" si="86"/>
        <v>145</v>
      </c>
      <c r="K1836" s="2" t="s">
        <v>1556</v>
      </c>
    </row>
    <row r="1837" spans="1:12" hidden="1" x14ac:dyDescent="0.2">
      <c r="A1837" t="s">
        <v>1413</v>
      </c>
      <c r="B1837" s="4">
        <f t="shared" si="84"/>
        <v>1</v>
      </c>
      <c r="C1837">
        <v>3638574</v>
      </c>
      <c r="D1837">
        <f t="shared" si="85"/>
        <v>108</v>
      </c>
      <c r="E1837" t="s">
        <v>8</v>
      </c>
      <c r="F1837">
        <v>1630</v>
      </c>
      <c r="G1837">
        <v>1</v>
      </c>
      <c r="H1837">
        <v>1</v>
      </c>
      <c r="I1837">
        <v>100</v>
      </c>
      <c r="J1837">
        <f t="shared" si="86"/>
        <v>100</v>
      </c>
      <c r="K1837" t="s">
        <v>1556</v>
      </c>
    </row>
    <row r="1838" spans="1:12" hidden="1" x14ac:dyDescent="0.2">
      <c r="A1838" t="s">
        <v>1009</v>
      </c>
      <c r="B1838" s="4">
        <f t="shared" si="84"/>
        <v>1</v>
      </c>
      <c r="C1838">
        <v>3638531</v>
      </c>
      <c r="D1838">
        <f t="shared" si="85"/>
        <v>65</v>
      </c>
      <c r="E1838" t="s">
        <v>8</v>
      </c>
      <c r="F1838">
        <v>1097</v>
      </c>
      <c r="G1838">
        <v>1000</v>
      </c>
      <c r="H1838">
        <v>1000</v>
      </c>
      <c r="I1838">
        <v>100000</v>
      </c>
      <c r="J1838">
        <f t="shared" si="86"/>
        <v>100</v>
      </c>
      <c r="K1838" t="s">
        <v>1556</v>
      </c>
    </row>
    <row r="1839" spans="1:12" hidden="1" x14ac:dyDescent="0.2">
      <c r="A1839" s="2" t="s">
        <v>1456</v>
      </c>
      <c r="B1839" s="4">
        <f t="shared" si="84"/>
        <v>2</v>
      </c>
      <c r="C1839">
        <v>3638471</v>
      </c>
      <c r="D1839">
        <f t="shared" si="85"/>
        <v>5</v>
      </c>
      <c r="E1839" t="s">
        <v>1452</v>
      </c>
      <c r="F1839">
        <v>9</v>
      </c>
      <c r="G1839">
        <v>100.2926884</v>
      </c>
      <c r="H1839">
        <v>40.662667584895999</v>
      </c>
      <c r="I1839">
        <v>18621.814758479999</v>
      </c>
      <c r="J1839">
        <f t="shared" si="86"/>
        <v>457.95851242669096</v>
      </c>
      <c r="K1839" s="2" t="s">
        <v>1556</v>
      </c>
      <c r="L1839">
        <f>H1839+H1840*10</f>
        <v>186.21814758489597</v>
      </c>
    </row>
    <row r="1840" spans="1:12" hidden="1" x14ac:dyDescent="0.2">
      <c r="A1840" s="2" t="s">
        <v>1456</v>
      </c>
      <c r="B1840" s="4">
        <f t="shared" si="84"/>
        <v>2</v>
      </c>
      <c r="C1840">
        <v>3638474</v>
      </c>
      <c r="D1840">
        <f t="shared" si="85"/>
        <v>8</v>
      </c>
      <c r="E1840" t="s">
        <v>1447</v>
      </c>
      <c r="F1840">
        <v>20</v>
      </c>
      <c r="G1840">
        <v>10609</v>
      </c>
      <c r="H1840">
        <v>14.555548</v>
      </c>
      <c r="I1840">
        <v>18621.814758479999</v>
      </c>
      <c r="J1840">
        <f t="shared" si="86"/>
        <v>1279.3619833811822</v>
      </c>
      <c r="K1840" s="2" t="s">
        <v>1567</v>
      </c>
    </row>
    <row r="1841" spans="1:11" hidden="1" x14ac:dyDescent="0.2">
      <c r="A1841" t="s">
        <v>871</v>
      </c>
      <c r="B1841" s="4">
        <f t="shared" si="84"/>
        <v>1</v>
      </c>
      <c r="C1841">
        <v>3638521</v>
      </c>
      <c r="D1841">
        <f t="shared" si="85"/>
        <v>55</v>
      </c>
      <c r="E1841" t="s">
        <v>8</v>
      </c>
      <c r="F1841">
        <v>930</v>
      </c>
      <c r="G1841">
        <v>1</v>
      </c>
      <c r="H1841">
        <v>1</v>
      </c>
      <c r="I1841">
        <v>100</v>
      </c>
      <c r="J1841">
        <f t="shared" si="86"/>
        <v>100</v>
      </c>
      <c r="K1841" t="s">
        <v>1556</v>
      </c>
    </row>
    <row r="1842" spans="1:11" hidden="1" x14ac:dyDescent="0.2">
      <c r="A1842" t="s">
        <v>675</v>
      </c>
      <c r="B1842" s="4">
        <f t="shared" si="84"/>
        <v>1</v>
      </c>
      <c r="C1842">
        <v>3638508</v>
      </c>
      <c r="D1842">
        <f t="shared" si="85"/>
        <v>42</v>
      </c>
      <c r="E1842" t="s">
        <v>8</v>
      </c>
      <c r="F1842">
        <v>695</v>
      </c>
      <c r="G1842">
        <v>30</v>
      </c>
      <c r="H1842">
        <v>30</v>
      </c>
      <c r="I1842">
        <v>3000</v>
      </c>
      <c r="J1842">
        <f t="shared" si="86"/>
        <v>100</v>
      </c>
      <c r="K1842" t="s">
        <v>1556</v>
      </c>
    </row>
    <row r="1843" spans="1:11" hidden="1" x14ac:dyDescent="0.2">
      <c r="A1843" t="s">
        <v>335</v>
      </c>
      <c r="B1843" s="4">
        <f t="shared" si="84"/>
        <v>1</v>
      </c>
      <c r="C1843">
        <v>3638488</v>
      </c>
      <c r="D1843">
        <f t="shared" si="85"/>
        <v>22</v>
      </c>
      <c r="E1843" t="s">
        <v>8</v>
      </c>
      <c r="F1843">
        <v>340</v>
      </c>
      <c r="G1843">
        <v>17</v>
      </c>
      <c r="H1843">
        <v>17</v>
      </c>
      <c r="I1843">
        <v>1700</v>
      </c>
      <c r="J1843">
        <f t="shared" si="86"/>
        <v>100</v>
      </c>
      <c r="K1843" t="s">
        <v>1556</v>
      </c>
    </row>
    <row r="1844" spans="1:11" hidden="1" x14ac:dyDescent="0.2">
      <c r="A1844" s="2" t="s">
        <v>969</v>
      </c>
      <c r="B1844" s="4">
        <f t="shared" si="84"/>
        <v>2</v>
      </c>
      <c r="C1844">
        <v>3638529</v>
      </c>
      <c r="D1844">
        <f t="shared" si="85"/>
        <v>63</v>
      </c>
      <c r="E1844" t="s">
        <v>8</v>
      </c>
      <c r="F1844">
        <v>1051</v>
      </c>
      <c r="G1844">
        <v>50</v>
      </c>
      <c r="H1844">
        <v>50</v>
      </c>
      <c r="I1844">
        <v>6500</v>
      </c>
      <c r="J1844">
        <f t="shared" si="86"/>
        <v>130</v>
      </c>
      <c r="K1844" s="2" t="s">
        <v>1556</v>
      </c>
    </row>
    <row r="1845" spans="1:11" hidden="1" x14ac:dyDescent="0.2">
      <c r="A1845" s="2" t="s">
        <v>969</v>
      </c>
      <c r="B1845" s="4">
        <f t="shared" si="84"/>
        <v>2</v>
      </c>
      <c r="C1845">
        <v>3638535</v>
      </c>
      <c r="D1845">
        <f t="shared" si="85"/>
        <v>69</v>
      </c>
      <c r="E1845" t="s">
        <v>8</v>
      </c>
      <c r="F1845">
        <v>1127</v>
      </c>
      <c r="G1845">
        <v>15</v>
      </c>
      <c r="H1845">
        <v>15</v>
      </c>
      <c r="I1845">
        <v>6500</v>
      </c>
      <c r="J1845">
        <f t="shared" si="86"/>
        <v>433.33333333333331</v>
      </c>
      <c r="K1845" s="2" t="s">
        <v>1556</v>
      </c>
    </row>
    <row r="1846" spans="1:11" hidden="1" x14ac:dyDescent="0.2">
      <c r="A1846" t="s">
        <v>1407</v>
      </c>
      <c r="B1846" s="4">
        <f t="shared" si="84"/>
        <v>1</v>
      </c>
      <c r="C1846">
        <v>3638574</v>
      </c>
      <c r="D1846">
        <f t="shared" si="85"/>
        <v>108</v>
      </c>
      <c r="E1846" t="s">
        <v>8</v>
      </c>
      <c r="F1846">
        <v>1624</v>
      </c>
      <c r="G1846">
        <v>5</v>
      </c>
      <c r="H1846">
        <v>5</v>
      </c>
      <c r="I1846">
        <v>500</v>
      </c>
      <c r="J1846">
        <f t="shared" si="86"/>
        <v>100</v>
      </c>
      <c r="K1846" t="s">
        <v>1556</v>
      </c>
    </row>
    <row r="1847" spans="1:11" hidden="1" x14ac:dyDescent="0.2">
      <c r="A1847" t="s">
        <v>1194</v>
      </c>
      <c r="B1847" s="4">
        <f t="shared" si="84"/>
        <v>1</v>
      </c>
      <c r="C1847">
        <v>3638547</v>
      </c>
      <c r="D1847">
        <f t="shared" si="85"/>
        <v>81</v>
      </c>
      <c r="E1847" t="s">
        <v>8</v>
      </c>
      <c r="F1847">
        <v>1319</v>
      </c>
      <c r="G1847">
        <v>50</v>
      </c>
      <c r="H1847">
        <v>50</v>
      </c>
      <c r="I1847">
        <v>5000</v>
      </c>
      <c r="J1847">
        <f t="shared" si="86"/>
        <v>100</v>
      </c>
      <c r="K1847" t="s">
        <v>1556</v>
      </c>
    </row>
    <row r="1848" spans="1:11" hidden="1" x14ac:dyDescent="0.2">
      <c r="A1848" s="5" t="s">
        <v>791</v>
      </c>
      <c r="B1848" s="4">
        <f t="shared" si="84"/>
        <v>3</v>
      </c>
      <c r="C1848">
        <v>3638488</v>
      </c>
      <c r="D1848">
        <f t="shared" si="85"/>
        <v>22</v>
      </c>
      <c r="E1848" t="s">
        <v>1452</v>
      </c>
      <c r="F1848">
        <v>47</v>
      </c>
      <c r="G1848">
        <v>1.33</v>
      </c>
      <c r="H1848">
        <v>0.53923520000000003</v>
      </c>
      <c r="I1848">
        <v>100</v>
      </c>
      <c r="J1848">
        <f t="shared" si="86"/>
        <v>185.44783426601231</v>
      </c>
      <c r="K1848" s="16" t="s">
        <v>1568</v>
      </c>
    </row>
    <row r="1849" spans="1:11" hidden="1" x14ac:dyDescent="0.2">
      <c r="A1849" s="5" t="s">
        <v>791</v>
      </c>
      <c r="B1849" s="4">
        <f t="shared" si="84"/>
        <v>3</v>
      </c>
      <c r="C1849">
        <v>3638513</v>
      </c>
      <c r="D1849">
        <f t="shared" si="85"/>
        <v>47</v>
      </c>
      <c r="E1849" t="s">
        <v>8</v>
      </c>
      <c r="F1849">
        <v>826</v>
      </c>
      <c r="G1849">
        <v>0.4</v>
      </c>
      <c r="H1849">
        <v>0.4</v>
      </c>
      <c r="I1849">
        <v>100</v>
      </c>
      <c r="J1849">
        <f t="shared" si="86"/>
        <v>250</v>
      </c>
      <c r="K1849" s="16" t="s">
        <v>1568</v>
      </c>
    </row>
    <row r="1850" spans="1:11" hidden="1" x14ac:dyDescent="0.2">
      <c r="A1850" s="5" t="s">
        <v>791</v>
      </c>
      <c r="B1850" s="4">
        <f t="shared" si="84"/>
        <v>3</v>
      </c>
      <c r="C1850">
        <v>3638538</v>
      </c>
      <c r="D1850">
        <f t="shared" si="85"/>
        <v>72</v>
      </c>
      <c r="E1850" t="s">
        <v>8</v>
      </c>
      <c r="F1850">
        <v>1191</v>
      </c>
      <c r="G1850">
        <v>0.6</v>
      </c>
      <c r="H1850">
        <v>0.6</v>
      </c>
      <c r="I1850">
        <v>100</v>
      </c>
      <c r="J1850">
        <f t="shared" si="86"/>
        <v>166.66666666666669</v>
      </c>
      <c r="K1850" s="16" t="s">
        <v>1568</v>
      </c>
    </row>
    <row r="1851" spans="1:11" hidden="1" x14ac:dyDescent="0.2">
      <c r="A1851" t="s">
        <v>1300</v>
      </c>
      <c r="B1851" s="4">
        <f t="shared" si="84"/>
        <v>1</v>
      </c>
      <c r="C1851">
        <v>3638562</v>
      </c>
      <c r="D1851">
        <f t="shared" si="85"/>
        <v>96</v>
      </c>
      <c r="E1851" t="s">
        <v>8</v>
      </c>
      <c r="F1851">
        <v>1470</v>
      </c>
      <c r="G1851">
        <v>0.9</v>
      </c>
      <c r="H1851">
        <v>0.9</v>
      </c>
      <c r="I1851">
        <v>90</v>
      </c>
      <c r="J1851">
        <f t="shared" si="86"/>
        <v>100</v>
      </c>
      <c r="K1851" t="s">
        <v>1556</v>
      </c>
    </row>
    <row r="1852" spans="1:11" hidden="1" x14ac:dyDescent="0.2">
      <c r="A1852" t="s">
        <v>1034</v>
      </c>
      <c r="B1852" s="4">
        <f t="shared" si="84"/>
        <v>1</v>
      </c>
      <c r="C1852">
        <v>3638535</v>
      </c>
      <c r="D1852">
        <f t="shared" si="85"/>
        <v>69</v>
      </c>
      <c r="E1852" t="s">
        <v>8</v>
      </c>
      <c r="F1852">
        <v>1123</v>
      </c>
      <c r="G1852">
        <v>0.8</v>
      </c>
      <c r="H1852">
        <v>0.8</v>
      </c>
      <c r="I1852">
        <v>80</v>
      </c>
      <c r="J1852">
        <f t="shared" si="86"/>
        <v>100</v>
      </c>
      <c r="K1852" t="s">
        <v>1556</v>
      </c>
    </row>
    <row r="1853" spans="1:11" hidden="1" x14ac:dyDescent="0.2">
      <c r="A1853" t="s">
        <v>1301</v>
      </c>
      <c r="B1853" s="4">
        <f t="shared" si="84"/>
        <v>1</v>
      </c>
      <c r="C1853">
        <v>3638562</v>
      </c>
      <c r="D1853">
        <f t="shared" si="85"/>
        <v>96</v>
      </c>
      <c r="E1853" t="s">
        <v>8</v>
      </c>
      <c r="F1853">
        <v>1473</v>
      </c>
      <c r="G1853">
        <v>1.5</v>
      </c>
      <c r="H1853">
        <v>1.5</v>
      </c>
      <c r="I1853">
        <v>150</v>
      </c>
      <c r="J1853">
        <f t="shared" si="86"/>
        <v>100</v>
      </c>
      <c r="K1853" t="s">
        <v>1556</v>
      </c>
    </row>
    <row r="1854" spans="1:11" hidden="1" x14ac:dyDescent="0.2">
      <c r="A1854" t="s">
        <v>48</v>
      </c>
      <c r="B1854" s="4">
        <f t="shared" si="84"/>
        <v>1</v>
      </c>
      <c r="C1854">
        <v>3638468</v>
      </c>
      <c r="D1854">
        <f t="shared" si="85"/>
        <v>2</v>
      </c>
      <c r="E1854" t="s">
        <v>8</v>
      </c>
      <c r="F1854">
        <v>41</v>
      </c>
      <c r="G1854">
        <v>39.5</v>
      </c>
      <c r="H1854">
        <v>39.5</v>
      </c>
      <c r="I1854">
        <v>5135</v>
      </c>
      <c r="J1854">
        <f t="shared" si="86"/>
        <v>130</v>
      </c>
      <c r="K1854" t="s">
        <v>1565</v>
      </c>
    </row>
    <row r="1855" spans="1:11" hidden="1" x14ac:dyDescent="0.2">
      <c r="A1855" t="s">
        <v>395</v>
      </c>
      <c r="B1855" s="4">
        <f t="shared" si="84"/>
        <v>1</v>
      </c>
      <c r="C1855">
        <v>3638490</v>
      </c>
      <c r="D1855">
        <f t="shared" si="85"/>
        <v>24</v>
      </c>
      <c r="E1855" t="s">
        <v>8</v>
      </c>
      <c r="F1855">
        <v>401</v>
      </c>
      <c r="G1855">
        <v>54</v>
      </c>
      <c r="H1855">
        <v>54</v>
      </c>
      <c r="I1855">
        <v>5400</v>
      </c>
      <c r="J1855">
        <f t="shared" si="86"/>
        <v>100</v>
      </c>
      <c r="K1855" t="s">
        <v>1556</v>
      </c>
    </row>
    <row r="1856" spans="1:11" hidden="1" x14ac:dyDescent="0.2">
      <c r="A1856" t="s">
        <v>1148</v>
      </c>
      <c r="B1856" s="4">
        <f t="shared" si="84"/>
        <v>1</v>
      </c>
      <c r="C1856">
        <v>3638542</v>
      </c>
      <c r="D1856">
        <f t="shared" si="85"/>
        <v>76</v>
      </c>
      <c r="E1856" t="s">
        <v>8</v>
      </c>
      <c r="F1856">
        <v>1260</v>
      </c>
      <c r="G1856">
        <v>100</v>
      </c>
      <c r="H1856">
        <v>100</v>
      </c>
      <c r="I1856">
        <v>10000</v>
      </c>
      <c r="J1856">
        <f t="shared" si="86"/>
        <v>100</v>
      </c>
      <c r="K1856" t="s">
        <v>1556</v>
      </c>
    </row>
    <row r="1857" spans="1:11" hidden="1" x14ac:dyDescent="0.2">
      <c r="A1857" t="s">
        <v>1032</v>
      </c>
      <c r="B1857" s="4">
        <f t="shared" si="84"/>
        <v>1</v>
      </c>
      <c r="C1857">
        <v>3638535</v>
      </c>
      <c r="D1857">
        <f t="shared" si="85"/>
        <v>69</v>
      </c>
      <c r="E1857" t="s">
        <v>8</v>
      </c>
      <c r="F1857">
        <v>1121</v>
      </c>
      <c r="G1857">
        <v>0.33</v>
      </c>
      <c r="H1857">
        <v>0.33</v>
      </c>
      <c r="I1857">
        <v>33</v>
      </c>
      <c r="J1857">
        <f t="shared" si="86"/>
        <v>100</v>
      </c>
      <c r="K1857" t="s">
        <v>1556</v>
      </c>
    </row>
  </sheetData>
  <autoFilter ref="A1:M1857">
    <filterColumn colId="4">
      <filters>
        <filter val="ETH"/>
      </filters>
    </filterColumn>
    <filterColumn colId="10">
      <filters>
        <filter val="Good +20%"/>
      </filters>
    </filterColumn>
  </autoFilter>
  <sortState ref="A2:J1857">
    <sortCondition ref="A2:A1857"/>
    <sortCondition ref="C2:C1857"/>
  </sortState>
  <conditionalFormatting sqref="B2:B1857">
    <cfRule type="cellIs" dxfId="1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pane ySplit="1" topLeftCell="A57" activePane="bottomLeft" state="frozen"/>
      <selection pane="bottomLeft" activeCell="E73" sqref="E73"/>
    </sheetView>
  </sheetViews>
  <sheetFormatPr baseColWidth="10" defaultRowHeight="16" x14ac:dyDescent="0.2"/>
  <cols>
    <col min="1" max="1" width="43.33203125" bestFit="1" customWidth="1"/>
    <col min="2" max="2" width="6" bestFit="1" customWidth="1"/>
    <col min="3" max="3" width="8.1640625" bestFit="1" customWidth="1"/>
    <col min="4" max="4" width="6.1640625" bestFit="1" customWidth="1"/>
    <col min="5" max="5" width="6.33203125" bestFit="1" customWidth="1"/>
    <col min="6" max="6" width="4.1640625" bestFit="1" customWidth="1"/>
    <col min="7" max="7" width="15.1640625" bestFit="1" customWidth="1"/>
    <col min="8" max="8" width="12.6640625" bestFit="1" customWidth="1"/>
    <col min="9" max="10" width="12.1640625" bestFit="1" customWidth="1"/>
    <col min="11" max="11" width="11.1640625" bestFit="1" customWidth="1"/>
    <col min="12" max="12" width="160.33203125" bestFit="1" customWidth="1"/>
    <col min="13" max="13" width="10" bestFit="1" customWidth="1"/>
  </cols>
  <sheetData>
    <row r="1" spans="1:13" x14ac:dyDescent="0.2">
      <c r="A1" s="18" t="s">
        <v>0</v>
      </c>
      <c r="B1" s="18" t="s">
        <v>1564</v>
      </c>
      <c r="C1" s="18" t="s">
        <v>1</v>
      </c>
      <c r="D1" s="18" t="s">
        <v>1561</v>
      </c>
      <c r="E1" s="18" t="s">
        <v>2</v>
      </c>
      <c r="F1" s="18" t="s">
        <v>3</v>
      </c>
      <c r="G1" s="18" t="s">
        <v>4</v>
      </c>
      <c r="H1" s="18" t="s">
        <v>5</v>
      </c>
      <c r="I1" s="18" t="s">
        <v>6</v>
      </c>
      <c r="J1" s="18" t="s">
        <v>1554</v>
      </c>
      <c r="K1" s="18" t="s">
        <v>1555</v>
      </c>
      <c r="L1" s="18" t="s">
        <v>1557</v>
      </c>
      <c r="M1" s="18" t="s">
        <v>1559</v>
      </c>
    </row>
    <row r="2" spans="1:13" x14ac:dyDescent="0.2">
      <c r="A2" t="s">
        <v>1453</v>
      </c>
      <c r="B2" s="4">
        <v>1</v>
      </c>
      <c r="C2">
        <v>3638469</v>
      </c>
      <c r="D2">
        <v>3</v>
      </c>
      <c r="E2" t="s">
        <v>1447</v>
      </c>
      <c r="F2">
        <v>6</v>
      </c>
      <c r="G2">
        <v>3500000</v>
      </c>
      <c r="H2">
        <v>4802</v>
      </c>
      <c r="I2">
        <v>4802000</v>
      </c>
      <c r="J2">
        <v>1000</v>
      </c>
      <c r="K2" t="s">
        <v>1567</v>
      </c>
    </row>
    <row r="3" spans="1:13" x14ac:dyDescent="0.2">
      <c r="A3" s="2" t="s">
        <v>1455</v>
      </c>
      <c r="B3" s="4">
        <v>2</v>
      </c>
      <c r="C3">
        <v>3638471</v>
      </c>
      <c r="D3">
        <v>5</v>
      </c>
      <c r="E3" t="s">
        <v>1447</v>
      </c>
      <c r="F3">
        <v>8</v>
      </c>
      <c r="G3">
        <v>1396443</v>
      </c>
      <c r="H3">
        <v>1915.9197959999999</v>
      </c>
      <c r="I3">
        <v>1979182.2730225499</v>
      </c>
      <c r="J3">
        <v>1033.0193764658768</v>
      </c>
      <c r="K3" s="2" t="s">
        <v>1567</v>
      </c>
      <c r="L3">
        <v>19791.8227302255</v>
      </c>
    </row>
    <row r="4" spans="1:13" x14ac:dyDescent="0.2">
      <c r="A4" t="s">
        <v>1496</v>
      </c>
      <c r="B4" s="4">
        <v>1</v>
      </c>
      <c r="C4">
        <v>3638496</v>
      </c>
      <c r="D4">
        <v>30</v>
      </c>
      <c r="E4" t="s">
        <v>1447</v>
      </c>
      <c r="F4">
        <v>72</v>
      </c>
      <c r="G4">
        <v>144935</v>
      </c>
      <c r="H4">
        <v>198.85082</v>
      </c>
      <c r="I4">
        <v>198850.81999999</v>
      </c>
      <c r="J4">
        <v>999.99999999994964</v>
      </c>
      <c r="K4" t="s">
        <v>1567</v>
      </c>
    </row>
    <row r="5" spans="1:13" x14ac:dyDescent="0.2">
      <c r="A5" s="2" t="s">
        <v>892</v>
      </c>
      <c r="B5" s="4">
        <v>2</v>
      </c>
      <c r="C5">
        <v>3638515</v>
      </c>
      <c r="D5">
        <v>49</v>
      </c>
      <c r="E5" t="s">
        <v>1447</v>
      </c>
      <c r="F5">
        <v>144</v>
      </c>
      <c r="G5">
        <v>4009</v>
      </c>
      <c r="H5">
        <v>5.5003479999999998</v>
      </c>
      <c r="I5">
        <v>5595.3479999900001</v>
      </c>
      <c r="J5">
        <v>1017.2716344474932</v>
      </c>
      <c r="K5" s="2" t="s">
        <v>1567</v>
      </c>
      <c r="L5">
        <v>55.953479999999999</v>
      </c>
    </row>
    <row r="6" spans="1:13" x14ac:dyDescent="0.2">
      <c r="A6" t="s">
        <v>1494</v>
      </c>
      <c r="B6" s="4">
        <v>1</v>
      </c>
      <c r="C6">
        <v>3638494</v>
      </c>
      <c r="D6">
        <v>28</v>
      </c>
      <c r="E6" t="s">
        <v>1447</v>
      </c>
      <c r="F6">
        <v>70</v>
      </c>
      <c r="G6">
        <v>8003</v>
      </c>
      <c r="H6">
        <v>10.980116000000001</v>
      </c>
      <c r="I6">
        <v>10980.116</v>
      </c>
      <c r="J6">
        <v>999.99999999999989</v>
      </c>
      <c r="K6" t="s">
        <v>1567</v>
      </c>
    </row>
    <row r="7" spans="1:13" x14ac:dyDescent="0.2">
      <c r="A7" s="2" t="s">
        <v>654</v>
      </c>
      <c r="B7" s="4">
        <v>2</v>
      </c>
      <c r="C7">
        <v>3638499</v>
      </c>
      <c r="D7">
        <v>33</v>
      </c>
      <c r="E7" t="s">
        <v>1447</v>
      </c>
      <c r="F7">
        <v>87</v>
      </c>
      <c r="G7">
        <v>4000</v>
      </c>
      <c r="H7">
        <v>5.4880000000000004</v>
      </c>
      <c r="I7">
        <v>6288</v>
      </c>
      <c r="J7">
        <v>1145.7725947521865</v>
      </c>
      <c r="K7" s="2" t="s">
        <v>1567</v>
      </c>
      <c r="L7">
        <v>62.88</v>
      </c>
    </row>
    <row r="8" spans="1:13" x14ac:dyDescent="0.2">
      <c r="A8" s="5" t="s">
        <v>745</v>
      </c>
      <c r="B8" s="4">
        <v>3</v>
      </c>
      <c r="C8">
        <v>3638492</v>
      </c>
      <c r="D8">
        <v>26</v>
      </c>
      <c r="E8" t="s">
        <v>1447</v>
      </c>
      <c r="F8">
        <v>60</v>
      </c>
      <c r="G8">
        <v>85000</v>
      </c>
      <c r="H8">
        <v>116.62</v>
      </c>
      <c r="I8">
        <v>291260</v>
      </c>
      <c r="J8">
        <v>2497.5132910306979</v>
      </c>
      <c r="K8" s="5" t="s">
        <v>1567</v>
      </c>
      <c r="L8">
        <v>2912.6</v>
      </c>
    </row>
    <row r="9" spans="1:13" x14ac:dyDescent="0.2">
      <c r="A9" s="5" t="s">
        <v>745</v>
      </c>
      <c r="B9" s="4">
        <v>3</v>
      </c>
      <c r="C9">
        <v>3638517</v>
      </c>
      <c r="D9">
        <v>51</v>
      </c>
      <c r="E9" t="s">
        <v>1447</v>
      </c>
      <c r="F9">
        <v>145</v>
      </c>
      <c r="G9">
        <v>120000</v>
      </c>
      <c r="H9">
        <v>164.64</v>
      </c>
      <c r="I9">
        <v>291260</v>
      </c>
      <c r="J9">
        <v>1769.0719144800778</v>
      </c>
      <c r="K9" s="5" t="s">
        <v>1567</v>
      </c>
    </row>
    <row r="10" spans="1:13" x14ac:dyDescent="0.2">
      <c r="A10" s="5" t="s">
        <v>887</v>
      </c>
      <c r="B10" s="4">
        <v>3</v>
      </c>
      <c r="C10">
        <v>3638483</v>
      </c>
      <c r="D10">
        <v>17</v>
      </c>
      <c r="E10" t="s">
        <v>1447</v>
      </c>
      <c r="F10">
        <v>40</v>
      </c>
      <c r="G10">
        <v>101</v>
      </c>
      <c r="H10">
        <v>0.138572</v>
      </c>
      <c r="I10">
        <v>218.572</v>
      </c>
      <c r="J10">
        <v>1577.3172069393529</v>
      </c>
      <c r="K10" s="5" t="s">
        <v>1567</v>
      </c>
      <c r="L10">
        <v>2.1857199999999999</v>
      </c>
    </row>
    <row r="11" spans="1:13" x14ac:dyDescent="0.2">
      <c r="A11" s="2" t="s">
        <v>1086</v>
      </c>
      <c r="B11" s="4">
        <v>2</v>
      </c>
      <c r="C11">
        <v>3638529</v>
      </c>
      <c r="D11">
        <v>63</v>
      </c>
      <c r="E11" t="s">
        <v>1447</v>
      </c>
      <c r="F11">
        <v>173</v>
      </c>
      <c r="G11">
        <v>400</v>
      </c>
      <c r="H11">
        <v>0.54879999999999995</v>
      </c>
      <c r="I11">
        <v>40</v>
      </c>
      <c r="J11">
        <v>72.886297376093296</v>
      </c>
      <c r="K11" t="s">
        <v>1567</v>
      </c>
      <c r="L11">
        <v>5.8879999999999999</v>
      </c>
    </row>
    <row r="12" spans="1:13" x14ac:dyDescent="0.2">
      <c r="A12" s="5" t="s">
        <v>604</v>
      </c>
      <c r="B12" s="4">
        <v>3</v>
      </c>
      <c r="C12">
        <v>3638498</v>
      </c>
      <c r="D12">
        <v>32</v>
      </c>
      <c r="E12" t="s">
        <v>1447</v>
      </c>
      <c r="F12">
        <v>85</v>
      </c>
      <c r="G12">
        <v>113500</v>
      </c>
      <c r="H12">
        <v>155.72200000000001</v>
      </c>
      <c r="I12">
        <v>258429.19999999</v>
      </c>
      <c r="J12">
        <v>1659.5548477414238</v>
      </c>
      <c r="K12" s="5" t="s">
        <v>1567</v>
      </c>
    </row>
    <row r="13" spans="1:13" x14ac:dyDescent="0.2">
      <c r="A13" t="s">
        <v>1502</v>
      </c>
      <c r="B13" s="4">
        <v>1</v>
      </c>
      <c r="C13">
        <v>3638498</v>
      </c>
      <c r="D13">
        <v>32</v>
      </c>
      <c r="E13" t="s">
        <v>1447</v>
      </c>
      <c r="F13">
        <v>82</v>
      </c>
      <c r="G13">
        <v>6236</v>
      </c>
      <c r="H13">
        <v>8.5557920000000003</v>
      </c>
      <c r="I13">
        <v>8555.7919999999995</v>
      </c>
      <c r="J13">
        <v>999.99999999999989</v>
      </c>
      <c r="K13" t="s">
        <v>1567</v>
      </c>
    </row>
    <row r="14" spans="1:13" x14ac:dyDescent="0.2">
      <c r="A14" s="2" t="s">
        <v>1053</v>
      </c>
      <c r="B14" s="4">
        <v>2</v>
      </c>
      <c r="C14">
        <v>3638514</v>
      </c>
      <c r="D14">
        <v>48</v>
      </c>
      <c r="E14" t="s">
        <v>1447</v>
      </c>
      <c r="F14">
        <v>137</v>
      </c>
      <c r="G14">
        <v>26463</v>
      </c>
      <c r="H14">
        <v>36.307236000000003</v>
      </c>
      <c r="I14">
        <v>36407.235999999997</v>
      </c>
      <c r="J14">
        <v>1002.7542719032646</v>
      </c>
      <c r="K14" s="9" t="s">
        <v>1567</v>
      </c>
      <c r="L14">
        <v>364.07236</v>
      </c>
    </row>
    <row r="15" spans="1:13" x14ac:dyDescent="0.2">
      <c r="A15" t="s">
        <v>1466</v>
      </c>
      <c r="B15" s="4">
        <v>1</v>
      </c>
      <c r="C15">
        <v>3638477</v>
      </c>
      <c r="D15">
        <v>11</v>
      </c>
      <c r="E15" t="s">
        <v>1447</v>
      </c>
      <c r="F15">
        <v>26</v>
      </c>
      <c r="G15">
        <v>7417</v>
      </c>
      <c r="H15">
        <v>10.176124</v>
      </c>
      <c r="I15">
        <v>10176.124</v>
      </c>
      <c r="J15">
        <v>1000</v>
      </c>
      <c r="K15" t="s">
        <v>1567</v>
      </c>
    </row>
    <row r="16" spans="1:13" x14ac:dyDescent="0.2">
      <c r="A16" s="2" t="s">
        <v>436</v>
      </c>
      <c r="B16" s="4">
        <v>2</v>
      </c>
      <c r="C16">
        <v>3638505</v>
      </c>
      <c r="D16">
        <v>39</v>
      </c>
      <c r="E16" t="s">
        <v>1447</v>
      </c>
      <c r="F16">
        <v>97</v>
      </c>
      <c r="G16">
        <v>20500</v>
      </c>
      <c r="H16">
        <v>28.126000000000001</v>
      </c>
      <c r="I16">
        <v>36445.999999990003</v>
      </c>
      <c r="J16">
        <v>1295.8117044723745</v>
      </c>
      <c r="K16" s="9" t="s">
        <v>1567</v>
      </c>
    </row>
    <row r="17" spans="1:12" x14ac:dyDescent="0.2">
      <c r="A17" s="2" t="s">
        <v>1061</v>
      </c>
      <c r="B17" s="4">
        <v>2</v>
      </c>
      <c r="C17">
        <v>3638501</v>
      </c>
      <c r="D17">
        <v>35</v>
      </c>
      <c r="E17" t="s">
        <v>1447</v>
      </c>
      <c r="F17">
        <v>91</v>
      </c>
      <c r="G17">
        <v>25000</v>
      </c>
      <c r="H17">
        <v>34.299999999999997</v>
      </c>
      <c r="I17">
        <v>35300</v>
      </c>
      <c r="J17">
        <v>1029.1545189504375</v>
      </c>
      <c r="K17" s="9" t="s">
        <v>1567</v>
      </c>
      <c r="L17">
        <v>353</v>
      </c>
    </row>
    <row r="18" spans="1:12" x14ac:dyDescent="0.2">
      <c r="A18" s="2" t="s">
        <v>1533</v>
      </c>
      <c r="B18" s="4">
        <v>2</v>
      </c>
      <c r="C18">
        <v>3638513</v>
      </c>
      <c r="D18">
        <v>47</v>
      </c>
      <c r="E18" t="s">
        <v>1447</v>
      </c>
      <c r="F18">
        <v>133</v>
      </c>
      <c r="G18">
        <v>250</v>
      </c>
      <c r="H18">
        <v>0.34300000000000003</v>
      </c>
      <c r="I18">
        <v>343</v>
      </c>
      <c r="J18">
        <v>999.99999999999989</v>
      </c>
      <c r="K18" s="9" t="s">
        <v>1567</v>
      </c>
      <c r="L18">
        <v>3.6327199999999999</v>
      </c>
    </row>
    <row r="19" spans="1:12" x14ac:dyDescent="0.2">
      <c r="A19" t="s">
        <v>1521</v>
      </c>
      <c r="B19" s="4">
        <v>1</v>
      </c>
      <c r="C19">
        <v>3638509</v>
      </c>
      <c r="D19">
        <v>43</v>
      </c>
      <c r="E19" t="s">
        <v>1447</v>
      </c>
      <c r="F19">
        <v>113</v>
      </c>
      <c r="G19">
        <v>6953</v>
      </c>
      <c r="H19">
        <v>9.5395160000000008</v>
      </c>
      <c r="I19">
        <v>9539.5159999999996</v>
      </c>
      <c r="J19">
        <v>999.99999999999989</v>
      </c>
      <c r="K19" t="s">
        <v>1567</v>
      </c>
    </row>
    <row r="20" spans="1:12" x14ac:dyDescent="0.2">
      <c r="A20" t="s">
        <v>1547</v>
      </c>
      <c r="B20" s="4">
        <v>1</v>
      </c>
      <c r="C20">
        <v>3638527</v>
      </c>
      <c r="D20">
        <v>61</v>
      </c>
      <c r="E20" t="s">
        <v>1447</v>
      </c>
      <c r="F20">
        <v>168</v>
      </c>
      <c r="G20">
        <v>67743</v>
      </c>
      <c r="H20">
        <v>92.943396000000007</v>
      </c>
      <c r="I20">
        <v>0</v>
      </c>
      <c r="J20">
        <v>0</v>
      </c>
      <c r="K20" t="s">
        <v>1567</v>
      </c>
      <c r="L20" t="s">
        <v>1583</v>
      </c>
    </row>
    <row r="21" spans="1:12" x14ac:dyDescent="0.2">
      <c r="A21" s="5" t="s">
        <v>1483</v>
      </c>
      <c r="B21" s="4">
        <v>3</v>
      </c>
      <c r="C21">
        <v>3638491</v>
      </c>
      <c r="D21">
        <v>25</v>
      </c>
      <c r="E21" t="s">
        <v>1447</v>
      </c>
      <c r="F21">
        <v>55</v>
      </c>
      <c r="G21">
        <v>9000</v>
      </c>
      <c r="H21">
        <v>12.348000000000001</v>
      </c>
      <c r="I21">
        <v>13719.999999989999</v>
      </c>
      <c r="J21">
        <v>1111.1111111103012</v>
      </c>
      <c r="K21" s="17" t="s">
        <v>1567</v>
      </c>
      <c r="L21" t="s">
        <v>1584</v>
      </c>
    </row>
    <row r="22" spans="1:12" x14ac:dyDescent="0.2">
      <c r="A22" s="5" t="s">
        <v>1483</v>
      </c>
      <c r="B22" s="4">
        <v>3</v>
      </c>
      <c r="C22">
        <v>3638511</v>
      </c>
      <c r="D22">
        <v>45</v>
      </c>
      <c r="E22" t="s">
        <v>1447</v>
      </c>
      <c r="F22">
        <v>123</v>
      </c>
      <c r="G22">
        <v>1000</v>
      </c>
      <c r="H22">
        <v>1.3720000000000001</v>
      </c>
      <c r="I22">
        <v>13719.999999989999</v>
      </c>
      <c r="J22">
        <v>9999.9999999927095</v>
      </c>
      <c r="K22" s="17" t="s">
        <v>1567</v>
      </c>
      <c r="L22">
        <v>20580</v>
      </c>
    </row>
    <row r="23" spans="1:12" x14ac:dyDescent="0.2">
      <c r="A23" s="5" t="s">
        <v>1483</v>
      </c>
      <c r="B23" s="4">
        <v>3</v>
      </c>
      <c r="C23">
        <v>3638543</v>
      </c>
      <c r="D23">
        <f>C23-C22+D22</f>
        <v>77</v>
      </c>
      <c r="E23" t="s">
        <v>1447</v>
      </c>
      <c r="G23">
        <v>5000</v>
      </c>
      <c r="H23">
        <f>G23/G21*H21</f>
        <v>6.86</v>
      </c>
      <c r="K23" s="17" t="s">
        <v>1567</v>
      </c>
      <c r="L23" t="s">
        <v>1590</v>
      </c>
    </row>
    <row r="24" spans="1:12" x14ac:dyDescent="0.2">
      <c r="A24" t="s">
        <v>1516</v>
      </c>
      <c r="B24" s="4">
        <v>1</v>
      </c>
      <c r="C24">
        <v>3638507</v>
      </c>
      <c r="D24">
        <v>41</v>
      </c>
      <c r="E24" t="s">
        <v>1447</v>
      </c>
      <c r="F24">
        <v>108</v>
      </c>
      <c r="G24">
        <v>2200</v>
      </c>
      <c r="H24">
        <v>3.0184000000000002</v>
      </c>
      <c r="I24">
        <v>3018.4</v>
      </c>
      <c r="J24">
        <v>1000</v>
      </c>
      <c r="K24" t="s">
        <v>1567</v>
      </c>
    </row>
    <row r="25" spans="1:12" x14ac:dyDescent="0.2">
      <c r="A25" t="s">
        <v>1512</v>
      </c>
      <c r="B25" s="4">
        <v>1</v>
      </c>
      <c r="C25">
        <v>3638506</v>
      </c>
      <c r="D25">
        <v>40</v>
      </c>
      <c r="E25" t="s">
        <v>1447</v>
      </c>
      <c r="F25">
        <v>104</v>
      </c>
      <c r="G25">
        <v>1588</v>
      </c>
      <c r="H25">
        <v>2.1787359999999998</v>
      </c>
      <c r="I25">
        <v>2178.7359999999999</v>
      </c>
      <c r="J25">
        <v>1000</v>
      </c>
      <c r="K25" t="s">
        <v>1567</v>
      </c>
    </row>
    <row r="26" spans="1:12" x14ac:dyDescent="0.2">
      <c r="A26" t="s">
        <v>1448</v>
      </c>
      <c r="B26" s="4">
        <v>1</v>
      </c>
      <c r="C26">
        <v>3638466</v>
      </c>
      <c r="D26">
        <v>0</v>
      </c>
      <c r="E26" t="s">
        <v>1447</v>
      </c>
      <c r="F26">
        <v>2</v>
      </c>
      <c r="G26">
        <v>2174</v>
      </c>
      <c r="H26">
        <v>2.9827279999999998</v>
      </c>
      <c r="I26">
        <v>2982.7280000000001</v>
      </c>
      <c r="J26">
        <v>1000.0000000000001</v>
      </c>
      <c r="K26" t="s">
        <v>1567</v>
      </c>
    </row>
    <row r="27" spans="1:12" x14ac:dyDescent="0.2">
      <c r="A27" t="s">
        <v>1529</v>
      </c>
      <c r="B27" s="4">
        <v>1</v>
      </c>
      <c r="C27">
        <v>3638512</v>
      </c>
      <c r="D27">
        <v>46</v>
      </c>
      <c r="E27" t="s">
        <v>1447</v>
      </c>
      <c r="F27">
        <v>127</v>
      </c>
      <c r="G27">
        <v>20000</v>
      </c>
      <c r="H27">
        <v>27.44</v>
      </c>
      <c r="I27">
        <v>27440</v>
      </c>
      <c r="J27">
        <v>1000</v>
      </c>
      <c r="K27" t="s">
        <v>1567</v>
      </c>
    </row>
    <row r="28" spans="1:12" x14ac:dyDescent="0.2">
      <c r="A28" s="2" t="s">
        <v>344</v>
      </c>
      <c r="B28" s="4">
        <v>2</v>
      </c>
      <c r="C28">
        <v>3638477</v>
      </c>
      <c r="D28">
        <v>11</v>
      </c>
      <c r="E28" t="s">
        <v>1447</v>
      </c>
      <c r="F28">
        <v>28</v>
      </c>
      <c r="G28">
        <v>2986</v>
      </c>
      <c r="H28">
        <v>4.0967919999999998</v>
      </c>
      <c r="I28">
        <v>4196.7920000000004</v>
      </c>
      <c r="J28">
        <v>1024.4093427247467</v>
      </c>
      <c r="K28" s="9" t="s">
        <v>1567</v>
      </c>
      <c r="L28">
        <v>41.967919999999999</v>
      </c>
    </row>
    <row r="29" spans="1:12" x14ac:dyDescent="0.2">
      <c r="A29" s="5" t="s">
        <v>191</v>
      </c>
      <c r="B29" s="4">
        <v>3</v>
      </c>
      <c r="C29">
        <v>3638529</v>
      </c>
      <c r="D29">
        <v>63</v>
      </c>
      <c r="E29" t="s">
        <v>1447</v>
      </c>
      <c r="F29">
        <v>176</v>
      </c>
      <c r="G29">
        <v>21740</v>
      </c>
      <c r="H29">
        <v>29.827279999999998</v>
      </c>
      <c r="I29">
        <v>2595</v>
      </c>
      <c r="J29">
        <v>87.00089314211688</v>
      </c>
      <c r="K29" s="5" t="s">
        <v>1567</v>
      </c>
    </row>
    <row r="30" spans="1:12" x14ac:dyDescent="0.2">
      <c r="A30" t="s">
        <v>1465</v>
      </c>
      <c r="B30" s="4">
        <v>1</v>
      </c>
      <c r="C30">
        <v>3638476</v>
      </c>
      <c r="D30">
        <v>10</v>
      </c>
      <c r="E30" t="s">
        <v>1447</v>
      </c>
      <c r="F30">
        <v>25</v>
      </c>
      <c r="G30">
        <v>14826</v>
      </c>
      <c r="H30">
        <v>20.341272</v>
      </c>
      <c r="I30">
        <v>20341.27199999</v>
      </c>
      <c r="J30">
        <v>999.99999999950842</v>
      </c>
      <c r="K30" t="s">
        <v>1567</v>
      </c>
    </row>
    <row r="31" spans="1:12" x14ac:dyDescent="0.2">
      <c r="A31" s="2" t="s">
        <v>859</v>
      </c>
      <c r="B31" s="4">
        <v>2</v>
      </c>
      <c r="C31">
        <v>3638515</v>
      </c>
      <c r="D31">
        <v>49</v>
      </c>
      <c r="E31" t="s">
        <v>1447</v>
      </c>
      <c r="F31">
        <v>142</v>
      </c>
      <c r="G31">
        <v>10000</v>
      </c>
      <c r="H31">
        <v>13.72</v>
      </c>
      <c r="I31">
        <v>18720</v>
      </c>
      <c r="J31">
        <v>1364.4314868804663</v>
      </c>
      <c r="K31" s="9" t="s">
        <v>1567</v>
      </c>
      <c r="L31">
        <v>187.20000000000002</v>
      </c>
    </row>
    <row r="32" spans="1:12" x14ac:dyDescent="0.2">
      <c r="A32" t="s">
        <v>1480</v>
      </c>
      <c r="B32" s="4">
        <v>1</v>
      </c>
      <c r="C32">
        <v>3638490</v>
      </c>
      <c r="D32">
        <v>24</v>
      </c>
      <c r="E32" t="s">
        <v>1447</v>
      </c>
      <c r="F32">
        <v>52</v>
      </c>
      <c r="G32">
        <v>14352</v>
      </c>
      <c r="H32">
        <v>19.690943999999998</v>
      </c>
      <c r="I32">
        <v>19690.943999989999</v>
      </c>
      <c r="J32">
        <v>999.99999999949216</v>
      </c>
      <c r="K32" t="s">
        <v>1567</v>
      </c>
    </row>
    <row r="33" spans="1:12" x14ac:dyDescent="0.2">
      <c r="A33" t="s">
        <v>1535</v>
      </c>
      <c r="B33" s="4">
        <v>1</v>
      </c>
      <c r="C33">
        <v>3638514</v>
      </c>
      <c r="D33">
        <v>48</v>
      </c>
      <c r="E33" t="s">
        <v>1447</v>
      </c>
      <c r="F33">
        <v>136</v>
      </c>
      <c r="G33">
        <v>2632</v>
      </c>
      <c r="H33">
        <v>3.6111040000000001</v>
      </c>
      <c r="I33">
        <v>3611.1039999899999</v>
      </c>
      <c r="J33">
        <v>999.9999999972307</v>
      </c>
      <c r="K33" t="s">
        <v>1567</v>
      </c>
    </row>
    <row r="34" spans="1:12" x14ac:dyDescent="0.2">
      <c r="A34" t="s">
        <v>1534</v>
      </c>
      <c r="B34" s="4">
        <v>1</v>
      </c>
      <c r="C34">
        <v>3638513</v>
      </c>
      <c r="D34">
        <v>47</v>
      </c>
      <c r="E34" t="s">
        <v>1447</v>
      </c>
      <c r="F34">
        <v>134</v>
      </c>
      <c r="G34">
        <v>35510</v>
      </c>
      <c r="H34">
        <v>48.719720000000002</v>
      </c>
      <c r="I34">
        <v>48719.72</v>
      </c>
      <c r="J34">
        <v>1000</v>
      </c>
      <c r="K34" t="s">
        <v>1567</v>
      </c>
    </row>
    <row r="35" spans="1:12" x14ac:dyDescent="0.2">
      <c r="A35" t="s">
        <v>1468</v>
      </c>
      <c r="B35" s="4">
        <v>1</v>
      </c>
      <c r="C35">
        <v>3638477</v>
      </c>
      <c r="D35">
        <v>11</v>
      </c>
      <c r="E35" t="s">
        <v>1447</v>
      </c>
      <c r="F35">
        <v>29</v>
      </c>
      <c r="G35">
        <v>75250</v>
      </c>
      <c r="H35">
        <v>103.24299999999999</v>
      </c>
      <c r="I35">
        <v>103242.99999999</v>
      </c>
      <c r="J35">
        <v>999.99999999990325</v>
      </c>
      <c r="K35" t="s">
        <v>1567</v>
      </c>
    </row>
    <row r="36" spans="1:12" x14ac:dyDescent="0.2">
      <c r="A36" s="2" t="s">
        <v>1161</v>
      </c>
      <c r="B36" s="4">
        <v>2</v>
      </c>
      <c r="C36">
        <v>3638517</v>
      </c>
      <c r="D36">
        <v>51</v>
      </c>
      <c r="E36" t="s">
        <v>1447</v>
      </c>
      <c r="F36">
        <v>150</v>
      </c>
      <c r="G36">
        <v>854</v>
      </c>
      <c r="H36">
        <v>1.1716880000000001</v>
      </c>
      <c r="I36">
        <v>2171.6880000000001</v>
      </c>
      <c r="J36">
        <v>1853.469524310226</v>
      </c>
      <c r="K36" s="9" t="s">
        <v>1567</v>
      </c>
      <c r="L36">
        <v>21.71688</v>
      </c>
    </row>
    <row r="37" spans="1:12" x14ac:dyDescent="0.2">
      <c r="A37" t="s">
        <v>1487</v>
      </c>
      <c r="B37" s="4">
        <v>1</v>
      </c>
      <c r="C37">
        <v>3638492</v>
      </c>
      <c r="D37">
        <v>26</v>
      </c>
      <c r="E37" t="s">
        <v>1447</v>
      </c>
      <c r="F37">
        <v>63</v>
      </c>
      <c r="G37">
        <v>1766</v>
      </c>
      <c r="H37">
        <v>2.422952</v>
      </c>
      <c r="I37">
        <v>2422.9520000000002</v>
      </c>
      <c r="J37">
        <v>1000.0000000000001</v>
      </c>
      <c r="K37" t="s">
        <v>1567</v>
      </c>
    </row>
    <row r="38" spans="1:12" x14ac:dyDescent="0.2">
      <c r="A38" t="s">
        <v>1464</v>
      </c>
      <c r="B38" s="4">
        <v>1</v>
      </c>
      <c r="C38">
        <v>3638476</v>
      </c>
      <c r="D38">
        <v>10</v>
      </c>
      <c r="E38" t="s">
        <v>1447</v>
      </c>
      <c r="F38">
        <v>24</v>
      </c>
      <c r="G38">
        <v>100000</v>
      </c>
      <c r="H38">
        <v>137.19999999999999</v>
      </c>
      <c r="I38">
        <v>137200</v>
      </c>
      <c r="J38">
        <v>1000.0000000000001</v>
      </c>
      <c r="K38" t="s">
        <v>1567</v>
      </c>
    </row>
    <row r="39" spans="1:12" x14ac:dyDescent="0.2">
      <c r="A39" t="s">
        <v>1457</v>
      </c>
      <c r="B39" s="4">
        <v>1</v>
      </c>
      <c r="C39">
        <v>3638471</v>
      </c>
      <c r="D39">
        <v>5</v>
      </c>
      <c r="E39" t="s">
        <v>1447</v>
      </c>
      <c r="F39">
        <v>10</v>
      </c>
      <c r="G39">
        <v>3000000</v>
      </c>
      <c r="H39">
        <v>4116</v>
      </c>
      <c r="I39">
        <v>4116000</v>
      </c>
      <c r="J39">
        <v>1000</v>
      </c>
      <c r="K39" t="s">
        <v>1567</v>
      </c>
    </row>
    <row r="40" spans="1:12" x14ac:dyDescent="0.2">
      <c r="A40" s="2" t="s">
        <v>767</v>
      </c>
      <c r="B40" s="4">
        <v>2</v>
      </c>
      <c r="C40">
        <v>3638509</v>
      </c>
      <c r="D40">
        <v>43</v>
      </c>
      <c r="E40" t="s">
        <v>1447</v>
      </c>
      <c r="F40">
        <v>119</v>
      </c>
      <c r="G40">
        <v>103326</v>
      </c>
      <c r="H40">
        <v>141.763272</v>
      </c>
      <c r="I40">
        <v>159263.272</v>
      </c>
      <c r="J40">
        <v>1123.4452319921058</v>
      </c>
      <c r="K40" s="9" t="s">
        <v>1567</v>
      </c>
      <c r="L40">
        <v>1592.6327200000001</v>
      </c>
    </row>
    <row r="41" spans="1:12" x14ac:dyDescent="0.2">
      <c r="A41" s="2" t="s">
        <v>89</v>
      </c>
      <c r="B41" s="4">
        <v>2</v>
      </c>
      <c r="C41">
        <v>3638512</v>
      </c>
      <c r="D41">
        <v>46</v>
      </c>
      <c r="E41" t="s">
        <v>1447</v>
      </c>
      <c r="F41">
        <v>129</v>
      </c>
      <c r="G41">
        <v>1250</v>
      </c>
      <c r="H41">
        <v>1.7150000000000001</v>
      </c>
      <c r="I41">
        <v>2315</v>
      </c>
      <c r="J41">
        <v>1349.8542274052477</v>
      </c>
      <c r="K41" s="9" t="s">
        <v>1567</v>
      </c>
    </row>
    <row r="42" spans="1:12" x14ac:dyDescent="0.2">
      <c r="A42" t="s">
        <v>1463</v>
      </c>
      <c r="B42" s="4">
        <v>1</v>
      </c>
      <c r="C42">
        <v>3638474</v>
      </c>
      <c r="D42">
        <v>8</v>
      </c>
      <c r="E42" t="s">
        <v>1447</v>
      </c>
      <c r="F42">
        <v>23</v>
      </c>
      <c r="G42">
        <v>60000</v>
      </c>
      <c r="H42">
        <v>82.32</v>
      </c>
      <c r="I42">
        <v>82320</v>
      </c>
      <c r="J42">
        <v>1000.0000000000001</v>
      </c>
      <c r="K42" t="s">
        <v>1567</v>
      </c>
    </row>
    <row r="43" spans="1:12" x14ac:dyDescent="0.2">
      <c r="A43" t="s">
        <v>1548</v>
      </c>
      <c r="B43" s="4">
        <v>1</v>
      </c>
      <c r="C43">
        <v>3638528</v>
      </c>
      <c r="D43">
        <v>62</v>
      </c>
      <c r="E43" t="s">
        <v>1447</v>
      </c>
      <c r="F43">
        <v>171</v>
      </c>
      <c r="G43">
        <v>2293</v>
      </c>
      <c r="H43">
        <v>3.1459959999999998</v>
      </c>
      <c r="I43">
        <v>0</v>
      </c>
      <c r="J43">
        <v>0</v>
      </c>
      <c r="K43" t="s">
        <v>1567</v>
      </c>
      <c r="L43" t="s">
        <v>1573</v>
      </c>
    </row>
    <row r="44" spans="1:12" x14ac:dyDescent="0.2">
      <c r="A44" s="5" t="s">
        <v>1501</v>
      </c>
      <c r="B44" s="4">
        <v>3</v>
      </c>
      <c r="C44">
        <v>3638497</v>
      </c>
      <c r="D44">
        <v>31</v>
      </c>
      <c r="E44" t="s">
        <v>1447</v>
      </c>
      <c r="F44">
        <v>81</v>
      </c>
      <c r="G44">
        <v>700000</v>
      </c>
      <c r="H44">
        <v>960.4</v>
      </c>
      <c r="I44">
        <v>996231.99999998999</v>
      </c>
      <c r="J44">
        <v>1037.3094543939922</v>
      </c>
      <c r="K44" s="5" t="s">
        <v>1567</v>
      </c>
      <c r="L44">
        <v>9962.32</v>
      </c>
    </row>
    <row r="45" spans="1:12" x14ac:dyDescent="0.2">
      <c r="A45" s="5" t="s">
        <v>1501</v>
      </c>
      <c r="B45" s="4">
        <v>3</v>
      </c>
      <c r="C45">
        <v>3638511</v>
      </c>
      <c r="D45">
        <v>45</v>
      </c>
      <c r="E45" t="s">
        <v>1447</v>
      </c>
      <c r="F45">
        <v>124</v>
      </c>
      <c r="G45">
        <v>6000</v>
      </c>
      <c r="H45">
        <v>8.2319999999999993</v>
      </c>
      <c r="I45">
        <v>996231.99999998999</v>
      </c>
      <c r="J45">
        <v>121019.43634596575</v>
      </c>
      <c r="K45" s="5" t="s">
        <v>1567</v>
      </c>
    </row>
    <row r="46" spans="1:12" x14ac:dyDescent="0.2">
      <c r="A46" t="s">
        <v>1459</v>
      </c>
      <c r="B46" s="4">
        <v>1</v>
      </c>
      <c r="C46">
        <v>3638472</v>
      </c>
      <c r="D46">
        <v>6</v>
      </c>
      <c r="E46" t="s">
        <v>1447</v>
      </c>
      <c r="F46">
        <v>14</v>
      </c>
      <c r="G46">
        <v>21657</v>
      </c>
      <c r="H46">
        <v>29.713404000000001</v>
      </c>
      <c r="I46">
        <v>29713.403999990001</v>
      </c>
      <c r="J46">
        <v>999.99999999966349</v>
      </c>
      <c r="K46" t="s">
        <v>1567</v>
      </c>
    </row>
    <row r="47" spans="1:12" x14ac:dyDescent="0.2">
      <c r="A47" t="s">
        <v>1522</v>
      </c>
      <c r="B47" s="4">
        <v>1</v>
      </c>
      <c r="C47">
        <v>3638509</v>
      </c>
      <c r="D47">
        <v>43</v>
      </c>
      <c r="E47" t="s">
        <v>1447</v>
      </c>
      <c r="F47">
        <v>114</v>
      </c>
      <c r="G47">
        <v>998</v>
      </c>
      <c r="H47">
        <v>1.369256</v>
      </c>
      <c r="I47">
        <v>1369.25599999</v>
      </c>
      <c r="J47">
        <v>999.99999999269676</v>
      </c>
      <c r="K47" t="s">
        <v>1567</v>
      </c>
    </row>
    <row r="48" spans="1:12" x14ac:dyDescent="0.2">
      <c r="A48" s="2" t="s">
        <v>651</v>
      </c>
      <c r="B48" s="4">
        <v>2</v>
      </c>
      <c r="C48">
        <v>3638499</v>
      </c>
      <c r="D48">
        <v>33</v>
      </c>
      <c r="E48" t="s">
        <v>1447</v>
      </c>
      <c r="F48">
        <v>88</v>
      </c>
      <c r="G48">
        <v>4999</v>
      </c>
      <c r="H48">
        <v>6.8586280000000004</v>
      </c>
      <c r="I48">
        <v>7758.6279999999997</v>
      </c>
      <c r="J48">
        <v>1131.2215795928864</v>
      </c>
      <c r="K48" s="2" t="s">
        <v>1567</v>
      </c>
      <c r="L48">
        <v>77.586280000000002</v>
      </c>
    </row>
    <row r="49" spans="1:12" x14ac:dyDescent="0.2">
      <c r="A49" t="s">
        <v>1530</v>
      </c>
      <c r="B49" s="4">
        <v>1</v>
      </c>
      <c r="C49">
        <v>3638512</v>
      </c>
      <c r="D49">
        <v>46</v>
      </c>
      <c r="E49" t="s">
        <v>1447</v>
      </c>
      <c r="F49">
        <v>128</v>
      </c>
      <c r="G49">
        <v>3896</v>
      </c>
      <c r="H49">
        <v>5.3453119999999998</v>
      </c>
      <c r="I49">
        <v>5345.3119999999999</v>
      </c>
      <c r="J49">
        <v>1000</v>
      </c>
      <c r="K49" t="s">
        <v>1567</v>
      </c>
    </row>
    <row r="50" spans="1:12" x14ac:dyDescent="0.2">
      <c r="A50" t="s">
        <v>1473</v>
      </c>
      <c r="B50" s="4">
        <v>1</v>
      </c>
      <c r="C50">
        <v>3638480</v>
      </c>
      <c r="D50">
        <v>14</v>
      </c>
      <c r="E50" t="s">
        <v>1447</v>
      </c>
      <c r="F50">
        <v>35</v>
      </c>
      <c r="G50">
        <v>801</v>
      </c>
      <c r="H50">
        <v>1.0989720000000001</v>
      </c>
      <c r="I50">
        <v>1098.972</v>
      </c>
      <c r="J50">
        <v>999.99999999999989</v>
      </c>
      <c r="K50" s="14" t="s">
        <v>1567</v>
      </c>
    </row>
    <row r="51" spans="1:12" x14ac:dyDescent="0.2">
      <c r="A51" s="2" t="s">
        <v>886</v>
      </c>
      <c r="B51" s="4">
        <v>2</v>
      </c>
      <c r="C51">
        <v>3638492</v>
      </c>
      <c r="D51">
        <v>26</v>
      </c>
      <c r="E51" t="s">
        <v>1447</v>
      </c>
      <c r="F51">
        <v>58</v>
      </c>
      <c r="G51">
        <v>50000</v>
      </c>
      <c r="H51">
        <v>68.599999999999994</v>
      </c>
      <c r="I51">
        <v>70600</v>
      </c>
      <c r="J51">
        <v>1029.1545189504375</v>
      </c>
      <c r="K51" s="2" t="s">
        <v>1567</v>
      </c>
      <c r="L51">
        <v>706</v>
      </c>
    </row>
    <row r="52" spans="1:12" x14ac:dyDescent="0.2">
      <c r="A52" s="2" t="s">
        <v>691</v>
      </c>
      <c r="B52" s="4">
        <v>2</v>
      </c>
      <c r="C52">
        <v>3638514</v>
      </c>
      <c r="D52">
        <v>48</v>
      </c>
      <c r="E52" t="s">
        <v>1447</v>
      </c>
      <c r="F52">
        <v>140</v>
      </c>
      <c r="G52">
        <v>25000</v>
      </c>
      <c r="H52">
        <v>34.299999999999997</v>
      </c>
      <c r="I52">
        <v>34330</v>
      </c>
      <c r="J52">
        <v>1000.8746355685132</v>
      </c>
      <c r="K52" s="2" t="s">
        <v>1567</v>
      </c>
      <c r="L52">
        <v>343.3</v>
      </c>
    </row>
    <row r="53" spans="1:12" x14ac:dyDescent="0.2">
      <c r="A53" s="5" t="s">
        <v>234</v>
      </c>
      <c r="B53" s="4">
        <v>3</v>
      </c>
      <c r="C53">
        <v>3638497</v>
      </c>
      <c r="D53">
        <v>31</v>
      </c>
      <c r="E53" t="s">
        <v>1447</v>
      </c>
      <c r="F53">
        <v>74</v>
      </c>
      <c r="G53">
        <v>21000</v>
      </c>
      <c r="H53">
        <v>28.812000000000001</v>
      </c>
      <c r="I53">
        <v>40187</v>
      </c>
      <c r="J53">
        <v>1394.8007774538387</v>
      </c>
      <c r="K53" t="s">
        <v>1567</v>
      </c>
    </row>
    <row r="54" spans="1:12" x14ac:dyDescent="0.2">
      <c r="A54" s="5" t="s">
        <v>1176</v>
      </c>
      <c r="B54" s="4">
        <v>3</v>
      </c>
      <c r="C54">
        <v>3638527</v>
      </c>
      <c r="D54">
        <v>61</v>
      </c>
      <c r="E54" t="s">
        <v>1447</v>
      </c>
      <c r="F54">
        <v>167</v>
      </c>
      <c r="G54">
        <v>25353</v>
      </c>
      <c r="H54">
        <v>34.784315999999997</v>
      </c>
      <c r="I54">
        <v>40483.949933999997</v>
      </c>
      <c r="J54">
        <v>1163.8564327095005</v>
      </c>
      <c r="K54" t="s">
        <v>1567</v>
      </c>
      <c r="L54">
        <v>424.32789546082125</v>
      </c>
    </row>
    <row r="55" spans="1:12" x14ac:dyDescent="0.2">
      <c r="A55" t="s">
        <v>1481</v>
      </c>
      <c r="B55" s="4">
        <v>1</v>
      </c>
      <c r="C55">
        <v>3638491</v>
      </c>
      <c r="D55">
        <v>25</v>
      </c>
      <c r="E55" t="s">
        <v>1447</v>
      </c>
      <c r="F55">
        <v>53</v>
      </c>
      <c r="G55">
        <v>7793</v>
      </c>
      <c r="H55">
        <v>10.691996</v>
      </c>
      <c r="I55">
        <v>10691.995999999999</v>
      </c>
      <c r="J55">
        <v>1000</v>
      </c>
      <c r="K55" s="14" t="s">
        <v>1567</v>
      </c>
    </row>
    <row r="56" spans="1:12" x14ac:dyDescent="0.2">
      <c r="A56" s="2" t="s">
        <v>185</v>
      </c>
      <c r="B56" s="4">
        <v>2</v>
      </c>
      <c r="C56">
        <v>3638466</v>
      </c>
      <c r="D56">
        <v>0</v>
      </c>
      <c r="E56" t="s">
        <v>1447</v>
      </c>
      <c r="F56">
        <v>1</v>
      </c>
      <c r="G56">
        <v>25000</v>
      </c>
      <c r="H56">
        <v>34.299999999999997</v>
      </c>
      <c r="I56">
        <v>34491.949999999997</v>
      </c>
      <c r="J56">
        <v>1005.5962099125364</v>
      </c>
      <c r="K56" s="2" t="s">
        <v>1567</v>
      </c>
      <c r="L56">
        <v>344.91950000000003</v>
      </c>
    </row>
    <row r="57" spans="1:12" x14ac:dyDescent="0.2">
      <c r="A57" t="s">
        <v>1476</v>
      </c>
      <c r="B57" s="4">
        <v>1</v>
      </c>
      <c r="C57">
        <v>3638484</v>
      </c>
      <c r="D57">
        <v>18</v>
      </c>
      <c r="E57" t="s">
        <v>1447</v>
      </c>
      <c r="F57">
        <v>41</v>
      </c>
      <c r="G57">
        <v>10998</v>
      </c>
      <c r="H57">
        <v>15.089256000000001</v>
      </c>
      <c r="I57">
        <v>15089.255999999999</v>
      </c>
      <c r="J57">
        <v>999.99999999999989</v>
      </c>
      <c r="K57" s="14" t="s">
        <v>1567</v>
      </c>
    </row>
    <row r="58" spans="1:12" x14ac:dyDescent="0.2">
      <c r="A58" t="s">
        <v>1482</v>
      </c>
      <c r="B58" s="4">
        <v>1</v>
      </c>
      <c r="C58">
        <v>3638491</v>
      </c>
      <c r="D58">
        <v>25</v>
      </c>
      <c r="E58" t="s">
        <v>1447</v>
      </c>
      <c r="F58">
        <v>54</v>
      </c>
      <c r="G58">
        <v>500000</v>
      </c>
      <c r="H58">
        <v>686</v>
      </c>
      <c r="I58">
        <v>686000</v>
      </c>
      <c r="J58">
        <v>1000</v>
      </c>
      <c r="K58" s="14" t="s">
        <v>1567</v>
      </c>
    </row>
    <row r="59" spans="1:12" x14ac:dyDescent="0.2">
      <c r="A59" s="2" t="s">
        <v>792</v>
      </c>
      <c r="B59" s="4">
        <v>2</v>
      </c>
      <c r="C59">
        <v>3638517</v>
      </c>
      <c r="D59">
        <v>51</v>
      </c>
      <c r="E59" t="s">
        <v>1447</v>
      </c>
      <c r="F59">
        <v>149</v>
      </c>
      <c r="G59">
        <v>2348</v>
      </c>
      <c r="H59">
        <v>3.2214559999999999</v>
      </c>
      <c r="I59">
        <v>4121.4559999900002</v>
      </c>
      <c r="J59">
        <v>1279.3767786957203</v>
      </c>
      <c r="K59" s="2" t="s">
        <v>1567</v>
      </c>
    </row>
    <row r="60" spans="1:12" x14ac:dyDescent="0.2">
      <c r="A60" t="s">
        <v>1471</v>
      </c>
      <c r="B60" s="4">
        <v>1</v>
      </c>
      <c r="C60">
        <v>3638480</v>
      </c>
      <c r="D60">
        <v>14</v>
      </c>
      <c r="E60" t="s">
        <v>1447</v>
      </c>
      <c r="F60">
        <v>33</v>
      </c>
      <c r="G60">
        <v>10000</v>
      </c>
      <c r="H60">
        <v>13.72</v>
      </c>
      <c r="I60">
        <v>13720</v>
      </c>
      <c r="J60">
        <v>1000</v>
      </c>
      <c r="K60" s="14" t="s">
        <v>1567</v>
      </c>
    </row>
    <row r="61" spans="1:12" x14ac:dyDescent="0.2">
      <c r="A61" s="2" t="s">
        <v>1076</v>
      </c>
      <c r="B61" s="4">
        <v>2</v>
      </c>
      <c r="C61">
        <v>3638517</v>
      </c>
      <c r="D61">
        <v>51</v>
      </c>
      <c r="E61" t="s">
        <v>1447</v>
      </c>
      <c r="F61">
        <v>146</v>
      </c>
      <c r="G61">
        <v>5145</v>
      </c>
      <c r="H61">
        <v>7.0589399999999998</v>
      </c>
      <c r="I61">
        <v>7358.9399999899997</v>
      </c>
      <c r="J61">
        <v>1042.4992987601538</v>
      </c>
      <c r="K61" s="2" t="s">
        <v>1567</v>
      </c>
      <c r="L61">
        <v>73.589399999999998</v>
      </c>
    </row>
    <row r="62" spans="1:12" x14ac:dyDescent="0.2">
      <c r="A62" t="s">
        <v>1488</v>
      </c>
      <c r="B62" s="4">
        <v>1</v>
      </c>
      <c r="C62">
        <v>3638492</v>
      </c>
      <c r="D62">
        <v>26</v>
      </c>
      <c r="E62" t="s">
        <v>1447</v>
      </c>
      <c r="F62">
        <v>64</v>
      </c>
      <c r="G62">
        <v>782</v>
      </c>
      <c r="H62">
        <v>1.0729040000000001</v>
      </c>
      <c r="I62">
        <v>1072.904</v>
      </c>
      <c r="J62">
        <v>999.99999999999989</v>
      </c>
      <c r="K62" s="14" t="s">
        <v>1567</v>
      </c>
    </row>
    <row r="63" spans="1:12" x14ac:dyDescent="0.2">
      <c r="A63" t="s">
        <v>1513</v>
      </c>
      <c r="B63" s="4">
        <v>1</v>
      </c>
      <c r="C63">
        <v>3638506</v>
      </c>
      <c r="D63">
        <v>40</v>
      </c>
      <c r="E63" t="s">
        <v>1447</v>
      </c>
      <c r="F63">
        <v>105</v>
      </c>
      <c r="G63">
        <v>495</v>
      </c>
      <c r="H63">
        <v>0.67913999999999997</v>
      </c>
      <c r="I63">
        <v>679.13999998999998</v>
      </c>
      <c r="J63">
        <v>999.99999998527551</v>
      </c>
      <c r="K63" s="14" t="s">
        <v>1567</v>
      </c>
    </row>
    <row r="64" spans="1:12" x14ac:dyDescent="0.2">
      <c r="A64" t="s">
        <v>1490</v>
      </c>
      <c r="B64" s="4">
        <v>1</v>
      </c>
      <c r="C64">
        <v>3638492</v>
      </c>
      <c r="D64">
        <v>26</v>
      </c>
      <c r="E64" t="s">
        <v>1447</v>
      </c>
      <c r="F64">
        <v>66</v>
      </c>
      <c r="G64">
        <v>776</v>
      </c>
      <c r="H64">
        <v>1.0646720000000001</v>
      </c>
      <c r="I64">
        <v>1064.672</v>
      </c>
      <c r="J64">
        <v>1000</v>
      </c>
      <c r="K64" s="14" t="s">
        <v>1567</v>
      </c>
    </row>
    <row r="65" spans="1:11" x14ac:dyDescent="0.2">
      <c r="A65" s="2" t="s">
        <v>1500</v>
      </c>
      <c r="B65" s="4">
        <v>2</v>
      </c>
      <c r="C65">
        <v>3638497</v>
      </c>
      <c r="D65">
        <v>31</v>
      </c>
      <c r="E65" t="s">
        <v>1447</v>
      </c>
      <c r="F65">
        <v>79</v>
      </c>
      <c r="G65">
        <v>4700</v>
      </c>
      <c r="H65">
        <v>6.4484000000000004</v>
      </c>
      <c r="I65">
        <v>6606.1799999900004</v>
      </c>
      <c r="J65">
        <v>1024.4680851048322</v>
      </c>
      <c r="K65" s="2" t="s">
        <v>1567</v>
      </c>
    </row>
    <row r="66" spans="1:11" x14ac:dyDescent="0.2">
      <c r="A66" s="2" t="s">
        <v>1500</v>
      </c>
      <c r="B66" s="4">
        <v>2</v>
      </c>
      <c r="C66">
        <v>3638511</v>
      </c>
      <c r="D66">
        <v>45</v>
      </c>
      <c r="E66" t="s">
        <v>1447</v>
      </c>
      <c r="F66">
        <v>125</v>
      </c>
      <c r="G66">
        <v>115</v>
      </c>
      <c r="H66">
        <v>0.15778</v>
      </c>
      <c r="I66">
        <v>6606.1799999900004</v>
      </c>
      <c r="J66">
        <v>41869.565217327923</v>
      </c>
      <c r="K66" s="2" t="s">
        <v>1567</v>
      </c>
    </row>
    <row r="67" spans="1:11" x14ac:dyDescent="0.2">
      <c r="A67" t="s">
        <v>1539</v>
      </c>
      <c r="B67" s="4">
        <v>1</v>
      </c>
      <c r="C67">
        <v>3638517</v>
      </c>
      <c r="D67">
        <v>51</v>
      </c>
      <c r="E67" t="s">
        <v>1447</v>
      </c>
      <c r="F67">
        <v>147</v>
      </c>
      <c r="G67">
        <v>30000</v>
      </c>
      <c r="H67">
        <v>41.16</v>
      </c>
      <c r="I67">
        <v>41160</v>
      </c>
      <c r="J67">
        <v>1000.0000000000001</v>
      </c>
      <c r="K67" s="14" t="s">
        <v>1567</v>
      </c>
    </row>
    <row r="68" spans="1:11" x14ac:dyDescent="0.2">
      <c r="A68" s="2" t="s">
        <v>1456</v>
      </c>
      <c r="B68" s="4">
        <v>2</v>
      </c>
      <c r="C68">
        <v>3638474</v>
      </c>
      <c r="D68">
        <v>8</v>
      </c>
      <c r="E68" t="s">
        <v>1447</v>
      </c>
      <c r="F68">
        <v>20</v>
      </c>
      <c r="G68">
        <v>10609</v>
      </c>
      <c r="H68">
        <v>14.555548</v>
      </c>
      <c r="I68">
        <v>18621.814758479999</v>
      </c>
      <c r="J68">
        <v>1279.3619833811822</v>
      </c>
      <c r="K68" s="2" t="s">
        <v>1567</v>
      </c>
    </row>
    <row r="69" spans="1:11" x14ac:dyDescent="0.2">
      <c r="G69">
        <f>SUM(G2:G68)</f>
        <v>10493165</v>
      </c>
      <c r="H69">
        <f>SUM(H2:H68)</f>
        <v>14396.622379999992</v>
      </c>
    </row>
    <row r="70" spans="1:11" x14ac:dyDescent="0.2">
      <c r="G70" t="s">
        <v>1591</v>
      </c>
      <c r="H70">
        <f>H69/G69</f>
        <v>1.3719999999999993E-3</v>
      </c>
    </row>
    <row r="72" spans="1:11" x14ac:dyDescent="0.2">
      <c r="G72" s="20" t="s">
        <v>1592</v>
      </c>
      <c r="H72" s="19">
        <f>H69*100</f>
        <v>1439662.2379999992</v>
      </c>
      <c r="I72">
        <f>H72/H75</f>
        <v>4.9104970526945381E-2</v>
      </c>
    </row>
    <row r="73" spans="1:11" x14ac:dyDescent="0.2">
      <c r="G73" s="20" t="s">
        <v>1593</v>
      </c>
      <c r="H73" s="19">
        <f>H69*1000</f>
        <v>14396622.379999992</v>
      </c>
      <c r="I73">
        <f>H73/H74</f>
        <v>0.34054682779305112</v>
      </c>
    </row>
    <row r="74" spans="1:11" x14ac:dyDescent="0.2">
      <c r="G74" s="20" t="s">
        <v>1594</v>
      </c>
      <c r="H74" s="19">
        <v>42275015.372478403</v>
      </c>
    </row>
    <row r="75" spans="1:11" x14ac:dyDescent="0.2">
      <c r="G75" s="20" t="s">
        <v>1595</v>
      </c>
      <c r="H75" s="19">
        <f>H74-H73+H72</f>
        <v>29318055.23047841</v>
      </c>
    </row>
  </sheetData>
  <conditionalFormatting sqref="B2:B68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SNGLS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2017-05-04T15:37:45Z</dcterms:created>
  <dcterms:modified xsi:type="dcterms:W3CDTF">2017-05-05T15:17:14Z</dcterms:modified>
</cp:coreProperties>
</file>