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貴大\Documents\構成マップ見た目\"/>
    </mc:Choice>
  </mc:AlternateContent>
  <bookViews>
    <workbookView xWindow="0" yWindow="0" windowWidth="28800" windowHeight="14250"/>
  </bookViews>
  <sheets>
    <sheet name="別役データ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4" i="1"/>
  <c r="M5" i="1"/>
  <c r="M4" i="1"/>
  <c r="D7" i="1"/>
  <c r="D6" i="1"/>
  <c r="D5" i="1"/>
  <c r="C7" i="1"/>
  <c r="C6" i="1"/>
  <c r="C5" i="1"/>
  <c r="D4" i="1"/>
</calcChain>
</file>

<file path=xl/sharedStrings.xml><?xml version="1.0" encoding="utf-8"?>
<sst xmlns="http://schemas.openxmlformats.org/spreadsheetml/2006/main" count="29" uniqueCount="20">
  <si>
    <t>別役データ</t>
    <rPh sb="0" eb="2">
      <t>ベッチャク</t>
    </rPh>
    <phoneticPr fontId="1"/>
  </si>
  <si>
    <t>instance１つ</t>
    <phoneticPr fontId="1"/>
  </si>
  <si>
    <t>instance２つ</t>
    <phoneticPr fontId="1"/>
  </si>
  <si>
    <t>instance３つ</t>
    <phoneticPr fontId="1"/>
  </si>
  <si>
    <t>instance４つ</t>
    <phoneticPr fontId="1"/>
  </si>
  <si>
    <t>instance５つ</t>
    <phoneticPr fontId="1"/>
  </si>
  <si>
    <t>GUITool使用(秒)</t>
    <rPh sb="7" eb="9">
      <t>シヨウ</t>
    </rPh>
    <rPh sb="10" eb="11">
      <t>ビョウ</t>
    </rPh>
    <phoneticPr fontId="1"/>
  </si>
  <si>
    <t>手動入力（秒）</t>
    <rPh sb="0" eb="4">
      <t>シュドウニュウリョク</t>
    </rPh>
    <rPh sb="5" eb="6">
      <t>ビョウ</t>
    </rPh>
    <phoneticPr fontId="1"/>
  </si>
  <si>
    <t>GUITool</t>
    <phoneticPr fontId="1"/>
  </si>
  <si>
    <t>手動（Heat）</t>
    <rPh sb="0" eb="2">
      <t>シュドウ</t>
    </rPh>
    <phoneticPr fontId="1"/>
  </si>
  <si>
    <t>学習時間(分)</t>
    <rPh sb="0" eb="4">
      <t>ガクシュウジカン</t>
    </rPh>
    <rPh sb="5" eb="6">
      <t>フン</t>
    </rPh>
    <phoneticPr fontId="1"/>
  </si>
  <si>
    <t>GUITool使用(個)</t>
    <rPh sb="7" eb="9">
      <t>シヨウ</t>
    </rPh>
    <rPh sb="10" eb="11">
      <t>コ</t>
    </rPh>
    <phoneticPr fontId="1"/>
  </si>
  <si>
    <t>手動(個)</t>
    <rPh sb="0" eb="2">
      <t>シュドウ</t>
    </rPh>
    <rPh sb="3" eb="4">
      <t>コ</t>
    </rPh>
    <phoneticPr fontId="1"/>
  </si>
  <si>
    <t>Router１つ</t>
    <phoneticPr fontId="1"/>
  </si>
  <si>
    <t>Router２つ</t>
    <phoneticPr fontId="1"/>
  </si>
  <si>
    <t>Router３つ</t>
    <phoneticPr fontId="1"/>
  </si>
  <si>
    <t>GUITool使用（秒）</t>
    <rPh sb="7" eb="9">
      <t>シヨウ</t>
    </rPh>
    <rPh sb="10" eb="11">
      <t>ビョウ</t>
    </rPh>
    <phoneticPr fontId="1"/>
  </si>
  <si>
    <t>Router１つ</t>
    <phoneticPr fontId="1"/>
  </si>
  <si>
    <t>Router２つ</t>
    <phoneticPr fontId="1"/>
  </si>
  <si>
    <t>メモ：記述に慣れていくと文字あたりの所要時間が減っていく。更に記述内容を理解しだすと時間短縮される。</t>
    <rPh sb="3" eb="5">
      <t>キジュツ</t>
    </rPh>
    <rPh sb="6" eb="7">
      <t>ナ</t>
    </rPh>
    <rPh sb="12" eb="14">
      <t>モジ</t>
    </rPh>
    <rPh sb="18" eb="22">
      <t>ショヨウジカン</t>
    </rPh>
    <rPh sb="23" eb="24">
      <t>ヘ</t>
    </rPh>
    <rPh sb="29" eb="30">
      <t>サラ</t>
    </rPh>
    <rPh sb="31" eb="35">
      <t>キジュツナイヨウ</t>
    </rPh>
    <rPh sb="36" eb="38">
      <t>リカイ</t>
    </rPh>
    <rPh sb="42" eb="46">
      <t>ジカンタンシュク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</si>
</sst>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instance</a:t>
            </a:r>
            <a:r>
              <a:rPr lang="ja-JP" altLang="en-US"/>
              <a:t>数別 記述時間比較グラフ（別役）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別役データ!$C$2</c:f>
              <c:strCache>
                <c:ptCount val="1"/>
                <c:pt idx="0">
                  <c:v>GUITool使用(秒)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別役データ!$B$3:$B$7</c:f>
              <c:strCache>
                <c:ptCount val="5"/>
                <c:pt idx="0">
                  <c:v>instance１つ</c:v>
                </c:pt>
                <c:pt idx="1">
                  <c:v>instance２つ</c:v>
                </c:pt>
                <c:pt idx="2">
                  <c:v>instance３つ</c:v>
                </c:pt>
                <c:pt idx="3">
                  <c:v>instance４つ</c:v>
                </c:pt>
                <c:pt idx="4">
                  <c:v>instance５つ</c:v>
                </c:pt>
              </c:strCache>
            </c:strRef>
          </c:cat>
          <c:val>
            <c:numRef>
              <c:f>別役データ!$C$3:$C$7</c:f>
              <c:numCache>
                <c:formatCode>General</c:formatCode>
                <c:ptCount val="5"/>
                <c:pt idx="0">
                  <c:v>27</c:v>
                </c:pt>
                <c:pt idx="1">
                  <c:v>64</c:v>
                </c:pt>
                <c:pt idx="2">
                  <c:v>87</c:v>
                </c:pt>
                <c:pt idx="3">
                  <c:v>117</c:v>
                </c:pt>
                <c:pt idx="4">
                  <c:v>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別役データ!$D$2</c:f>
              <c:strCache>
                <c:ptCount val="1"/>
                <c:pt idx="0">
                  <c:v>手動入力（秒）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別役データ!$B$3:$B$7</c:f>
              <c:strCache>
                <c:ptCount val="5"/>
                <c:pt idx="0">
                  <c:v>instance１つ</c:v>
                </c:pt>
                <c:pt idx="1">
                  <c:v>instance２つ</c:v>
                </c:pt>
                <c:pt idx="2">
                  <c:v>instance３つ</c:v>
                </c:pt>
                <c:pt idx="3">
                  <c:v>instance４つ</c:v>
                </c:pt>
                <c:pt idx="4">
                  <c:v>instance５つ</c:v>
                </c:pt>
              </c:strCache>
            </c:strRef>
          </c:cat>
          <c:val>
            <c:numRef>
              <c:f>別役データ!$D$3:$D$7</c:f>
              <c:numCache>
                <c:formatCode>General</c:formatCode>
                <c:ptCount val="5"/>
                <c:pt idx="0">
                  <c:v>685</c:v>
                </c:pt>
                <c:pt idx="1">
                  <c:v>531</c:v>
                </c:pt>
                <c:pt idx="2">
                  <c:v>597</c:v>
                </c:pt>
                <c:pt idx="3">
                  <c:v>525</c:v>
                </c:pt>
                <c:pt idx="4">
                  <c:v>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509280"/>
        <c:axId val="1596509824"/>
      </c:lineChart>
      <c:catAx>
        <c:axId val="159650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6509824"/>
        <c:crosses val="autoZero"/>
        <c:auto val="1"/>
        <c:lblAlgn val="ctr"/>
        <c:lblOffset val="100"/>
        <c:noMultiLvlLbl val="0"/>
      </c:catAx>
      <c:valAx>
        <c:axId val="15965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記述時間</a:t>
                </a:r>
                <a:r>
                  <a:rPr lang="en-US" altLang="ja-JP"/>
                  <a:t>(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650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学習時間</a:t>
            </a:r>
            <a:r>
              <a:rPr lang="en-US" altLang="ja-JP"/>
              <a:t>(</a:t>
            </a:r>
            <a:r>
              <a:rPr lang="ja-JP" altLang="en-US"/>
              <a:t>別役</a:t>
            </a:r>
            <a:r>
              <a:rPr lang="en-US" altLang="ja-JP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別役データ!$H$2</c:f>
              <c:strCache>
                <c:ptCount val="1"/>
                <c:pt idx="0">
                  <c:v>学習時間(分)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別役データ!$G$3:$G$4</c:f>
              <c:strCache>
                <c:ptCount val="2"/>
                <c:pt idx="0">
                  <c:v>GUITool</c:v>
                </c:pt>
                <c:pt idx="1">
                  <c:v>手動（Heat）</c:v>
                </c:pt>
              </c:strCache>
            </c:strRef>
          </c:cat>
          <c:val>
            <c:numRef>
              <c:f>別役データ!$H$3:$H$4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1379792"/>
        <c:axId val="1681386320"/>
      </c:barChart>
      <c:catAx>
        <c:axId val="16813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1386320"/>
        <c:crosses val="autoZero"/>
        <c:auto val="1"/>
        <c:lblAlgn val="ctr"/>
        <c:lblOffset val="100"/>
        <c:noMultiLvlLbl val="0"/>
      </c:catAx>
      <c:valAx>
        <c:axId val="16813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学習時間</a:t>
                </a:r>
                <a:r>
                  <a:rPr lang="en-US" altLang="ja-JP"/>
                  <a:t>(</a:t>
                </a:r>
                <a:r>
                  <a:rPr lang="ja-JP" altLang="en-US"/>
                  <a:t>分</a:t>
                </a:r>
                <a:r>
                  <a:rPr lang="en-US" altLang="ja-JP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137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instance</a:t>
            </a:r>
            <a:r>
              <a:rPr lang="ja-JP" altLang="en-US"/>
              <a:t>数別 テンプレートファイル作成失敗数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別役データ!$C$35</c:f>
              <c:strCache>
                <c:ptCount val="1"/>
                <c:pt idx="0">
                  <c:v>GUITool使用(個)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別役データ!$B$36:$B$40</c:f>
              <c:strCache>
                <c:ptCount val="5"/>
                <c:pt idx="0">
                  <c:v>instance１つ</c:v>
                </c:pt>
                <c:pt idx="1">
                  <c:v>instance２つ</c:v>
                </c:pt>
                <c:pt idx="2">
                  <c:v>instance３つ</c:v>
                </c:pt>
                <c:pt idx="3">
                  <c:v>instance４つ</c:v>
                </c:pt>
                <c:pt idx="4">
                  <c:v>instance５つ</c:v>
                </c:pt>
              </c:strCache>
            </c:strRef>
          </c:cat>
          <c:val>
            <c:numRef>
              <c:f>別役データ!$C$36:$C$40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別役データ!$D$35</c:f>
              <c:strCache>
                <c:ptCount val="1"/>
                <c:pt idx="0">
                  <c:v>手動(個)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別役データ!$B$36:$B$40</c:f>
              <c:strCache>
                <c:ptCount val="5"/>
                <c:pt idx="0">
                  <c:v>instance１つ</c:v>
                </c:pt>
                <c:pt idx="1">
                  <c:v>instance２つ</c:v>
                </c:pt>
                <c:pt idx="2">
                  <c:v>instance３つ</c:v>
                </c:pt>
                <c:pt idx="3">
                  <c:v>instance４つ</c:v>
                </c:pt>
                <c:pt idx="4">
                  <c:v>instance５つ</c:v>
                </c:pt>
              </c:strCache>
            </c:strRef>
          </c:cat>
          <c:val>
            <c:numRef>
              <c:f>別役データ!$D$36:$D$40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386864"/>
        <c:axId val="1681387408"/>
      </c:lineChart>
      <c:catAx>
        <c:axId val="16813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1387408"/>
        <c:crosses val="autoZero"/>
        <c:auto val="1"/>
        <c:lblAlgn val="ctr"/>
        <c:lblOffset val="100"/>
        <c:noMultiLvlLbl val="0"/>
      </c:catAx>
      <c:valAx>
        <c:axId val="16813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作成失敗数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13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Router</a:t>
            </a:r>
            <a:r>
              <a:rPr lang="ja-JP" altLang="en-US"/>
              <a:t>数別 記述時間比較グラフ</a:t>
            </a:r>
            <a:r>
              <a:rPr lang="en-US" altLang="ja-JP"/>
              <a:t>(</a:t>
            </a:r>
            <a:r>
              <a:rPr lang="ja-JP" altLang="en-US"/>
              <a:t>別役</a:t>
            </a:r>
            <a:r>
              <a:rPr lang="en-US" altLang="ja-JP"/>
              <a:t>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別役データ!$M$2</c:f>
              <c:strCache>
                <c:ptCount val="1"/>
                <c:pt idx="0">
                  <c:v>GUITool使用（秒）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別役データ!$L$3:$L$5</c:f>
              <c:strCache>
                <c:ptCount val="3"/>
                <c:pt idx="0">
                  <c:v>Router１つ</c:v>
                </c:pt>
                <c:pt idx="1">
                  <c:v>Router２つ</c:v>
                </c:pt>
                <c:pt idx="2">
                  <c:v>Router３つ</c:v>
                </c:pt>
              </c:strCache>
            </c:strRef>
          </c:cat>
          <c:val>
            <c:numRef>
              <c:f>別役データ!$M$3:$M$5</c:f>
              <c:numCache>
                <c:formatCode>General</c:formatCode>
                <c:ptCount val="3"/>
                <c:pt idx="0">
                  <c:v>105</c:v>
                </c:pt>
                <c:pt idx="1">
                  <c:v>113</c:v>
                </c:pt>
                <c:pt idx="2">
                  <c:v>160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別役データ!$N$2</c:f>
              <c:strCache>
                <c:ptCount val="1"/>
                <c:pt idx="0">
                  <c:v>手動入力（秒）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別役データ!$L$3:$L$5</c:f>
              <c:strCache>
                <c:ptCount val="3"/>
                <c:pt idx="0">
                  <c:v>Router１つ</c:v>
                </c:pt>
                <c:pt idx="1">
                  <c:v>Router２つ</c:v>
                </c:pt>
                <c:pt idx="2">
                  <c:v>Router３つ</c:v>
                </c:pt>
              </c:strCache>
            </c:strRef>
          </c:cat>
          <c:val>
            <c:numRef>
              <c:f>別役データ!$N$3:$N$5</c:f>
              <c:numCache>
                <c:formatCode>General</c:formatCode>
                <c:ptCount val="3"/>
                <c:pt idx="0">
                  <c:v>485</c:v>
                </c:pt>
                <c:pt idx="1">
                  <c:v>594</c:v>
                </c:pt>
                <c:pt idx="2">
                  <c:v>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392304"/>
        <c:axId val="1681380336"/>
      </c:lineChart>
      <c:catAx>
        <c:axId val="16813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1380336"/>
        <c:crosses val="autoZero"/>
        <c:auto val="1"/>
        <c:lblAlgn val="ctr"/>
        <c:lblOffset val="100"/>
        <c:noMultiLvlLbl val="0"/>
      </c:catAx>
      <c:valAx>
        <c:axId val="16813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記述時間</a:t>
                </a:r>
                <a:r>
                  <a:rPr lang="en-US" altLang="ja-JP"/>
                  <a:t>(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13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Router</a:t>
            </a:r>
            <a:r>
              <a:rPr lang="ja-JP" altLang="en-US"/>
              <a:t>数別 テンプレートファイル作成失敗数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別役データ!$M$35</c:f>
              <c:strCache>
                <c:ptCount val="1"/>
                <c:pt idx="0">
                  <c:v>GUITool使用(個)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別役データ!$L$36:$L$38</c:f>
              <c:strCache>
                <c:ptCount val="3"/>
                <c:pt idx="0">
                  <c:v>Router１つ</c:v>
                </c:pt>
                <c:pt idx="1">
                  <c:v>Router２つ</c:v>
                </c:pt>
                <c:pt idx="2">
                  <c:v>Router３つ</c:v>
                </c:pt>
              </c:strCache>
            </c:strRef>
          </c:cat>
          <c:val>
            <c:numRef>
              <c:f>別役データ!$M$36:$M$38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別役データ!$N$35</c:f>
              <c:strCache>
                <c:ptCount val="1"/>
                <c:pt idx="0">
                  <c:v>手動(個)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別役データ!$L$36:$L$38</c:f>
              <c:strCache>
                <c:ptCount val="3"/>
                <c:pt idx="0">
                  <c:v>Router１つ</c:v>
                </c:pt>
                <c:pt idx="1">
                  <c:v>Router２つ</c:v>
                </c:pt>
                <c:pt idx="2">
                  <c:v>Router３つ</c:v>
                </c:pt>
              </c:strCache>
            </c:strRef>
          </c:cat>
          <c:val>
            <c:numRef>
              <c:f>別役データ!$N$36:$N$38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393392"/>
        <c:axId val="1681381424"/>
      </c:lineChart>
      <c:catAx>
        <c:axId val="16813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1381424"/>
        <c:crosses val="autoZero"/>
        <c:auto val="1"/>
        <c:lblAlgn val="ctr"/>
        <c:lblOffset val="100"/>
        <c:noMultiLvlLbl val="0"/>
      </c:catAx>
      <c:valAx>
        <c:axId val="16813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13933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7</xdr:row>
      <xdr:rowOff>28575</xdr:rowOff>
    </xdr:from>
    <xdr:to>
      <xdr:col>4</xdr:col>
      <xdr:colOff>190500</xdr:colOff>
      <xdr:row>23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4</xdr:row>
      <xdr:rowOff>57150</xdr:rowOff>
    </xdr:from>
    <xdr:to>
      <xdr:col>10</xdr:col>
      <xdr:colOff>361950</xdr:colOff>
      <xdr:row>20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40</xdr:row>
      <xdr:rowOff>19050</xdr:rowOff>
    </xdr:from>
    <xdr:to>
      <xdr:col>4</xdr:col>
      <xdr:colOff>238125</xdr:colOff>
      <xdr:row>56</xdr:row>
      <xdr:rowOff>19050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561975</xdr:colOff>
      <xdr:row>5</xdr:row>
      <xdr:rowOff>28575</xdr:rowOff>
    </xdr:from>
    <xdr:to>
      <xdr:col>16</xdr:col>
      <xdr:colOff>0</xdr:colOff>
      <xdr:row>21</xdr:row>
      <xdr:rowOff>28575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657225</xdr:colOff>
      <xdr:row>38</xdr:row>
      <xdr:rowOff>9525</xdr:rowOff>
    </xdr:from>
    <xdr:to>
      <xdr:col>15</xdr:col>
      <xdr:colOff>95250</xdr:colOff>
      <xdr:row>54</xdr:row>
      <xdr:rowOff>9525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I28" sqref="I28"/>
    </sheetView>
  </sheetViews>
  <sheetFormatPr defaultRowHeight="13.5" x14ac:dyDescent="0.15"/>
  <cols>
    <col min="2" max="2" width="19.625" customWidth="1"/>
    <col min="3" max="3" width="14.375" customWidth="1"/>
    <col min="4" max="4" width="17.375" customWidth="1"/>
    <col min="8" max="8" width="13.25" customWidth="1"/>
    <col min="9" max="9" width="9" customWidth="1"/>
    <col min="13" max="13" width="16.625" customWidth="1"/>
    <col min="14" max="14" width="14.75" customWidth="1"/>
  </cols>
  <sheetData>
    <row r="1" spans="1:14" x14ac:dyDescent="0.15">
      <c r="A1" t="s">
        <v>0</v>
      </c>
    </row>
    <row r="2" spans="1:14" x14ac:dyDescent="0.15">
      <c r="B2" s="1"/>
      <c r="C2" s="1" t="s">
        <v>6</v>
      </c>
      <c r="D2" s="1" t="s">
        <v>7</v>
      </c>
      <c r="G2" s="1"/>
      <c r="H2" s="1" t="s">
        <v>10</v>
      </c>
      <c r="L2" s="1"/>
      <c r="M2" s="1" t="s">
        <v>16</v>
      </c>
      <c r="N2" s="1" t="s">
        <v>7</v>
      </c>
    </row>
    <row r="3" spans="1:14" x14ac:dyDescent="0.15">
      <c r="B3" s="1" t="s">
        <v>1</v>
      </c>
      <c r="C3" s="1">
        <v>27</v>
      </c>
      <c r="D3" s="1">
        <v>685</v>
      </c>
      <c r="G3" s="1" t="s">
        <v>8</v>
      </c>
      <c r="H3" s="1">
        <v>3</v>
      </c>
      <c r="L3" s="1" t="s">
        <v>13</v>
      </c>
      <c r="M3" s="1">
        <v>105</v>
      </c>
      <c r="N3" s="1">
        <v>485</v>
      </c>
    </row>
    <row r="4" spans="1:14" x14ac:dyDescent="0.15">
      <c r="B4" s="1" t="s">
        <v>2</v>
      </c>
      <c r="C4" s="1">
        <v>64</v>
      </c>
      <c r="D4" s="1">
        <f>(8*60)+51</f>
        <v>531</v>
      </c>
      <c r="G4" s="1" t="s">
        <v>9</v>
      </c>
      <c r="H4" s="1">
        <v>9</v>
      </c>
      <c r="L4" s="1" t="s">
        <v>14</v>
      </c>
      <c r="M4" s="1">
        <f>60+53</f>
        <v>113</v>
      </c>
      <c r="N4" s="1">
        <f>9*60+54</f>
        <v>594</v>
      </c>
    </row>
    <row r="5" spans="1:14" x14ac:dyDescent="0.15">
      <c r="B5" s="1" t="s">
        <v>3</v>
      </c>
      <c r="C5" s="1">
        <f>60+27</f>
        <v>87</v>
      </c>
      <c r="D5" s="1">
        <f>(9*60)+57</f>
        <v>597</v>
      </c>
      <c r="L5" s="1" t="s">
        <v>15</v>
      </c>
      <c r="M5" s="1">
        <f>120+40</f>
        <v>160</v>
      </c>
      <c r="N5" s="1">
        <f>11*60</f>
        <v>660</v>
      </c>
    </row>
    <row r="6" spans="1:14" x14ac:dyDescent="0.15">
      <c r="B6" s="1" t="s">
        <v>4</v>
      </c>
      <c r="C6" s="1">
        <f>60+57</f>
        <v>117</v>
      </c>
      <c r="D6" s="1">
        <f>(8*60)+45</f>
        <v>525</v>
      </c>
    </row>
    <row r="7" spans="1:14" x14ac:dyDescent="0.15">
      <c r="B7" s="1" t="s">
        <v>5</v>
      </c>
      <c r="C7" s="1">
        <f>60+45</f>
        <v>105</v>
      </c>
      <c r="D7" s="1">
        <f>(8*60)+5</f>
        <v>485</v>
      </c>
    </row>
    <row r="31" spans="8:8" x14ac:dyDescent="0.15">
      <c r="H31" t="s">
        <v>19</v>
      </c>
    </row>
    <row r="35" spans="2:14" x14ac:dyDescent="0.15">
      <c r="B35" s="1"/>
      <c r="C35" s="1" t="s">
        <v>11</v>
      </c>
      <c r="D35" s="1" t="s">
        <v>12</v>
      </c>
      <c r="L35" s="1"/>
      <c r="M35" s="1" t="s">
        <v>11</v>
      </c>
      <c r="N35" s="1" t="s">
        <v>12</v>
      </c>
    </row>
    <row r="36" spans="2:14" x14ac:dyDescent="0.15">
      <c r="B36" s="1" t="s">
        <v>1</v>
      </c>
      <c r="C36" s="1">
        <v>0</v>
      </c>
      <c r="D36" s="1">
        <v>6</v>
      </c>
      <c r="L36" s="1" t="s">
        <v>17</v>
      </c>
      <c r="M36" s="1">
        <v>0</v>
      </c>
      <c r="N36" s="1">
        <v>0</v>
      </c>
    </row>
    <row r="37" spans="2:14" x14ac:dyDescent="0.15">
      <c r="B37" s="1" t="s">
        <v>2</v>
      </c>
      <c r="C37" s="1">
        <v>0</v>
      </c>
      <c r="D37" s="1">
        <v>0</v>
      </c>
      <c r="L37" s="1" t="s">
        <v>18</v>
      </c>
      <c r="M37" s="1">
        <v>0</v>
      </c>
      <c r="N37" s="1">
        <v>0</v>
      </c>
    </row>
    <row r="38" spans="2:14" x14ac:dyDescent="0.15">
      <c r="B38" s="1" t="s">
        <v>3</v>
      </c>
      <c r="C38" s="1">
        <v>0</v>
      </c>
      <c r="D38" s="1">
        <v>3</v>
      </c>
      <c r="L38" s="1" t="s">
        <v>15</v>
      </c>
      <c r="M38" s="1">
        <v>0</v>
      </c>
      <c r="N38" s="1">
        <v>2</v>
      </c>
    </row>
    <row r="39" spans="2:14" x14ac:dyDescent="0.15">
      <c r="B39" s="1" t="s">
        <v>4</v>
      </c>
      <c r="C39" s="1">
        <v>0</v>
      </c>
      <c r="D39" s="1">
        <v>1</v>
      </c>
    </row>
    <row r="40" spans="2:14" x14ac:dyDescent="0.15">
      <c r="B40" s="1" t="s">
        <v>5</v>
      </c>
      <c r="C40" s="1">
        <v>0</v>
      </c>
      <c r="D40" s="1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別役データ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川口貴大</dc:creator>
  <cp:lastModifiedBy>川口貴大</cp:lastModifiedBy>
  <dcterms:created xsi:type="dcterms:W3CDTF">2016-01-04T06:18:58Z</dcterms:created>
  <dcterms:modified xsi:type="dcterms:W3CDTF">2016-01-04T08:10:00Z</dcterms:modified>
</cp:coreProperties>
</file>