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F-16-Aero-Database\TODatabase\"/>
    </mc:Choice>
  </mc:AlternateContent>
  <xr:revisionPtr revIDLastSave="0" documentId="13_ncr:1_{142E6588-7434-4FDC-B4BA-54C778F624A5}" xr6:coauthVersionLast="46" xr6:coauthVersionMax="46" xr10:uidLastSave="{00000000-0000-0000-0000-000000000000}"/>
  <bookViews>
    <workbookView xWindow="21375" yWindow="3825" windowWidth="14400" windowHeight="11745" firstSheet="2" activeTab="2" xr2:uid="{76C2FC14-BC92-41B0-907E-87D6FDFB9086}"/>
  </bookViews>
  <sheets>
    <sheet name="main_wing_database" sheetId="3" r:id="rId1"/>
    <sheet name="horizontal_tail_database" sheetId="2" r:id="rId2"/>
    <sheet name="vertical_tail_database" sheetId="4" r:id="rId3"/>
  </sheets>
  <definedNames>
    <definedName name="ExternalData_1" localSheetId="1" hidden="1">horizontal_tail_database!#REF!</definedName>
    <definedName name="ExternalData_2" localSheetId="0" hidden="1">main_wing_database!#REF!</definedName>
    <definedName name="ExternalData_2" localSheetId="2" hidden="1">vertical_tail_database!#REF!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4" i="3"/>
  <c r="B23" i="3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D6BA1-8D35-4F62-8A63-101B159338C1}" keepAlive="1" name="Query - horizontal_tail_database" description="Connection to the 'horizontal_tail_database' query in the workbook." type="5" refreshedVersion="6" background="1">
    <dbPr connection="Provider=Microsoft.Mashup.OleDb.1;Data Source=$Workbook$;Location=horizontal_tail_database;Extended Properties=&quot;&quot;" command="SELECT * FROM [horizontal_tail_database]"/>
  </connection>
  <connection id="2" xr16:uid="{EA9CD27D-FBB4-4570-9493-25F58E3117FB}" keepAlive="1" name="Query - main_wing_database" description="Connection to the 'main_wing_database' query in the workbook." type="5" refreshedVersion="6" background="1">
    <dbPr connection="Provider=Microsoft.Mashup.OleDb.1;Data Source=$Workbook$;Location=main_wing_database;Extended Properties=&quot;&quot;" command="SELECT * FROM [main_wing_database]"/>
  </connection>
  <connection id="3" xr16:uid="{10BBDB3C-1B30-4DD9-A2C1-56E17643C3A0}" keepAlive="1" name="Query - vertical_tail_database" description="Connection to the 'vertical_tail_database' query in the workbook." type="5" refreshedVersion="6" background="1">
    <dbPr connection="Provider=Microsoft.Mashup.OleDb.1;Data Source=$Workbook$;Location=vertical_tail_database;Extended Properties=&quot;&quot;" command="SELECT * FROM [vertical_tail_database]"/>
  </connection>
</connections>
</file>

<file path=xl/sharedStrings.xml><?xml version="1.0" encoding="utf-8"?>
<sst xmlns="http://schemas.openxmlformats.org/spreadsheetml/2006/main" count="48" uniqueCount="16">
  <si>
    <t>Column2</t>
  </si>
  <si>
    <t>Column3</t>
  </si>
  <si>
    <t>Column4</t>
  </si>
  <si>
    <t>Column5</t>
  </si>
  <si>
    <t>alpha</t>
  </si>
  <si>
    <t>CL</t>
  </si>
  <si>
    <t>CD</t>
  </si>
  <si>
    <t>Cm</t>
  </si>
  <si>
    <t>a_L0</t>
  </si>
  <si>
    <t>CLa</t>
  </si>
  <si>
    <t>CmL0</t>
  </si>
  <si>
    <t>Cma</t>
  </si>
  <si>
    <t>CD0</t>
  </si>
  <si>
    <t>CD1</t>
  </si>
  <si>
    <t>CD2</t>
  </si>
  <si>
    <t>CL_max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</si>
</sst>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1744313210848648E-2"/>
                  <c:y val="-8.416229221347332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main_wing_database!$B$3:$B$18</c:f>
              <c:numCache>
                <c:formatCode>General</c:formatCode>
                <c:ptCount val="16"/>
                <c:pt idx="0">
                  <c:v>-8.8700000000000001E-2</c:v>
                </c:pt>
                <c:pt idx="1">
                  <c:v>-3.5499999999999997E-2</c:v>
                </c:pt>
                <c:pt idx="2">
                  <c:v>1.7600000000000001E-2</c:v>
                </c:pt>
                <c:pt idx="3">
                  <c:v>7.1599999999999997E-2</c:v>
                </c:pt>
                <c:pt idx="4">
                  <c:v>0.12470000000000001</c:v>
                </c:pt>
                <c:pt idx="5">
                  <c:v>0.1731</c:v>
                </c:pt>
                <c:pt idx="6">
                  <c:v>0.22720000000000001</c:v>
                </c:pt>
                <c:pt idx="7">
                  <c:v>0.27915000000000001</c:v>
                </c:pt>
                <c:pt idx="8">
                  <c:v>0.33110000000000001</c:v>
                </c:pt>
                <c:pt idx="9">
                  <c:v>0.38240000000000002</c:v>
                </c:pt>
                <c:pt idx="10">
                  <c:v>0.43580000000000002</c:v>
                </c:pt>
                <c:pt idx="11">
                  <c:v>0.48899999999999999</c:v>
                </c:pt>
                <c:pt idx="12">
                  <c:v>0.55930000000000002</c:v>
                </c:pt>
                <c:pt idx="13">
                  <c:v>0.62260000000000004</c:v>
                </c:pt>
                <c:pt idx="14">
                  <c:v>0.67810000000000004</c:v>
                </c:pt>
                <c:pt idx="15">
                  <c:v>0.73280000000000001</c:v>
                </c:pt>
              </c:numCache>
            </c:numRef>
          </c:xVal>
          <c:yVal>
            <c:numRef>
              <c:f>main_wing_database!$C$3:$C$18</c:f>
              <c:numCache>
                <c:formatCode>General</c:formatCode>
                <c:ptCount val="16"/>
                <c:pt idx="0">
                  <c:v>4.3400000000000001E-3</c:v>
                </c:pt>
                <c:pt idx="1">
                  <c:v>4.1900000000000001E-3</c:v>
                </c:pt>
                <c:pt idx="2">
                  <c:v>4.2900000000000004E-3</c:v>
                </c:pt>
                <c:pt idx="3">
                  <c:v>4.3E-3</c:v>
                </c:pt>
                <c:pt idx="4">
                  <c:v>4.4099999999999999E-3</c:v>
                </c:pt>
                <c:pt idx="5">
                  <c:v>4.8799999999999998E-3</c:v>
                </c:pt>
                <c:pt idx="6">
                  <c:v>5.0899999999999999E-3</c:v>
                </c:pt>
                <c:pt idx="7">
                  <c:v>5.0650000000000001E-3</c:v>
                </c:pt>
                <c:pt idx="8">
                  <c:v>5.0400000000000002E-3</c:v>
                </c:pt>
                <c:pt idx="9">
                  <c:v>4.8300000000000001E-3</c:v>
                </c:pt>
                <c:pt idx="10">
                  <c:v>4.8599999999999997E-3</c:v>
                </c:pt>
                <c:pt idx="11">
                  <c:v>4.9199999999999999E-3</c:v>
                </c:pt>
                <c:pt idx="12">
                  <c:v>4.7699999999999999E-3</c:v>
                </c:pt>
                <c:pt idx="13">
                  <c:v>5.4599999999999996E-3</c:v>
                </c:pt>
                <c:pt idx="14">
                  <c:v>5.6499999999999996E-3</c:v>
                </c:pt>
                <c:pt idx="15">
                  <c:v>6.0200000000000002E-3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1-4FE3-8801-2E59379A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83120"/>
        <c:axId val="1519786032"/>
      </c:scatterChart>
      <c:valAx>
        <c:axId val="15197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86032"/>
        <c:crosses val="autoZero"/>
        <c:crossBetween val="midCat"/>
      </c:valAx>
      <c:valAx>
        <c:axId val="15197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horizontal_tail_database!$B$3:$B$23</c:f>
              <c:numCache>
                <c:formatCode>General</c:formatCode>
                <c:ptCount val="21"/>
                <c:pt idx="0">
                  <c:v>-0.56640000000000001</c:v>
                </c:pt>
                <c:pt idx="1">
                  <c:v>-0.5101</c:v>
                </c:pt>
                <c:pt idx="2">
                  <c:v>-0.45240000000000002</c:v>
                </c:pt>
                <c:pt idx="3">
                  <c:v>-0.38819999999999999</c:v>
                </c:pt>
                <c:pt idx="4">
                  <c:v>-0.3357</c:v>
                </c:pt>
                <c:pt idx="5">
                  <c:v>-0.28079999999999999</c:v>
                </c:pt>
                <c:pt idx="6">
                  <c:v>-0.22470000000000001</c:v>
                </c:pt>
                <c:pt idx="7">
                  <c:v>-0.16850000000000001</c:v>
                </c:pt>
                <c:pt idx="8">
                  <c:v>-0.1123</c:v>
                </c:pt>
                <c:pt idx="9">
                  <c:v>-5.6099999999999997E-2</c:v>
                </c:pt>
                <c:pt idx="10">
                  <c:v>0</c:v>
                </c:pt>
                <c:pt idx="11">
                  <c:v>5.6099999999999997E-2</c:v>
                </c:pt>
                <c:pt idx="12">
                  <c:v>0.1123</c:v>
                </c:pt>
                <c:pt idx="13">
                  <c:v>0.16850000000000001</c:v>
                </c:pt>
                <c:pt idx="14">
                  <c:v>0.22470000000000001</c:v>
                </c:pt>
                <c:pt idx="15">
                  <c:v>0.28079999999999999</c:v>
                </c:pt>
                <c:pt idx="16">
                  <c:v>0.3357</c:v>
                </c:pt>
                <c:pt idx="17">
                  <c:v>0.38819999999999999</c:v>
                </c:pt>
                <c:pt idx="18">
                  <c:v>0.45240000000000002</c:v>
                </c:pt>
                <c:pt idx="19">
                  <c:v>0.5101</c:v>
                </c:pt>
                <c:pt idx="20">
                  <c:v>0.56640000000000001</c:v>
                </c:pt>
              </c:numCache>
            </c:numRef>
          </c:xVal>
          <c:yVal>
            <c:numRef>
              <c:f>horizontal_tail_database!$C$3:$C$23</c:f>
              <c:numCache>
                <c:formatCode>General</c:formatCode>
                <c:ptCount val="21"/>
                <c:pt idx="0">
                  <c:v>6.13E-3</c:v>
                </c:pt>
                <c:pt idx="1">
                  <c:v>5.5900000000000004E-3</c:v>
                </c:pt>
                <c:pt idx="2">
                  <c:v>5.2900000000000004E-3</c:v>
                </c:pt>
                <c:pt idx="3">
                  <c:v>4.96E-3</c:v>
                </c:pt>
                <c:pt idx="4">
                  <c:v>4.8199999999999996E-3</c:v>
                </c:pt>
                <c:pt idx="5">
                  <c:v>4.7800000000000004E-3</c:v>
                </c:pt>
                <c:pt idx="6">
                  <c:v>4.7600000000000003E-3</c:v>
                </c:pt>
                <c:pt idx="7">
                  <c:v>4.6800000000000001E-3</c:v>
                </c:pt>
                <c:pt idx="8">
                  <c:v>4.5599999999999998E-3</c:v>
                </c:pt>
                <c:pt idx="9">
                  <c:v>4.45E-3</c:v>
                </c:pt>
                <c:pt idx="10">
                  <c:v>4.4000000000000003E-3</c:v>
                </c:pt>
                <c:pt idx="11">
                  <c:v>4.45E-3</c:v>
                </c:pt>
                <c:pt idx="12">
                  <c:v>4.5599999999999998E-3</c:v>
                </c:pt>
                <c:pt idx="13">
                  <c:v>4.6800000000000001E-3</c:v>
                </c:pt>
                <c:pt idx="14">
                  <c:v>4.7600000000000003E-3</c:v>
                </c:pt>
                <c:pt idx="15">
                  <c:v>4.7800000000000004E-3</c:v>
                </c:pt>
                <c:pt idx="16">
                  <c:v>4.8199999999999996E-3</c:v>
                </c:pt>
                <c:pt idx="17">
                  <c:v>4.96E-3</c:v>
                </c:pt>
                <c:pt idx="18">
                  <c:v>5.2900000000000004E-3</c:v>
                </c:pt>
                <c:pt idx="19">
                  <c:v>5.5900000000000004E-3</c:v>
                </c:pt>
                <c:pt idx="20">
                  <c:v>6.13E-3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3-409C-B48B-F3F6EB14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43776"/>
        <c:axId val="926439200"/>
      </c:scatterChart>
      <c:valAx>
        <c:axId val="9264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39200"/>
        <c:crosses val="autoZero"/>
        <c:crossBetween val="midCat"/>
      </c:valAx>
      <c:valAx>
        <c:axId val="926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vertical_tail_database!$B$3:$B$13</c:f>
              <c:numCache>
                <c:formatCode>General</c:formatCode>
                <c:ptCount val="11"/>
                <c:pt idx="0">
                  <c:v>-0.56220000000000003</c:v>
                </c:pt>
                <c:pt idx="1">
                  <c:v>-0.45050000000000001</c:v>
                </c:pt>
                <c:pt idx="2">
                  <c:v>-0.33339999999999997</c:v>
                </c:pt>
                <c:pt idx="3">
                  <c:v>-0.22439999999999999</c:v>
                </c:pt>
                <c:pt idx="4">
                  <c:v>-0.112</c:v>
                </c:pt>
                <c:pt idx="5">
                  <c:v>0</c:v>
                </c:pt>
                <c:pt idx="6">
                  <c:v>0.112</c:v>
                </c:pt>
                <c:pt idx="7">
                  <c:v>0.22439999999999999</c:v>
                </c:pt>
                <c:pt idx="8">
                  <c:v>0.33339999999999997</c:v>
                </c:pt>
                <c:pt idx="9">
                  <c:v>0.45050000000000001</c:v>
                </c:pt>
                <c:pt idx="10">
                  <c:v>0.56220000000000003</c:v>
                </c:pt>
              </c:numCache>
            </c:numRef>
          </c:xVal>
          <c:yVal>
            <c:numRef>
              <c:f>vertical_tail_database!$C$3:$C$13</c:f>
              <c:numCache>
                <c:formatCode>General</c:formatCode>
                <c:ptCount val="11"/>
                <c:pt idx="0">
                  <c:v>7.1900000000000002E-3</c:v>
                </c:pt>
                <c:pt idx="1">
                  <c:v>5.3299999999999997E-3</c:v>
                </c:pt>
                <c:pt idx="2">
                  <c:v>4.6299999999999996E-3</c:v>
                </c:pt>
                <c:pt idx="3">
                  <c:v>4.6299999999999996E-3</c:v>
                </c:pt>
                <c:pt idx="4">
                  <c:v>4.5599999999999998E-3</c:v>
                </c:pt>
                <c:pt idx="5">
                  <c:v>4.4000000000000003E-3</c:v>
                </c:pt>
                <c:pt idx="6">
                  <c:v>4.5599999999999998E-3</c:v>
                </c:pt>
                <c:pt idx="7">
                  <c:v>4.6299999999999996E-3</c:v>
                </c:pt>
                <c:pt idx="8">
                  <c:v>4.6299999999999996E-3</c:v>
                </c:pt>
                <c:pt idx="9">
                  <c:v>5.3299999999999997E-3</c:v>
                </c:pt>
                <c:pt idx="10">
                  <c:v>7.1900000000000002E-3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A-4E1C-9496-0BD35C00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83920"/>
        <c:axId val="1530184752"/>
      </c:scatterChart>
      <c:valAx>
        <c:axId val="15301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84752"/>
        <c:crosses val="autoZero"/>
        <c:crossBetween val="midCat"/>
      </c:valAx>
      <c:valAx>
        <c:axId val="15301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147637</xdr:rowOff>
    </xdr:from>
    <xdr:to>
      <xdr:col>11</xdr:col>
      <xdr:colOff>419100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29406-FD0D-46CB-8CB0-0DCE4ACA2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185737</xdr:rowOff>
    </xdr:from>
    <xdr:to>
      <xdr:col>12</xdr:col>
      <xdr:colOff>247650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35B35-122F-401B-9A69-7AA137447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90487</xdr:rowOff>
    </xdr:from>
    <xdr:to>
      <xdr:col>13</xdr:col>
      <xdr:colOff>276225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408B1-441E-48B6-BF44-1CC418FEC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62C71-7E75-4A93-A4F2-F022B13476B9}" name="main_wing_database" displayName="main_wing_database" ref="A1:D19" totalsRowCount="1">
  <autoFilter ref="A1:D18" xr:uid="{EB2CA0E0-4D10-4E73-88DD-BD5335417EDC}"/>
  <tableColumns count="4">
    <tableColumn id="2" xr3:uid="{DD87A887-0BE2-46FD-AFCF-AB7E9635F67E}" name="Column2" dataDxfId="7" totalsRowDxfId="6"/>
    <tableColumn id="3" xr3:uid="{B96709A6-F8B7-4C66-873C-B84870E1D479}" name="Column3" dataDxfId="5" totalsRowDxfId="4"/>
    <tableColumn id="4" xr3:uid="{8E04A3CB-0EED-4795-9020-27678BAF9AB9}" name="Column4" dataDxfId="3" totalsRowDxfId="2"/>
    <tableColumn id="5" xr3:uid="{34AB2D5D-050B-4CE9-907C-F3BB1B51F327}" name="Column5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D361-1F18-4684-AE23-074D5E8A6BE0}" name="horizontal_tail_database" displayName="horizontal_tail_database" ref="A1:D23" totalsRowShown="0">
  <autoFilter ref="A1:D23" xr:uid="{C80DE6D1-F513-4183-B5E4-226BC0B06A0A}"/>
  <tableColumns count="4">
    <tableColumn id="2" xr3:uid="{4FFE33EB-E617-4C80-8F51-27483885FEFE}" name="Column2" dataDxfId="15"/>
    <tableColumn id="3" xr3:uid="{3D6A2ACB-9CAA-4AD7-A44A-D5FF7151C5BF}" name="Column3" dataDxfId="14"/>
    <tableColumn id="4" xr3:uid="{302EC180-B437-409E-87A8-517F328E30B5}" name="Column4" dataDxfId="13"/>
    <tableColumn id="5" xr3:uid="{4916FEE8-59D2-47E0-B533-823D30B43532}" name="Column5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1BCC0-EBE2-4236-849A-6B5930D5B11A}" name="vertical_tail_database" displayName="vertical_tail_database" ref="A1:D13" totalsRowShown="0">
  <autoFilter ref="A1:D13" xr:uid="{8D29432E-8532-4095-BEB1-3D6901E9B5F4}"/>
  <tableColumns count="4">
    <tableColumn id="2" xr3:uid="{53923568-A25D-49E2-88EC-7532E5978149}" name="Column2" dataDxfId="11"/>
    <tableColumn id="3" xr3:uid="{4D3D3BD0-695C-44DF-B983-1A248100904A}" name="Column3" dataDxfId="10"/>
    <tableColumn id="4" xr3:uid="{9FF68990-8872-4214-BB2A-77A51415E530}" name="Column4" dataDxfId="9"/>
    <tableColumn id="5" xr3:uid="{FA6E0C92-52AC-48C6-998B-71B7AF9AF2C6}" name="Column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B77E-0F14-4F06-A170-08497A22F1F0}">
  <dimension ref="A1:D29"/>
  <sheetViews>
    <sheetView workbookViewId="0">
      <selection activeCell="A29" sqref="A22:A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>
        <v>-4.3633231299999999E-2</v>
      </c>
      <c r="B3" s="1">
        <v>-8.8700000000000001E-2</v>
      </c>
      <c r="C3" s="1">
        <v>4.3400000000000001E-3</v>
      </c>
      <c r="D3" s="1">
        <v>-4.5600000000000002E-2</v>
      </c>
    </row>
    <row r="4" spans="1:4" x14ac:dyDescent="0.25">
      <c r="A4" s="1">
        <v>-3.490658504E-2</v>
      </c>
      <c r="B4" s="1">
        <v>-3.5499999999999997E-2</v>
      </c>
      <c r="C4" s="1">
        <v>4.1900000000000001E-3</v>
      </c>
      <c r="D4" s="1">
        <v>-4.4699999999999997E-2</v>
      </c>
    </row>
    <row r="5" spans="1:4" x14ac:dyDescent="0.25">
      <c r="A5" s="1">
        <v>-2.6179938779999998E-2</v>
      </c>
      <c r="B5" s="1">
        <v>1.7600000000000001E-2</v>
      </c>
      <c r="C5" s="1">
        <v>4.2900000000000004E-3</v>
      </c>
      <c r="D5" s="1">
        <v>-4.3999999999999997E-2</v>
      </c>
    </row>
    <row r="6" spans="1:4" x14ac:dyDescent="0.25">
      <c r="A6" s="1">
        <v>-1.745329252E-2</v>
      </c>
      <c r="B6" s="1">
        <v>7.1599999999999997E-2</v>
      </c>
      <c r="C6" s="1">
        <v>4.3E-3</v>
      </c>
      <c r="D6" s="1">
        <v>-4.3499999999999997E-2</v>
      </c>
    </row>
    <row r="7" spans="1:4" x14ac:dyDescent="0.25">
      <c r="A7" s="1">
        <v>-8.7266462600000001E-3</v>
      </c>
      <c r="B7" s="1">
        <v>0.12470000000000001</v>
      </c>
      <c r="C7" s="1">
        <v>4.4099999999999999E-3</v>
      </c>
      <c r="D7" s="1">
        <v>-4.2799999999999998E-2</v>
      </c>
    </row>
    <row r="8" spans="1:4" x14ac:dyDescent="0.25">
      <c r="A8" s="1">
        <v>0</v>
      </c>
      <c r="B8" s="1">
        <v>0.1731</v>
      </c>
      <c r="C8" s="1">
        <v>4.8799999999999998E-3</v>
      </c>
      <c r="D8" s="1">
        <v>-4.1500000000000002E-2</v>
      </c>
    </row>
    <row r="9" spans="1:4" x14ac:dyDescent="0.25">
      <c r="A9" s="1">
        <v>8.7266462600000001E-3</v>
      </c>
      <c r="B9" s="1">
        <v>0.22720000000000001</v>
      </c>
      <c r="C9" s="1">
        <v>5.0899999999999999E-3</v>
      </c>
      <c r="D9" s="1">
        <v>-4.1099999999999998E-2</v>
      </c>
    </row>
    <row r="10" spans="1:4" x14ac:dyDescent="0.25">
      <c r="A10" s="1">
        <v>1.745329252E-2</v>
      </c>
      <c r="B10" s="1">
        <v>0.27915000000000001</v>
      </c>
      <c r="C10" s="1">
        <v>5.0650000000000001E-3</v>
      </c>
      <c r="D10" s="1">
        <v>-4.0349999999999997E-2</v>
      </c>
    </row>
    <row r="11" spans="1:4" x14ac:dyDescent="0.25">
      <c r="A11" s="1">
        <v>2.6179938779999998E-2</v>
      </c>
      <c r="B11" s="1">
        <v>0.33110000000000001</v>
      </c>
      <c r="C11" s="1">
        <v>5.0400000000000002E-3</v>
      </c>
      <c r="D11" s="1">
        <v>-3.9600000000000003E-2</v>
      </c>
    </row>
    <row r="12" spans="1:4" x14ac:dyDescent="0.25">
      <c r="A12" s="1">
        <v>3.490658504E-2</v>
      </c>
      <c r="B12" s="1">
        <v>0.38240000000000002</v>
      </c>
      <c r="C12" s="1">
        <v>4.8300000000000001E-3</v>
      </c>
      <c r="D12" s="1">
        <v>-3.8699999999999998E-2</v>
      </c>
    </row>
    <row r="13" spans="1:4" x14ac:dyDescent="0.25">
      <c r="A13" s="1">
        <v>4.3633231299999999E-2</v>
      </c>
      <c r="B13" s="1">
        <v>0.43580000000000002</v>
      </c>
      <c r="C13" s="1">
        <v>4.8599999999999997E-3</v>
      </c>
      <c r="D13" s="1">
        <v>-3.7999999999999999E-2</v>
      </c>
    </row>
    <row r="14" spans="1:4" x14ac:dyDescent="0.25">
      <c r="A14" s="1">
        <v>5.2359877559999997E-2</v>
      </c>
      <c r="B14" s="1">
        <v>0.48899999999999999</v>
      </c>
      <c r="C14" s="1">
        <v>4.9199999999999999E-3</v>
      </c>
      <c r="D14" s="1">
        <v>-3.73E-2</v>
      </c>
    </row>
    <row r="15" spans="1:4" x14ac:dyDescent="0.25">
      <c r="A15" s="1">
        <v>6.1086523820000002E-2</v>
      </c>
      <c r="B15" s="1">
        <v>0.55930000000000002</v>
      </c>
      <c r="C15" s="1">
        <v>4.7699999999999999E-3</v>
      </c>
      <c r="D15" s="1">
        <v>-4.0599999999999997E-2</v>
      </c>
    </row>
    <row r="16" spans="1:4" x14ac:dyDescent="0.25">
      <c r="A16" s="1">
        <v>6.981317008E-2</v>
      </c>
      <c r="B16" s="1">
        <v>0.62260000000000004</v>
      </c>
      <c r="C16" s="1">
        <v>5.4599999999999996E-3</v>
      </c>
      <c r="D16" s="1">
        <v>-4.2000000000000003E-2</v>
      </c>
    </row>
    <row r="17" spans="1:4" x14ac:dyDescent="0.25">
      <c r="A17" s="1">
        <v>7.8539816339999999E-2</v>
      </c>
      <c r="B17" s="1">
        <v>0.67810000000000004</v>
      </c>
      <c r="C17" s="1">
        <v>5.6499999999999996E-3</v>
      </c>
      <c r="D17" s="1">
        <v>-4.1700000000000001E-2</v>
      </c>
    </row>
    <row r="18" spans="1:4" x14ac:dyDescent="0.25">
      <c r="A18" s="1">
        <v>8.7266462599999997E-2</v>
      </c>
      <c r="B18" s="1">
        <v>0.73280000000000001</v>
      </c>
      <c r="C18" s="1">
        <v>6.0200000000000002E-3</v>
      </c>
      <c r="D18" s="1">
        <v>-4.1099999999999998E-2</v>
      </c>
    </row>
    <row r="19" spans="1:4" x14ac:dyDescent="0.25">
      <c r="A19" s="1"/>
      <c r="B19" s="1"/>
      <c r="C19" s="1"/>
      <c r="D19" s="1"/>
    </row>
    <row r="20" spans="1:4" x14ac:dyDescent="0.25">
      <c r="D20">
        <v>-4.1409374999999998E-2</v>
      </c>
    </row>
    <row r="22" spans="1:4" x14ac:dyDescent="0.25">
      <c r="A22" t="s">
        <v>8</v>
      </c>
      <c r="B22">
        <f>-0.1764/6.2393</f>
        <v>-2.8272402352828043E-2</v>
      </c>
    </row>
    <row r="23" spans="1:4" x14ac:dyDescent="0.25">
      <c r="A23" t="s">
        <v>9</v>
      </c>
      <c r="B23">
        <f>6.2393</f>
        <v>6.2393000000000001</v>
      </c>
    </row>
    <row r="24" spans="1:4" x14ac:dyDescent="0.25">
      <c r="A24" t="s">
        <v>10</v>
      </c>
      <c r="B24">
        <f>D20</f>
        <v>-4.1409374999999998E-2</v>
      </c>
    </row>
    <row r="25" spans="1:4" x14ac:dyDescent="0.25">
      <c r="A25" t="s">
        <v>11</v>
      </c>
      <c r="B25">
        <v>0</v>
      </c>
    </row>
    <row r="26" spans="1:4" x14ac:dyDescent="0.25">
      <c r="A26" t="s">
        <v>12</v>
      </c>
      <c r="B26">
        <f>0.0043768</f>
        <v>4.3768000000000001E-3</v>
      </c>
    </row>
    <row r="27" spans="1:4" x14ac:dyDescent="0.25">
      <c r="A27" t="s">
        <v>13</v>
      </c>
      <c r="B27">
        <f>0.0011456</f>
        <v>1.1456000000000001E-3</v>
      </c>
    </row>
    <row r="28" spans="1:4" x14ac:dyDescent="0.25">
      <c r="A28" t="s">
        <v>14</v>
      </c>
      <c r="B28">
        <f>0.0009169</f>
        <v>9.1690000000000001E-4</v>
      </c>
    </row>
    <row r="29" spans="1:4" x14ac:dyDescent="0.25">
      <c r="A29" t="s">
        <v>15</v>
      </c>
      <c r="B29">
        <v>1.0249999999999999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163E-EF4F-4AF3-89F8-A32DACBF81B0}">
  <dimension ref="A1:D32"/>
  <sheetViews>
    <sheetView workbookViewId="0">
      <selection activeCell="A32" sqref="A25:B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>
        <v>-8.7266462599999997E-2</v>
      </c>
      <c r="B3" s="1">
        <v>-0.56640000000000001</v>
      </c>
      <c r="C3" s="1">
        <v>6.13E-3</v>
      </c>
      <c r="D3" s="1">
        <v>-8.0000000000000004E-4</v>
      </c>
    </row>
    <row r="4" spans="1:4" x14ac:dyDescent="0.25">
      <c r="A4" s="1">
        <v>-7.8539816339999999E-2</v>
      </c>
      <c r="B4" s="1">
        <v>-0.5101</v>
      </c>
      <c r="C4" s="1">
        <v>5.5900000000000004E-3</v>
      </c>
      <c r="D4" s="1">
        <v>-2.9999999999999997E-4</v>
      </c>
    </row>
    <row r="5" spans="1:4" x14ac:dyDescent="0.25">
      <c r="A5" s="1">
        <v>-6.981317008E-2</v>
      </c>
      <c r="B5" s="1">
        <v>-0.45240000000000002</v>
      </c>
      <c r="C5" s="1">
        <v>5.2900000000000004E-3</v>
      </c>
      <c r="D5" s="1">
        <v>-2.9999999999999997E-4</v>
      </c>
    </row>
    <row r="6" spans="1:4" x14ac:dyDescent="0.25">
      <c r="A6" s="1">
        <v>-6.1086523820000002E-2</v>
      </c>
      <c r="B6" s="1">
        <v>-0.38819999999999999</v>
      </c>
      <c r="C6" s="1">
        <v>4.96E-3</v>
      </c>
      <c r="D6" s="1">
        <v>-1.8E-3</v>
      </c>
    </row>
    <row r="7" spans="1:4" x14ac:dyDescent="0.25">
      <c r="A7" s="1">
        <v>-5.2359877559999997E-2</v>
      </c>
      <c r="B7" s="1">
        <v>-0.3357</v>
      </c>
      <c r="C7" s="1">
        <v>4.8199999999999996E-3</v>
      </c>
      <c r="D7" s="1">
        <v>-5.0000000000000001E-4</v>
      </c>
    </row>
    <row r="8" spans="1:4" x14ac:dyDescent="0.25">
      <c r="A8" s="1">
        <v>-4.3633231299999999E-2</v>
      </c>
      <c r="B8" s="1">
        <v>-0.28079999999999999</v>
      </c>
      <c r="C8" s="1">
        <v>4.7800000000000004E-3</v>
      </c>
      <c r="D8" s="1">
        <v>1E-4</v>
      </c>
    </row>
    <row r="9" spans="1:4" x14ac:dyDescent="0.25">
      <c r="A9" s="1">
        <v>-3.490658504E-2</v>
      </c>
      <c r="B9" s="1">
        <v>-0.22470000000000001</v>
      </c>
      <c r="C9" s="1">
        <v>4.7600000000000003E-3</v>
      </c>
      <c r="D9" s="1">
        <v>2.9999999999999997E-4</v>
      </c>
    </row>
    <row r="10" spans="1:4" x14ac:dyDescent="0.25">
      <c r="A10" s="1">
        <v>-2.6179938779999998E-2</v>
      </c>
      <c r="B10" s="1">
        <v>-0.16850000000000001</v>
      </c>
      <c r="C10" s="1">
        <v>4.6800000000000001E-3</v>
      </c>
      <c r="D10" s="1">
        <v>2.9999999999999997E-4</v>
      </c>
    </row>
    <row r="11" spans="1:4" x14ac:dyDescent="0.25">
      <c r="A11" s="1">
        <v>-1.745329252E-2</v>
      </c>
      <c r="B11" s="1">
        <v>-0.1123</v>
      </c>
      <c r="C11" s="1">
        <v>4.5599999999999998E-3</v>
      </c>
      <c r="D11" s="1">
        <v>2.9999999999999997E-4</v>
      </c>
    </row>
    <row r="12" spans="1:4" x14ac:dyDescent="0.25">
      <c r="A12" s="1">
        <v>-8.7266462600000001E-3</v>
      </c>
      <c r="B12" s="1">
        <v>-5.6099999999999997E-2</v>
      </c>
      <c r="C12" s="1">
        <v>4.45E-3</v>
      </c>
      <c r="D12" s="1">
        <v>2.0000000000000001E-4</v>
      </c>
    </row>
    <row r="13" spans="1:4" x14ac:dyDescent="0.25">
      <c r="A13" s="1">
        <v>0</v>
      </c>
      <c r="B13" s="1">
        <v>0</v>
      </c>
      <c r="C13" s="1">
        <v>4.4000000000000003E-3</v>
      </c>
      <c r="D13" s="1">
        <v>0</v>
      </c>
    </row>
    <row r="14" spans="1:4" x14ac:dyDescent="0.25">
      <c r="A14" s="1">
        <v>8.7266462600000001E-3</v>
      </c>
      <c r="B14" s="1">
        <v>5.6099999999999997E-2</v>
      </c>
      <c r="C14" s="1">
        <v>4.45E-3</v>
      </c>
      <c r="D14" s="1">
        <v>-2.0000000000000001E-4</v>
      </c>
    </row>
    <row r="15" spans="1:4" x14ac:dyDescent="0.25">
      <c r="A15" s="1">
        <v>1.745329252E-2</v>
      </c>
      <c r="B15" s="1">
        <v>0.1123</v>
      </c>
      <c r="C15" s="1">
        <v>4.5599999999999998E-3</v>
      </c>
      <c r="D15" s="1">
        <v>-2.9999999999999997E-4</v>
      </c>
    </row>
    <row r="16" spans="1:4" x14ac:dyDescent="0.25">
      <c r="A16" s="1">
        <v>2.6179938779999998E-2</v>
      </c>
      <c r="B16" s="1">
        <v>0.16850000000000001</v>
      </c>
      <c r="C16" s="1">
        <v>4.6800000000000001E-3</v>
      </c>
      <c r="D16" s="1">
        <v>-2.9999999999999997E-4</v>
      </c>
    </row>
    <row r="17" spans="1:4" x14ac:dyDescent="0.25">
      <c r="A17" s="1">
        <v>3.490658504E-2</v>
      </c>
      <c r="B17" s="1">
        <v>0.22470000000000001</v>
      </c>
      <c r="C17" s="1">
        <v>4.7600000000000003E-3</v>
      </c>
      <c r="D17" s="1">
        <v>-2.9999999999999997E-4</v>
      </c>
    </row>
    <row r="18" spans="1:4" x14ac:dyDescent="0.25">
      <c r="A18" s="1">
        <v>4.3633231299999999E-2</v>
      </c>
      <c r="B18" s="1">
        <v>0.28079999999999999</v>
      </c>
      <c r="C18" s="1">
        <v>4.7800000000000004E-3</v>
      </c>
      <c r="D18" s="1">
        <v>-1E-4</v>
      </c>
    </row>
    <row r="19" spans="1:4" x14ac:dyDescent="0.25">
      <c r="A19" s="1">
        <v>5.2359877559999997E-2</v>
      </c>
      <c r="B19" s="1">
        <v>0.3357</v>
      </c>
      <c r="C19" s="1">
        <v>4.8199999999999996E-3</v>
      </c>
      <c r="D19" s="1">
        <v>5.0000000000000001E-4</v>
      </c>
    </row>
    <row r="20" spans="1:4" x14ac:dyDescent="0.25">
      <c r="A20" s="1">
        <v>6.1086523820000002E-2</v>
      </c>
      <c r="B20" s="1">
        <v>0.38819999999999999</v>
      </c>
      <c r="C20" s="1">
        <v>4.96E-3</v>
      </c>
      <c r="D20" s="1">
        <v>1.8E-3</v>
      </c>
    </row>
    <row r="21" spans="1:4" x14ac:dyDescent="0.25">
      <c r="A21" s="1">
        <v>6.981317008E-2</v>
      </c>
      <c r="B21" s="1">
        <v>0.45240000000000002</v>
      </c>
      <c r="C21" s="1">
        <v>5.2900000000000004E-3</v>
      </c>
      <c r="D21" s="1">
        <v>2.9999999999999997E-4</v>
      </c>
    </row>
    <row r="22" spans="1:4" x14ac:dyDescent="0.25">
      <c r="A22" s="1">
        <v>7.8539816339999999E-2</v>
      </c>
      <c r="B22" s="1">
        <v>0.5101</v>
      </c>
      <c r="C22" s="1">
        <v>5.5900000000000004E-3</v>
      </c>
      <c r="D22" s="1">
        <v>2.9999999999999997E-4</v>
      </c>
    </row>
    <row r="23" spans="1:4" x14ac:dyDescent="0.25">
      <c r="A23" s="1">
        <v>8.7266462599999997E-2</v>
      </c>
      <c r="B23" s="1">
        <v>0.56640000000000001</v>
      </c>
      <c r="C23" s="1">
        <v>6.13E-3</v>
      </c>
      <c r="D23" s="1">
        <v>8.0000000000000004E-4</v>
      </c>
    </row>
    <row r="25" spans="1:4" x14ac:dyDescent="0.25">
      <c r="A25" t="s">
        <v>8</v>
      </c>
      <c r="B25">
        <v>0</v>
      </c>
    </row>
    <row r="26" spans="1:4" x14ac:dyDescent="0.25">
      <c r="A26" t="s">
        <v>9</v>
      </c>
      <c r="B26">
        <v>6.4572000000000003</v>
      </c>
    </row>
    <row r="27" spans="1:4" x14ac:dyDescent="0.25">
      <c r="A27" t="s">
        <v>10</v>
      </c>
      <c r="B27">
        <v>0</v>
      </c>
    </row>
    <row r="28" spans="1:4" x14ac:dyDescent="0.25">
      <c r="A28" t="s">
        <v>11</v>
      </c>
      <c r="B28">
        <v>0</v>
      </c>
    </row>
    <row r="29" spans="1:4" x14ac:dyDescent="0.25">
      <c r="A29" t="s">
        <v>12</v>
      </c>
      <c r="B29">
        <v>4.4000000000000003E-3</v>
      </c>
    </row>
    <row r="30" spans="1:4" x14ac:dyDescent="0.25">
      <c r="A30" t="s">
        <v>13</v>
      </c>
      <c r="B30">
        <v>0</v>
      </c>
    </row>
    <row r="31" spans="1:4" x14ac:dyDescent="0.25">
      <c r="A31" t="s">
        <v>14</v>
      </c>
      <c r="B31">
        <v>4.5999999999999999E-3</v>
      </c>
    </row>
    <row r="32" spans="1:4" x14ac:dyDescent="0.25">
      <c r="A32" t="s">
        <v>15</v>
      </c>
      <c r="B32">
        <v>1.0249999999999999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DB03-B61F-4C99-AF4C-DE29F223BD6E}">
  <dimension ref="A1:D22"/>
  <sheetViews>
    <sheetView tabSelected="1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>
        <v>-8.7266462599999997E-2</v>
      </c>
      <c r="B3" s="1">
        <v>-0.56220000000000003</v>
      </c>
      <c r="C3" s="1">
        <v>7.1900000000000002E-3</v>
      </c>
      <c r="D3" s="1">
        <v>-1.6000000000000001E-3</v>
      </c>
    </row>
    <row r="4" spans="1:4" x14ac:dyDescent="0.25">
      <c r="A4" s="1">
        <v>-6.981317008E-2</v>
      </c>
      <c r="B4" s="1">
        <v>-0.45050000000000001</v>
      </c>
      <c r="C4" s="1">
        <v>5.3299999999999997E-3</v>
      </c>
      <c r="D4" s="1">
        <v>-5.9999999999999995E-4</v>
      </c>
    </row>
    <row r="5" spans="1:4" x14ac:dyDescent="0.25">
      <c r="A5" s="1">
        <v>-5.2359877559999997E-2</v>
      </c>
      <c r="B5" s="1">
        <v>-0.33339999999999997</v>
      </c>
      <c r="C5" s="1">
        <v>4.6299999999999996E-3</v>
      </c>
      <c r="D5" s="1">
        <v>-8.9999999999999998E-4</v>
      </c>
    </row>
    <row r="6" spans="1:4" x14ac:dyDescent="0.25">
      <c r="A6" s="1">
        <v>-3.490658504E-2</v>
      </c>
      <c r="B6" s="1">
        <v>-0.22439999999999999</v>
      </c>
      <c r="C6" s="1">
        <v>4.6299999999999996E-3</v>
      </c>
      <c r="D6" s="1">
        <v>4.0000000000000002E-4</v>
      </c>
    </row>
    <row r="7" spans="1:4" x14ac:dyDescent="0.25">
      <c r="A7" s="1">
        <v>-1.745329252E-2</v>
      </c>
      <c r="B7" s="1">
        <v>-0.112</v>
      </c>
      <c r="C7" s="1">
        <v>4.5599999999999998E-3</v>
      </c>
      <c r="D7" s="1">
        <v>4.0000000000000002E-4</v>
      </c>
    </row>
    <row r="8" spans="1:4" x14ac:dyDescent="0.25">
      <c r="A8" s="1">
        <v>0</v>
      </c>
      <c r="B8" s="1">
        <v>0</v>
      </c>
      <c r="C8" s="1">
        <v>4.4000000000000003E-3</v>
      </c>
      <c r="D8" s="1">
        <v>0</v>
      </c>
    </row>
    <row r="9" spans="1:4" x14ac:dyDescent="0.25">
      <c r="A9" s="1">
        <v>1.745329252E-2</v>
      </c>
      <c r="B9" s="1">
        <v>0.112</v>
      </c>
      <c r="C9" s="1">
        <v>4.5599999999999998E-3</v>
      </c>
      <c r="D9" s="1">
        <v>-4.0000000000000002E-4</v>
      </c>
    </row>
    <row r="10" spans="1:4" x14ac:dyDescent="0.25">
      <c r="A10" s="1">
        <v>3.490658504E-2</v>
      </c>
      <c r="B10" s="1">
        <v>0.22439999999999999</v>
      </c>
      <c r="C10" s="1">
        <v>4.6299999999999996E-3</v>
      </c>
      <c r="D10" s="1">
        <v>-4.0000000000000002E-4</v>
      </c>
    </row>
    <row r="11" spans="1:4" x14ac:dyDescent="0.25">
      <c r="A11" s="1">
        <v>5.2359877559999997E-2</v>
      </c>
      <c r="B11" s="1">
        <v>0.33339999999999997</v>
      </c>
      <c r="C11" s="1">
        <v>4.6299999999999996E-3</v>
      </c>
      <c r="D11" s="1">
        <v>8.9999999999999998E-4</v>
      </c>
    </row>
    <row r="12" spans="1:4" x14ac:dyDescent="0.25">
      <c r="A12" s="1">
        <v>6.981317008E-2</v>
      </c>
      <c r="B12" s="1">
        <v>0.45050000000000001</v>
      </c>
      <c r="C12" s="1">
        <v>5.3299999999999997E-3</v>
      </c>
      <c r="D12" s="1">
        <v>5.9999999999999995E-4</v>
      </c>
    </row>
    <row r="13" spans="1:4" x14ac:dyDescent="0.25">
      <c r="A13" s="1">
        <v>8.7266462599999997E-2</v>
      </c>
      <c r="B13" s="1">
        <v>0.56220000000000003</v>
      </c>
      <c r="C13" s="1">
        <v>7.1900000000000002E-3</v>
      </c>
      <c r="D13" s="1">
        <v>1.6000000000000001E-3</v>
      </c>
    </row>
    <row r="15" spans="1:4" x14ac:dyDescent="0.25">
      <c r="A15" t="s">
        <v>8</v>
      </c>
      <c r="B15">
        <v>0</v>
      </c>
    </row>
    <row r="16" spans="1:4" x14ac:dyDescent="0.25">
      <c r="A16" t="s">
        <v>9</v>
      </c>
      <c r="B16">
        <v>6.4317000000000002</v>
      </c>
    </row>
    <row r="17" spans="1:2" x14ac:dyDescent="0.25">
      <c r="A17" t="s">
        <v>10</v>
      </c>
      <c r="B17">
        <v>0</v>
      </c>
    </row>
    <row r="18" spans="1:2" x14ac:dyDescent="0.25">
      <c r="A18" t="s">
        <v>11</v>
      </c>
      <c r="B18">
        <v>0</v>
      </c>
    </row>
    <row r="19" spans="1:2" x14ac:dyDescent="0.25">
      <c r="A19" t="s">
        <v>12</v>
      </c>
      <c r="B19">
        <v>4.1999999999999997E-3</v>
      </c>
    </row>
    <row r="20" spans="1:2" x14ac:dyDescent="0.25">
      <c r="A20" t="s">
        <v>13</v>
      </c>
      <c r="B20">
        <v>0</v>
      </c>
    </row>
    <row r="21" spans="1:2" x14ac:dyDescent="0.25">
      <c r="A21" t="s">
        <v>14</v>
      </c>
      <c r="B21">
        <v>8.2000000000000007E-3</v>
      </c>
    </row>
    <row r="22" spans="1:2" x14ac:dyDescent="0.25">
      <c r="A22" t="s">
        <v>15</v>
      </c>
      <c r="B22">
        <v>1.0249999999999999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C A A g A U 2 h D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F N o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a E N S k A g K 7 9 w A A A D U A g A A E w A c A E Z v c m 1 1 b G F z L 1 N l Y 3 R p b 2 4 x L m 0 g o h g A K K A U A A A A A A A A A A A A A A A A A A A A A A A A A A A A z Z E 9 a 8 N A D I Z 3 g / / D k c m G O u B A O r R 0 a B 3 c D I U M S b c D I z u i F p x 1 o N M 1 / a D / v U 6 / C L Q d 2 i k a J C E J 6 X 1 Q w E 7 J s 1 m / x / I 8 T d I k 9 C C 4 N b 0 X e v K s 4 B o F c s 0 W F F o I a C 6 M Q 0 0 T M 9 r a R + n 2 l Q 2 0 D q e 1 + K H y L g 4 c s u c b Y g x v p S t i k M e s p n G k G j c i a 8 g m 1 Z m 9 D S j B V r 1 Q U A K 2 C 9 / F Y d + 1 1 6 T L 2 N q 6 K E + L S x R f L D 6 u 2 8 3 q K / 1 N 4 V Q f d J K f G I 7 O f f p y N p / l L 3 m a E B 9 K P w Q e g L j Z E d 8 d I e p 3 b f + E v E d R 6 o 7 3 p z / r + w v s K 1 B L A Q I t A B Q A A g A I A F N o Q 1 L t X n 4 q o g A A A P U A A A A S A A A A A A A A A A A A A A A A A A A A A A B D b 2 5 m a W c v U G F j a 2 F n Z S 5 4 b W x Q S w E C L Q A U A A I A C A B T a E N S D 8 r p q 6 Q A A A D p A A A A E w A A A A A A A A A A A A A A A A D u A A A A W 0 N v b n R l b n R f V H l w Z X N d L n h t b F B L A Q I t A B Q A A g A I A F N o Q 1 K Q C A r v 3 A A A A N Q C A A A T A A A A A A A A A A A A A A A A A N 8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T A A A A A A A A g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p e m 9 u d G F s X 3 R h a W x f Z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J p e m 9 u d G F s X 3 R h a W x f Z G F 0 Y W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j E 6 M T c 6 M z k u N T Q 1 M j U 1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p e m 9 u d G F s X 3 R h a W x f Z G F 0 Y W J h c 2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3 J p e m 9 u d G F s X 3 R h a W x f Z G F 0 Y W J h c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y a X p v b n R h b F 9 0 Y W l s X 2 R h d G F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d 2 l u Z 1 9 k Y X R h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a W 5 f d 2 l u Z 1 9 k Y X R h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y M T o y M T o w M y 4 0 O D Y 1 O D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f d 2 l u Z 1 9 k Y X R h Y m F z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h a W 5 f d 2 l u Z 1 9 k Y X R h Y m F z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X 3 d p b m d f Z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d G l j Y W x f d G F p b F 9 k Y X R h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c n R p Y 2 F s X 3 R h a W x f Z G F 0 Y W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N U M j A 6 M D I 6 M z k u N j U y N z I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0 a W N h b F 9 0 Y W l s X 2 R h d G F i Y X N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V y d G l j Y W x f d G F p b F 9 k Y X R h Y m F z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X J 0 a W N h b F 9 0 Y W l s X 2 R h d G F i Y X N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5 G K Y n H E X T Z C o 3 r r o f U T l A A A A A A I A A A A A A B B m A A A A A Q A A I A A A A J X 7 L Y y j B E / 1 R i y N m g G Q K 2 T g C q j z u E E p R v D s 4 A 3 Q d / Y W A A A A A A 6 A A A A A A g A A I A A A A P U 9 b G 3 + 0 V g i S 8 F u o i n 3 H L 1 5 M t U t c 1 J Q X + M u r 1 N U 5 h V g U A A A A N C D c E X A g 0 y 5 X m y Q v q E w o A 0 j j Y 4 q K S W G h C H q H p n / Y Y Z / o h q s / q v b W / T x i o t 4 s s H K t s N C S A T L N 8 0 t 4 W Y x c 6 d t T t F h a O x X 4 w 3 K k + m Y d B E K t 0 1 j Q A A A A I w 9 p w v I H F 5 l M T s e u r 2 k 8 c 8 k s 5 K U Z Y i k z a 7 t g b 4 a C y s 0 8 6 U Y Y B D D W U q q G g K a Q h V T W v j B u O 5 C l B H G d 5 f A 9 h n I T 9 s = < / D a t a M a s h u p > 
</file>

<file path=customXml/itemProps1.xml><?xml version="1.0" encoding="utf-8"?>
<ds:datastoreItem xmlns:ds="http://schemas.openxmlformats.org/officeDocument/2006/customXml" ds:itemID="{EE365067-D364-4004-AD6C-96F27085CB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main_wing_database</vt:lpstr>
      <vt:lpstr>horizontal_tail_database</vt:lpstr>
      <vt:lpstr>vertical_tail_database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Bolander</dc:creator>
  <cp:lastModifiedBy>Christian Bolander</cp:lastModifiedBy>
  <dcterms:created xsi:type="dcterms:W3CDTF">2021-02-02T21:17:00Z</dcterms:created>
  <dcterms:modified xsi:type="dcterms:W3CDTF">2021-02-03T20:19:42Z</dcterms:modified>
</cp:coreProperties>
</file>