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wvet\ELTE\Referl\reallife\"/>
    </mc:Choice>
  </mc:AlternateContent>
  <xr:revisionPtr revIDLastSave="0" documentId="13_ncr:1_{E21688A7-F25C-4F7C-A534-D9D99736BF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otal" sheetId="4" r:id="rId1"/>
    <sheet name="branch_lift" sheetId="5" r:id="rId2"/>
    <sheet name="length_elim" sheetId="7" r:id="rId3"/>
    <sheet name="hd_tl_elim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3" i="4" l="1"/>
  <c r="I113" i="4"/>
  <c r="H113" i="4"/>
  <c r="G113" i="4"/>
  <c r="F113" i="4"/>
  <c r="E113" i="4"/>
  <c r="D113" i="4"/>
  <c r="J112" i="4"/>
  <c r="I112" i="4"/>
  <c r="H112" i="4"/>
  <c r="G112" i="4"/>
  <c r="F112" i="4"/>
  <c r="E112" i="4"/>
  <c r="D112" i="4"/>
  <c r="J111" i="4"/>
  <c r="I111" i="4"/>
  <c r="H111" i="4"/>
  <c r="G111" i="4"/>
  <c r="F111" i="4"/>
  <c r="E111" i="4"/>
  <c r="D111" i="4"/>
  <c r="J110" i="4"/>
  <c r="I110" i="4"/>
  <c r="H110" i="4"/>
  <c r="G110" i="4"/>
  <c r="F110" i="4"/>
  <c r="E110" i="4"/>
  <c r="D110" i="4"/>
  <c r="J109" i="4"/>
  <c r="I109" i="4"/>
  <c r="H109" i="4"/>
  <c r="G109" i="4"/>
  <c r="F109" i="4"/>
  <c r="E109" i="4"/>
  <c r="D109" i="4"/>
  <c r="J108" i="4"/>
  <c r="I108" i="4"/>
  <c r="H108" i="4"/>
  <c r="G108" i="4"/>
  <c r="F108" i="4"/>
  <c r="E108" i="4"/>
  <c r="D108" i="4"/>
  <c r="J107" i="4"/>
  <c r="I107" i="4"/>
  <c r="H107" i="4"/>
  <c r="G107" i="4"/>
  <c r="F107" i="4"/>
  <c r="E107" i="4"/>
  <c r="D107" i="4"/>
  <c r="J106" i="4"/>
  <c r="I106" i="4"/>
  <c r="H106" i="4"/>
  <c r="G106" i="4"/>
  <c r="F106" i="4"/>
  <c r="E106" i="4"/>
  <c r="D106" i="4"/>
  <c r="J105" i="4"/>
  <c r="I105" i="4"/>
  <c r="H105" i="4"/>
  <c r="G105" i="4"/>
  <c r="F105" i="4"/>
  <c r="E105" i="4"/>
  <c r="D105" i="4"/>
  <c r="J104" i="4"/>
  <c r="I104" i="4"/>
  <c r="H104" i="4"/>
  <c r="G104" i="4"/>
  <c r="F104" i="4"/>
  <c r="E104" i="4"/>
  <c r="D104" i="4"/>
  <c r="D72" i="5" l="1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3" i="5"/>
  <c r="E83" i="5"/>
  <c r="F83" i="5"/>
  <c r="G83" i="5"/>
  <c r="H83" i="5"/>
  <c r="I83" i="5"/>
  <c r="D84" i="5"/>
  <c r="E84" i="5"/>
  <c r="F84" i="5"/>
  <c r="G84" i="5"/>
  <c r="H84" i="5"/>
  <c r="I84" i="5"/>
  <c r="D85" i="5"/>
  <c r="E85" i="5"/>
  <c r="F85" i="5"/>
  <c r="G85" i="5"/>
  <c r="H85" i="5"/>
  <c r="I85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0" i="5"/>
  <c r="E90" i="5"/>
  <c r="F90" i="5"/>
  <c r="G90" i="5"/>
  <c r="H90" i="5"/>
  <c r="I90" i="5"/>
  <c r="D91" i="5"/>
  <c r="E91" i="5"/>
  <c r="F91" i="5"/>
  <c r="G91" i="5"/>
  <c r="H91" i="5"/>
  <c r="I91" i="5"/>
  <c r="D92" i="5"/>
  <c r="E92" i="5"/>
  <c r="F92" i="5"/>
  <c r="G92" i="5"/>
  <c r="H92" i="5"/>
  <c r="I92" i="5"/>
  <c r="D93" i="5"/>
  <c r="E93" i="5"/>
  <c r="F93" i="5"/>
  <c r="G93" i="5"/>
  <c r="H93" i="5"/>
  <c r="I93" i="5"/>
  <c r="E71" i="5"/>
  <c r="F71" i="5"/>
  <c r="G71" i="5"/>
  <c r="H71" i="5"/>
  <c r="I71" i="5"/>
  <c r="D71" i="5"/>
  <c r="D48" i="5"/>
  <c r="E48" i="5"/>
  <c r="F48" i="5"/>
  <c r="G48" i="5"/>
  <c r="H48" i="5"/>
  <c r="I48" i="5"/>
  <c r="D49" i="5"/>
  <c r="E49" i="5"/>
  <c r="F49" i="5"/>
  <c r="G49" i="5"/>
  <c r="H49" i="5"/>
  <c r="I49" i="5"/>
  <c r="D50" i="5"/>
  <c r="E50" i="5"/>
  <c r="F50" i="5"/>
  <c r="G50" i="5"/>
  <c r="H50" i="5"/>
  <c r="I50" i="5"/>
  <c r="D51" i="5"/>
  <c r="E51" i="5"/>
  <c r="F51" i="5"/>
  <c r="G51" i="5"/>
  <c r="H51" i="5"/>
  <c r="I51" i="5"/>
  <c r="D52" i="5"/>
  <c r="E52" i="5"/>
  <c r="F52" i="5"/>
  <c r="G52" i="5"/>
  <c r="H52" i="5"/>
  <c r="I52" i="5"/>
  <c r="D53" i="5"/>
  <c r="E53" i="5"/>
  <c r="F53" i="5"/>
  <c r="G53" i="5"/>
  <c r="H53" i="5"/>
  <c r="I53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7" i="5"/>
  <c r="E57" i="5"/>
  <c r="F57" i="5"/>
  <c r="G57" i="5"/>
  <c r="H57" i="5"/>
  <c r="I57" i="5"/>
  <c r="D58" i="5"/>
  <c r="E58" i="5"/>
  <c r="F58" i="5"/>
  <c r="G58" i="5"/>
  <c r="H58" i="5"/>
  <c r="I58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2" i="5"/>
  <c r="E62" i="5"/>
  <c r="F62" i="5"/>
  <c r="G62" i="5"/>
  <c r="H62" i="5"/>
  <c r="I62" i="5"/>
  <c r="D63" i="5"/>
  <c r="E63" i="5"/>
  <c r="F63" i="5"/>
  <c r="G63" i="5"/>
  <c r="H63" i="5"/>
  <c r="I63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67" i="5"/>
  <c r="E67" i="5"/>
  <c r="F67" i="5"/>
  <c r="G67" i="5"/>
  <c r="H67" i="5"/>
  <c r="I67" i="5"/>
  <c r="D68" i="5"/>
  <c r="E68" i="5"/>
  <c r="F68" i="5"/>
  <c r="G68" i="5"/>
  <c r="H68" i="5"/>
  <c r="I68" i="5"/>
  <c r="D69" i="5"/>
  <c r="E69" i="5"/>
  <c r="F69" i="5"/>
  <c r="G69" i="5"/>
  <c r="H69" i="5"/>
  <c r="I69" i="5"/>
  <c r="D70" i="5"/>
  <c r="E70" i="5"/>
  <c r="F70" i="5"/>
  <c r="G70" i="5"/>
  <c r="H70" i="5"/>
  <c r="I70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48" i="5"/>
  <c r="I21" i="7"/>
  <c r="H21" i="7"/>
  <c r="G21" i="7"/>
  <c r="F21" i="7"/>
  <c r="E21" i="7"/>
  <c r="D21" i="7"/>
  <c r="C21" i="7"/>
  <c r="I20" i="7"/>
  <c r="H20" i="7"/>
  <c r="G20" i="7"/>
  <c r="F20" i="7"/>
  <c r="E20" i="7"/>
  <c r="D20" i="7"/>
  <c r="C20" i="7"/>
  <c r="I19" i="7"/>
  <c r="H19" i="7"/>
  <c r="G19" i="7"/>
  <c r="F19" i="7"/>
  <c r="E19" i="7"/>
  <c r="D19" i="7"/>
  <c r="C19" i="7"/>
  <c r="I18" i="7"/>
  <c r="H18" i="7"/>
  <c r="G18" i="7"/>
  <c r="F18" i="7"/>
  <c r="E18" i="7"/>
  <c r="D18" i="7"/>
  <c r="C18" i="7"/>
  <c r="I17" i="7"/>
  <c r="H17" i="7"/>
  <c r="G17" i="7"/>
  <c r="F17" i="7"/>
  <c r="E17" i="7"/>
  <c r="D17" i="7"/>
  <c r="C17" i="7"/>
  <c r="I16" i="7"/>
  <c r="H16" i="7"/>
  <c r="G16" i="7"/>
  <c r="F16" i="7"/>
  <c r="E16" i="7"/>
  <c r="D16" i="7"/>
  <c r="C16" i="7"/>
  <c r="I15" i="7"/>
  <c r="H15" i="7"/>
  <c r="G15" i="7"/>
  <c r="F15" i="7"/>
  <c r="E15" i="7"/>
  <c r="D15" i="7"/>
  <c r="C15" i="7"/>
  <c r="I14" i="7"/>
  <c r="H14" i="7"/>
  <c r="G14" i="7"/>
  <c r="F14" i="7"/>
  <c r="E14" i="7"/>
  <c r="D14" i="7"/>
  <c r="C14" i="7"/>
  <c r="I13" i="7"/>
  <c r="H13" i="7"/>
  <c r="G13" i="7"/>
  <c r="F13" i="7"/>
  <c r="E13" i="7"/>
  <c r="D13" i="7"/>
  <c r="C13" i="7"/>
  <c r="I12" i="7"/>
  <c r="H12" i="7"/>
  <c r="G12" i="7"/>
  <c r="F12" i="7"/>
  <c r="E12" i="7"/>
  <c r="D12" i="7"/>
  <c r="C12" i="7"/>
  <c r="D21" i="6"/>
  <c r="D20" i="6"/>
  <c r="D19" i="6"/>
  <c r="D18" i="6"/>
  <c r="E17" i="6"/>
  <c r="D17" i="6"/>
  <c r="D13" i="6"/>
  <c r="E13" i="6"/>
  <c r="F13" i="6"/>
  <c r="G13" i="6"/>
  <c r="H13" i="6"/>
  <c r="I13" i="6"/>
  <c r="D14" i="6"/>
  <c r="E14" i="6"/>
  <c r="F14" i="6"/>
  <c r="G14" i="6"/>
  <c r="H14" i="6"/>
  <c r="I14" i="6"/>
  <c r="D15" i="6"/>
  <c r="E15" i="6"/>
  <c r="F15" i="6"/>
  <c r="G15" i="6"/>
  <c r="H15" i="6"/>
  <c r="I15" i="6"/>
  <c r="D16" i="6"/>
  <c r="E16" i="6"/>
  <c r="F16" i="6"/>
  <c r="G16" i="6"/>
  <c r="H16" i="6"/>
  <c r="I16" i="6"/>
  <c r="E12" i="6"/>
  <c r="F12" i="6"/>
  <c r="G12" i="6"/>
  <c r="H12" i="6"/>
  <c r="I12" i="6"/>
  <c r="D12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F17" i="6"/>
  <c r="G17" i="6"/>
  <c r="H17" i="6"/>
  <c r="I17" i="6"/>
  <c r="C13" i="6"/>
  <c r="C14" i="6"/>
  <c r="C15" i="6"/>
  <c r="C16" i="6"/>
  <c r="C17" i="6"/>
  <c r="C18" i="6"/>
  <c r="C19" i="6"/>
  <c r="C20" i="6"/>
  <c r="C21" i="6"/>
  <c r="C12" i="6"/>
</calcChain>
</file>

<file path=xl/sharedStrings.xml><?xml version="1.0" encoding="utf-8"?>
<sst xmlns="http://schemas.openxmlformats.org/spreadsheetml/2006/main" count="885" uniqueCount="57">
  <si>
    <t>Module</t>
  </si>
  <si>
    <t>Fun</t>
  </si>
  <si>
    <t>CC</t>
  </si>
  <si>
    <t>Volume</t>
  </si>
  <si>
    <t>Difficulty</t>
  </si>
  <si>
    <t>Effort</t>
  </si>
  <si>
    <t>Cognitive</t>
  </si>
  <si>
    <t>UCM</t>
  </si>
  <si>
    <t>find</t>
  </si>
  <si>
    <t>number_to_hex</t>
  </si>
  <si>
    <t>wait_for_port_reply</t>
  </si>
  <si>
    <t>type</t>
  </si>
  <si>
    <t>lengthelim5</t>
  </si>
  <si>
    <t>find_cycle</t>
  </si>
  <si>
    <t>cluster_split</t>
  </si>
  <si>
    <t>build_function</t>
  </si>
  <si>
    <t>parse_preprocessed_file</t>
  </si>
  <si>
    <t>constrained_keys</t>
  </si>
  <si>
    <t>ifinif2</t>
  </si>
  <si>
    <t>ifinif1</t>
  </si>
  <si>
    <t>ifincase5</t>
  </si>
  <si>
    <t>ifincase4</t>
  </si>
  <si>
    <t>ifincase3</t>
  </si>
  <si>
    <t>ifincase2</t>
  </si>
  <si>
    <t>ifincase1</t>
  </si>
  <si>
    <t>parse_rules</t>
  </si>
  <si>
    <t>match_spec_to_frag_numbers</t>
  </si>
  <si>
    <t>filter_outcome</t>
  </si>
  <si>
    <t>add_conflict</t>
  </si>
  <si>
    <t>union</t>
  </si>
  <si>
    <t>caseincase3</t>
  </si>
  <si>
    <t>caseincase2</t>
  </si>
  <si>
    <t>caseincase1</t>
  </si>
  <si>
    <t>caseinif3</t>
  </si>
  <si>
    <t>caseinif2</t>
  </si>
  <si>
    <t>caseinif1</t>
  </si>
  <si>
    <t>insert_rec</t>
  </si>
  <si>
    <t>is_digits</t>
  </si>
  <si>
    <t>dirty_sticky_lock</t>
  </si>
  <si>
    <t>log_master_nodes</t>
  </si>
  <si>
    <t>pick_node</t>
  </si>
  <si>
    <t>Refactoring</t>
  </si>
  <si>
    <t>branch_lift</t>
  </si>
  <si>
    <t>length_elim</t>
  </si>
  <si>
    <t>Fun Name</t>
  </si>
  <si>
    <t>case_in_case</t>
  </si>
  <si>
    <t>from</t>
  </si>
  <si>
    <t>to</t>
  </si>
  <si>
    <t>case_in_fun</t>
  </si>
  <si>
    <t>case_in_if</t>
  </si>
  <si>
    <t>if_in_case</t>
  </si>
  <si>
    <t>if_in_fun</t>
  </si>
  <si>
    <t>if_in_if</t>
  </si>
  <si>
    <t>Type</t>
  </si>
  <si>
    <t>hd_tl</t>
  </si>
  <si>
    <t>difference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</si>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</sst>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10" xfId="0" applyNumberFormat="1" applyBorder="1"/>
    <xf numFmtId="2" fontId="0" fillId="0" borderId="11" xfId="0" applyNumberFormat="1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O111" sqref="O111"/>
    </sheetView>
  </sheetViews>
  <sheetFormatPr defaultRowHeight="15" x14ac:dyDescent="0.25"/>
  <cols>
    <col min="1" max="1" width="13.28515625" customWidth="1"/>
    <col min="2" max="2" width="18" bestFit="1" customWidth="1"/>
    <col min="3" max="3" width="28.140625" bestFit="1" customWidth="1"/>
    <col min="4" max="4" width="16.140625" customWidth="1"/>
    <col min="5" max="9" width="10.7109375" customWidth="1"/>
  </cols>
  <sheetData>
    <row r="1" spans="1:10" ht="15.75" thickBot="1" x14ac:dyDescent="0.3">
      <c r="A1" s="13" t="s">
        <v>41</v>
      </c>
      <c r="B1" s="14" t="s">
        <v>0</v>
      </c>
      <c r="C1" s="14" t="s">
        <v>53</v>
      </c>
      <c r="D1" s="14" t="s">
        <v>44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5" t="s">
        <v>7</v>
      </c>
    </row>
    <row r="2" spans="1:10" x14ac:dyDescent="0.25">
      <c r="A2" s="1" t="s">
        <v>42</v>
      </c>
      <c r="B2" s="12" t="s">
        <v>45</v>
      </c>
      <c r="C2" s="6" t="s">
        <v>46</v>
      </c>
      <c r="D2" s="1" t="s">
        <v>32</v>
      </c>
      <c r="E2" s="5">
        <v>3</v>
      </c>
      <c r="F2" s="5">
        <v>242.89904975637799</v>
      </c>
      <c r="G2" s="5">
        <v>7.6499999999999897</v>
      </c>
      <c r="H2" s="5">
        <v>1858.1777306362901</v>
      </c>
      <c r="I2" s="5">
        <v>63</v>
      </c>
      <c r="J2" s="6">
        <v>79</v>
      </c>
    </row>
    <row r="3" spans="1:10" x14ac:dyDescent="0.25">
      <c r="A3" s="2" t="s">
        <v>42</v>
      </c>
      <c r="B3" s="3" t="s">
        <v>45</v>
      </c>
      <c r="C3" s="7" t="s">
        <v>46</v>
      </c>
      <c r="D3" s="2" t="s">
        <v>31</v>
      </c>
      <c r="E3" s="4">
        <v>3</v>
      </c>
      <c r="F3" s="4">
        <v>218.26124091941199</v>
      </c>
      <c r="G3" s="4">
        <v>6.2222222222222197</v>
      </c>
      <c r="H3" s="4">
        <v>1358.06994349856</v>
      </c>
      <c r="I3" s="4">
        <v>81</v>
      </c>
      <c r="J3" s="7">
        <v>111</v>
      </c>
    </row>
    <row r="4" spans="1:10" x14ac:dyDescent="0.25">
      <c r="A4" s="2" t="s">
        <v>42</v>
      </c>
      <c r="B4" s="3" t="s">
        <v>45</v>
      </c>
      <c r="C4" s="7" t="s">
        <v>46</v>
      </c>
      <c r="D4" s="2" t="s">
        <v>30</v>
      </c>
      <c r="E4" s="4">
        <v>6</v>
      </c>
      <c r="F4" s="4">
        <v>510.90509710918599</v>
      </c>
      <c r="G4" s="4">
        <v>12.5185185185185</v>
      </c>
      <c r="H4" s="4">
        <v>6395.7749193668496</v>
      </c>
      <c r="I4" s="4">
        <v>936</v>
      </c>
      <c r="J4" s="7">
        <v>235</v>
      </c>
    </row>
    <row r="5" spans="1:10" x14ac:dyDescent="0.25">
      <c r="A5" s="2" t="s">
        <v>42</v>
      </c>
      <c r="B5" s="3" t="s">
        <v>48</v>
      </c>
      <c r="C5" s="7" t="s">
        <v>46</v>
      </c>
      <c r="D5" s="2" t="s">
        <v>28</v>
      </c>
      <c r="E5" s="4">
        <v>4</v>
      </c>
      <c r="F5" s="4">
        <v>499.263187727164</v>
      </c>
      <c r="G5" s="4">
        <v>16.799999999999901</v>
      </c>
      <c r="H5" s="4">
        <v>8387.6215538163506</v>
      </c>
      <c r="I5" s="4">
        <v>3</v>
      </c>
      <c r="J5" s="7">
        <v>106</v>
      </c>
    </row>
    <row r="6" spans="1:10" x14ac:dyDescent="0.25">
      <c r="A6" s="2" t="s">
        <v>42</v>
      </c>
      <c r="B6" s="3" t="s">
        <v>48</v>
      </c>
      <c r="C6" s="7" t="s">
        <v>46</v>
      </c>
      <c r="D6" s="2" t="s">
        <v>27</v>
      </c>
      <c r="E6" s="4">
        <v>5</v>
      </c>
      <c r="F6" s="4">
        <v>53.150849518197703</v>
      </c>
      <c r="G6" s="4">
        <v>2.7857142857142798</v>
      </c>
      <c r="H6" s="4">
        <v>148.063080800693</v>
      </c>
      <c r="I6" s="4">
        <v>3</v>
      </c>
      <c r="J6" s="7">
        <v>26</v>
      </c>
    </row>
    <row r="7" spans="1:10" x14ac:dyDescent="0.25">
      <c r="A7" s="2" t="s">
        <v>42</v>
      </c>
      <c r="B7" s="3" t="s">
        <v>48</v>
      </c>
      <c r="C7" s="7" t="s">
        <v>46</v>
      </c>
      <c r="D7" s="2" t="s">
        <v>26</v>
      </c>
      <c r="E7" s="4">
        <v>13</v>
      </c>
      <c r="F7" s="4">
        <v>340.86001036377201</v>
      </c>
      <c r="G7" s="4">
        <v>12.690476190476099</v>
      </c>
      <c r="H7" s="4">
        <v>4325.6758458069198</v>
      </c>
      <c r="I7" s="4">
        <v>212</v>
      </c>
      <c r="J7" s="7">
        <v>167</v>
      </c>
    </row>
    <row r="8" spans="1:10" x14ac:dyDescent="0.25">
      <c r="A8" s="2" t="s">
        <v>42</v>
      </c>
      <c r="B8" s="3" t="s">
        <v>48</v>
      </c>
      <c r="C8" s="7" t="s">
        <v>46</v>
      </c>
      <c r="D8" s="2" t="s">
        <v>25</v>
      </c>
      <c r="E8" s="4">
        <v>13</v>
      </c>
      <c r="F8" s="4">
        <v>505.58316901429902</v>
      </c>
      <c r="G8" s="4">
        <v>14.1428571428571</v>
      </c>
      <c r="H8" s="4">
        <v>7150.3905332022296</v>
      </c>
      <c r="I8" s="4">
        <v>153</v>
      </c>
      <c r="J8" s="7">
        <v>195</v>
      </c>
    </row>
    <row r="9" spans="1:10" x14ac:dyDescent="0.25">
      <c r="A9" s="2" t="s">
        <v>42</v>
      </c>
      <c r="B9" s="3" t="s">
        <v>48</v>
      </c>
      <c r="C9" s="7" t="s">
        <v>46</v>
      </c>
      <c r="D9" s="2" t="s">
        <v>29</v>
      </c>
      <c r="E9" s="4">
        <v>2</v>
      </c>
      <c r="F9" s="4">
        <v>87.568425030288495</v>
      </c>
      <c r="G9" s="4">
        <v>7.8571428571428497</v>
      </c>
      <c r="H9" s="4">
        <v>688.03762523798105</v>
      </c>
      <c r="I9" s="4">
        <v>9</v>
      </c>
      <c r="J9" s="7">
        <v>58</v>
      </c>
    </row>
    <row r="10" spans="1:10" x14ac:dyDescent="0.25">
      <c r="A10" s="2" t="s">
        <v>42</v>
      </c>
      <c r="B10" s="3" t="s">
        <v>49</v>
      </c>
      <c r="C10" s="7" t="s">
        <v>46</v>
      </c>
      <c r="D10" s="2" t="s">
        <v>35</v>
      </c>
      <c r="E10" s="4">
        <v>4</v>
      </c>
      <c r="F10" s="4">
        <v>242.89904975637799</v>
      </c>
      <c r="G10" s="4">
        <v>8.8235294117646994</v>
      </c>
      <c r="H10" s="4">
        <v>2143.2269096150999</v>
      </c>
      <c r="I10" s="4">
        <v>24</v>
      </c>
      <c r="J10" s="7">
        <v>78</v>
      </c>
    </row>
    <row r="11" spans="1:10" x14ac:dyDescent="0.25">
      <c r="A11" s="2" t="s">
        <v>42</v>
      </c>
      <c r="B11" s="3" t="s">
        <v>49</v>
      </c>
      <c r="C11" s="7" t="s">
        <v>46</v>
      </c>
      <c r="D11" s="2" t="s">
        <v>34</v>
      </c>
      <c r="E11" s="4">
        <v>6</v>
      </c>
      <c r="F11" s="4">
        <v>461.635471525046</v>
      </c>
      <c r="G11" s="4">
        <v>18</v>
      </c>
      <c r="H11" s="4">
        <v>8309.4384874508396</v>
      </c>
      <c r="I11" s="4">
        <v>60</v>
      </c>
      <c r="J11" s="7">
        <v>197</v>
      </c>
    </row>
    <row r="12" spans="1:10" x14ac:dyDescent="0.25">
      <c r="A12" s="2" t="s">
        <v>42</v>
      </c>
      <c r="B12" s="3" t="s">
        <v>49</v>
      </c>
      <c r="C12" s="7" t="s">
        <v>46</v>
      </c>
      <c r="D12" s="2" t="s">
        <v>33</v>
      </c>
      <c r="E12" s="4">
        <v>17</v>
      </c>
      <c r="F12" s="4">
        <v>2159.7396702801798</v>
      </c>
      <c r="G12" s="4">
        <v>23.071428571428498</v>
      </c>
      <c r="H12" s="4">
        <v>49828.279535749803</v>
      </c>
      <c r="I12" s="4">
        <v>1482</v>
      </c>
      <c r="J12" s="7">
        <v>711</v>
      </c>
    </row>
    <row r="13" spans="1:10" x14ac:dyDescent="0.25">
      <c r="A13" s="2" t="s">
        <v>42</v>
      </c>
      <c r="B13" s="3" t="s">
        <v>50</v>
      </c>
      <c r="C13" s="7" t="s">
        <v>46</v>
      </c>
      <c r="D13" s="2" t="s">
        <v>24</v>
      </c>
      <c r="E13" s="4">
        <v>4</v>
      </c>
      <c r="F13" s="4">
        <v>260.06520156725099</v>
      </c>
      <c r="G13" s="4">
        <v>10.6666666666666</v>
      </c>
      <c r="H13" s="4">
        <v>2774.0288167173399</v>
      </c>
      <c r="I13" s="4">
        <v>117</v>
      </c>
      <c r="J13" s="7">
        <v>144</v>
      </c>
    </row>
    <row r="14" spans="1:10" x14ac:dyDescent="0.25">
      <c r="A14" s="2" t="s">
        <v>42</v>
      </c>
      <c r="B14" s="3" t="s">
        <v>50</v>
      </c>
      <c r="C14" s="7" t="s">
        <v>46</v>
      </c>
      <c r="D14" s="2" t="s">
        <v>23</v>
      </c>
      <c r="E14" s="4">
        <v>4</v>
      </c>
      <c r="F14" s="4">
        <v>396.45884834173802</v>
      </c>
      <c r="G14" s="4">
        <v>11.1724137931034</v>
      </c>
      <c r="H14" s="4">
        <v>4429.40230561114</v>
      </c>
      <c r="I14" s="4">
        <v>153</v>
      </c>
      <c r="J14" s="7">
        <v>171</v>
      </c>
    </row>
    <row r="15" spans="1:10" x14ac:dyDescent="0.25">
      <c r="A15" s="2" t="s">
        <v>42</v>
      </c>
      <c r="B15" s="3" t="s">
        <v>50</v>
      </c>
      <c r="C15" s="7" t="s">
        <v>46</v>
      </c>
      <c r="D15" s="2" t="s">
        <v>22</v>
      </c>
      <c r="E15" s="4">
        <v>3</v>
      </c>
      <c r="F15" s="4">
        <v>108.04820237218399</v>
      </c>
      <c r="G15" s="4">
        <v>7</v>
      </c>
      <c r="H15" s="4">
        <v>756.33741660528801</v>
      </c>
      <c r="I15" s="4">
        <v>27</v>
      </c>
      <c r="J15" s="7">
        <v>44</v>
      </c>
    </row>
    <row r="16" spans="1:10" x14ac:dyDescent="0.25">
      <c r="A16" s="2" t="s">
        <v>42</v>
      </c>
      <c r="B16" s="3" t="s">
        <v>50</v>
      </c>
      <c r="C16" s="7" t="s">
        <v>46</v>
      </c>
      <c r="D16" s="2" t="s">
        <v>21</v>
      </c>
      <c r="E16" s="4">
        <v>7</v>
      </c>
      <c r="F16" s="4">
        <v>834.76167064210995</v>
      </c>
      <c r="G16" s="4">
        <v>26.410714285714199</v>
      </c>
      <c r="H16" s="4">
        <v>22046.651979994302</v>
      </c>
      <c r="I16" s="4">
        <v>180</v>
      </c>
      <c r="J16" s="7">
        <v>273</v>
      </c>
    </row>
    <row r="17" spans="1:10" x14ac:dyDescent="0.25">
      <c r="A17" s="2" t="s">
        <v>42</v>
      </c>
      <c r="B17" s="3" t="s">
        <v>50</v>
      </c>
      <c r="C17" s="7" t="s">
        <v>46</v>
      </c>
      <c r="D17" s="2" t="s">
        <v>20</v>
      </c>
      <c r="E17" s="4">
        <v>3</v>
      </c>
      <c r="F17" s="4">
        <v>106.19818783608901</v>
      </c>
      <c r="G17" s="4">
        <v>5.3999999999999897</v>
      </c>
      <c r="H17" s="4">
        <v>573.47021431488395</v>
      </c>
      <c r="I17" s="4">
        <v>18</v>
      </c>
      <c r="J17" s="7">
        <v>38</v>
      </c>
    </row>
    <row r="18" spans="1:10" x14ac:dyDescent="0.25">
      <c r="A18" s="2" t="s">
        <v>42</v>
      </c>
      <c r="B18" s="3" t="s">
        <v>51</v>
      </c>
      <c r="C18" s="7" t="s">
        <v>46</v>
      </c>
      <c r="D18" s="2" t="s">
        <v>38</v>
      </c>
      <c r="E18" s="4">
        <v>4</v>
      </c>
      <c r="F18" s="4">
        <v>100</v>
      </c>
      <c r="G18" s="4">
        <v>3.1666666666666599</v>
      </c>
      <c r="H18" s="4">
        <v>316.666666666666</v>
      </c>
      <c r="I18" s="4">
        <v>6</v>
      </c>
      <c r="J18" s="7">
        <v>40</v>
      </c>
    </row>
    <row r="19" spans="1:10" x14ac:dyDescent="0.25">
      <c r="A19" s="2" t="s">
        <v>42</v>
      </c>
      <c r="B19" s="3" t="s">
        <v>51</v>
      </c>
      <c r="C19" s="7" t="s">
        <v>46</v>
      </c>
      <c r="D19" s="2" t="s">
        <v>36</v>
      </c>
      <c r="E19" s="4">
        <v>3</v>
      </c>
      <c r="F19" s="4">
        <v>82.044702507778894</v>
      </c>
      <c r="G19" s="4">
        <v>2.25</v>
      </c>
      <c r="H19" s="4">
        <v>184.600580642502</v>
      </c>
      <c r="I19" s="4">
        <v>6</v>
      </c>
      <c r="J19" s="7">
        <v>45</v>
      </c>
    </row>
    <row r="20" spans="1:10" x14ac:dyDescent="0.25">
      <c r="A20" s="2" t="s">
        <v>42</v>
      </c>
      <c r="B20" s="3" t="s">
        <v>51</v>
      </c>
      <c r="C20" s="7" t="s">
        <v>46</v>
      </c>
      <c r="D20" s="2" t="s">
        <v>37</v>
      </c>
      <c r="E20" s="4">
        <v>10</v>
      </c>
      <c r="F20" s="4">
        <v>81.409673799103999</v>
      </c>
      <c r="G20" s="4">
        <v>5.5714285714285703</v>
      </c>
      <c r="H20" s="4">
        <v>453.56818259500801</v>
      </c>
      <c r="I20" s="4">
        <v>12</v>
      </c>
      <c r="J20" s="7">
        <v>31</v>
      </c>
    </row>
    <row r="21" spans="1:10" x14ac:dyDescent="0.25">
      <c r="A21" s="2" t="s">
        <v>42</v>
      </c>
      <c r="B21" s="3" t="s">
        <v>51</v>
      </c>
      <c r="C21" s="7" t="s">
        <v>46</v>
      </c>
      <c r="D21" s="2" t="s">
        <v>39</v>
      </c>
      <c r="E21" s="4">
        <v>6</v>
      </c>
      <c r="F21" s="4">
        <v>688.76901760802696</v>
      </c>
      <c r="G21" s="4">
        <v>13.2</v>
      </c>
      <c r="H21" s="4">
        <v>9091.7510324259492</v>
      </c>
      <c r="I21" s="4">
        <v>114</v>
      </c>
      <c r="J21" s="7">
        <v>189</v>
      </c>
    </row>
    <row r="22" spans="1:10" x14ac:dyDescent="0.25">
      <c r="A22" s="2" t="s">
        <v>42</v>
      </c>
      <c r="B22" s="3" t="s">
        <v>51</v>
      </c>
      <c r="C22" s="7" t="s">
        <v>46</v>
      </c>
      <c r="D22" s="2" t="s">
        <v>40</v>
      </c>
      <c r="E22" s="4">
        <v>13</v>
      </c>
      <c r="F22" s="4">
        <v>360</v>
      </c>
      <c r="G22" s="4">
        <v>15.1666666666666</v>
      </c>
      <c r="H22" s="4">
        <v>5460</v>
      </c>
      <c r="I22" s="4">
        <v>18</v>
      </c>
      <c r="J22" s="7">
        <v>101</v>
      </c>
    </row>
    <row r="23" spans="1:10" x14ac:dyDescent="0.25">
      <c r="A23" s="2" t="s">
        <v>42</v>
      </c>
      <c r="B23" s="3" t="s">
        <v>52</v>
      </c>
      <c r="C23" s="7" t="s">
        <v>46</v>
      </c>
      <c r="D23" s="2" t="s">
        <v>19</v>
      </c>
      <c r="E23" s="4">
        <v>9</v>
      </c>
      <c r="F23" s="4">
        <v>460.74025686597901</v>
      </c>
      <c r="G23" s="4">
        <v>7.3043478260869499</v>
      </c>
      <c r="H23" s="4">
        <v>3365.4070936297599</v>
      </c>
      <c r="I23" s="4">
        <v>4</v>
      </c>
      <c r="J23" s="7">
        <v>128</v>
      </c>
    </row>
    <row r="24" spans="1:10" x14ac:dyDescent="0.25">
      <c r="A24" s="2" t="s">
        <v>42</v>
      </c>
      <c r="B24" s="3" t="s">
        <v>52</v>
      </c>
      <c r="C24" s="7" t="s">
        <v>46</v>
      </c>
      <c r="D24" s="2" t="s">
        <v>18</v>
      </c>
      <c r="E24" s="4">
        <v>6</v>
      </c>
      <c r="F24" s="4">
        <v>227.431012550502</v>
      </c>
      <c r="G24" s="4">
        <v>7.4666666666666597</v>
      </c>
      <c r="H24" s="4">
        <v>1698.1515603770799</v>
      </c>
      <c r="I24" s="4">
        <v>30</v>
      </c>
      <c r="J24" s="7">
        <v>94</v>
      </c>
    </row>
    <row r="25" spans="1:10" x14ac:dyDescent="0.25">
      <c r="A25" s="2" t="s">
        <v>42</v>
      </c>
      <c r="B25" s="3" t="s">
        <v>45</v>
      </c>
      <c r="C25" s="7" t="s">
        <v>47</v>
      </c>
      <c r="D25" s="2" t="s">
        <v>32</v>
      </c>
      <c r="E25" s="4">
        <v>3</v>
      </c>
      <c r="F25" s="4">
        <v>276.90491672227103</v>
      </c>
      <c r="G25" s="4">
        <v>7.875</v>
      </c>
      <c r="H25" s="4">
        <v>2180.62621918788</v>
      </c>
      <c r="I25" s="4">
        <v>27</v>
      </c>
      <c r="J25" s="7">
        <v>118</v>
      </c>
    </row>
    <row r="26" spans="1:10" x14ac:dyDescent="0.25">
      <c r="A26" s="2" t="s">
        <v>42</v>
      </c>
      <c r="B26" s="3" t="s">
        <v>45</v>
      </c>
      <c r="C26" s="7" t="s">
        <v>47</v>
      </c>
      <c r="D26" s="2" t="s">
        <v>31</v>
      </c>
      <c r="E26" s="4">
        <v>3</v>
      </c>
      <c r="F26" s="4">
        <v>264.69980281715902</v>
      </c>
      <c r="G26" s="4">
        <v>6.6111111111111098</v>
      </c>
      <c r="H26" s="4">
        <v>1749.95980751344</v>
      </c>
      <c r="I26" s="4">
        <v>45</v>
      </c>
      <c r="J26" s="7">
        <v>94</v>
      </c>
    </row>
    <row r="27" spans="1:10" x14ac:dyDescent="0.25">
      <c r="A27" s="2" t="s">
        <v>42</v>
      </c>
      <c r="B27" s="3" t="s">
        <v>45</v>
      </c>
      <c r="C27" s="7" t="s">
        <v>47</v>
      </c>
      <c r="D27" s="2" t="s">
        <v>30</v>
      </c>
      <c r="E27" s="4">
        <v>6</v>
      </c>
      <c r="F27" s="4">
        <v>596.05594662738395</v>
      </c>
      <c r="G27" s="4">
        <v>13.7222222222222</v>
      </c>
      <c r="H27" s="4">
        <v>8179.2121564979998</v>
      </c>
      <c r="I27" s="4">
        <v>315</v>
      </c>
      <c r="J27" s="7">
        <v>262</v>
      </c>
    </row>
    <row r="28" spans="1:10" x14ac:dyDescent="0.25">
      <c r="A28" s="2" t="s">
        <v>42</v>
      </c>
      <c r="B28" s="3" t="s">
        <v>48</v>
      </c>
      <c r="C28" s="7" t="s">
        <v>47</v>
      </c>
      <c r="D28" s="2" t="s">
        <v>28</v>
      </c>
      <c r="E28" s="4">
        <v>4</v>
      </c>
      <c r="F28" s="4">
        <v>522.68572508221098</v>
      </c>
      <c r="G28" s="4">
        <v>15</v>
      </c>
      <c r="H28" s="4">
        <v>7840.2858762331698</v>
      </c>
      <c r="I28" s="4">
        <v>2</v>
      </c>
      <c r="J28" s="7">
        <v>90</v>
      </c>
    </row>
    <row r="29" spans="1:10" x14ac:dyDescent="0.25">
      <c r="A29" s="2" t="s">
        <v>42</v>
      </c>
      <c r="B29" s="3" t="s">
        <v>48</v>
      </c>
      <c r="C29" s="7" t="s">
        <v>47</v>
      </c>
      <c r="D29" s="2" t="s">
        <v>27</v>
      </c>
      <c r="E29" s="4">
        <v>5</v>
      </c>
      <c r="F29" s="4">
        <v>75</v>
      </c>
      <c r="G29" s="4">
        <v>1.4285714285714199</v>
      </c>
      <c r="H29" s="4">
        <v>107.142857142857</v>
      </c>
      <c r="I29" s="4">
        <v>2</v>
      </c>
      <c r="J29" s="7">
        <v>25</v>
      </c>
    </row>
    <row r="30" spans="1:10" x14ac:dyDescent="0.25">
      <c r="A30" s="2" t="s">
        <v>42</v>
      </c>
      <c r="B30" s="3" t="s">
        <v>48</v>
      </c>
      <c r="C30" s="7" t="s">
        <v>47</v>
      </c>
      <c r="D30" s="2" t="s">
        <v>26</v>
      </c>
      <c r="E30" s="4">
        <v>13</v>
      </c>
      <c r="F30" s="4">
        <v>376.47225025252499</v>
      </c>
      <c r="G30" s="4">
        <v>14.2380952380952</v>
      </c>
      <c r="H30" s="4">
        <v>5360.2477535954704</v>
      </c>
      <c r="I30" s="4">
        <v>82</v>
      </c>
      <c r="J30" s="7">
        <v>167</v>
      </c>
    </row>
    <row r="31" spans="1:10" x14ac:dyDescent="0.25">
      <c r="A31" s="2" t="s">
        <v>42</v>
      </c>
      <c r="B31" s="3" t="s">
        <v>48</v>
      </c>
      <c r="C31" s="7" t="s">
        <v>47</v>
      </c>
      <c r="D31" s="2" t="s">
        <v>25</v>
      </c>
      <c r="E31" s="4">
        <v>13</v>
      </c>
      <c r="F31" s="4">
        <v>585.41209043760898</v>
      </c>
      <c r="G31" s="4">
        <v>17.357142857142801</v>
      </c>
      <c r="H31" s="4">
        <v>10161.0812840242</v>
      </c>
      <c r="I31" s="4">
        <v>102</v>
      </c>
      <c r="J31" s="7">
        <v>194</v>
      </c>
    </row>
    <row r="32" spans="1:10" x14ac:dyDescent="0.25">
      <c r="A32" s="2" t="s">
        <v>42</v>
      </c>
      <c r="B32" s="3" t="s">
        <v>48</v>
      </c>
      <c r="C32" s="7" t="s">
        <v>47</v>
      </c>
      <c r="D32" s="2" t="s">
        <v>29</v>
      </c>
      <c r="E32" s="4">
        <v>2</v>
      </c>
      <c r="F32" s="4">
        <v>64.725033674979201</v>
      </c>
      <c r="G32" s="4">
        <v>5</v>
      </c>
      <c r="H32" s="4">
        <v>323.62516837489602</v>
      </c>
      <c r="I32" s="4">
        <v>6</v>
      </c>
      <c r="J32" s="7">
        <v>27</v>
      </c>
    </row>
    <row r="33" spans="1:10" x14ac:dyDescent="0.25">
      <c r="A33" s="2" t="s">
        <v>42</v>
      </c>
      <c r="B33" s="3" t="s">
        <v>49</v>
      </c>
      <c r="C33" s="7" t="s">
        <v>47</v>
      </c>
      <c r="D33" s="2" t="s">
        <v>35</v>
      </c>
      <c r="E33" s="4">
        <v>4</v>
      </c>
      <c r="F33" s="4">
        <v>235.56039118082199</v>
      </c>
      <c r="G33" s="4">
        <v>9</v>
      </c>
      <c r="H33" s="4">
        <v>2120.0435206274001</v>
      </c>
      <c r="I33" s="4">
        <v>18</v>
      </c>
      <c r="J33" s="7">
        <v>79</v>
      </c>
    </row>
    <row r="34" spans="1:10" x14ac:dyDescent="0.25">
      <c r="A34" s="2" t="s">
        <v>42</v>
      </c>
      <c r="B34" s="3" t="s">
        <v>49</v>
      </c>
      <c r="C34" s="7" t="s">
        <v>47</v>
      </c>
      <c r="D34" s="2" t="s">
        <v>34</v>
      </c>
      <c r="E34" s="4">
        <v>6</v>
      </c>
      <c r="F34" s="4">
        <v>512.92830169449599</v>
      </c>
      <c r="G34" s="4">
        <v>20.681818181818102</v>
      </c>
      <c r="H34" s="4">
        <v>10608.2898759543</v>
      </c>
      <c r="I34" s="4">
        <v>54</v>
      </c>
      <c r="J34" s="7">
        <v>251</v>
      </c>
    </row>
    <row r="35" spans="1:10" x14ac:dyDescent="0.25">
      <c r="A35" s="2" t="s">
        <v>42</v>
      </c>
      <c r="B35" s="3" t="s">
        <v>49</v>
      </c>
      <c r="C35" s="7" t="s">
        <v>47</v>
      </c>
      <c r="D35" s="2" t="s">
        <v>33</v>
      </c>
      <c r="E35" s="4">
        <v>17</v>
      </c>
      <c r="F35" s="4">
        <v>2300.9487954606102</v>
      </c>
      <c r="G35" s="4">
        <v>27.107142857142801</v>
      </c>
      <c r="H35" s="4">
        <v>62372.147705521602</v>
      </c>
      <c r="I35" s="4">
        <v>1449</v>
      </c>
      <c r="J35" s="7">
        <v>796</v>
      </c>
    </row>
    <row r="36" spans="1:10" x14ac:dyDescent="0.25">
      <c r="A36" s="2" t="s">
        <v>42</v>
      </c>
      <c r="B36" s="3" t="s">
        <v>50</v>
      </c>
      <c r="C36" s="7" t="s">
        <v>47</v>
      </c>
      <c r="D36" s="2" t="s">
        <v>24</v>
      </c>
      <c r="E36" s="4">
        <v>4</v>
      </c>
      <c r="F36" s="4">
        <v>142.62362713128201</v>
      </c>
      <c r="G36" s="4">
        <v>7</v>
      </c>
      <c r="H36" s="4">
        <v>998.36538991897999</v>
      </c>
      <c r="I36" s="4">
        <v>27</v>
      </c>
      <c r="J36" s="7">
        <v>81</v>
      </c>
    </row>
    <row r="37" spans="1:10" x14ac:dyDescent="0.25">
      <c r="A37" s="2" t="s">
        <v>42</v>
      </c>
      <c r="B37" s="3" t="s">
        <v>50</v>
      </c>
      <c r="C37" s="7" t="s">
        <v>47</v>
      </c>
      <c r="D37" s="2" t="s">
        <v>23</v>
      </c>
      <c r="E37" s="4">
        <v>4</v>
      </c>
      <c r="F37" s="4">
        <v>399.14460711655198</v>
      </c>
      <c r="G37" s="4">
        <v>11.785714285714199</v>
      </c>
      <c r="H37" s="4">
        <v>4704.2042981593604</v>
      </c>
      <c r="I37" s="4">
        <v>108</v>
      </c>
      <c r="J37" s="7">
        <v>243</v>
      </c>
    </row>
    <row r="38" spans="1:10" x14ac:dyDescent="0.25">
      <c r="A38" s="2" t="s">
        <v>42</v>
      </c>
      <c r="B38" s="3" t="s">
        <v>50</v>
      </c>
      <c r="C38" s="7" t="s">
        <v>47</v>
      </c>
      <c r="D38" s="2" t="s">
        <v>22</v>
      </c>
      <c r="E38" s="4">
        <v>3</v>
      </c>
      <c r="F38" s="4">
        <v>103.726274277296</v>
      </c>
      <c r="G38" s="4">
        <v>7</v>
      </c>
      <c r="H38" s="4">
        <v>726.08391994107603</v>
      </c>
      <c r="I38" s="4">
        <v>18</v>
      </c>
      <c r="J38" s="7">
        <v>57</v>
      </c>
    </row>
    <row r="39" spans="1:10" x14ac:dyDescent="0.25">
      <c r="A39" s="2" t="s">
        <v>42</v>
      </c>
      <c r="B39" s="3" t="s">
        <v>50</v>
      </c>
      <c r="C39" s="7" t="s">
        <v>47</v>
      </c>
      <c r="D39" s="2" t="s">
        <v>21</v>
      </c>
      <c r="E39" s="4">
        <v>7</v>
      </c>
      <c r="F39" s="4">
        <v>856.15210318883703</v>
      </c>
      <c r="G39" s="4">
        <v>28.285714285714199</v>
      </c>
      <c r="H39" s="4">
        <v>24216.873775912802</v>
      </c>
      <c r="I39" s="4">
        <v>135</v>
      </c>
      <c r="J39" s="7">
        <v>283</v>
      </c>
    </row>
    <row r="40" spans="1:10" x14ac:dyDescent="0.25">
      <c r="A40" s="2" t="s">
        <v>42</v>
      </c>
      <c r="B40" s="3" t="s">
        <v>50</v>
      </c>
      <c r="C40" s="7" t="s">
        <v>47</v>
      </c>
      <c r="D40" s="2" t="s">
        <v>20</v>
      </c>
      <c r="E40" s="4">
        <v>3</v>
      </c>
      <c r="F40" s="4">
        <v>100.07820003461499</v>
      </c>
      <c r="G40" s="4">
        <v>5.5</v>
      </c>
      <c r="H40" s="4">
        <v>550.43010019038502</v>
      </c>
      <c r="I40" s="4">
        <v>9</v>
      </c>
      <c r="J40" s="7">
        <v>38</v>
      </c>
    </row>
    <row r="41" spans="1:10" x14ac:dyDescent="0.25">
      <c r="A41" s="2" t="s">
        <v>42</v>
      </c>
      <c r="B41" s="3" t="s">
        <v>51</v>
      </c>
      <c r="C41" s="7" t="s">
        <v>47</v>
      </c>
      <c r="D41" s="2" t="s">
        <v>38</v>
      </c>
      <c r="E41" s="4">
        <v>4</v>
      </c>
      <c r="F41" s="4">
        <v>152.29419688230399</v>
      </c>
      <c r="G41" s="4">
        <v>4.5</v>
      </c>
      <c r="H41" s="4">
        <v>685.323885970368</v>
      </c>
      <c r="I41" s="4">
        <v>6</v>
      </c>
      <c r="J41" s="7">
        <v>45</v>
      </c>
    </row>
    <row r="42" spans="1:10" x14ac:dyDescent="0.25">
      <c r="A42" s="2" t="s">
        <v>42</v>
      </c>
      <c r="B42" s="3" t="s">
        <v>51</v>
      </c>
      <c r="C42" s="7" t="s">
        <v>47</v>
      </c>
      <c r="D42" s="2" t="s">
        <v>36</v>
      </c>
      <c r="E42" s="4">
        <v>3</v>
      </c>
      <c r="F42" s="4">
        <v>111.013191544232</v>
      </c>
      <c r="G42" s="4">
        <v>2.4545454545454501</v>
      </c>
      <c r="H42" s="4">
        <v>272.48692469948003</v>
      </c>
      <c r="I42" s="4">
        <v>6</v>
      </c>
      <c r="J42" s="7">
        <v>47</v>
      </c>
    </row>
    <row r="43" spans="1:10" x14ac:dyDescent="0.25">
      <c r="A43" s="2" t="s">
        <v>42</v>
      </c>
      <c r="B43" s="3" t="s">
        <v>51</v>
      </c>
      <c r="C43" s="7" t="s">
        <v>47</v>
      </c>
      <c r="D43" s="2" t="s">
        <v>37</v>
      </c>
      <c r="E43" s="4">
        <v>10</v>
      </c>
      <c r="F43" s="4">
        <v>82.454137516586499</v>
      </c>
      <c r="G43" s="4">
        <v>4.6428571428571397</v>
      </c>
      <c r="H43" s="4">
        <v>382.82278132700901</v>
      </c>
      <c r="I43" s="4">
        <v>6</v>
      </c>
      <c r="J43" s="7">
        <v>48</v>
      </c>
    </row>
    <row r="44" spans="1:10" x14ac:dyDescent="0.25">
      <c r="A44" s="2" t="s">
        <v>42</v>
      </c>
      <c r="B44" s="3" t="s">
        <v>51</v>
      </c>
      <c r="C44" s="7" t="s">
        <v>47</v>
      </c>
      <c r="D44" s="2" t="s">
        <v>39</v>
      </c>
      <c r="E44" s="4">
        <v>6</v>
      </c>
      <c r="F44" s="4">
        <v>723.58661624346803</v>
      </c>
      <c r="G44" s="4">
        <v>13.2</v>
      </c>
      <c r="H44" s="4">
        <v>9551.3433344137793</v>
      </c>
      <c r="I44" s="4">
        <v>116</v>
      </c>
      <c r="J44" s="7">
        <v>189</v>
      </c>
    </row>
    <row r="45" spans="1:10" x14ac:dyDescent="0.25">
      <c r="A45" s="2" t="s">
        <v>42</v>
      </c>
      <c r="B45" s="3" t="s">
        <v>51</v>
      </c>
      <c r="C45" s="7" t="s">
        <v>47</v>
      </c>
      <c r="D45" s="2" t="s">
        <v>40</v>
      </c>
      <c r="E45" s="4">
        <v>13</v>
      </c>
      <c r="F45" s="4">
        <v>387.64435705307199</v>
      </c>
      <c r="G45" s="4">
        <v>16.823529411764699</v>
      </c>
      <c r="H45" s="4">
        <v>6521.5462421869897</v>
      </c>
      <c r="I45" s="4">
        <v>12</v>
      </c>
      <c r="J45" s="7">
        <v>100</v>
      </c>
    </row>
    <row r="46" spans="1:10" x14ac:dyDescent="0.25">
      <c r="A46" s="2" t="s">
        <v>42</v>
      </c>
      <c r="B46" s="3" t="s">
        <v>52</v>
      </c>
      <c r="C46" s="7" t="s">
        <v>47</v>
      </c>
      <c r="D46" s="2" t="s">
        <v>19</v>
      </c>
      <c r="E46" s="4">
        <v>9</v>
      </c>
      <c r="F46" s="4">
        <v>484.26183545841099</v>
      </c>
      <c r="G46" s="4">
        <v>9.3478260869565197</v>
      </c>
      <c r="H46" s="4">
        <v>4526.7954184155797</v>
      </c>
      <c r="I46" s="4">
        <v>2</v>
      </c>
      <c r="J46" s="7">
        <v>134</v>
      </c>
    </row>
    <row r="47" spans="1:10" x14ac:dyDescent="0.25">
      <c r="A47" s="2" t="s">
        <v>42</v>
      </c>
      <c r="B47" s="3" t="s">
        <v>52</v>
      </c>
      <c r="C47" s="7" t="s">
        <v>47</v>
      </c>
      <c r="D47" s="2" t="s">
        <v>18</v>
      </c>
      <c r="E47" s="4">
        <v>6</v>
      </c>
      <c r="F47" s="4">
        <v>253.319469539192</v>
      </c>
      <c r="G47" s="4">
        <v>9.3333333333333304</v>
      </c>
      <c r="H47" s="4">
        <v>2364.3150490324601</v>
      </c>
      <c r="I47" s="4">
        <v>18</v>
      </c>
      <c r="J47" s="7">
        <v>105</v>
      </c>
    </row>
    <row r="48" spans="1:10" x14ac:dyDescent="0.25">
      <c r="A48" s="2" t="s">
        <v>42</v>
      </c>
      <c r="B48" s="3" t="s">
        <v>45</v>
      </c>
      <c r="C48" s="7" t="s">
        <v>55</v>
      </c>
      <c r="D48" s="2" t="s">
        <v>32</v>
      </c>
      <c r="E48" s="4">
        <v>0</v>
      </c>
      <c r="F48" s="4">
        <v>-34.005866965893034</v>
      </c>
      <c r="G48" s="4">
        <v>-0.2250000000000103</v>
      </c>
      <c r="H48" s="4">
        <v>-322.44848855158989</v>
      </c>
      <c r="I48" s="4">
        <v>36</v>
      </c>
      <c r="J48" s="7">
        <v>-39</v>
      </c>
    </row>
    <row r="49" spans="1:10" x14ac:dyDescent="0.25">
      <c r="A49" s="2" t="s">
        <v>42</v>
      </c>
      <c r="B49" s="3" t="s">
        <v>45</v>
      </c>
      <c r="C49" s="7" t="s">
        <v>55</v>
      </c>
      <c r="D49" s="8" t="s">
        <v>31</v>
      </c>
      <c r="E49" s="3">
        <v>0</v>
      </c>
      <c r="F49" s="3">
        <v>-46.438561897747036</v>
      </c>
      <c r="G49" s="3">
        <v>-0.38888888888889017</v>
      </c>
      <c r="H49" s="3">
        <v>-391.88986401488</v>
      </c>
      <c r="I49" s="3">
        <v>36</v>
      </c>
      <c r="J49" s="7">
        <v>17</v>
      </c>
    </row>
    <row r="50" spans="1:10" x14ac:dyDescent="0.25">
      <c r="A50" s="2" t="s">
        <v>42</v>
      </c>
      <c r="B50" s="3" t="s">
        <v>45</v>
      </c>
      <c r="C50" s="7" t="s">
        <v>55</v>
      </c>
      <c r="D50" s="8" t="s">
        <v>30</v>
      </c>
      <c r="E50" s="3">
        <v>0</v>
      </c>
      <c r="F50" s="3">
        <v>-85.150849518197958</v>
      </c>
      <c r="G50" s="3">
        <v>-1.2037037037037006</v>
      </c>
      <c r="H50" s="3">
        <v>-1783.4372371311501</v>
      </c>
      <c r="I50" s="3">
        <v>621</v>
      </c>
      <c r="J50" s="7">
        <v>-27</v>
      </c>
    </row>
    <row r="51" spans="1:10" x14ac:dyDescent="0.25">
      <c r="A51" s="2" t="s">
        <v>42</v>
      </c>
      <c r="B51" s="3" t="s">
        <v>48</v>
      </c>
      <c r="C51" s="7" t="s">
        <v>55</v>
      </c>
      <c r="D51" s="8" t="s">
        <v>28</v>
      </c>
      <c r="E51" s="3">
        <v>0</v>
      </c>
      <c r="F51" s="3">
        <v>-23.422537355046984</v>
      </c>
      <c r="G51" s="3">
        <v>1.7999999999999012</v>
      </c>
      <c r="H51" s="3">
        <v>547.33567758318077</v>
      </c>
      <c r="I51" s="3">
        <v>1</v>
      </c>
      <c r="J51" s="7">
        <v>16</v>
      </c>
    </row>
    <row r="52" spans="1:10" x14ac:dyDescent="0.25">
      <c r="A52" s="2" t="s">
        <v>42</v>
      </c>
      <c r="B52" s="3" t="s">
        <v>48</v>
      </c>
      <c r="C52" s="7" t="s">
        <v>55</v>
      </c>
      <c r="D52" s="8" t="s">
        <v>27</v>
      </c>
      <c r="E52" s="3">
        <v>0</v>
      </c>
      <c r="F52" s="3">
        <v>-21.849150481802297</v>
      </c>
      <c r="G52" s="3">
        <v>1.3571428571428599</v>
      </c>
      <c r="H52" s="3">
        <v>40.920223657836004</v>
      </c>
      <c r="I52" s="3">
        <v>1</v>
      </c>
      <c r="J52" s="7">
        <v>1</v>
      </c>
    </row>
    <row r="53" spans="1:10" x14ac:dyDescent="0.25">
      <c r="A53" s="2" t="s">
        <v>42</v>
      </c>
      <c r="B53" s="3" t="s">
        <v>48</v>
      </c>
      <c r="C53" s="7" t="s">
        <v>55</v>
      </c>
      <c r="D53" s="8" t="s">
        <v>26</v>
      </c>
      <c r="E53" s="3">
        <v>0</v>
      </c>
      <c r="F53" s="3">
        <v>-35.612239888752981</v>
      </c>
      <c r="G53" s="3">
        <v>-1.5476190476191007</v>
      </c>
      <c r="H53" s="3">
        <v>-1034.5719077885506</v>
      </c>
      <c r="I53" s="3">
        <v>130</v>
      </c>
      <c r="J53" s="7">
        <v>0</v>
      </c>
    </row>
    <row r="54" spans="1:10" x14ac:dyDescent="0.25">
      <c r="A54" s="2" t="s">
        <v>42</v>
      </c>
      <c r="B54" s="3" t="s">
        <v>48</v>
      </c>
      <c r="C54" s="7" t="s">
        <v>55</v>
      </c>
      <c r="D54" s="8" t="s">
        <v>25</v>
      </c>
      <c r="E54" s="3">
        <v>0</v>
      </c>
      <c r="F54" s="3">
        <v>-79.828921423309964</v>
      </c>
      <c r="G54" s="3">
        <v>-3.2142857142857011</v>
      </c>
      <c r="H54" s="3">
        <v>-3010.6907508219701</v>
      </c>
      <c r="I54" s="3">
        <v>51</v>
      </c>
      <c r="J54" s="7">
        <v>1</v>
      </c>
    </row>
    <row r="55" spans="1:10" x14ac:dyDescent="0.25">
      <c r="A55" s="2" t="s">
        <v>42</v>
      </c>
      <c r="B55" s="3" t="s">
        <v>48</v>
      </c>
      <c r="C55" s="7" t="s">
        <v>55</v>
      </c>
      <c r="D55" s="8" t="s">
        <v>29</v>
      </c>
      <c r="E55" s="3">
        <v>0</v>
      </c>
      <c r="F55" s="3">
        <v>22.843391355309294</v>
      </c>
      <c r="G55" s="3">
        <v>2.8571428571428497</v>
      </c>
      <c r="H55" s="3">
        <v>364.41245686308503</v>
      </c>
      <c r="I55" s="3">
        <v>3</v>
      </c>
      <c r="J55" s="7">
        <v>31</v>
      </c>
    </row>
    <row r="56" spans="1:10" x14ac:dyDescent="0.25">
      <c r="A56" s="2" t="s">
        <v>42</v>
      </c>
      <c r="B56" s="3" t="s">
        <v>49</v>
      </c>
      <c r="C56" s="7" t="s">
        <v>55</v>
      </c>
      <c r="D56" s="8" t="s">
        <v>35</v>
      </c>
      <c r="E56" s="3">
        <v>0</v>
      </c>
      <c r="F56" s="3">
        <v>7.3386585755559963</v>
      </c>
      <c r="G56" s="3">
        <v>-0.1764705882353006</v>
      </c>
      <c r="H56" s="3">
        <v>23.1833889876998</v>
      </c>
      <c r="I56" s="3">
        <v>6</v>
      </c>
      <c r="J56" s="7">
        <v>-1</v>
      </c>
    </row>
    <row r="57" spans="1:10" x14ac:dyDescent="0.25">
      <c r="A57" s="2" t="s">
        <v>42</v>
      </c>
      <c r="B57" s="3" t="s">
        <v>49</v>
      </c>
      <c r="C57" s="7" t="s">
        <v>55</v>
      </c>
      <c r="D57" s="8" t="s">
        <v>34</v>
      </c>
      <c r="E57" s="3">
        <v>0</v>
      </c>
      <c r="F57" s="3">
        <v>-51.292830169449985</v>
      </c>
      <c r="G57" s="3">
        <v>-2.6818181818181017</v>
      </c>
      <c r="H57" s="3">
        <v>-2298.8513885034608</v>
      </c>
      <c r="I57" s="3">
        <v>6</v>
      </c>
      <c r="J57" s="7">
        <v>-54</v>
      </c>
    </row>
    <row r="58" spans="1:10" x14ac:dyDescent="0.25">
      <c r="A58" s="2" t="s">
        <v>42</v>
      </c>
      <c r="B58" s="3" t="s">
        <v>49</v>
      </c>
      <c r="C58" s="7" t="s">
        <v>55</v>
      </c>
      <c r="D58" s="8" t="s">
        <v>33</v>
      </c>
      <c r="E58" s="3">
        <v>0</v>
      </c>
      <c r="F58" s="3">
        <v>-141.20912518043042</v>
      </c>
      <c r="G58" s="3">
        <v>-4.0357142857143025</v>
      </c>
      <c r="H58" s="3">
        <v>-12543.868169771798</v>
      </c>
      <c r="I58" s="3">
        <v>33</v>
      </c>
      <c r="J58" s="7">
        <v>-85</v>
      </c>
    </row>
    <row r="59" spans="1:10" x14ac:dyDescent="0.25">
      <c r="A59" s="2" t="s">
        <v>42</v>
      </c>
      <c r="B59" s="3" t="s">
        <v>50</v>
      </c>
      <c r="C59" s="7" t="s">
        <v>55</v>
      </c>
      <c r="D59" s="8" t="s">
        <v>24</v>
      </c>
      <c r="E59" s="3">
        <v>0</v>
      </c>
      <c r="F59" s="3">
        <v>117.44157443596899</v>
      </c>
      <c r="G59" s="3">
        <v>3.6666666666666003</v>
      </c>
      <c r="H59" s="3">
        <v>1775.66342679836</v>
      </c>
      <c r="I59" s="3">
        <v>90</v>
      </c>
      <c r="J59" s="7">
        <v>63</v>
      </c>
    </row>
    <row r="60" spans="1:10" x14ac:dyDescent="0.25">
      <c r="A60" s="2" t="s">
        <v>42</v>
      </c>
      <c r="B60" s="3" t="s">
        <v>50</v>
      </c>
      <c r="C60" s="7" t="s">
        <v>55</v>
      </c>
      <c r="D60" s="8" t="s">
        <v>23</v>
      </c>
      <c r="E60" s="3">
        <v>0</v>
      </c>
      <c r="F60" s="3">
        <v>-2.6857587748139622</v>
      </c>
      <c r="G60" s="3">
        <v>-0.613300492610799</v>
      </c>
      <c r="H60" s="3">
        <v>-274.80199254822037</v>
      </c>
      <c r="I60" s="3">
        <v>45</v>
      </c>
      <c r="J60" s="7">
        <v>-72</v>
      </c>
    </row>
    <row r="61" spans="1:10" x14ac:dyDescent="0.25">
      <c r="A61" s="2" t="s">
        <v>42</v>
      </c>
      <c r="B61" s="3" t="s">
        <v>50</v>
      </c>
      <c r="C61" s="7" t="s">
        <v>55</v>
      </c>
      <c r="D61" s="8" t="s">
        <v>22</v>
      </c>
      <c r="E61" s="3">
        <v>0</v>
      </c>
      <c r="F61" s="3">
        <v>4.3219280948879941</v>
      </c>
      <c r="G61" s="3">
        <v>0</v>
      </c>
      <c r="H61" s="3">
        <v>30.25349666421198</v>
      </c>
      <c r="I61" s="3">
        <v>9</v>
      </c>
      <c r="J61" s="7">
        <v>-13</v>
      </c>
    </row>
    <row r="62" spans="1:10" x14ac:dyDescent="0.25">
      <c r="A62" s="2" t="s">
        <v>42</v>
      </c>
      <c r="B62" s="3" t="s">
        <v>50</v>
      </c>
      <c r="C62" s="7" t="s">
        <v>55</v>
      </c>
      <c r="D62" s="8" t="s">
        <v>21</v>
      </c>
      <c r="E62" s="3">
        <v>0</v>
      </c>
      <c r="F62" s="3">
        <v>-21.390432546727084</v>
      </c>
      <c r="G62" s="3">
        <v>-1.875</v>
      </c>
      <c r="H62" s="3">
        <v>-2170.2217959185</v>
      </c>
      <c r="I62" s="3">
        <v>45</v>
      </c>
      <c r="J62" s="7">
        <v>-10</v>
      </c>
    </row>
    <row r="63" spans="1:10" x14ac:dyDescent="0.25">
      <c r="A63" s="2" t="s">
        <v>42</v>
      </c>
      <c r="B63" s="3" t="s">
        <v>50</v>
      </c>
      <c r="C63" s="7" t="s">
        <v>55</v>
      </c>
      <c r="D63" s="8" t="s">
        <v>20</v>
      </c>
      <c r="E63" s="3">
        <v>0</v>
      </c>
      <c r="F63" s="3">
        <v>6.1199878014740108</v>
      </c>
      <c r="G63" s="3">
        <v>-0.1000000000000103</v>
      </c>
      <c r="H63" s="3">
        <v>23.040114124498928</v>
      </c>
      <c r="I63" s="3">
        <v>9</v>
      </c>
      <c r="J63" s="7">
        <v>0</v>
      </c>
    </row>
    <row r="64" spans="1:10" x14ac:dyDescent="0.25">
      <c r="A64" s="2" t="s">
        <v>42</v>
      </c>
      <c r="B64" s="3" t="s">
        <v>51</v>
      </c>
      <c r="C64" s="7" t="s">
        <v>55</v>
      </c>
      <c r="D64" s="8" t="s">
        <v>38</v>
      </c>
      <c r="E64" s="3">
        <v>0</v>
      </c>
      <c r="F64" s="3">
        <v>-52.294196882303993</v>
      </c>
      <c r="G64" s="3">
        <v>-1.3333333333333401</v>
      </c>
      <c r="H64" s="3">
        <v>-368.65721930370199</v>
      </c>
      <c r="I64" s="3">
        <v>0</v>
      </c>
      <c r="J64" s="7">
        <v>-5</v>
      </c>
    </row>
    <row r="65" spans="1:10" x14ac:dyDescent="0.25">
      <c r="A65" s="2" t="s">
        <v>42</v>
      </c>
      <c r="B65" s="3" t="s">
        <v>51</v>
      </c>
      <c r="C65" s="7" t="s">
        <v>55</v>
      </c>
      <c r="D65" s="8" t="s">
        <v>36</v>
      </c>
      <c r="E65" s="3">
        <v>0</v>
      </c>
      <c r="F65" s="3">
        <v>-28.968489036453107</v>
      </c>
      <c r="G65" s="3">
        <v>-0.20454545454545014</v>
      </c>
      <c r="H65" s="3">
        <v>-87.886344056978032</v>
      </c>
      <c r="I65" s="3">
        <v>0</v>
      </c>
      <c r="J65" s="7">
        <v>-2</v>
      </c>
    </row>
    <row r="66" spans="1:10" x14ac:dyDescent="0.25">
      <c r="A66" s="2" t="s">
        <v>42</v>
      </c>
      <c r="B66" s="3" t="s">
        <v>51</v>
      </c>
      <c r="C66" s="7" t="s">
        <v>55</v>
      </c>
      <c r="D66" s="8" t="s">
        <v>37</v>
      </c>
      <c r="E66" s="3">
        <v>0</v>
      </c>
      <c r="F66" s="3">
        <v>-1.0444637174825004</v>
      </c>
      <c r="G66" s="3">
        <v>0.9285714285714306</v>
      </c>
      <c r="H66" s="3">
        <v>70.745401267999</v>
      </c>
      <c r="I66" s="3">
        <v>6</v>
      </c>
      <c r="J66" s="7">
        <v>-17</v>
      </c>
    </row>
    <row r="67" spans="1:10" x14ac:dyDescent="0.25">
      <c r="A67" s="2" t="s">
        <v>42</v>
      </c>
      <c r="B67" s="3" t="s">
        <v>51</v>
      </c>
      <c r="C67" s="7" t="s">
        <v>55</v>
      </c>
      <c r="D67" s="8" t="s">
        <v>39</v>
      </c>
      <c r="E67" s="3">
        <v>0</v>
      </c>
      <c r="F67" s="3">
        <v>-34.817598635441072</v>
      </c>
      <c r="G67" s="3">
        <v>0</v>
      </c>
      <c r="H67" s="3">
        <v>-459.59230198783007</v>
      </c>
      <c r="I67" s="3">
        <v>-2</v>
      </c>
      <c r="J67" s="7">
        <v>0</v>
      </c>
    </row>
    <row r="68" spans="1:10" x14ac:dyDescent="0.25">
      <c r="A68" s="2" t="s">
        <v>42</v>
      </c>
      <c r="B68" s="3" t="s">
        <v>51</v>
      </c>
      <c r="C68" s="7" t="s">
        <v>55</v>
      </c>
      <c r="D68" s="8" t="s">
        <v>40</v>
      </c>
      <c r="E68" s="3">
        <v>0</v>
      </c>
      <c r="F68" s="3">
        <v>-27.644357053071985</v>
      </c>
      <c r="G68" s="3">
        <v>-1.6568627450980991</v>
      </c>
      <c r="H68" s="3">
        <v>-1061.5462421869897</v>
      </c>
      <c r="I68" s="3">
        <v>6</v>
      </c>
      <c r="J68" s="7">
        <v>1</v>
      </c>
    </row>
    <row r="69" spans="1:10" x14ac:dyDescent="0.25">
      <c r="A69" s="2" t="s">
        <v>42</v>
      </c>
      <c r="B69" s="3" t="s">
        <v>52</v>
      </c>
      <c r="C69" s="7" t="s">
        <v>55</v>
      </c>
      <c r="D69" s="8" t="s">
        <v>19</v>
      </c>
      <c r="E69" s="3">
        <v>0</v>
      </c>
      <c r="F69" s="3">
        <v>-23.521578592431979</v>
      </c>
      <c r="G69" s="3">
        <v>-2.0434782608695699</v>
      </c>
      <c r="H69" s="3">
        <v>-1161.3883247858198</v>
      </c>
      <c r="I69" s="3">
        <v>2</v>
      </c>
      <c r="J69" s="7">
        <v>-6</v>
      </c>
    </row>
    <row r="70" spans="1:10" x14ac:dyDescent="0.25">
      <c r="A70" s="2" t="s">
        <v>42</v>
      </c>
      <c r="B70" s="3" t="s">
        <v>52</v>
      </c>
      <c r="C70" s="7" t="s">
        <v>55</v>
      </c>
      <c r="D70" s="8" t="s">
        <v>18</v>
      </c>
      <c r="E70" s="3">
        <v>0</v>
      </c>
      <c r="F70" s="3">
        <v>-25.888456988689995</v>
      </c>
      <c r="G70" s="3">
        <v>-1.8666666666666707</v>
      </c>
      <c r="H70" s="3">
        <v>-666.16348865538021</v>
      </c>
      <c r="I70" s="3">
        <v>12</v>
      </c>
      <c r="J70" s="7">
        <v>-11</v>
      </c>
    </row>
    <row r="71" spans="1:10" x14ac:dyDescent="0.25">
      <c r="A71" s="2" t="s">
        <v>42</v>
      </c>
      <c r="B71" s="3" t="s">
        <v>45</v>
      </c>
      <c r="C71" s="7" t="s">
        <v>56</v>
      </c>
      <c r="D71" s="8" t="s">
        <v>32</v>
      </c>
      <c r="E71" s="3">
        <v>0</v>
      </c>
      <c r="F71" s="3">
        <v>-0.13102826240640453</v>
      </c>
      <c r="G71" s="3">
        <v>-2.8987536873253672E-2</v>
      </c>
      <c r="H71" s="3">
        <v>-0.16001579927965565</v>
      </c>
      <c r="I71" s="3">
        <v>0.84729786038720367</v>
      </c>
      <c r="J71" s="7">
        <v>-0.40123677199864327</v>
      </c>
    </row>
    <row r="72" spans="1:10" x14ac:dyDescent="0.25">
      <c r="A72" s="2" t="s">
        <v>42</v>
      </c>
      <c r="B72" s="3" t="s">
        <v>45</v>
      </c>
      <c r="C72" s="7" t="s">
        <v>56</v>
      </c>
      <c r="D72" s="8" t="s">
        <v>31</v>
      </c>
      <c r="E72" s="3">
        <v>0</v>
      </c>
      <c r="F72" s="3">
        <v>-0.19290366612449089</v>
      </c>
      <c r="G72" s="3">
        <v>-6.062462181643509E-2</v>
      </c>
      <c r="H72" s="3">
        <v>-0.25352828794092808</v>
      </c>
      <c r="I72" s="3">
        <v>0.58778666490211906</v>
      </c>
      <c r="J72" s="7">
        <v>0.16623541904233033</v>
      </c>
    </row>
    <row r="73" spans="1:10" x14ac:dyDescent="0.25">
      <c r="A73" s="2" t="s">
        <v>42</v>
      </c>
      <c r="B73" s="3" t="s">
        <v>45</v>
      </c>
      <c r="C73" s="7" t="s">
        <v>56</v>
      </c>
      <c r="D73" s="8" t="s">
        <v>30</v>
      </c>
      <c r="E73" s="3">
        <v>0</v>
      </c>
      <c r="F73" s="3">
        <v>-0.15415067982725875</v>
      </c>
      <c r="G73" s="3">
        <v>-9.1807549253122733E-2</v>
      </c>
      <c r="H73" s="3">
        <v>-0.24595822908038228</v>
      </c>
      <c r="I73" s="3">
        <v>1.089042837651959</v>
      </c>
      <c r="J73" s="7">
        <v>-0.1087589896169379</v>
      </c>
    </row>
    <row r="74" spans="1:10" x14ac:dyDescent="0.25">
      <c r="A74" s="2" t="s">
        <v>42</v>
      </c>
      <c r="B74" s="3" t="s">
        <v>48</v>
      </c>
      <c r="C74" s="7" t="s">
        <v>56</v>
      </c>
      <c r="D74" s="8" t="s">
        <v>28</v>
      </c>
      <c r="E74" s="3">
        <v>0</v>
      </c>
      <c r="F74" s="3">
        <v>-4.584698835870963E-2</v>
      </c>
      <c r="G74" s="3">
        <v>0.11332868530699733</v>
      </c>
      <c r="H74" s="3">
        <v>6.7481696948292369E-2</v>
      </c>
      <c r="I74" s="3">
        <v>0.40546510810816438</v>
      </c>
      <c r="J74" s="7">
        <v>0.16362942378180212</v>
      </c>
    </row>
    <row r="75" spans="1:10" x14ac:dyDescent="0.25">
      <c r="A75" s="2" t="s">
        <v>42</v>
      </c>
      <c r="B75" s="3" t="s">
        <v>48</v>
      </c>
      <c r="C75" s="7" t="s">
        <v>56</v>
      </c>
      <c r="D75" s="8" t="s">
        <v>27</v>
      </c>
      <c r="E75" s="3">
        <v>0</v>
      </c>
      <c r="F75" s="3">
        <v>-0.34435402546691085</v>
      </c>
      <c r="G75" s="3">
        <v>0.66782937257565944</v>
      </c>
      <c r="H75" s="3">
        <v>0.32347534710874193</v>
      </c>
      <c r="I75" s="3">
        <v>0.40546510810816438</v>
      </c>
      <c r="J75" s="7">
        <v>3.9220713153281329E-2</v>
      </c>
    </row>
    <row r="76" spans="1:10" x14ac:dyDescent="0.25">
      <c r="A76" s="2" t="s">
        <v>42</v>
      </c>
      <c r="B76" s="3" t="s">
        <v>48</v>
      </c>
      <c r="C76" s="7" t="s">
        <v>56</v>
      </c>
      <c r="D76" s="8" t="s">
        <v>26</v>
      </c>
      <c r="E76" s="3">
        <v>0</v>
      </c>
      <c r="F76" s="3">
        <v>-9.937247381320545E-2</v>
      </c>
      <c r="G76" s="3">
        <v>-0.11506932978479173</v>
      </c>
      <c r="H76" s="3">
        <v>-0.21444180359799109</v>
      </c>
      <c r="I76" s="3">
        <v>0.94986702740775941</v>
      </c>
      <c r="J76" s="7">
        <v>0</v>
      </c>
    </row>
    <row r="77" spans="1:10" x14ac:dyDescent="0.25">
      <c r="A77" s="2" t="s">
        <v>42</v>
      </c>
      <c r="B77" s="3" t="s">
        <v>48</v>
      </c>
      <c r="C77" s="7" t="s">
        <v>56</v>
      </c>
      <c r="D77" s="8" t="s">
        <v>25</v>
      </c>
      <c r="E77" s="3">
        <v>0</v>
      </c>
      <c r="F77" s="3">
        <v>-0.14660347419187475</v>
      </c>
      <c r="G77" s="3">
        <v>-0.204794412646013</v>
      </c>
      <c r="H77" s="3">
        <v>-0.35139788683788653</v>
      </c>
      <c r="I77" s="3">
        <v>0.40546510810816438</v>
      </c>
      <c r="J77" s="7">
        <v>5.1413995004186523E-3</v>
      </c>
    </row>
    <row r="78" spans="1:10" x14ac:dyDescent="0.25">
      <c r="A78" s="2" t="s">
        <v>42</v>
      </c>
      <c r="B78" s="3" t="s">
        <v>48</v>
      </c>
      <c r="C78" s="7" t="s">
        <v>56</v>
      </c>
      <c r="D78" s="8" t="s">
        <v>29</v>
      </c>
      <c r="E78" s="3">
        <v>0</v>
      </c>
      <c r="F78" s="3">
        <v>0.30227244219151872</v>
      </c>
      <c r="G78" s="3">
        <v>0.45198512374305622</v>
      </c>
      <c r="H78" s="3">
        <v>0.75425756593457594</v>
      </c>
      <c r="I78" s="3">
        <v>0.40546510810816438</v>
      </c>
      <c r="J78" s="7">
        <v>0.76460614454209042</v>
      </c>
    </row>
    <row r="79" spans="1:10" x14ac:dyDescent="0.25">
      <c r="A79" s="2" t="s">
        <v>42</v>
      </c>
      <c r="B79" s="3" t="s">
        <v>49</v>
      </c>
      <c r="C79" s="7" t="s">
        <v>56</v>
      </c>
      <c r="D79" s="8" t="s">
        <v>35</v>
      </c>
      <c r="E79" s="3">
        <v>0</v>
      </c>
      <c r="F79" s="3">
        <v>3.0678605206026773E-2</v>
      </c>
      <c r="G79" s="3">
        <v>-1.9802627296180434E-2</v>
      </c>
      <c r="H79" s="3">
        <v>1.0875977909845961E-2</v>
      </c>
      <c r="I79" s="3">
        <v>0.28768207245178085</v>
      </c>
      <c r="J79" s="7">
        <v>-1.2739025777429714E-2</v>
      </c>
    </row>
    <row r="80" spans="1:10" x14ac:dyDescent="0.25">
      <c r="A80" s="2" t="s">
        <v>42</v>
      </c>
      <c r="B80" s="3" t="s">
        <v>49</v>
      </c>
      <c r="C80" s="7" t="s">
        <v>56</v>
      </c>
      <c r="D80" s="8" t="s">
        <v>34</v>
      </c>
      <c r="E80" s="3">
        <v>0</v>
      </c>
      <c r="F80" s="3">
        <v>-0.10536051565782714</v>
      </c>
      <c r="G80" s="3">
        <v>-0.13888320769646603</v>
      </c>
      <c r="H80" s="3">
        <v>-0.24424372335429104</v>
      </c>
      <c r="I80" s="3">
        <v>0.10536051565782635</v>
      </c>
      <c r="J80" s="7">
        <v>-0.24224921039379541</v>
      </c>
    </row>
    <row r="81" spans="1:10" x14ac:dyDescent="0.25">
      <c r="A81" s="2" t="s">
        <v>42</v>
      </c>
      <c r="B81" s="3" t="s">
        <v>49</v>
      </c>
      <c r="C81" s="7" t="s">
        <v>56</v>
      </c>
      <c r="D81" s="8" t="s">
        <v>33</v>
      </c>
      <c r="E81" s="3">
        <v>0</v>
      </c>
      <c r="F81" s="3">
        <v>-6.3333866223545143E-2</v>
      </c>
      <c r="G81" s="3">
        <v>-0.16120227361302919</v>
      </c>
      <c r="H81" s="3">
        <v>-0.2245361398365753</v>
      </c>
      <c r="I81" s="3">
        <v>2.2518863535349824E-2</v>
      </c>
      <c r="J81" s="7">
        <v>-0.11292675604114212</v>
      </c>
    </row>
    <row r="82" spans="1:10" x14ac:dyDescent="0.25">
      <c r="A82" s="2" t="s">
        <v>42</v>
      </c>
      <c r="B82" s="3" t="s">
        <v>50</v>
      </c>
      <c r="C82" s="7" t="s">
        <v>56</v>
      </c>
      <c r="D82" s="8" t="s">
        <v>24</v>
      </c>
      <c r="E82" s="3">
        <v>0</v>
      </c>
      <c r="F82" s="3">
        <v>0.60072319242223959</v>
      </c>
      <c r="G82" s="3">
        <v>0.42121346507629737</v>
      </c>
      <c r="H82" s="3">
        <v>1.0219366574985356</v>
      </c>
      <c r="I82" s="3">
        <v>1.466337068793427</v>
      </c>
      <c r="J82" s="7">
        <v>0.5753641449035618</v>
      </c>
    </row>
    <row r="83" spans="1:10" x14ac:dyDescent="0.25">
      <c r="A83" s="2" t="s">
        <v>42</v>
      </c>
      <c r="B83" s="3" t="s">
        <v>50</v>
      </c>
      <c r="C83" s="7" t="s">
        <v>56</v>
      </c>
      <c r="D83" s="8" t="s">
        <v>23</v>
      </c>
      <c r="E83" s="3">
        <v>0</v>
      </c>
      <c r="F83" s="3">
        <v>-6.7515266769746047E-3</v>
      </c>
      <c r="G83" s="3">
        <v>-5.3440458479463576E-2</v>
      </c>
      <c r="H83" s="3">
        <v>-6.0191985156441231E-2</v>
      </c>
      <c r="I83" s="3">
        <v>0.34830669426821581</v>
      </c>
      <c r="J83" s="7">
        <v>-0.35139788683788858</v>
      </c>
    </row>
    <row r="84" spans="1:10" x14ac:dyDescent="0.25">
      <c r="A84" s="2" t="s">
        <v>42</v>
      </c>
      <c r="B84" s="3" t="s">
        <v>50</v>
      </c>
      <c r="C84" s="7" t="s">
        <v>56</v>
      </c>
      <c r="D84" s="8" t="s">
        <v>22</v>
      </c>
      <c r="E84" s="3">
        <v>0</v>
      </c>
      <c r="F84" s="3">
        <v>4.0821994520261168E-2</v>
      </c>
      <c r="G84" s="3">
        <v>0</v>
      </c>
      <c r="H84" s="3">
        <v>4.0821994520255839E-2</v>
      </c>
      <c r="I84" s="3">
        <v>0.40546510810816438</v>
      </c>
      <c r="J84" s="7">
        <v>-0.25886163391628902</v>
      </c>
    </row>
    <row r="85" spans="1:10" x14ac:dyDescent="0.25">
      <c r="A85" s="2" t="s">
        <v>42</v>
      </c>
      <c r="B85" s="3" t="s">
        <v>50</v>
      </c>
      <c r="C85" s="7" t="s">
        <v>56</v>
      </c>
      <c r="D85" s="8" t="s">
        <v>21</v>
      </c>
      <c r="E85" s="3">
        <v>0</v>
      </c>
      <c r="F85" s="3">
        <v>-2.5301791268937078E-2</v>
      </c>
      <c r="G85" s="3">
        <v>-6.8587109663571594E-2</v>
      </c>
      <c r="H85" s="3">
        <v>-9.3888900932507499E-2</v>
      </c>
      <c r="I85" s="3">
        <v>0.28768207245178085</v>
      </c>
      <c r="J85" s="7">
        <v>-3.5975102458277924E-2</v>
      </c>
    </row>
    <row r="86" spans="1:10" x14ac:dyDescent="0.25">
      <c r="A86" s="2" t="s">
        <v>42</v>
      </c>
      <c r="B86" s="3" t="s">
        <v>50</v>
      </c>
      <c r="C86" s="7" t="s">
        <v>56</v>
      </c>
      <c r="D86" s="8" t="s">
        <v>20</v>
      </c>
      <c r="E86" s="3">
        <v>0</v>
      </c>
      <c r="F86" s="3">
        <v>5.9355164240660105E-2</v>
      </c>
      <c r="G86" s="3">
        <v>-1.8349138668198463E-2</v>
      </c>
      <c r="H86" s="3">
        <v>4.1006025572464674E-2</v>
      </c>
      <c r="I86" s="3">
        <v>0.69314718055994529</v>
      </c>
      <c r="J86" s="7">
        <v>0</v>
      </c>
    </row>
    <row r="87" spans="1:10" x14ac:dyDescent="0.25">
      <c r="A87" s="2" t="s">
        <v>42</v>
      </c>
      <c r="B87" s="3" t="s">
        <v>51</v>
      </c>
      <c r="C87" s="7" t="s">
        <v>56</v>
      </c>
      <c r="D87" s="8" t="s">
        <v>38</v>
      </c>
      <c r="E87" s="3">
        <v>0</v>
      </c>
      <c r="F87" s="3">
        <v>-0.42064396998487313</v>
      </c>
      <c r="G87" s="3">
        <v>-0.3513978868378908</v>
      </c>
      <c r="H87" s="3">
        <v>-0.77204185682276383</v>
      </c>
      <c r="I87" s="3">
        <v>0</v>
      </c>
      <c r="J87" s="7">
        <v>-0.11778303565638351</v>
      </c>
    </row>
    <row r="88" spans="1:10" x14ac:dyDescent="0.25">
      <c r="A88" s="2" t="s">
        <v>42</v>
      </c>
      <c r="B88" s="3" t="s">
        <v>51</v>
      </c>
      <c r="C88" s="7" t="s">
        <v>56</v>
      </c>
      <c r="D88" s="8" t="s">
        <v>36</v>
      </c>
      <c r="E88" s="3">
        <v>0</v>
      </c>
      <c r="F88" s="3">
        <v>-0.3023847857354417</v>
      </c>
      <c r="G88" s="3">
        <v>-8.7011376989627992E-2</v>
      </c>
      <c r="H88" s="3">
        <v>-0.3893961627250796</v>
      </c>
      <c r="I88" s="3">
        <v>0</v>
      </c>
      <c r="J88" s="7">
        <v>-4.348511193973878E-2</v>
      </c>
    </row>
    <row r="89" spans="1:10" x14ac:dyDescent="0.25">
      <c r="A89" s="2" t="s">
        <v>42</v>
      </c>
      <c r="B89" s="3" t="s">
        <v>51</v>
      </c>
      <c r="C89" s="7" t="s">
        <v>56</v>
      </c>
      <c r="D89" s="8" t="s">
        <v>37</v>
      </c>
      <c r="E89" s="3">
        <v>0</v>
      </c>
      <c r="F89" s="3">
        <v>-1.2748121188047896E-2</v>
      </c>
      <c r="G89" s="3">
        <v>0.18232155679395515</v>
      </c>
      <c r="H89" s="3">
        <v>0.1695734356059061</v>
      </c>
      <c r="I89" s="3">
        <v>0.69314718055994529</v>
      </c>
      <c r="J89" s="7">
        <v>-0.4372138064227446</v>
      </c>
    </row>
    <row r="90" spans="1:10" x14ac:dyDescent="0.25">
      <c r="A90" s="2" t="s">
        <v>42</v>
      </c>
      <c r="B90" s="3" t="s">
        <v>51</v>
      </c>
      <c r="C90" s="7" t="s">
        <v>56</v>
      </c>
      <c r="D90" s="8" t="s">
        <v>39</v>
      </c>
      <c r="E90" s="3">
        <v>0</v>
      </c>
      <c r="F90" s="3">
        <v>-4.9314285421682556E-2</v>
      </c>
      <c r="G90" s="3">
        <v>0</v>
      </c>
      <c r="H90" s="3">
        <v>-4.9314285421683375E-2</v>
      </c>
      <c r="I90" s="3">
        <v>-1.7391742711869222E-2</v>
      </c>
      <c r="J90" s="7">
        <v>0</v>
      </c>
    </row>
    <row r="91" spans="1:10" x14ac:dyDescent="0.25">
      <c r="A91" s="2" t="s">
        <v>42</v>
      </c>
      <c r="B91" s="3" t="s">
        <v>51</v>
      </c>
      <c r="C91" s="7" t="s">
        <v>56</v>
      </c>
      <c r="D91" s="8" t="s">
        <v>40</v>
      </c>
      <c r="E91" s="3">
        <v>0</v>
      </c>
      <c r="F91" s="3">
        <v>-7.3984282300069537E-2</v>
      </c>
      <c r="G91" s="3">
        <v>-0.10367842947484543</v>
      </c>
      <c r="H91" s="3">
        <v>-0.17766271177491313</v>
      </c>
      <c r="I91" s="3">
        <v>0.40546510810816438</v>
      </c>
      <c r="J91" s="7">
        <v>9.950330853168092E-3</v>
      </c>
    </row>
    <row r="92" spans="1:10" x14ac:dyDescent="0.25">
      <c r="A92" s="2" t="s">
        <v>42</v>
      </c>
      <c r="B92" s="3" t="s">
        <v>52</v>
      </c>
      <c r="C92" s="7" t="s">
        <v>56</v>
      </c>
      <c r="D92" s="8" t="s">
        <v>19</v>
      </c>
      <c r="E92" s="3">
        <v>0</v>
      </c>
      <c r="F92" s="3">
        <v>-4.9791292712727309E-2</v>
      </c>
      <c r="G92" s="3">
        <v>-0.2466740487244046</v>
      </c>
      <c r="H92" s="3">
        <v>-0.29646534143713088</v>
      </c>
      <c r="I92" s="3">
        <v>0.69314718055994529</v>
      </c>
      <c r="J92" s="7">
        <v>-4.5809536031294222E-2</v>
      </c>
    </row>
    <row r="93" spans="1:10" x14ac:dyDescent="0.25">
      <c r="A93" s="2" t="s">
        <v>42</v>
      </c>
      <c r="B93" s="3" t="s">
        <v>52</v>
      </c>
      <c r="C93" s="7" t="s">
        <v>56</v>
      </c>
      <c r="D93" s="8" t="s">
        <v>18</v>
      </c>
      <c r="E93" s="3">
        <v>0</v>
      </c>
      <c r="F93" s="3">
        <v>-0.10780446674384409</v>
      </c>
      <c r="G93" s="3">
        <v>-0.2231435513142104</v>
      </c>
      <c r="H93" s="3">
        <v>-0.33094801805805552</v>
      </c>
      <c r="I93" s="3">
        <v>0.51082562376599072</v>
      </c>
      <c r="J93" s="7">
        <v>-0.11066556788751943</v>
      </c>
    </row>
    <row r="94" spans="1:10" x14ac:dyDescent="0.25">
      <c r="A94" s="8" t="s">
        <v>43</v>
      </c>
      <c r="B94" s="3" t="s">
        <v>43</v>
      </c>
      <c r="C94" s="7" t="s">
        <v>46</v>
      </c>
      <c r="D94" s="8" t="s">
        <v>8</v>
      </c>
      <c r="E94" s="3">
        <v>3</v>
      </c>
      <c r="F94" s="3">
        <v>417.822386112061</v>
      </c>
      <c r="G94" s="3">
        <v>9.2903225806451601</v>
      </c>
      <c r="H94" s="3">
        <v>3881.70474839592</v>
      </c>
      <c r="I94" s="3">
        <v>74</v>
      </c>
      <c r="J94" s="7">
        <v>162</v>
      </c>
    </row>
    <row r="95" spans="1:10" x14ac:dyDescent="0.25">
      <c r="A95" s="8" t="s">
        <v>43</v>
      </c>
      <c r="B95" s="3" t="s">
        <v>43</v>
      </c>
      <c r="C95" s="7" t="s">
        <v>46</v>
      </c>
      <c r="D95" s="8" t="s">
        <v>9</v>
      </c>
      <c r="E95" s="3">
        <v>2</v>
      </c>
      <c r="F95" s="3">
        <v>125.335914751733</v>
      </c>
      <c r="G95" s="3">
        <v>4.2857142857142803</v>
      </c>
      <c r="H95" s="3">
        <v>537.15392036457195</v>
      </c>
      <c r="I95" s="3">
        <v>36</v>
      </c>
      <c r="J95" s="7">
        <v>83</v>
      </c>
    </row>
    <row r="96" spans="1:10" x14ac:dyDescent="0.25">
      <c r="A96" s="8" t="s">
        <v>43</v>
      </c>
      <c r="B96" s="3" t="s">
        <v>43</v>
      </c>
      <c r="C96" s="7" t="s">
        <v>46</v>
      </c>
      <c r="D96" s="8" t="s">
        <v>10</v>
      </c>
      <c r="E96" s="3">
        <v>19</v>
      </c>
      <c r="F96" s="3">
        <v>354.12194866377001</v>
      </c>
      <c r="G96" s="3">
        <v>13.125</v>
      </c>
      <c r="H96" s="3">
        <v>4647.8505762119803</v>
      </c>
      <c r="I96" s="3">
        <v>432</v>
      </c>
      <c r="J96" s="7">
        <v>123</v>
      </c>
    </row>
    <row r="97" spans="1:10" x14ac:dyDescent="0.25">
      <c r="A97" s="8" t="s">
        <v>43</v>
      </c>
      <c r="B97" s="3" t="s">
        <v>43</v>
      </c>
      <c r="C97" s="7" t="s">
        <v>46</v>
      </c>
      <c r="D97" s="8" t="s">
        <v>11</v>
      </c>
      <c r="E97" s="3">
        <v>1</v>
      </c>
      <c r="F97" s="3">
        <v>362.10699842760698</v>
      </c>
      <c r="G97" s="3">
        <v>12.5416666666666</v>
      </c>
      <c r="H97" s="3">
        <v>4541.4252719462402</v>
      </c>
      <c r="I97" s="3">
        <v>219</v>
      </c>
      <c r="J97" s="7">
        <v>152</v>
      </c>
    </row>
    <row r="98" spans="1:10" x14ac:dyDescent="0.25">
      <c r="A98" s="8" t="s">
        <v>43</v>
      </c>
      <c r="B98" s="3" t="s">
        <v>43</v>
      </c>
      <c r="C98" s="7" t="s">
        <v>46</v>
      </c>
      <c r="D98" s="8" t="s">
        <v>12</v>
      </c>
      <c r="E98" s="3">
        <v>3</v>
      </c>
      <c r="F98" s="3">
        <v>158.12342722003501</v>
      </c>
      <c r="G98" s="3">
        <v>7</v>
      </c>
      <c r="H98" s="3">
        <v>1106.8639905402399</v>
      </c>
      <c r="I98" s="3">
        <v>36</v>
      </c>
      <c r="J98" s="7">
        <v>162</v>
      </c>
    </row>
    <row r="99" spans="1:10" x14ac:dyDescent="0.25">
      <c r="A99" s="8" t="s">
        <v>43</v>
      </c>
      <c r="B99" s="3" t="s">
        <v>43</v>
      </c>
      <c r="C99" s="7" t="s">
        <v>47</v>
      </c>
      <c r="D99" s="8" t="s">
        <v>8</v>
      </c>
      <c r="E99" s="3">
        <v>3</v>
      </c>
      <c r="F99" s="3">
        <v>409.78846330632598</v>
      </c>
      <c r="G99" s="3">
        <v>9.6428571428571406</v>
      </c>
      <c r="H99" s="3">
        <v>3951.5316104538601</v>
      </c>
      <c r="I99" s="3">
        <v>98</v>
      </c>
      <c r="J99" s="7">
        <v>143</v>
      </c>
    </row>
    <row r="100" spans="1:10" x14ac:dyDescent="0.25">
      <c r="A100" s="8" t="s">
        <v>43</v>
      </c>
      <c r="B100" s="3" t="s">
        <v>43</v>
      </c>
      <c r="C100" s="7" t="s">
        <v>47</v>
      </c>
      <c r="D100" s="8" t="s">
        <v>9</v>
      </c>
      <c r="E100" s="3">
        <v>2</v>
      </c>
      <c r="F100" s="3">
        <v>136.161840106141</v>
      </c>
      <c r="G100" s="3">
        <v>6.375</v>
      </c>
      <c r="H100" s="3">
        <v>868.03173067665205</v>
      </c>
      <c r="I100" s="3">
        <v>36</v>
      </c>
      <c r="J100" s="7">
        <v>71</v>
      </c>
    </row>
    <row r="101" spans="1:10" x14ac:dyDescent="0.25">
      <c r="A101" s="8" t="s">
        <v>43</v>
      </c>
      <c r="B101" s="3" t="s">
        <v>43</v>
      </c>
      <c r="C101" s="7" t="s">
        <v>47</v>
      </c>
      <c r="D101" s="8" t="s">
        <v>10</v>
      </c>
      <c r="E101" s="3">
        <v>19</v>
      </c>
      <c r="F101" s="3">
        <v>356.72482509951902</v>
      </c>
      <c r="G101" s="3">
        <v>12.409090909090899</v>
      </c>
      <c r="H101" s="3">
        <v>4426.6307841894904</v>
      </c>
      <c r="I101" s="3">
        <v>432</v>
      </c>
      <c r="J101" s="7">
        <v>111</v>
      </c>
    </row>
    <row r="102" spans="1:10" x14ac:dyDescent="0.25">
      <c r="A102" s="8" t="s">
        <v>43</v>
      </c>
      <c r="B102" s="3" t="s">
        <v>43</v>
      </c>
      <c r="C102" s="7" t="s">
        <v>47</v>
      </c>
      <c r="D102" s="8" t="s">
        <v>11</v>
      </c>
      <c r="E102" s="3">
        <v>1</v>
      </c>
      <c r="F102" s="3">
        <v>364.66173559402603</v>
      </c>
      <c r="G102" s="3">
        <v>12.173913043478199</v>
      </c>
      <c r="H102" s="3">
        <v>4439.3602594055301</v>
      </c>
      <c r="I102" s="3">
        <v>219</v>
      </c>
      <c r="J102" s="7">
        <v>140</v>
      </c>
    </row>
    <row r="103" spans="1:10" x14ac:dyDescent="0.25">
      <c r="A103" s="8" t="s">
        <v>43</v>
      </c>
      <c r="B103" s="3" t="s">
        <v>43</v>
      </c>
      <c r="C103" s="7" t="s">
        <v>47</v>
      </c>
      <c r="D103" s="8" t="s">
        <v>12</v>
      </c>
      <c r="E103" s="3">
        <v>3</v>
      </c>
      <c r="F103" s="3">
        <v>144.946474951699</v>
      </c>
      <c r="G103" s="3">
        <v>9.0909090909090899</v>
      </c>
      <c r="H103" s="3">
        <v>1317.6952268336199</v>
      </c>
      <c r="I103" s="3">
        <v>63</v>
      </c>
      <c r="J103" s="7">
        <v>104</v>
      </c>
    </row>
    <row r="104" spans="1:10" x14ac:dyDescent="0.25">
      <c r="A104" s="8" t="s">
        <v>43</v>
      </c>
      <c r="B104" s="3" t="s">
        <v>43</v>
      </c>
      <c r="C104" s="7" t="s">
        <v>55</v>
      </c>
      <c r="D104" s="8" t="str">
        <f>D94</f>
        <v>find</v>
      </c>
      <c r="E104" s="3">
        <f t="shared" ref="E104:J108" si="0">E94-E99</f>
        <v>0</v>
      </c>
      <c r="F104" s="3">
        <f t="shared" si="0"/>
        <v>8.0339228057350169</v>
      </c>
      <c r="G104" s="3">
        <f t="shared" si="0"/>
        <v>-0.35253456221198043</v>
      </c>
      <c r="H104" s="3">
        <f t="shared" si="0"/>
        <v>-69.826862057940161</v>
      </c>
      <c r="I104" s="3">
        <f t="shared" si="0"/>
        <v>-24</v>
      </c>
      <c r="J104" s="7">
        <f t="shared" si="0"/>
        <v>19</v>
      </c>
    </row>
    <row r="105" spans="1:10" x14ac:dyDescent="0.25">
      <c r="A105" s="8" t="s">
        <v>43</v>
      </c>
      <c r="B105" s="3" t="s">
        <v>43</v>
      </c>
      <c r="C105" s="7" t="s">
        <v>55</v>
      </c>
      <c r="D105" s="8" t="str">
        <f t="shared" ref="D105:D113" si="1">D95</f>
        <v>number_to_hex</v>
      </c>
      <c r="E105" s="3">
        <f t="shared" si="0"/>
        <v>0</v>
      </c>
      <c r="F105" s="3">
        <f t="shared" si="0"/>
        <v>-10.825925354408</v>
      </c>
      <c r="G105" s="3">
        <f t="shared" si="0"/>
        <v>-2.0892857142857197</v>
      </c>
      <c r="H105" s="3">
        <f t="shared" si="0"/>
        <v>-330.8778103120801</v>
      </c>
      <c r="I105" s="3">
        <f t="shared" si="0"/>
        <v>0</v>
      </c>
      <c r="J105" s="7">
        <f t="shared" si="0"/>
        <v>12</v>
      </c>
    </row>
    <row r="106" spans="1:10" x14ac:dyDescent="0.25">
      <c r="A106" s="8" t="s">
        <v>43</v>
      </c>
      <c r="B106" s="3" t="s">
        <v>43</v>
      </c>
      <c r="C106" s="7" t="s">
        <v>55</v>
      </c>
      <c r="D106" s="8" t="str">
        <f t="shared" si="1"/>
        <v>wait_for_port_reply</v>
      </c>
      <c r="E106" s="3">
        <f t="shared" si="0"/>
        <v>0</v>
      </c>
      <c r="F106" s="3">
        <f t="shared" si="0"/>
        <v>-2.6028764357490104</v>
      </c>
      <c r="G106" s="3">
        <f t="shared" si="0"/>
        <v>0.7159090909091006</v>
      </c>
      <c r="H106" s="3">
        <f t="shared" si="0"/>
        <v>221.21979202248986</v>
      </c>
      <c r="I106" s="3">
        <f t="shared" si="0"/>
        <v>0</v>
      </c>
      <c r="J106" s="7">
        <f t="shared" si="0"/>
        <v>12</v>
      </c>
    </row>
    <row r="107" spans="1:10" x14ac:dyDescent="0.25">
      <c r="A107" s="8" t="s">
        <v>43</v>
      </c>
      <c r="B107" s="3" t="s">
        <v>43</v>
      </c>
      <c r="C107" s="7" t="s">
        <v>55</v>
      </c>
      <c r="D107" s="8" t="str">
        <f t="shared" si="1"/>
        <v>type</v>
      </c>
      <c r="E107" s="3">
        <f t="shared" si="0"/>
        <v>0</v>
      </c>
      <c r="F107" s="3">
        <f t="shared" si="0"/>
        <v>-2.554737166419045</v>
      </c>
      <c r="G107" s="3">
        <f t="shared" si="0"/>
        <v>0.36775362318840088</v>
      </c>
      <c r="H107" s="3">
        <f t="shared" si="0"/>
        <v>102.06501254071009</v>
      </c>
      <c r="I107" s="3">
        <f t="shared" si="0"/>
        <v>0</v>
      </c>
      <c r="J107" s="7">
        <f t="shared" si="0"/>
        <v>12</v>
      </c>
    </row>
    <row r="108" spans="1:10" x14ac:dyDescent="0.25">
      <c r="A108" s="8" t="s">
        <v>43</v>
      </c>
      <c r="B108" s="3" t="s">
        <v>43</v>
      </c>
      <c r="C108" s="7" t="s">
        <v>55</v>
      </c>
      <c r="D108" s="8" t="str">
        <f t="shared" si="1"/>
        <v>lengthelim5</v>
      </c>
      <c r="E108" s="3">
        <f t="shared" si="0"/>
        <v>0</v>
      </c>
      <c r="F108" s="3">
        <f t="shared" si="0"/>
        <v>13.176952268336009</v>
      </c>
      <c r="G108" s="3">
        <f t="shared" si="0"/>
        <v>-2.0909090909090899</v>
      </c>
      <c r="H108" s="3">
        <f t="shared" si="0"/>
        <v>-210.83123629338002</v>
      </c>
      <c r="I108" s="3">
        <f t="shared" si="0"/>
        <v>-27</v>
      </c>
      <c r="J108" s="7">
        <f t="shared" si="0"/>
        <v>58</v>
      </c>
    </row>
    <row r="109" spans="1:10" x14ac:dyDescent="0.25">
      <c r="A109" s="8" t="s">
        <v>43</v>
      </c>
      <c r="B109" s="3" t="s">
        <v>43</v>
      </c>
      <c r="C109" s="7" t="s">
        <v>56</v>
      </c>
      <c r="D109" s="8" t="str">
        <f t="shared" si="1"/>
        <v>find</v>
      </c>
      <c r="E109" s="3">
        <f t="shared" ref="E109:J113" si="2">LN(E94/E99)</f>
        <v>0</v>
      </c>
      <c r="F109" s="3">
        <f t="shared" si="2"/>
        <v>1.9415345217295991E-2</v>
      </c>
      <c r="G109" s="3">
        <f t="shared" si="2"/>
        <v>-3.7244173172371095E-2</v>
      </c>
      <c r="H109" s="3">
        <f t="shared" si="2"/>
        <v>-1.7828827955076083E-2</v>
      </c>
      <c r="I109" s="3">
        <f t="shared" si="2"/>
        <v>-0.28090238546640223</v>
      </c>
      <c r="J109" s="7">
        <f t="shared" si="2"/>
        <v>0.12475170497247684</v>
      </c>
    </row>
    <row r="110" spans="1:10" x14ac:dyDescent="0.25">
      <c r="A110" s="8" t="s">
        <v>43</v>
      </c>
      <c r="B110" s="3" t="s">
        <v>43</v>
      </c>
      <c r="C110" s="7" t="s">
        <v>56</v>
      </c>
      <c r="D110" s="8" t="str">
        <f t="shared" si="1"/>
        <v>number_to_hex</v>
      </c>
      <c r="E110" s="3">
        <f t="shared" si="2"/>
        <v>0</v>
      </c>
      <c r="F110" s="3">
        <f t="shared" si="2"/>
        <v>-8.2846728093708757E-2</v>
      </c>
      <c r="G110" s="3">
        <f t="shared" si="2"/>
        <v>-0.39709685843764903</v>
      </c>
      <c r="H110" s="3">
        <f t="shared" si="2"/>
        <v>-0.4799435865313566</v>
      </c>
      <c r="I110" s="3">
        <f t="shared" si="2"/>
        <v>0</v>
      </c>
      <c r="J110" s="7">
        <f t="shared" si="2"/>
        <v>0.1561607307552825</v>
      </c>
    </row>
    <row r="111" spans="1:10" x14ac:dyDescent="0.25">
      <c r="A111" s="8" t="s">
        <v>43</v>
      </c>
      <c r="B111" s="3" t="s">
        <v>43</v>
      </c>
      <c r="C111" s="7" t="s">
        <v>56</v>
      </c>
      <c r="D111" s="8" t="str">
        <f t="shared" si="1"/>
        <v>wait_for_port_reply</v>
      </c>
      <c r="E111" s="3">
        <f t="shared" si="2"/>
        <v>0</v>
      </c>
      <c r="F111" s="3">
        <f t="shared" si="2"/>
        <v>-7.3233449592714165E-3</v>
      </c>
      <c r="G111" s="3">
        <f t="shared" si="2"/>
        <v>5.6089466651044417E-2</v>
      </c>
      <c r="H111" s="3">
        <f t="shared" si="2"/>
        <v>4.8766121691770886E-2</v>
      </c>
      <c r="I111" s="3">
        <f t="shared" si="2"/>
        <v>0</v>
      </c>
      <c r="J111" s="7">
        <f t="shared" si="2"/>
        <v>0.10265415406008337</v>
      </c>
    </row>
    <row r="112" spans="1:10" x14ac:dyDescent="0.25">
      <c r="A112" s="8" t="s">
        <v>43</v>
      </c>
      <c r="B112" s="3" t="s">
        <v>43</v>
      </c>
      <c r="C112" s="7" t="s">
        <v>56</v>
      </c>
      <c r="D112" s="8" t="str">
        <f t="shared" si="1"/>
        <v>type</v>
      </c>
      <c r="E112" s="3">
        <f t="shared" si="2"/>
        <v>0</v>
      </c>
      <c r="F112" s="3">
        <f t="shared" si="2"/>
        <v>-7.0304281666218067E-3</v>
      </c>
      <c r="G112" s="3">
        <f t="shared" si="2"/>
        <v>2.9761047160830032E-2</v>
      </c>
      <c r="H112" s="3">
        <f t="shared" si="2"/>
        <v>2.2730618994209823E-2</v>
      </c>
      <c r="I112" s="3">
        <f t="shared" si="2"/>
        <v>0</v>
      </c>
      <c r="J112" s="7">
        <f t="shared" si="2"/>
        <v>8.2238098236972007E-2</v>
      </c>
    </row>
    <row r="113" spans="1:10" x14ac:dyDescent="0.25">
      <c r="A113" s="8" t="s">
        <v>43</v>
      </c>
      <c r="B113" s="3" t="s">
        <v>43</v>
      </c>
      <c r="C113" s="7" t="s">
        <v>56</v>
      </c>
      <c r="D113" s="8" t="str">
        <f t="shared" si="1"/>
        <v>lengthelim5</v>
      </c>
      <c r="E113" s="3">
        <f t="shared" si="2"/>
        <v>0</v>
      </c>
      <c r="F113" s="3">
        <f t="shared" si="2"/>
        <v>8.7011376989628061E-2</v>
      </c>
      <c r="G113" s="3">
        <f t="shared" si="2"/>
        <v>-0.26136476413440735</v>
      </c>
      <c r="H113" s="3">
        <f t="shared" si="2"/>
        <v>-0.17435338714477844</v>
      </c>
      <c r="I113" s="3">
        <f t="shared" si="2"/>
        <v>-0.55961578793542277</v>
      </c>
      <c r="J113" s="7">
        <f t="shared" si="2"/>
        <v>0.44320543609101143</v>
      </c>
    </row>
    <row r="114" spans="1:10" x14ac:dyDescent="0.25">
      <c r="A114" s="8" t="s">
        <v>54</v>
      </c>
      <c r="B114" s="3" t="s">
        <v>54</v>
      </c>
      <c r="C114" s="7" t="s">
        <v>46</v>
      </c>
      <c r="D114" s="8" t="s">
        <v>17</v>
      </c>
      <c r="E114" s="3">
        <v>1</v>
      </c>
      <c r="F114" s="3">
        <v>118.94197037642</v>
      </c>
      <c r="G114" s="3">
        <v>5.5416666666666599</v>
      </c>
      <c r="H114" s="3">
        <v>659.13675250266294</v>
      </c>
      <c r="I114" s="3">
        <v>12</v>
      </c>
      <c r="J114" s="7">
        <v>117</v>
      </c>
    </row>
    <row r="115" spans="1:10" x14ac:dyDescent="0.25">
      <c r="A115" s="8" t="s">
        <v>54</v>
      </c>
      <c r="B115" s="3" t="s">
        <v>54</v>
      </c>
      <c r="C115" s="7" t="s">
        <v>46</v>
      </c>
      <c r="D115" s="8" t="s">
        <v>16</v>
      </c>
      <c r="E115" s="3">
        <v>350</v>
      </c>
      <c r="F115" s="3">
        <v>714.87520009230798</v>
      </c>
      <c r="G115" s="3">
        <v>13.742857142857099</v>
      </c>
      <c r="H115" s="3">
        <v>9824.4277498400006</v>
      </c>
      <c r="I115" s="3">
        <v>252</v>
      </c>
      <c r="J115" s="7">
        <v>305</v>
      </c>
    </row>
    <row r="116" spans="1:10" x14ac:dyDescent="0.25">
      <c r="A116" s="8" t="s">
        <v>54</v>
      </c>
      <c r="B116" s="3" t="s">
        <v>54</v>
      </c>
      <c r="C116" s="7" t="s">
        <v>46</v>
      </c>
      <c r="D116" s="8" t="s">
        <v>15</v>
      </c>
      <c r="E116" s="3">
        <v>1</v>
      </c>
      <c r="F116" s="3">
        <v>105.48604608143</v>
      </c>
      <c r="G116" s="3">
        <v>2.875</v>
      </c>
      <c r="H116" s="3">
        <v>303.27238248411101</v>
      </c>
      <c r="I116" s="3">
        <v>25</v>
      </c>
      <c r="J116" s="7">
        <v>140</v>
      </c>
    </row>
    <row r="117" spans="1:10" x14ac:dyDescent="0.25">
      <c r="A117" s="8" t="s">
        <v>54</v>
      </c>
      <c r="B117" s="3" t="s">
        <v>54</v>
      </c>
      <c r="C117" s="7" t="s">
        <v>46</v>
      </c>
      <c r="D117" s="8" t="s">
        <v>14</v>
      </c>
      <c r="E117" s="3">
        <v>55</v>
      </c>
      <c r="F117" s="3">
        <v>694.69128230324202</v>
      </c>
      <c r="G117" s="3">
        <v>17.774999999999999</v>
      </c>
      <c r="H117" s="3">
        <v>12348.1375429401</v>
      </c>
      <c r="I117" s="3">
        <v>76</v>
      </c>
      <c r="J117" s="7">
        <v>382</v>
      </c>
    </row>
    <row r="118" spans="1:10" x14ac:dyDescent="0.25">
      <c r="A118" s="8" t="s">
        <v>54</v>
      </c>
      <c r="B118" s="3" t="s">
        <v>54</v>
      </c>
      <c r="C118" s="7" t="s">
        <v>46</v>
      </c>
      <c r="D118" s="8" t="s">
        <v>13</v>
      </c>
      <c r="E118" s="3">
        <v>7</v>
      </c>
      <c r="F118" s="3">
        <v>114.448959555009</v>
      </c>
      <c r="G118" s="3">
        <v>8.4444444444444393</v>
      </c>
      <c r="H118" s="3">
        <v>966.45788068674597</v>
      </c>
      <c r="I118" s="3">
        <v>13</v>
      </c>
      <c r="J118" s="7">
        <v>104</v>
      </c>
    </row>
    <row r="119" spans="1:10" x14ac:dyDescent="0.25">
      <c r="A119" s="8" t="s">
        <v>54</v>
      </c>
      <c r="B119" s="3" t="s">
        <v>54</v>
      </c>
      <c r="C119" s="7" t="s">
        <v>47</v>
      </c>
      <c r="D119" s="8" t="s">
        <v>17</v>
      </c>
      <c r="E119" s="3">
        <v>1</v>
      </c>
      <c r="F119" s="3">
        <v>140.55415752892</v>
      </c>
      <c r="G119" s="3">
        <v>7.125</v>
      </c>
      <c r="H119" s="3">
        <v>1001.44837239355</v>
      </c>
      <c r="I119" s="3">
        <v>6</v>
      </c>
      <c r="J119" s="7">
        <v>91</v>
      </c>
    </row>
    <row r="120" spans="1:10" x14ac:dyDescent="0.25">
      <c r="A120" s="8" t="s">
        <v>54</v>
      </c>
      <c r="B120" s="3" t="s">
        <v>54</v>
      </c>
      <c r="C120" s="7" t="s">
        <v>47</v>
      </c>
      <c r="D120" s="8" t="s">
        <v>16</v>
      </c>
      <c r="E120" s="3">
        <v>350</v>
      </c>
      <c r="F120" s="3">
        <v>742.80001259591302</v>
      </c>
      <c r="G120" s="3">
        <v>13.742857142857099</v>
      </c>
      <c r="H120" s="3">
        <v>10208.1944588181</v>
      </c>
      <c r="I120" s="3">
        <v>225</v>
      </c>
      <c r="J120" s="7">
        <v>279</v>
      </c>
    </row>
    <row r="121" spans="1:10" x14ac:dyDescent="0.25">
      <c r="A121" s="8" t="s">
        <v>54</v>
      </c>
      <c r="B121" s="3" t="s">
        <v>54</v>
      </c>
      <c r="C121" s="7" t="s">
        <v>47</v>
      </c>
      <c r="D121" s="8" t="s">
        <v>15</v>
      </c>
      <c r="E121" s="3">
        <v>1</v>
      </c>
      <c r="F121" s="3">
        <v>127.437825403307</v>
      </c>
      <c r="G121" s="3">
        <v>6.125</v>
      </c>
      <c r="H121" s="3">
        <v>780.55668059525794</v>
      </c>
      <c r="I121" s="3">
        <v>16</v>
      </c>
      <c r="J121" s="7">
        <v>86</v>
      </c>
    </row>
    <row r="122" spans="1:10" x14ac:dyDescent="0.25">
      <c r="A122" s="8" t="s">
        <v>54</v>
      </c>
      <c r="B122" s="3" t="s">
        <v>54</v>
      </c>
      <c r="C122" s="7" t="s">
        <v>47</v>
      </c>
      <c r="D122" s="8" t="s">
        <v>14</v>
      </c>
      <c r="E122" s="3">
        <v>55</v>
      </c>
      <c r="F122" s="3">
        <v>782.76301704112598</v>
      </c>
      <c r="G122" s="3">
        <v>16.159090909090899</v>
      </c>
      <c r="H122" s="3">
        <v>12648.738752641801</v>
      </c>
      <c r="I122" s="3">
        <v>58</v>
      </c>
      <c r="J122" s="7">
        <v>375</v>
      </c>
    </row>
    <row r="123" spans="1:10" x14ac:dyDescent="0.25">
      <c r="A123" s="8" t="s">
        <v>54</v>
      </c>
      <c r="B123" s="3" t="s">
        <v>54</v>
      </c>
      <c r="C123" s="7" t="s">
        <v>47</v>
      </c>
      <c r="D123" s="8" t="s">
        <v>13</v>
      </c>
      <c r="E123" s="3">
        <v>7</v>
      </c>
      <c r="F123" s="3">
        <v>140.181607943638</v>
      </c>
      <c r="G123" s="3">
        <v>10.5555555555555</v>
      </c>
      <c r="H123" s="3">
        <v>1479.69475051618</v>
      </c>
      <c r="I123" s="3">
        <v>13</v>
      </c>
      <c r="J123" s="7">
        <v>96</v>
      </c>
    </row>
    <row r="124" spans="1:10" x14ac:dyDescent="0.25">
      <c r="A124" s="8" t="s">
        <v>54</v>
      </c>
      <c r="B124" s="3" t="s">
        <v>54</v>
      </c>
      <c r="C124" s="7" t="s">
        <v>55</v>
      </c>
      <c r="D124" s="8" t="s">
        <v>17</v>
      </c>
      <c r="E124" s="3">
        <v>0</v>
      </c>
      <c r="F124" s="3">
        <v>-21.612187152499999</v>
      </c>
      <c r="G124" s="3">
        <v>-1.5833333333333401</v>
      </c>
      <c r="H124" s="3">
        <v>-342.31161989088707</v>
      </c>
      <c r="I124" s="3">
        <v>6</v>
      </c>
      <c r="J124" s="7">
        <v>26</v>
      </c>
    </row>
    <row r="125" spans="1:10" x14ac:dyDescent="0.25">
      <c r="A125" s="8" t="s">
        <v>54</v>
      </c>
      <c r="B125" s="3" t="s">
        <v>54</v>
      </c>
      <c r="C125" s="7" t="s">
        <v>55</v>
      </c>
      <c r="D125" s="8" t="s">
        <v>16</v>
      </c>
      <c r="E125" s="3">
        <v>0</v>
      </c>
      <c r="F125" s="3">
        <v>-27.92481250360504</v>
      </c>
      <c r="G125" s="3">
        <v>0</v>
      </c>
      <c r="H125" s="3">
        <v>-383.7667089780989</v>
      </c>
      <c r="I125" s="3">
        <v>27</v>
      </c>
      <c r="J125" s="7">
        <v>26</v>
      </c>
    </row>
    <row r="126" spans="1:10" x14ac:dyDescent="0.25">
      <c r="A126" s="8" t="s">
        <v>54</v>
      </c>
      <c r="B126" s="3" t="s">
        <v>54</v>
      </c>
      <c r="C126" s="7" t="s">
        <v>55</v>
      </c>
      <c r="D126" s="8" t="s">
        <v>15</v>
      </c>
      <c r="E126" s="3">
        <v>0</v>
      </c>
      <c r="F126" s="3">
        <v>-21.951779321876998</v>
      </c>
      <c r="G126" s="3">
        <v>-3.25</v>
      </c>
      <c r="H126" s="3">
        <v>-477.28429811114694</v>
      </c>
      <c r="I126" s="3">
        <v>9</v>
      </c>
      <c r="J126" s="7">
        <v>54</v>
      </c>
    </row>
    <row r="127" spans="1:10" x14ac:dyDescent="0.25">
      <c r="A127" s="8" t="s">
        <v>54</v>
      </c>
      <c r="B127" s="3" t="s">
        <v>54</v>
      </c>
      <c r="C127" s="7" t="s">
        <v>55</v>
      </c>
      <c r="D127" s="8" t="s">
        <v>14</v>
      </c>
      <c r="E127" s="3">
        <v>0</v>
      </c>
      <c r="F127" s="3">
        <v>-88.071734737883958</v>
      </c>
      <c r="G127" s="3">
        <v>1.6159090909090992</v>
      </c>
      <c r="H127" s="3">
        <v>-300.60120970170101</v>
      </c>
      <c r="I127" s="3">
        <v>18</v>
      </c>
      <c r="J127" s="7">
        <v>7</v>
      </c>
    </row>
    <row r="128" spans="1:10" x14ac:dyDescent="0.25">
      <c r="A128" s="8" t="s">
        <v>54</v>
      </c>
      <c r="B128" s="3" t="s">
        <v>54</v>
      </c>
      <c r="C128" s="7" t="s">
        <v>55</v>
      </c>
      <c r="D128" s="8" t="s">
        <v>13</v>
      </c>
      <c r="E128" s="3">
        <v>0</v>
      </c>
      <c r="F128" s="3">
        <v>-25.732648388629002</v>
      </c>
      <c r="G128" s="3">
        <v>-2.111111111111061</v>
      </c>
      <c r="H128" s="3">
        <v>-513.236869829434</v>
      </c>
      <c r="I128" s="3">
        <v>0</v>
      </c>
      <c r="J128" s="7">
        <v>8</v>
      </c>
    </row>
    <row r="129" spans="1:10" x14ac:dyDescent="0.25">
      <c r="A129" s="8" t="s">
        <v>54</v>
      </c>
      <c r="B129" s="3" t="s">
        <v>54</v>
      </c>
      <c r="C129" s="7" t="s">
        <v>56</v>
      </c>
      <c r="D129" s="8" t="s">
        <v>17</v>
      </c>
      <c r="E129" s="3">
        <v>0</v>
      </c>
      <c r="F129" s="3">
        <v>-0.16695714706242668</v>
      </c>
      <c r="G129" s="3">
        <v>-0.25131442828090733</v>
      </c>
      <c r="H129" s="3">
        <v>-0.4182715753433246</v>
      </c>
      <c r="I129" s="3">
        <v>0.69314718055994529</v>
      </c>
      <c r="J129" s="7">
        <v>0.25131442828090617</v>
      </c>
    </row>
    <row r="130" spans="1:10" x14ac:dyDescent="0.25">
      <c r="A130" s="8" t="s">
        <v>54</v>
      </c>
      <c r="B130" s="3" t="s">
        <v>54</v>
      </c>
      <c r="C130" s="7" t="s">
        <v>56</v>
      </c>
      <c r="D130" s="8" t="s">
        <v>16</v>
      </c>
      <c r="E130" s="3">
        <v>0</v>
      </c>
      <c r="F130" s="3">
        <v>-3.8318864302135616E-2</v>
      </c>
      <c r="G130" s="3">
        <v>0</v>
      </c>
      <c r="H130" s="3">
        <v>-3.8318864302133999E-2</v>
      </c>
      <c r="I130" s="3">
        <v>0.11332868530700327</v>
      </c>
      <c r="J130" s="7">
        <v>8.909999478604598E-2</v>
      </c>
    </row>
    <row r="131" spans="1:10" x14ac:dyDescent="0.25">
      <c r="A131" s="8" t="s">
        <v>54</v>
      </c>
      <c r="B131" s="3" t="s">
        <v>54</v>
      </c>
      <c r="C131" s="7" t="s">
        <v>56</v>
      </c>
      <c r="D131" s="8" t="s">
        <v>15</v>
      </c>
      <c r="E131" s="3">
        <v>0</v>
      </c>
      <c r="F131" s="3">
        <v>-0.18904992222850919</v>
      </c>
      <c r="G131" s="3">
        <v>-0.7563260821814769</v>
      </c>
      <c r="H131" s="3">
        <v>-0.94537600440999026</v>
      </c>
      <c r="I131" s="3">
        <v>0.44628710262841953</v>
      </c>
      <c r="J131" s="7">
        <v>0.48729512635579658</v>
      </c>
    </row>
    <row r="132" spans="1:10" x14ac:dyDescent="0.25">
      <c r="A132" s="8" t="s">
        <v>54</v>
      </c>
      <c r="B132" s="3" t="s">
        <v>54</v>
      </c>
      <c r="C132" s="7" t="s">
        <v>56</v>
      </c>
      <c r="D132" s="8" t="s">
        <v>14</v>
      </c>
      <c r="E132" s="3">
        <v>0</v>
      </c>
      <c r="F132" s="3">
        <v>-0.11936244119675694</v>
      </c>
      <c r="G132" s="3">
        <v>9.5310179804325351E-2</v>
      </c>
      <c r="H132" s="3">
        <v>-2.4052261392431919E-2</v>
      </c>
      <c r="I132" s="3">
        <v>0.27029032973991168</v>
      </c>
      <c r="J132" s="7">
        <v>1.8494582636164311E-2</v>
      </c>
    </row>
    <row r="133" spans="1:10" ht="15.75" thickBot="1" x14ac:dyDescent="0.3">
      <c r="A133" s="9" t="s">
        <v>54</v>
      </c>
      <c r="B133" s="10" t="s">
        <v>54</v>
      </c>
      <c r="C133" s="11" t="s">
        <v>56</v>
      </c>
      <c r="D133" s="9" t="s">
        <v>13</v>
      </c>
      <c r="E133" s="10">
        <v>0</v>
      </c>
      <c r="F133" s="10">
        <v>-0.20280982603858003</v>
      </c>
      <c r="G133" s="10">
        <v>-0.22314355131420513</v>
      </c>
      <c r="H133" s="10">
        <v>-0.42595337735278704</v>
      </c>
      <c r="I133" s="10">
        <v>0</v>
      </c>
      <c r="J133" s="11">
        <v>8.0042707673536356E-2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3"/>
  <sheetViews>
    <sheetView topLeftCell="A57" workbookViewId="0">
      <selection activeCell="N82" sqref="N82"/>
    </sheetView>
  </sheetViews>
  <sheetFormatPr defaultRowHeight="15" x14ac:dyDescent="0.25"/>
  <cols>
    <col min="1" max="1" width="12.42578125" bestFit="1" customWidth="1"/>
    <col min="2" max="2" width="10.5703125" customWidth="1"/>
    <col min="3" max="3" width="28.140625" bestFit="1" customWidth="1"/>
  </cols>
  <sheetData>
    <row r="1" spans="1:9" x14ac:dyDescent="0.25">
      <c r="A1" t="s">
        <v>0</v>
      </c>
      <c r="B1" t="s">
        <v>53</v>
      </c>
      <c r="C1" t="s">
        <v>44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45</v>
      </c>
      <c r="B2" t="s">
        <v>46</v>
      </c>
      <c r="C2" t="s">
        <v>32</v>
      </c>
      <c r="D2">
        <v>3</v>
      </c>
      <c r="E2">
        <v>242.89904975637799</v>
      </c>
      <c r="F2">
        <v>7.6499999999999897</v>
      </c>
      <c r="G2">
        <v>1858.1777306362901</v>
      </c>
      <c r="H2">
        <v>63</v>
      </c>
      <c r="I2">
        <v>79</v>
      </c>
    </row>
    <row r="3" spans="1:9" x14ac:dyDescent="0.25">
      <c r="A3" t="s">
        <v>45</v>
      </c>
      <c r="B3" t="s">
        <v>46</v>
      </c>
      <c r="C3" t="s">
        <v>31</v>
      </c>
      <c r="D3">
        <v>3</v>
      </c>
      <c r="E3">
        <v>218.26124091941199</v>
      </c>
      <c r="F3">
        <v>6.2222222222222197</v>
      </c>
      <c r="G3">
        <v>1358.06994349856</v>
      </c>
      <c r="H3">
        <v>81</v>
      </c>
      <c r="I3">
        <v>111</v>
      </c>
    </row>
    <row r="4" spans="1:9" x14ac:dyDescent="0.25">
      <c r="A4" t="s">
        <v>45</v>
      </c>
      <c r="B4" t="s">
        <v>46</v>
      </c>
      <c r="C4" t="s">
        <v>30</v>
      </c>
      <c r="D4">
        <v>6</v>
      </c>
      <c r="E4">
        <v>510.90509710918599</v>
      </c>
      <c r="F4">
        <v>12.5185185185185</v>
      </c>
      <c r="G4">
        <v>6395.7749193668496</v>
      </c>
      <c r="H4">
        <v>936</v>
      </c>
      <c r="I4">
        <v>235</v>
      </c>
    </row>
    <row r="5" spans="1:9" x14ac:dyDescent="0.25">
      <c r="A5" t="s">
        <v>48</v>
      </c>
      <c r="B5" t="s">
        <v>46</v>
      </c>
      <c r="C5" t="s">
        <v>28</v>
      </c>
      <c r="D5">
        <v>4</v>
      </c>
      <c r="E5">
        <v>499.263187727164</v>
      </c>
      <c r="F5">
        <v>16.799999999999901</v>
      </c>
      <c r="G5">
        <v>8387.6215538163506</v>
      </c>
      <c r="H5">
        <v>3</v>
      </c>
      <c r="I5">
        <v>106</v>
      </c>
    </row>
    <row r="6" spans="1:9" x14ac:dyDescent="0.25">
      <c r="A6" t="s">
        <v>48</v>
      </c>
      <c r="B6" t="s">
        <v>46</v>
      </c>
      <c r="C6" t="s">
        <v>27</v>
      </c>
      <c r="D6">
        <v>5</v>
      </c>
      <c r="E6">
        <v>53.150849518197703</v>
      </c>
      <c r="F6">
        <v>2.7857142857142798</v>
      </c>
      <c r="G6">
        <v>148.063080800693</v>
      </c>
      <c r="H6">
        <v>3</v>
      </c>
      <c r="I6">
        <v>26</v>
      </c>
    </row>
    <row r="7" spans="1:9" x14ac:dyDescent="0.25">
      <c r="A7" t="s">
        <v>48</v>
      </c>
      <c r="B7" t="s">
        <v>46</v>
      </c>
      <c r="C7" t="s">
        <v>26</v>
      </c>
      <c r="D7">
        <v>13</v>
      </c>
      <c r="E7">
        <v>340.86001036377201</v>
      </c>
      <c r="F7">
        <v>12.690476190476099</v>
      </c>
      <c r="G7">
        <v>4325.6758458069198</v>
      </c>
      <c r="H7">
        <v>212</v>
      </c>
      <c r="I7">
        <v>167</v>
      </c>
    </row>
    <row r="8" spans="1:9" x14ac:dyDescent="0.25">
      <c r="A8" t="s">
        <v>48</v>
      </c>
      <c r="B8" t="s">
        <v>46</v>
      </c>
      <c r="C8" t="s">
        <v>25</v>
      </c>
      <c r="D8">
        <v>13</v>
      </c>
      <c r="E8">
        <v>505.58316901429902</v>
      </c>
      <c r="F8">
        <v>14.1428571428571</v>
      </c>
      <c r="G8">
        <v>7150.3905332022296</v>
      </c>
      <c r="H8">
        <v>153</v>
      </c>
      <c r="I8">
        <v>195</v>
      </c>
    </row>
    <row r="9" spans="1:9" x14ac:dyDescent="0.25">
      <c r="A9" t="s">
        <v>48</v>
      </c>
      <c r="B9" t="s">
        <v>46</v>
      </c>
      <c r="C9" t="s">
        <v>29</v>
      </c>
      <c r="D9">
        <v>2</v>
      </c>
      <c r="E9">
        <v>87.568425030288495</v>
      </c>
      <c r="F9">
        <v>7.8571428571428497</v>
      </c>
      <c r="G9">
        <v>688.03762523798105</v>
      </c>
      <c r="H9">
        <v>9</v>
      </c>
      <c r="I9">
        <v>58</v>
      </c>
    </row>
    <row r="10" spans="1:9" x14ac:dyDescent="0.25">
      <c r="A10" t="s">
        <v>49</v>
      </c>
      <c r="B10" t="s">
        <v>46</v>
      </c>
      <c r="C10" t="s">
        <v>35</v>
      </c>
      <c r="D10">
        <v>4</v>
      </c>
      <c r="E10">
        <v>242.89904975637799</v>
      </c>
      <c r="F10">
        <v>8.8235294117646994</v>
      </c>
      <c r="G10">
        <v>2143.2269096150999</v>
      </c>
      <c r="H10">
        <v>24</v>
      </c>
      <c r="I10">
        <v>78</v>
      </c>
    </row>
    <row r="11" spans="1:9" x14ac:dyDescent="0.25">
      <c r="A11" t="s">
        <v>49</v>
      </c>
      <c r="B11" t="s">
        <v>46</v>
      </c>
      <c r="C11" t="s">
        <v>34</v>
      </c>
      <c r="D11">
        <v>6</v>
      </c>
      <c r="E11">
        <v>461.635471525046</v>
      </c>
      <c r="F11">
        <v>18</v>
      </c>
      <c r="G11">
        <v>8309.4384874508396</v>
      </c>
      <c r="H11">
        <v>60</v>
      </c>
      <c r="I11">
        <v>197</v>
      </c>
    </row>
    <row r="12" spans="1:9" x14ac:dyDescent="0.25">
      <c r="A12" t="s">
        <v>49</v>
      </c>
      <c r="B12" t="s">
        <v>46</v>
      </c>
      <c r="C12" t="s">
        <v>33</v>
      </c>
      <c r="D12">
        <v>17</v>
      </c>
      <c r="E12">
        <v>2159.7396702801798</v>
      </c>
      <c r="F12">
        <v>23.071428571428498</v>
      </c>
      <c r="G12">
        <v>49828.279535749803</v>
      </c>
      <c r="H12">
        <v>1482</v>
      </c>
      <c r="I12">
        <v>711</v>
      </c>
    </row>
    <row r="13" spans="1:9" x14ac:dyDescent="0.25">
      <c r="A13" t="s">
        <v>50</v>
      </c>
      <c r="B13" t="s">
        <v>46</v>
      </c>
      <c r="C13" t="s">
        <v>24</v>
      </c>
      <c r="D13">
        <v>4</v>
      </c>
      <c r="E13">
        <v>260.06520156725099</v>
      </c>
      <c r="F13">
        <v>10.6666666666666</v>
      </c>
      <c r="G13">
        <v>2774.0288167173399</v>
      </c>
      <c r="H13">
        <v>117</v>
      </c>
      <c r="I13">
        <v>144</v>
      </c>
    </row>
    <row r="14" spans="1:9" x14ac:dyDescent="0.25">
      <c r="A14" t="s">
        <v>50</v>
      </c>
      <c r="B14" t="s">
        <v>46</v>
      </c>
      <c r="C14" t="s">
        <v>23</v>
      </c>
      <c r="D14">
        <v>4</v>
      </c>
      <c r="E14">
        <v>396.45884834173802</v>
      </c>
      <c r="F14">
        <v>11.1724137931034</v>
      </c>
      <c r="G14">
        <v>4429.40230561114</v>
      </c>
      <c r="H14">
        <v>153</v>
      </c>
      <c r="I14">
        <v>171</v>
      </c>
    </row>
    <row r="15" spans="1:9" x14ac:dyDescent="0.25">
      <c r="A15" t="s">
        <v>50</v>
      </c>
      <c r="B15" t="s">
        <v>46</v>
      </c>
      <c r="C15" t="s">
        <v>22</v>
      </c>
      <c r="D15">
        <v>3</v>
      </c>
      <c r="E15">
        <v>108.04820237218399</v>
      </c>
      <c r="F15">
        <v>7</v>
      </c>
      <c r="G15">
        <v>756.33741660528801</v>
      </c>
      <c r="H15">
        <v>27</v>
      </c>
      <c r="I15">
        <v>44</v>
      </c>
    </row>
    <row r="16" spans="1:9" x14ac:dyDescent="0.25">
      <c r="A16" t="s">
        <v>50</v>
      </c>
      <c r="B16" t="s">
        <v>46</v>
      </c>
      <c r="C16" t="s">
        <v>21</v>
      </c>
      <c r="D16">
        <v>7</v>
      </c>
      <c r="E16">
        <v>834.76167064210995</v>
      </c>
      <c r="F16">
        <v>26.410714285714199</v>
      </c>
      <c r="G16">
        <v>22046.651979994302</v>
      </c>
      <c r="H16">
        <v>180</v>
      </c>
      <c r="I16">
        <v>273</v>
      </c>
    </row>
    <row r="17" spans="1:9" x14ac:dyDescent="0.25">
      <c r="A17" t="s">
        <v>50</v>
      </c>
      <c r="B17" t="s">
        <v>46</v>
      </c>
      <c r="C17" t="s">
        <v>20</v>
      </c>
      <c r="D17">
        <v>3</v>
      </c>
      <c r="E17">
        <v>106.19818783608901</v>
      </c>
      <c r="F17">
        <v>5.3999999999999897</v>
      </c>
      <c r="G17">
        <v>573.47021431488395</v>
      </c>
      <c r="H17">
        <v>18</v>
      </c>
      <c r="I17">
        <v>38</v>
      </c>
    </row>
    <row r="18" spans="1:9" x14ac:dyDescent="0.25">
      <c r="A18" t="s">
        <v>51</v>
      </c>
      <c r="B18" t="s">
        <v>46</v>
      </c>
      <c r="C18" t="s">
        <v>38</v>
      </c>
      <c r="D18">
        <v>4</v>
      </c>
      <c r="E18">
        <v>100</v>
      </c>
      <c r="F18">
        <v>3.1666666666666599</v>
      </c>
      <c r="G18">
        <v>316.666666666666</v>
      </c>
      <c r="H18">
        <v>6</v>
      </c>
      <c r="I18">
        <v>40</v>
      </c>
    </row>
    <row r="19" spans="1:9" x14ac:dyDescent="0.25">
      <c r="A19" t="s">
        <v>51</v>
      </c>
      <c r="B19" t="s">
        <v>46</v>
      </c>
      <c r="C19" t="s">
        <v>36</v>
      </c>
      <c r="D19">
        <v>3</v>
      </c>
      <c r="E19">
        <v>82.044702507778894</v>
      </c>
      <c r="F19">
        <v>2.25</v>
      </c>
      <c r="G19">
        <v>184.600580642502</v>
      </c>
      <c r="H19">
        <v>6</v>
      </c>
      <c r="I19">
        <v>45</v>
      </c>
    </row>
    <row r="20" spans="1:9" x14ac:dyDescent="0.25">
      <c r="A20" t="s">
        <v>51</v>
      </c>
      <c r="B20" t="s">
        <v>46</v>
      </c>
      <c r="C20" t="s">
        <v>37</v>
      </c>
      <c r="D20">
        <v>10</v>
      </c>
      <c r="E20">
        <v>81.409673799103999</v>
      </c>
      <c r="F20">
        <v>5.5714285714285703</v>
      </c>
      <c r="G20">
        <v>453.56818259500801</v>
      </c>
      <c r="H20">
        <v>12</v>
      </c>
      <c r="I20">
        <v>31</v>
      </c>
    </row>
    <row r="21" spans="1:9" x14ac:dyDescent="0.25">
      <c r="A21" t="s">
        <v>51</v>
      </c>
      <c r="B21" t="s">
        <v>46</v>
      </c>
      <c r="C21" t="s">
        <v>39</v>
      </c>
      <c r="D21">
        <v>6</v>
      </c>
      <c r="E21">
        <v>688.76901760802696</v>
      </c>
      <c r="F21">
        <v>13.2</v>
      </c>
      <c r="G21">
        <v>9091.7510324259492</v>
      </c>
      <c r="H21">
        <v>114</v>
      </c>
      <c r="I21">
        <v>189</v>
      </c>
    </row>
    <row r="22" spans="1:9" x14ac:dyDescent="0.25">
      <c r="A22" t="s">
        <v>51</v>
      </c>
      <c r="B22" t="s">
        <v>46</v>
      </c>
      <c r="C22" t="s">
        <v>40</v>
      </c>
      <c r="D22">
        <v>13</v>
      </c>
      <c r="E22">
        <v>360</v>
      </c>
      <c r="F22">
        <v>15.1666666666666</v>
      </c>
      <c r="G22">
        <v>5460</v>
      </c>
      <c r="H22">
        <v>18</v>
      </c>
      <c r="I22">
        <v>101</v>
      </c>
    </row>
    <row r="23" spans="1:9" x14ac:dyDescent="0.25">
      <c r="A23" t="s">
        <v>52</v>
      </c>
      <c r="B23" t="s">
        <v>46</v>
      </c>
      <c r="C23" t="s">
        <v>19</v>
      </c>
      <c r="D23">
        <v>9</v>
      </c>
      <c r="E23">
        <v>460.74025686597901</v>
      </c>
      <c r="F23">
        <v>7.3043478260869499</v>
      </c>
      <c r="G23">
        <v>3365.4070936297599</v>
      </c>
      <c r="H23">
        <v>4</v>
      </c>
      <c r="I23">
        <v>128</v>
      </c>
    </row>
    <row r="24" spans="1:9" x14ac:dyDescent="0.25">
      <c r="A24" t="s">
        <v>52</v>
      </c>
      <c r="B24" t="s">
        <v>46</v>
      </c>
      <c r="C24" t="s">
        <v>18</v>
      </c>
      <c r="D24">
        <v>6</v>
      </c>
      <c r="E24">
        <v>227.431012550502</v>
      </c>
      <c r="F24">
        <v>7.4666666666666597</v>
      </c>
      <c r="G24">
        <v>1698.1515603770799</v>
      </c>
      <c r="H24">
        <v>30</v>
      </c>
      <c r="I24">
        <v>94</v>
      </c>
    </row>
    <row r="25" spans="1:9" x14ac:dyDescent="0.25">
      <c r="A25" t="s">
        <v>45</v>
      </c>
      <c r="B25" t="s">
        <v>47</v>
      </c>
      <c r="C25" t="s">
        <v>32</v>
      </c>
      <c r="D25">
        <v>3</v>
      </c>
      <c r="E25">
        <v>276.90491672227103</v>
      </c>
      <c r="F25">
        <v>7.875</v>
      </c>
      <c r="G25">
        <v>2180.62621918788</v>
      </c>
      <c r="H25">
        <v>27</v>
      </c>
      <c r="I25">
        <v>118</v>
      </c>
    </row>
    <row r="26" spans="1:9" x14ac:dyDescent="0.25">
      <c r="A26" t="s">
        <v>45</v>
      </c>
      <c r="B26" t="s">
        <v>47</v>
      </c>
      <c r="C26" t="s">
        <v>31</v>
      </c>
      <c r="D26">
        <v>3</v>
      </c>
      <c r="E26">
        <v>264.69980281715902</v>
      </c>
      <c r="F26">
        <v>6.6111111111111098</v>
      </c>
      <c r="G26">
        <v>1749.95980751344</v>
      </c>
      <c r="H26">
        <v>45</v>
      </c>
      <c r="I26">
        <v>94</v>
      </c>
    </row>
    <row r="27" spans="1:9" x14ac:dyDescent="0.25">
      <c r="A27" t="s">
        <v>45</v>
      </c>
      <c r="B27" t="s">
        <v>47</v>
      </c>
      <c r="C27" t="s">
        <v>30</v>
      </c>
      <c r="D27">
        <v>6</v>
      </c>
      <c r="E27">
        <v>596.05594662738395</v>
      </c>
      <c r="F27">
        <v>13.7222222222222</v>
      </c>
      <c r="G27">
        <v>8179.2121564979998</v>
      </c>
      <c r="H27">
        <v>315</v>
      </c>
      <c r="I27">
        <v>262</v>
      </c>
    </row>
    <row r="28" spans="1:9" x14ac:dyDescent="0.25">
      <c r="A28" t="s">
        <v>48</v>
      </c>
      <c r="B28" t="s">
        <v>47</v>
      </c>
      <c r="C28" t="s">
        <v>28</v>
      </c>
      <c r="D28">
        <v>4</v>
      </c>
      <c r="E28">
        <v>522.68572508221098</v>
      </c>
      <c r="F28">
        <v>15</v>
      </c>
      <c r="G28">
        <v>7840.2858762331698</v>
      </c>
      <c r="H28">
        <v>2</v>
      </c>
      <c r="I28">
        <v>90</v>
      </c>
    </row>
    <row r="29" spans="1:9" x14ac:dyDescent="0.25">
      <c r="A29" t="s">
        <v>48</v>
      </c>
      <c r="B29" t="s">
        <v>47</v>
      </c>
      <c r="C29" t="s">
        <v>27</v>
      </c>
      <c r="D29">
        <v>5</v>
      </c>
      <c r="E29">
        <v>75</v>
      </c>
      <c r="F29">
        <v>1.4285714285714199</v>
      </c>
      <c r="G29">
        <v>107.142857142857</v>
      </c>
      <c r="H29">
        <v>2</v>
      </c>
      <c r="I29">
        <v>25</v>
      </c>
    </row>
    <row r="30" spans="1:9" x14ac:dyDescent="0.25">
      <c r="A30" t="s">
        <v>48</v>
      </c>
      <c r="B30" t="s">
        <v>47</v>
      </c>
      <c r="C30" t="s">
        <v>26</v>
      </c>
      <c r="D30">
        <v>13</v>
      </c>
      <c r="E30">
        <v>376.47225025252499</v>
      </c>
      <c r="F30">
        <v>14.2380952380952</v>
      </c>
      <c r="G30">
        <v>5360.2477535954704</v>
      </c>
      <c r="H30">
        <v>82</v>
      </c>
      <c r="I30">
        <v>167</v>
      </c>
    </row>
    <row r="31" spans="1:9" x14ac:dyDescent="0.25">
      <c r="A31" t="s">
        <v>48</v>
      </c>
      <c r="B31" t="s">
        <v>47</v>
      </c>
      <c r="C31" t="s">
        <v>25</v>
      </c>
      <c r="D31">
        <v>13</v>
      </c>
      <c r="E31">
        <v>585.41209043760898</v>
      </c>
      <c r="F31">
        <v>17.357142857142801</v>
      </c>
      <c r="G31">
        <v>10161.0812840242</v>
      </c>
      <c r="H31">
        <v>102</v>
      </c>
      <c r="I31">
        <v>194</v>
      </c>
    </row>
    <row r="32" spans="1:9" x14ac:dyDescent="0.25">
      <c r="A32" t="s">
        <v>48</v>
      </c>
      <c r="B32" t="s">
        <v>47</v>
      </c>
      <c r="C32" t="s">
        <v>29</v>
      </c>
      <c r="D32">
        <v>2</v>
      </c>
      <c r="E32">
        <v>64.725033674979201</v>
      </c>
      <c r="F32">
        <v>5</v>
      </c>
      <c r="G32">
        <v>323.62516837489602</v>
      </c>
      <c r="H32">
        <v>6</v>
      </c>
      <c r="I32">
        <v>27</v>
      </c>
    </row>
    <row r="33" spans="1:9" x14ac:dyDescent="0.25">
      <c r="A33" t="s">
        <v>49</v>
      </c>
      <c r="B33" t="s">
        <v>47</v>
      </c>
      <c r="C33" t="s">
        <v>35</v>
      </c>
      <c r="D33">
        <v>4</v>
      </c>
      <c r="E33">
        <v>235.56039118082199</v>
      </c>
      <c r="F33">
        <v>9</v>
      </c>
      <c r="G33">
        <v>2120.0435206274001</v>
      </c>
      <c r="H33">
        <v>18</v>
      </c>
      <c r="I33">
        <v>79</v>
      </c>
    </row>
    <row r="34" spans="1:9" x14ac:dyDescent="0.25">
      <c r="A34" t="s">
        <v>49</v>
      </c>
      <c r="B34" t="s">
        <v>47</v>
      </c>
      <c r="C34" t="s">
        <v>34</v>
      </c>
      <c r="D34">
        <v>6</v>
      </c>
      <c r="E34">
        <v>512.92830169449599</v>
      </c>
      <c r="F34">
        <v>20.681818181818102</v>
      </c>
      <c r="G34">
        <v>10608.2898759543</v>
      </c>
      <c r="H34">
        <v>54</v>
      </c>
      <c r="I34">
        <v>251</v>
      </c>
    </row>
    <row r="35" spans="1:9" x14ac:dyDescent="0.25">
      <c r="A35" t="s">
        <v>49</v>
      </c>
      <c r="B35" t="s">
        <v>47</v>
      </c>
      <c r="C35" t="s">
        <v>33</v>
      </c>
      <c r="D35">
        <v>17</v>
      </c>
      <c r="E35">
        <v>2300.9487954606102</v>
      </c>
      <c r="F35">
        <v>27.107142857142801</v>
      </c>
      <c r="G35">
        <v>62372.147705521602</v>
      </c>
      <c r="H35">
        <v>1449</v>
      </c>
      <c r="I35">
        <v>796</v>
      </c>
    </row>
    <row r="36" spans="1:9" x14ac:dyDescent="0.25">
      <c r="A36" t="s">
        <v>50</v>
      </c>
      <c r="B36" t="s">
        <v>47</v>
      </c>
      <c r="C36" t="s">
        <v>24</v>
      </c>
      <c r="D36">
        <v>4</v>
      </c>
      <c r="E36">
        <v>142.62362713128201</v>
      </c>
      <c r="F36">
        <v>7</v>
      </c>
      <c r="G36">
        <v>998.36538991897999</v>
      </c>
      <c r="H36">
        <v>27</v>
      </c>
      <c r="I36">
        <v>81</v>
      </c>
    </row>
    <row r="37" spans="1:9" x14ac:dyDescent="0.25">
      <c r="A37" t="s">
        <v>50</v>
      </c>
      <c r="B37" t="s">
        <v>47</v>
      </c>
      <c r="C37" t="s">
        <v>23</v>
      </c>
      <c r="D37">
        <v>4</v>
      </c>
      <c r="E37">
        <v>399.14460711655198</v>
      </c>
      <c r="F37">
        <v>11.785714285714199</v>
      </c>
      <c r="G37">
        <v>4704.2042981593604</v>
      </c>
      <c r="H37">
        <v>108</v>
      </c>
      <c r="I37">
        <v>243</v>
      </c>
    </row>
    <row r="38" spans="1:9" x14ac:dyDescent="0.25">
      <c r="A38" t="s">
        <v>50</v>
      </c>
      <c r="B38" t="s">
        <v>47</v>
      </c>
      <c r="C38" t="s">
        <v>22</v>
      </c>
      <c r="D38">
        <v>3</v>
      </c>
      <c r="E38">
        <v>103.726274277296</v>
      </c>
      <c r="F38">
        <v>7</v>
      </c>
      <c r="G38">
        <v>726.08391994107603</v>
      </c>
      <c r="H38">
        <v>18</v>
      </c>
      <c r="I38">
        <v>57</v>
      </c>
    </row>
    <row r="39" spans="1:9" x14ac:dyDescent="0.25">
      <c r="A39" t="s">
        <v>50</v>
      </c>
      <c r="B39" t="s">
        <v>47</v>
      </c>
      <c r="C39" t="s">
        <v>21</v>
      </c>
      <c r="D39">
        <v>7</v>
      </c>
      <c r="E39">
        <v>856.15210318883703</v>
      </c>
      <c r="F39">
        <v>28.285714285714199</v>
      </c>
      <c r="G39">
        <v>24216.873775912802</v>
      </c>
      <c r="H39">
        <v>135</v>
      </c>
      <c r="I39">
        <v>283</v>
      </c>
    </row>
    <row r="40" spans="1:9" x14ac:dyDescent="0.25">
      <c r="A40" t="s">
        <v>50</v>
      </c>
      <c r="B40" t="s">
        <v>47</v>
      </c>
      <c r="C40" t="s">
        <v>20</v>
      </c>
      <c r="D40">
        <v>3</v>
      </c>
      <c r="E40">
        <v>100.07820003461499</v>
      </c>
      <c r="F40">
        <v>5.5</v>
      </c>
      <c r="G40">
        <v>550.43010019038502</v>
      </c>
      <c r="H40">
        <v>9</v>
      </c>
      <c r="I40">
        <v>38</v>
      </c>
    </row>
    <row r="41" spans="1:9" x14ac:dyDescent="0.25">
      <c r="A41" t="s">
        <v>51</v>
      </c>
      <c r="B41" t="s">
        <v>47</v>
      </c>
      <c r="C41" t="s">
        <v>38</v>
      </c>
      <c r="D41">
        <v>4</v>
      </c>
      <c r="E41">
        <v>152.29419688230399</v>
      </c>
      <c r="F41">
        <v>4.5</v>
      </c>
      <c r="G41">
        <v>685.323885970368</v>
      </c>
      <c r="H41">
        <v>6</v>
      </c>
      <c r="I41">
        <v>45</v>
      </c>
    </row>
    <row r="42" spans="1:9" x14ac:dyDescent="0.25">
      <c r="A42" t="s">
        <v>51</v>
      </c>
      <c r="B42" t="s">
        <v>47</v>
      </c>
      <c r="C42" t="s">
        <v>36</v>
      </c>
      <c r="D42">
        <v>3</v>
      </c>
      <c r="E42">
        <v>111.013191544232</v>
      </c>
      <c r="F42">
        <v>2.4545454545454501</v>
      </c>
      <c r="G42">
        <v>272.48692469948003</v>
      </c>
      <c r="H42">
        <v>6</v>
      </c>
      <c r="I42">
        <v>47</v>
      </c>
    </row>
    <row r="43" spans="1:9" x14ac:dyDescent="0.25">
      <c r="A43" t="s">
        <v>51</v>
      </c>
      <c r="B43" t="s">
        <v>47</v>
      </c>
      <c r="C43" t="s">
        <v>37</v>
      </c>
      <c r="D43">
        <v>10</v>
      </c>
      <c r="E43">
        <v>82.454137516586499</v>
      </c>
      <c r="F43">
        <v>4.6428571428571397</v>
      </c>
      <c r="G43">
        <v>382.82278132700901</v>
      </c>
      <c r="H43">
        <v>6</v>
      </c>
      <c r="I43">
        <v>48</v>
      </c>
    </row>
    <row r="44" spans="1:9" x14ac:dyDescent="0.25">
      <c r="A44" t="s">
        <v>51</v>
      </c>
      <c r="B44" t="s">
        <v>47</v>
      </c>
      <c r="C44" t="s">
        <v>39</v>
      </c>
      <c r="D44">
        <v>6</v>
      </c>
      <c r="E44">
        <v>723.58661624346803</v>
      </c>
      <c r="F44">
        <v>13.2</v>
      </c>
      <c r="G44">
        <v>9551.3433344137793</v>
      </c>
      <c r="H44">
        <v>116</v>
      </c>
      <c r="I44">
        <v>189</v>
      </c>
    </row>
    <row r="45" spans="1:9" x14ac:dyDescent="0.25">
      <c r="A45" t="s">
        <v>51</v>
      </c>
      <c r="B45" t="s">
        <v>47</v>
      </c>
      <c r="C45" t="s">
        <v>40</v>
      </c>
      <c r="D45">
        <v>13</v>
      </c>
      <c r="E45">
        <v>387.64435705307199</v>
      </c>
      <c r="F45">
        <v>16.823529411764699</v>
      </c>
      <c r="G45">
        <v>6521.5462421869897</v>
      </c>
      <c r="H45">
        <v>12</v>
      </c>
      <c r="I45">
        <v>100</v>
      </c>
    </row>
    <row r="46" spans="1:9" x14ac:dyDescent="0.25">
      <c r="A46" t="s">
        <v>52</v>
      </c>
      <c r="B46" t="s">
        <v>47</v>
      </c>
      <c r="C46" t="s">
        <v>19</v>
      </c>
      <c r="D46">
        <v>9</v>
      </c>
      <c r="E46">
        <v>484.26183545841099</v>
      </c>
      <c r="F46">
        <v>9.3478260869565197</v>
      </c>
      <c r="G46">
        <v>4526.7954184155797</v>
      </c>
      <c r="H46">
        <v>2</v>
      </c>
      <c r="I46">
        <v>134</v>
      </c>
    </row>
    <row r="47" spans="1:9" x14ac:dyDescent="0.25">
      <c r="A47" t="s">
        <v>52</v>
      </c>
      <c r="B47" t="s">
        <v>47</v>
      </c>
      <c r="C47" t="s">
        <v>18</v>
      </c>
      <c r="D47">
        <v>6</v>
      </c>
      <c r="E47">
        <v>253.319469539192</v>
      </c>
      <c r="F47">
        <v>9.3333333333333304</v>
      </c>
      <c r="G47">
        <v>2364.3150490324601</v>
      </c>
      <c r="H47">
        <v>18</v>
      </c>
      <c r="I47">
        <v>105</v>
      </c>
    </row>
    <row r="48" spans="1:9" x14ac:dyDescent="0.25">
      <c r="A48" t="s">
        <v>45</v>
      </c>
      <c r="B48" t="s">
        <v>55</v>
      </c>
      <c r="C48" t="str">
        <f>C2</f>
        <v>caseincase1</v>
      </c>
      <c r="D48">
        <f>D2-D25</f>
        <v>0</v>
      </c>
      <c r="E48">
        <f t="shared" ref="E48:I48" si="0">E2-E25</f>
        <v>-34.005866965893034</v>
      </c>
      <c r="F48">
        <f t="shared" si="0"/>
        <v>-0.2250000000000103</v>
      </c>
      <c r="G48">
        <f t="shared" si="0"/>
        <v>-322.44848855158989</v>
      </c>
      <c r="H48">
        <f t="shared" si="0"/>
        <v>36</v>
      </c>
      <c r="I48">
        <f t="shared" si="0"/>
        <v>-39</v>
      </c>
    </row>
    <row r="49" spans="1:9" x14ac:dyDescent="0.25">
      <c r="A49" t="s">
        <v>45</v>
      </c>
      <c r="B49" t="s">
        <v>55</v>
      </c>
      <c r="C49" t="str">
        <f t="shared" ref="C49:C93" si="1">C3</f>
        <v>caseincase2</v>
      </c>
      <c r="D49">
        <f t="shared" ref="D49:I49" si="2">D3-D26</f>
        <v>0</v>
      </c>
      <c r="E49">
        <f t="shared" si="2"/>
        <v>-46.438561897747036</v>
      </c>
      <c r="F49">
        <f t="shared" si="2"/>
        <v>-0.38888888888889017</v>
      </c>
      <c r="G49">
        <f t="shared" si="2"/>
        <v>-391.88986401488</v>
      </c>
      <c r="H49">
        <f t="shared" si="2"/>
        <v>36</v>
      </c>
      <c r="I49">
        <f t="shared" si="2"/>
        <v>17</v>
      </c>
    </row>
    <row r="50" spans="1:9" x14ac:dyDescent="0.25">
      <c r="A50" t="s">
        <v>45</v>
      </c>
      <c r="B50" t="s">
        <v>55</v>
      </c>
      <c r="C50" t="str">
        <f t="shared" si="1"/>
        <v>caseincase3</v>
      </c>
      <c r="D50">
        <f t="shared" ref="D50:I50" si="3">D4-D27</f>
        <v>0</v>
      </c>
      <c r="E50">
        <f t="shared" si="3"/>
        <v>-85.150849518197958</v>
      </c>
      <c r="F50">
        <f t="shared" si="3"/>
        <v>-1.2037037037037006</v>
      </c>
      <c r="G50">
        <f t="shared" si="3"/>
        <v>-1783.4372371311501</v>
      </c>
      <c r="H50">
        <f t="shared" si="3"/>
        <v>621</v>
      </c>
      <c r="I50">
        <f t="shared" si="3"/>
        <v>-27</v>
      </c>
    </row>
    <row r="51" spans="1:9" x14ac:dyDescent="0.25">
      <c r="A51" t="s">
        <v>48</v>
      </c>
      <c r="B51" t="s">
        <v>55</v>
      </c>
      <c r="C51" t="str">
        <f t="shared" si="1"/>
        <v>add_conflict</v>
      </c>
      <c r="D51">
        <f t="shared" ref="D51:I51" si="4">D5-D28</f>
        <v>0</v>
      </c>
      <c r="E51">
        <f t="shared" si="4"/>
        <v>-23.422537355046984</v>
      </c>
      <c r="F51">
        <f t="shared" si="4"/>
        <v>1.7999999999999012</v>
      </c>
      <c r="G51">
        <f t="shared" si="4"/>
        <v>547.33567758318077</v>
      </c>
      <c r="H51">
        <f t="shared" si="4"/>
        <v>1</v>
      </c>
      <c r="I51">
        <f t="shared" si="4"/>
        <v>16</v>
      </c>
    </row>
    <row r="52" spans="1:9" x14ac:dyDescent="0.25">
      <c r="A52" t="s">
        <v>48</v>
      </c>
      <c r="B52" t="s">
        <v>55</v>
      </c>
      <c r="C52" t="str">
        <f t="shared" si="1"/>
        <v>filter_outcome</v>
      </c>
      <c r="D52">
        <f t="shared" ref="D52:I52" si="5">D6-D29</f>
        <v>0</v>
      </c>
      <c r="E52">
        <f t="shared" si="5"/>
        <v>-21.849150481802297</v>
      </c>
      <c r="F52">
        <f t="shared" si="5"/>
        <v>1.3571428571428599</v>
      </c>
      <c r="G52">
        <f t="shared" si="5"/>
        <v>40.920223657836004</v>
      </c>
      <c r="H52">
        <f t="shared" si="5"/>
        <v>1</v>
      </c>
      <c r="I52">
        <f t="shared" si="5"/>
        <v>1</v>
      </c>
    </row>
    <row r="53" spans="1:9" x14ac:dyDescent="0.25">
      <c r="A53" t="s">
        <v>48</v>
      </c>
      <c r="B53" t="s">
        <v>55</v>
      </c>
      <c r="C53" t="str">
        <f t="shared" si="1"/>
        <v>match_spec_to_frag_numbers</v>
      </c>
      <c r="D53">
        <f t="shared" ref="D53:I53" si="6">D7-D30</f>
        <v>0</v>
      </c>
      <c r="E53">
        <f t="shared" si="6"/>
        <v>-35.612239888752981</v>
      </c>
      <c r="F53">
        <f t="shared" si="6"/>
        <v>-1.5476190476191007</v>
      </c>
      <c r="G53">
        <f t="shared" si="6"/>
        <v>-1034.5719077885506</v>
      </c>
      <c r="H53">
        <f t="shared" si="6"/>
        <v>130</v>
      </c>
      <c r="I53">
        <f t="shared" si="6"/>
        <v>0</v>
      </c>
    </row>
    <row r="54" spans="1:9" x14ac:dyDescent="0.25">
      <c r="A54" t="s">
        <v>48</v>
      </c>
      <c r="B54" t="s">
        <v>55</v>
      </c>
      <c r="C54" t="str">
        <f t="shared" si="1"/>
        <v>parse_rules</v>
      </c>
      <c r="D54">
        <f t="shared" ref="D54:I54" si="7">D8-D31</f>
        <v>0</v>
      </c>
      <c r="E54">
        <f t="shared" si="7"/>
        <v>-79.828921423309964</v>
      </c>
      <c r="F54">
        <f t="shared" si="7"/>
        <v>-3.2142857142857011</v>
      </c>
      <c r="G54">
        <f t="shared" si="7"/>
        <v>-3010.6907508219701</v>
      </c>
      <c r="H54">
        <f t="shared" si="7"/>
        <v>51</v>
      </c>
      <c r="I54">
        <f t="shared" si="7"/>
        <v>1</v>
      </c>
    </row>
    <row r="55" spans="1:9" x14ac:dyDescent="0.25">
      <c r="A55" t="s">
        <v>48</v>
      </c>
      <c r="B55" t="s">
        <v>55</v>
      </c>
      <c r="C55" t="str">
        <f t="shared" si="1"/>
        <v>union</v>
      </c>
      <c r="D55">
        <f t="shared" ref="D55:I55" si="8">D9-D32</f>
        <v>0</v>
      </c>
      <c r="E55">
        <f t="shared" si="8"/>
        <v>22.843391355309294</v>
      </c>
      <c r="F55">
        <f t="shared" si="8"/>
        <v>2.8571428571428497</v>
      </c>
      <c r="G55">
        <f t="shared" si="8"/>
        <v>364.41245686308503</v>
      </c>
      <c r="H55">
        <f t="shared" si="8"/>
        <v>3</v>
      </c>
      <c r="I55">
        <f t="shared" si="8"/>
        <v>31</v>
      </c>
    </row>
    <row r="56" spans="1:9" x14ac:dyDescent="0.25">
      <c r="A56" t="s">
        <v>49</v>
      </c>
      <c r="B56" t="s">
        <v>55</v>
      </c>
      <c r="C56" t="str">
        <f t="shared" si="1"/>
        <v>caseinif1</v>
      </c>
      <c r="D56">
        <f t="shared" ref="D56:I56" si="9">D10-D33</f>
        <v>0</v>
      </c>
      <c r="E56">
        <f t="shared" si="9"/>
        <v>7.3386585755559963</v>
      </c>
      <c r="F56">
        <f t="shared" si="9"/>
        <v>-0.1764705882353006</v>
      </c>
      <c r="G56">
        <f t="shared" si="9"/>
        <v>23.1833889876998</v>
      </c>
      <c r="H56">
        <f t="shared" si="9"/>
        <v>6</v>
      </c>
      <c r="I56">
        <f t="shared" si="9"/>
        <v>-1</v>
      </c>
    </row>
    <row r="57" spans="1:9" x14ac:dyDescent="0.25">
      <c r="A57" t="s">
        <v>49</v>
      </c>
      <c r="B57" t="s">
        <v>55</v>
      </c>
      <c r="C57" t="str">
        <f t="shared" si="1"/>
        <v>caseinif2</v>
      </c>
      <c r="D57">
        <f t="shared" ref="D57:I57" si="10">D11-D34</f>
        <v>0</v>
      </c>
      <c r="E57">
        <f t="shared" si="10"/>
        <v>-51.292830169449985</v>
      </c>
      <c r="F57">
        <f t="shared" si="10"/>
        <v>-2.6818181818181017</v>
      </c>
      <c r="G57">
        <f t="shared" si="10"/>
        <v>-2298.8513885034608</v>
      </c>
      <c r="H57">
        <f t="shared" si="10"/>
        <v>6</v>
      </c>
      <c r="I57">
        <f t="shared" si="10"/>
        <v>-54</v>
      </c>
    </row>
    <row r="58" spans="1:9" x14ac:dyDescent="0.25">
      <c r="A58" t="s">
        <v>49</v>
      </c>
      <c r="B58" t="s">
        <v>55</v>
      </c>
      <c r="C58" t="str">
        <f t="shared" si="1"/>
        <v>caseinif3</v>
      </c>
      <c r="D58">
        <f t="shared" ref="D58:I58" si="11">D12-D35</f>
        <v>0</v>
      </c>
      <c r="E58">
        <f t="shared" si="11"/>
        <v>-141.20912518043042</v>
      </c>
      <c r="F58">
        <f t="shared" si="11"/>
        <v>-4.0357142857143025</v>
      </c>
      <c r="G58">
        <f t="shared" si="11"/>
        <v>-12543.868169771798</v>
      </c>
      <c r="H58">
        <f t="shared" si="11"/>
        <v>33</v>
      </c>
      <c r="I58">
        <f t="shared" si="11"/>
        <v>-85</v>
      </c>
    </row>
    <row r="59" spans="1:9" x14ac:dyDescent="0.25">
      <c r="A59" t="s">
        <v>50</v>
      </c>
      <c r="B59" t="s">
        <v>55</v>
      </c>
      <c r="C59" t="str">
        <f t="shared" si="1"/>
        <v>ifincase1</v>
      </c>
      <c r="D59">
        <f t="shared" ref="D59:I59" si="12">D13-D36</f>
        <v>0</v>
      </c>
      <c r="E59">
        <f t="shared" si="12"/>
        <v>117.44157443596899</v>
      </c>
      <c r="F59">
        <f t="shared" si="12"/>
        <v>3.6666666666666003</v>
      </c>
      <c r="G59">
        <f t="shared" si="12"/>
        <v>1775.66342679836</v>
      </c>
      <c r="H59">
        <f t="shared" si="12"/>
        <v>90</v>
      </c>
      <c r="I59">
        <f t="shared" si="12"/>
        <v>63</v>
      </c>
    </row>
    <row r="60" spans="1:9" x14ac:dyDescent="0.25">
      <c r="A60" t="s">
        <v>50</v>
      </c>
      <c r="B60" t="s">
        <v>55</v>
      </c>
      <c r="C60" t="str">
        <f t="shared" si="1"/>
        <v>ifincase2</v>
      </c>
      <c r="D60">
        <f t="shared" ref="D60:I60" si="13">D14-D37</f>
        <v>0</v>
      </c>
      <c r="E60">
        <f t="shared" si="13"/>
        <v>-2.6857587748139622</v>
      </c>
      <c r="F60">
        <f t="shared" si="13"/>
        <v>-0.613300492610799</v>
      </c>
      <c r="G60">
        <f t="shared" si="13"/>
        <v>-274.80199254822037</v>
      </c>
      <c r="H60">
        <f t="shared" si="13"/>
        <v>45</v>
      </c>
      <c r="I60">
        <f t="shared" si="13"/>
        <v>-72</v>
      </c>
    </row>
    <row r="61" spans="1:9" x14ac:dyDescent="0.25">
      <c r="A61" t="s">
        <v>50</v>
      </c>
      <c r="B61" t="s">
        <v>55</v>
      </c>
      <c r="C61" t="str">
        <f t="shared" si="1"/>
        <v>ifincase3</v>
      </c>
      <c r="D61">
        <f t="shared" ref="D61:I61" si="14">D15-D38</f>
        <v>0</v>
      </c>
      <c r="E61">
        <f t="shared" si="14"/>
        <v>4.3219280948879941</v>
      </c>
      <c r="F61">
        <f t="shared" si="14"/>
        <v>0</v>
      </c>
      <c r="G61">
        <f t="shared" si="14"/>
        <v>30.25349666421198</v>
      </c>
      <c r="H61">
        <f t="shared" si="14"/>
        <v>9</v>
      </c>
      <c r="I61">
        <f t="shared" si="14"/>
        <v>-13</v>
      </c>
    </row>
    <row r="62" spans="1:9" x14ac:dyDescent="0.25">
      <c r="A62" t="s">
        <v>50</v>
      </c>
      <c r="B62" t="s">
        <v>55</v>
      </c>
      <c r="C62" t="str">
        <f t="shared" si="1"/>
        <v>ifincase4</v>
      </c>
      <c r="D62">
        <f t="shared" ref="D62:I62" si="15">D16-D39</f>
        <v>0</v>
      </c>
      <c r="E62">
        <f t="shared" si="15"/>
        <v>-21.390432546727084</v>
      </c>
      <c r="F62">
        <f t="shared" si="15"/>
        <v>-1.875</v>
      </c>
      <c r="G62">
        <f t="shared" si="15"/>
        <v>-2170.2217959185</v>
      </c>
      <c r="H62">
        <f t="shared" si="15"/>
        <v>45</v>
      </c>
      <c r="I62">
        <f t="shared" si="15"/>
        <v>-10</v>
      </c>
    </row>
    <row r="63" spans="1:9" x14ac:dyDescent="0.25">
      <c r="A63" t="s">
        <v>50</v>
      </c>
      <c r="B63" t="s">
        <v>55</v>
      </c>
      <c r="C63" t="str">
        <f t="shared" si="1"/>
        <v>ifincase5</v>
      </c>
      <c r="D63">
        <f t="shared" ref="D63:I63" si="16">D17-D40</f>
        <v>0</v>
      </c>
      <c r="E63">
        <f t="shared" si="16"/>
        <v>6.1199878014740108</v>
      </c>
      <c r="F63">
        <f t="shared" si="16"/>
        <v>-0.1000000000000103</v>
      </c>
      <c r="G63">
        <f t="shared" si="16"/>
        <v>23.040114124498928</v>
      </c>
      <c r="H63">
        <f t="shared" si="16"/>
        <v>9</v>
      </c>
      <c r="I63">
        <f t="shared" si="16"/>
        <v>0</v>
      </c>
    </row>
    <row r="64" spans="1:9" x14ac:dyDescent="0.25">
      <c r="A64" t="s">
        <v>51</v>
      </c>
      <c r="B64" t="s">
        <v>55</v>
      </c>
      <c r="C64" t="str">
        <f t="shared" si="1"/>
        <v>dirty_sticky_lock</v>
      </c>
      <c r="D64">
        <f t="shared" ref="D64:I64" si="17">D18-D41</f>
        <v>0</v>
      </c>
      <c r="E64">
        <f t="shared" si="17"/>
        <v>-52.294196882303993</v>
      </c>
      <c r="F64">
        <f t="shared" si="17"/>
        <v>-1.3333333333333401</v>
      </c>
      <c r="G64">
        <f t="shared" si="17"/>
        <v>-368.65721930370199</v>
      </c>
      <c r="H64">
        <f t="shared" si="17"/>
        <v>0</v>
      </c>
      <c r="I64">
        <f t="shared" si="17"/>
        <v>-5</v>
      </c>
    </row>
    <row r="65" spans="1:9" x14ac:dyDescent="0.25">
      <c r="A65" t="s">
        <v>51</v>
      </c>
      <c r="B65" t="s">
        <v>55</v>
      </c>
      <c r="C65" t="str">
        <f t="shared" si="1"/>
        <v>insert_rec</v>
      </c>
      <c r="D65">
        <f t="shared" ref="D65:I65" si="18">D19-D42</f>
        <v>0</v>
      </c>
      <c r="E65">
        <f t="shared" si="18"/>
        <v>-28.968489036453107</v>
      </c>
      <c r="F65">
        <f t="shared" si="18"/>
        <v>-0.20454545454545014</v>
      </c>
      <c r="G65">
        <f t="shared" si="18"/>
        <v>-87.886344056978032</v>
      </c>
      <c r="H65">
        <f t="shared" si="18"/>
        <v>0</v>
      </c>
      <c r="I65">
        <f t="shared" si="18"/>
        <v>-2</v>
      </c>
    </row>
    <row r="66" spans="1:9" x14ac:dyDescent="0.25">
      <c r="A66" t="s">
        <v>51</v>
      </c>
      <c r="B66" t="s">
        <v>55</v>
      </c>
      <c r="C66" t="str">
        <f t="shared" si="1"/>
        <v>is_digits</v>
      </c>
      <c r="D66">
        <f t="shared" ref="D66:I66" si="19">D20-D43</f>
        <v>0</v>
      </c>
      <c r="E66">
        <f t="shared" si="19"/>
        <v>-1.0444637174825004</v>
      </c>
      <c r="F66">
        <f t="shared" si="19"/>
        <v>0.9285714285714306</v>
      </c>
      <c r="G66">
        <f t="shared" si="19"/>
        <v>70.745401267999</v>
      </c>
      <c r="H66">
        <f t="shared" si="19"/>
        <v>6</v>
      </c>
      <c r="I66">
        <f t="shared" si="19"/>
        <v>-17</v>
      </c>
    </row>
    <row r="67" spans="1:9" x14ac:dyDescent="0.25">
      <c r="A67" t="s">
        <v>51</v>
      </c>
      <c r="B67" t="s">
        <v>55</v>
      </c>
      <c r="C67" t="str">
        <f t="shared" si="1"/>
        <v>log_master_nodes</v>
      </c>
      <c r="D67">
        <f t="shared" ref="D67:I67" si="20">D21-D44</f>
        <v>0</v>
      </c>
      <c r="E67">
        <f t="shared" si="20"/>
        <v>-34.817598635441072</v>
      </c>
      <c r="F67">
        <f t="shared" si="20"/>
        <v>0</v>
      </c>
      <c r="G67">
        <f t="shared" si="20"/>
        <v>-459.59230198783007</v>
      </c>
      <c r="H67">
        <f t="shared" si="20"/>
        <v>-2</v>
      </c>
      <c r="I67">
        <f t="shared" si="20"/>
        <v>0</v>
      </c>
    </row>
    <row r="68" spans="1:9" x14ac:dyDescent="0.25">
      <c r="A68" t="s">
        <v>51</v>
      </c>
      <c r="B68" t="s">
        <v>55</v>
      </c>
      <c r="C68" t="str">
        <f t="shared" si="1"/>
        <v>pick_node</v>
      </c>
      <c r="D68">
        <f t="shared" ref="D68:I68" si="21">D22-D45</f>
        <v>0</v>
      </c>
      <c r="E68">
        <f t="shared" si="21"/>
        <v>-27.644357053071985</v>
      </c>
      <c r="F68">
        <f t="shared" si="21"/>
        <v>-1.6568627450980991</v>
      </c>
      <c r="G68">
        <f t="shared" si="21"/>
        <v>-1061.5462421869897</v>
      </c>
      <c r="H68">
        <f t="shared" si="21"/>
        <v>6</v>
      </c>
      <c r="I68">
        <f t="shared" si="21"/>
        <v>1</v>
      </c>
    </row>
    <row r="69" spans="1:9" x14ac:dyDescent="0.25">
      <c r="A69" t="s">
        <v>52</v>
      </c>
      <c r="B69" t="s">
        <v>55</v>
      </c>
      <c r="C69" t="str">
        <f t="shared" si="1"/>
        <v>ifinif1</v>
      </c>
      <c r="D69">
        <f t="shared" ref="D69:I69" si="22">D23-D46</f>
        <v>0</v>
      </c>
      <c r="E69">
        <f t="shared" si="22"/>
        <v>-23.521578592431979</v>
      </c>
      <c r="F69">
        <f t="shared" si="22"/>
        <v>-2.0434782608695699</v>
      </c>
      <c r="G69">
        <f t="shared" si="22"/>
        <v>-1161.3883247858198</v>
      </c>
      <c r="H69">
        <f t="shared" si="22"/>
        <v>2</v>
      </c>
      <c r="I69">
        <f t="shared" si="22"/>
        <v>-6</v>
      </c>
    </row>
    <row r="70" spans="1:9" x14ac:dyDescent="0.25">
      <c r="A70" t="s">
        <v>52</v>
      </c>
      <c r="B70" t="s">
        <v>55</v>
      </c>
      <c r="C70" t="str">
        <f t="shared" si="1"/>
        <v>ifinif2</v>
      </c>
      <c r="D70">
        <f t="shared" ref="D70:I70" si="23">D24-D47</f>
        <v>0</v>
      </c>
      <c r="E70">
        <f t="shared" si="23"/>
        <v>-25.888456988689995</v>
      </c>
      <c r="F70">
        <f t="shared" si="23"/>
        <v>-1.8666666666666707</v>
      </c>
      <c r="G70">
        <f t="shared" si="23"/>
        <v>-666.16348865538021</v>
      </c>
      <c r="H70">
        <f t="shared" si="23"/>
        <v>12</v>
      </c>
      <c r="I70">
        <f t="shared" si="23"/>
        <v>-11</v>
      </c>
    </row>
    <row r="71" spans="1:9" x14ac:dyDescent="0.25">
      <c r="A71" t="s">
        <v>45</v>
      </c>
      <c r="B71" t="s">
        <v>56</v>
      </c>
      <c r="C71" t="str">
        <f t="shared" si="1"/>
        <v>caseincase1</v>
      </c>
      <c r="D71">
        <f>LN(D2/D25)</f>
        <v>0</v>
      </c>
      <c r="E71">
        <f t="shared" ref="E71:I71" si="24">LN(E2/E25)</f>
        <v>-0.13102826240640453</v>
      </c>
      <c r="F71">
        <f t="shared" si="24"/>
        <v>-2.8987536873253672E-2</v>
      </c>
      <c r="G71">
        <f t="shared" si="24"/>
        <v>-0.16001579927965565</v>
      </c>
      <c r="H71">
        <f t="shared" si="24"/>
        <v>0.84729786038720367</v>
      </c>
      <c r="I71">
        <f t="shared" si="24"/>
        <v>-0.40123677199864327</v>
      </c>
    </row>
    <row r="72" spans="1:9" x14ac:dyDescent="0.25">
      <c r="A72" t="s">
        <v>45</v>
      </c>
      <c r="B72" t="s">
        <v>56</v>
      </c>
      <c r="C72" t="str">
        <f t="shared" si="1"/>
        <v>caseincase2</v>
      </c>
      <c r="D72">
        <f t="shared" ref="D72:I72" si="25">LN(D3/D26)</f>
        <v>0</v>
      </c>
      <c r="E72">
        <f t="shared" si="25"/>
        <v>-0.19290366612449089</v>
      </c>
      <c r="F72">
        <f t="shared" si="25"/>
        <v>-6.062462181643509E-2</v>
      </c>
      <c r="G72">
        <f t="shared" si="25"/>
        <v>-0.25352828794092808</v>
      </c>
      <c r="H72">
        <f t="shared" si="25"/>
        <v>0.58778666490211906</v>
      </c>
      <c r="I72">
        <f t="shared" si="25"/>
        <v>0.16623541904233033</v>
      </c>
    </row>
    <row r="73" spans="1:9" x14ac:dyDescent="0.25">
      <c r="A73" t="s">
        <v>45</v>
      </c>
      <c r="B73" t="s">
        <v>56</v>
      </c>
      <c r="C73" t="str">
        <f t="shared" si="1"/>
        <v>caseincase3</v>
      </c>
      <c r="D73">
        <f t="shared" ref="D73:I73" si="26">LN(D4/D27)</f>
        <v>0</v>
      </c>
      <c r="E73">
        <f t="shared" si="26"/>
        <v>-0.15415067982725875</v>
      </c>
      <c r="F73">
        <f t="shared" si="26"/>
        <v>-9.1807549253122733E-2</v>
      </c>
      <c r="G73">
        <f t="shared" si="26"/>
        <v>-0.24595822908038228</v>
      </c>
      <c r="H73">
        <f t="shared" si="26"/>
        <v>1.089042837651959</v>
      </c>
      <c r="I73">
        <f t="shared" si="26"/>
        <v>-0.1087589896169379</v>
      </c>
    </row>
    <row r="74" spans="1:9" x14ac:dyDescent="0.25">
      <c r="A74" t="s">
        <v>48</v>
      </c>
      <c r="B74" t="s">
        <v>56</v>
      </c>
      <c r="C74" t="str">
        <f t="shared" si="1"/>
        <v>add_conflict</v>
      </c>
      <c r="D74">
        <f t="shared" ref="D74:I74" si="27">LN(D5/D28)</f>
        <v>0</v>
      </c>
      <c r="E74">
        <f t="shared" si="27"/>
        <v>-4.584698835870963E-2</v>
      </c>
      <c r="F74">
        <f t="shared" si="27"/>
        <v>0.11332868530699733</v>
      </c>
      <c r="G74">
        <f t="shared" si="27"/>
        <v>6.7481696948292369E-2</v>
      </c>
      <c r="H74">
        <f t="shared" si="27"/>
        <v>0.40546510810816438</v>
      </c>
      <c r="I74">
        <f t="shared" si="27"/>
        <v>0.16362942378180212</v>
      </c>
    </row>
    <row r="75" spans="1:9" x14ac:dyDescent="0.25">
      <c r="A75" t="s">
        <v>48</v>
      </c>
      <c r="B75" t="s">
        <v>56</v>
      </c>
      <c r="C75" t="str">
        <f t="shared" si="1"/>
        <v>filter_outcome</v>
      </c>
      <c r="D75">
        <f t="shared" ref="D75:I75" si="28">LN(D6/D29)</f>
        <v>0</v>
      </c>
      <c r="E75">
        <f t="shared" si="28"/>
        <v>-0.34435402546691085</v>
      </c>
      <c r="F75">
        <f t="shared" si="28"/>
        <v>0.66782937257565944</v>
      </c>
      <c r="G75">
        <f t="shared" si="28"/>
        <v>0.32347534710874193</v>
      </c>
      <c r="H75">
        <f t="shared" si="28"/>
        <v>0.40546510810816438</v>
      </c>
      <c r="I75">
        <f t="shared" si="28"/>
        <v>3.9220713153281329E-2</v>
      </c>
    </row>
    <row r="76" spans="1:9" x14ac:dyDescent="0.25">
      <c r="A76" t="s">
        <v>48</v>
      </c>
      <c r="B76" t="s">
        <v>56</v>
      </c>
      <c r="C76" t="str">
        <f t="shared" si="1"/>
        <v>match_spec_to_frag_numbers</v>
      </c>
      <c r="D76">
        <f t="shared" ref="D76:I76" si="29">LN(D7/D30)</f>
        <v>0</v>
      </c>
      <c r="E76">
        <f t="shared" si="29"/>
        <v>-9.937247381320545E-2</v>
      </c>
      <c r="F76">
        <f t="shared" si="29"/>
        <v>-0.11506932978479173</v>
      </c>
      <c r="G76">
        <f t="shared" si="29"/>
        <v>-0.21444180359799109</v>
      </c>
      <c r="H76">
        <f t="shared" si="29"/>
        <v>0.94986702740775941</v>
      </c>
      <c r="I76">
        <f t="shared" si="29"/>
        <v>0</v>
      </c>
    </row>
    <row r="77" spans="1:9" x14ac:dyDescent="0.25">
      <c r="A77" t="s">
        <v>48</v>
      </c>
      <c r="B77" t="s">
        <v>56</v>
      </c>
      <c r="C77" t="str">
        <f t="shared" si="1"/>
        <v>parse_rules</v>
      </c>
      <c r="D77">
        <f t="shared" ref="D77:I77" si="30">LN(D8/D31)</f>
        <v>0</v>
      </c>
      <c r="E77">
        <f t="shared" si="30"/>
        <v>-0.14660347419187475</v>
      </c>
      <c r="F77">
        <f t="shared" si="30"/>
        <v>-0.204794412646013</v>
      </c>
      <c r="G77">
        <f t="shared" si="30"/>
        <v>-0.35139788683788653</v>
      </c>
      <c r="H77">
        <f t="shared" si="30"/>
        <v>0.40546510810816438</v>
      </c>
      <c r="I77">
        <f t="shared" si="30"/>
        <v>5.1413995004186523E-3</v>
      </c>
    </row>
    <row r="78" spans="1:9" x14ac:dyDescent="0.25">
      <c r="A78" t="s">
        <v>48</v>
      </c>
      <c r="B78" t="s">
        <v>56</v>
      </c>
      <c r="C78" t="str">
        <f t="shared" si="1"/>
        <v>union</v>
      </c>
      <c r="D78">
        <f t="shared" ref="D78:I78" si="31">LN(D9/D32)</f>
        <v>0</v>
      </c>
      <c r="E78">
        <f t="shared" si="31"/>
        <v>0.30227244219151872</v>
      </c>
      <c r="F78">
        <f t="shared" si="31"/>
        <v>0.45198512374305622</v>
      </c>
      <c r="G78">
        <f t="shared" si="31"/>
        <v>0.75425756593457594</v>
      </c>
      <c r="H78">
        <f t="shared" si="31"/>
        <v>0.40546510810816438</v>
      </c>
      <c r="I78">
        <f t="shared" si="31"/>
        <v>0.76460614454209042</v>
      </c>
    </row>
    <row r="79" spans="1:9" x14ac:dyDescent="0.25">
      <c r="A79" t="s">
        <v>49</v>
      </c>
      <c r="B79" t="s">
        <v>56</v>
      </c>
      <c r="C79" t="str">
        <f t="shared" si="1"/>
        <v>caseinif1</v>
      </c>
      <c r="D79">
        <f t="shared" ref="D79:I79" si="32">LN(D10/D33)</f>
        <v>0</v>
      </c>
      <c r="E79">
        <f t="shared" si="32"/>
        <v>3.0678605206026773E-2</v>
      </c>
      <c r="F79">
        <f t="shared" si="32"/>
        <v>-1.9802627296180434E-2</v>
      </c>
      <c r="G79">
        <f t="shared" si="32"/>
        <v>1.0875977909845961E-2</v>
      </c>
      <c r="H79">
        <f t="shared" si="32"/>
        <v>0.28768207245178085</v>
      </c>
      <c r="I79">
        <f t="shared" si="32"/>
        <v>-1.2739025777429714E-2</v>
      </c>
    </row>
    <row r="80" spans="1:9" x14ac:dyDescent="0.25">
      <c r="A80" t="s">
        <v>49</v>
      </c>
      <c r="B80" t="s">
        <v>56</v>
      </c>
      <c r="C80" t="str">
        <f t="shared" si="1"/>
        <v>caseinif2</v>
      </c>
      <c r="D80">
        <f t="shared" ref="D80:I80" si="33">LN(D11/D34)</f>
        <v>0</v>
      </c>
      <c r="E80">
        <f t="shared" si="33"/>
        <v>-0.10536051565782714</v>
      </c>
      <c r="F80">
        <f t="shared" si="33"/>
        <v>-0.13888320769646603</v>
      </c>
      <c r="G80">
        <f t="shared" si="33"/>
        <v>-0.24424372335429104</v>
      </c>
      <c r="H80">
        <f t="shared" si="33"/>
        <v>0.10536051565782635</v>
      </c>
      <c r="I80">
        <f t="shared" si="33"/>
        <v>-0.24224921039379541</v>
      </c>
    </row>
    <row r="81" spans="1:9" x14ac:dyDescent="0.25">
      <c r="A81" t="s">
        <v>49</v>
      </c>
      <c r="B81" t="s">
        <v>56</v>
      </c>
      <c r="C81" t="str">
        <f t="shared" si="1"/>
        <v>caseinif3</v>
      </c>
      <c r="D81">
        <f t="shared" ref="D81:I81" si="34">LN(D12/D35)</f>
        <v>0</v>
      </c>
      <c r="E81">
        <f t="shared" si="34"/>
        <v>-6.3333866223545143E-2</v>
      </c>
      <c r="F81">
        <f t="shared" si="34"/>
        <v>-0.16120227361302919</v>
      </c>
      <c r="G81">
        <f t="shared" si="34"/>
        <v>-0.2245361398365753</v>
      </c>
      <c r="H81">
        <f t="shared" si="34"/>
        <v>2.2518863535349824E-2</v>
      </c>
      <c r="I81">
        <f t="shared" si="34"/>
        <v>-0.11292675604114212</v>
      </c>
    </row>
    <row r="82" spans="1:9" x14ac:dyDescent="0.25">
      <c r="A82" t="s">
        <v>50</v>
      </c>
      <c r="B82" t="s">
        <v>56</v>
      </c>
      <c r="C82" t="str">
        <f t="shared" si="1"/>
        <v>ifincase1</v>
      </c>
      <c r="D82">
        <f t="shared" ref="D82:I82" si="35">LN(D13/D36)</f>
        <v>0</v>
      </c>
      <c r="E82">
        <f t="shared" si="35"/>
        <v>0.60072319242223959</v>
      </c>
      <c r="F82">
        <f t="shared" si="35"/>
        <v>0.42121346507629737</v>
      </c>
      <c r="G82">
        <f t="shared" si="35"/>
        <v>1.0219366574985356</v>
      </c>
      <c r="H82">
        <f t="shared" si="35"/>
        <v>1.466337068793427</v>
      </c>
      <c r="I82">
        <f t="shared" si="35"/>
        <v>0.5753641449035618</v>
      </c>
    </row>
    <row r="83" spans="1:9" x14ac:dyDescent="0.25">
      <c r="A83" t="s">
        <v>50</v>
      </c>
      <c r="B83" t="s">
        <v>56</v>
      </c>
      <c r="C83" t="str">
        <f t="shared" si="1"/>
        <v>ifincase2</v>
      </c>
      <c r="D83">
        <f t="shared" ref="D83:I83" si="36">LN(D14/D37)</f>
        <v>0</v>
      </c>
      <c r="E83">
        <f t="shared" si="36"/>
        <v>-6.7515266769746047E-3</v>
      </c>
      <c r="F83">
        <f t="shared" si="36"/>
        <v>-5.3440458479463576E-2</v>
      </c>
      <c r="G83">
        <f t="shared" si="36"/>
        <v>-6.0191985156441231E-2</v>
      </c>
      <c r="H83">
        <f t="shared" si="36"/>
        <v>0.34830669426821581</v>
      </c>
      <c r="I83">
        <f t="shared" si="36"/>
        <v>-0.35139788683788858</v>
      </c>
    </row>
    <row r="84" spans="1:9" x14ac:dyDescent="0.25">
      <c r="A84" t="s">
        <v>50</v>
      </c>
      <c r="B84" t="s">
        <v>56</v>
      </c>
      <c r="C84" t="str">
        <f t="shared" si="1"/>
        <v>ifincase3</v>
      </c>
      <c r="D84">
        <f t="shared" ref="D84:I84" si="37">LN(D15/D38)</f>
        <v>0</v>
      </c>
      <c r="E84">
        <f t="shared" si="37"/>
        <v>4.0821994520261168E-2</v>
      </c>
      <c r="F84">
        <f t="shared" si="37"/>
        <v>0</v>
      </c>
      <c r="G84">
        <f t="shared" si="37"/>
        <v>4.0821994520255839E-2</v>
      </c>
      <c r="H84">
        <f t="shared" si="37"/>
        <v>0.40546510810816438</v>
      </c>
      <c r="I84">
        <f t="shared" si="37"/>
        <v>-0.25886163391628902</v>
      </c>
    </row>
    <row r="85" spans="1:9" x14ac:dyDescent="0.25">
      <c r="A85" t="s">
        <v>50</v>
      </c>
      <c r="B85" t="s">
        <v>56</v>
      </c>
      <c r="C85" t="str">
        <f t="shared" si="1"/>
        <v>ifincase4</v>
      </c>
      <c r="D85">
        <f t="shared" ref="D85:I85" si="38">LN(D16/D39)</f>
        <v>0</v>
      </c>
      <c r="E85">
        <f t="shared" si="38"/>
        <v>-2.5301791268937078E-2</v>
      </c>
      <c r="F85">
        <f t="shared" si="38"/>
        <v>-6.8587109663571594E-2</v>
      </c>
      <c r="G85">
        <f t="shared" si="38"/>
        <v>-9.3888900932507499E-2</v>
      </c>
      <c r="H85">
        <f t="shared" si="38"/>
        <v>0.28768207245178085</v>
      </c>
      <c r="I85">
        <f t="shared" si="38"/>
        <v>-3.5975102458277924E-2</v>
      </c>
    </row>
    <row r="86" spans="1:9" x14ac:dyDescent="0.25">
      <c r="A86" t="s">
        <v>50</v>
      </c>
      <c r="B86" t="s">
        <v>56</v>
      </c>
      <c r="C86" t="str">
        <f t="shared" si="1"/>
        <v>ifincase5</v>
      </c>
      <c r="D86">
        <f t="shared" ref="D86:I86" si="39">LN(D17/D40)</f>
        <v>0</v>
      </c>
      <c r="E86">
        <f t="shared" si="39"/>
        <v>5.9355164240660105E-2</v>
      </c>
      <c r="F86">
        <f t="shared" si="39"/>
        <v>-1.8349138668198463E-2</v>
      </c>
      <c r="G86">
        <f t="shared" si="39"/>
        <v>4.1006025572464674E-2</v>
      </c>
      <c r="H86">
        <f t="shared" si="39"/>
        <v>0.69314718055994529</v>
      </c>
      <c r="I86">
        <f t="shared" si="39"/>
        <v>0</v>
      </c>
    </row>
    <row r="87" spans="1:9" x14ac:dyDescent="0.25">
      <c r="A87" t="s">
        <v>51</v>
      </c>
      <c r="B87" t="s">
        <v>56</v>
      </c>
      <c r="C87" t="str">
        <f t="shared" si="1"/>
        <v>dirty_sticky_lock</v>
      </c>
      <c r="D87">
        <f t="shared" ref="D87:I87" si="40">LN(D18/D41)</f>
        <v>0</v>
      </c>
      <c r="E87">
        <f t="shared" si="40"/>
        <v>-0.42064396998487313</v>
      </c>
      <c r="F87">
        <f t="shared" si="40"/>
        <v>-0.3513978868378908</v>
      </c>
      <c r="G87">
        <f t="shared" si="40"/>
        <v>-0.77204185682276383</v>
      </c>
      <c r="H87">
        <f t="shared" si="40"/>
        <v>0</v>
      </c>
      <c r="I87">
        <f t="shared" si="40"/>
        <v>-0.11778303565638351</v>
      </c>
    </row>
    <row r="88" spans="1:9" x14ac:dyDescent="0.25">
      <c r="A88" t="s">
        <v>51</v>
      </c>
      <c r="B88" t="s">
        <v>56</v>
      </c>
      <c r="C88" t="str">
        <f t="shared" si="1"/>
        <v>insert_rec</v>
      </c>
      <c r="D88">
        <f t="shared" ref="D88:I88" si="41">LN(D19/D42)</f>
        <v>0</v>
      </c>
      <c r="E88">
        <f t="shared" si="41"/>
        <v>-0.3023847857354417</v>
      </c>
      <c r="F88">
        <f t="shared" si="41"/>
        <v>-8.7011376989627992E-2</v>
      </c>
      <c r="G88">
        <f t="shared" si="41"/>
        <v>-0.3893961627250796</v>
      </c>
      <c r="H88">
        <f t="shared" si="41"/>
        <v>0</v>
      </c>
      <c r="I88">
        <f t="shared" si="41"/>
        <v>-4.348511193973878E-2</v>
      </c>
    </row>
    <row r="89" spans="1:9" x14ac:dyDescent="0.25">
      <c r="A89" t="s">
        <v>51</v>
      </c>
      <c r="B89" t="s">
        <v>56</v>
      </c>
      <c r="C89" t="str">
        <f t="shared" si="1"/>
        <v>is_digits</v>
      </c>
      <c r="D89">
        <f t="shared" ref="D89:I89" si="42">LN(D20/D43)</f>
        <v>0</v>
      </c>
      <c r="E89">
        <f t="shared" si="42"/>
        <v>-1.2748121188047896E-2</v>
      </c>
      <c r="F89">
        <f t="shared" si="42"/>
        <v>0.18232155679395515</v>
      </c>
      <c r="G89">
        <f t="shared" si="42"/>
        <v>0.1695734356059061</v>
      </c>
      <c r="H89">
        <f t="shared" si="42"/>
        <v>0.69314718055994529</v>
      </c>
      <c r="I89">
        <f t="shared" si="42"/>
        <v>-0.4372138064227446</v>
      </c>
    </row>
    <row r="90" spans="1:9" x14ac:dyDescent="0.25">
      <c r="A90" t="s">
        <v>51</v>
      </c>
      <c r="B90" t="s">
        <v>56</v>
      </c>
      <c r="C90" t="str">
        <f t="shared" si="1"/>
        <v>log_master_nodes</v>
      </c>
      <c r="D90">
        <f t="shared" ref="D90:I90" si="43">LN(D21/D44)</f>
        <v>0</v>
      </c>
      <c r="E90">
        <f t="shared" si="43"/>
        <v>-4.9314285421682556E-2</v>
      </c>
      <c r="F90">
        <f t="shared" si="43"/>
        <v>0</v>
      </c>
      <c r="G90">
        <f t="shared" si="43"/>
        <v>-4.9314285421683375E-2</v>
      </c>
      <c r="H90">
        <f t="shared" si="43"/>
        <v>-1.7391742711869222E-2</v>
      </c>
      <c r="I90">
        <f t="shared" si="43"/>
        <v>0</v>
      </c>
    </row>
    <row r="91" spans="1:9" x14ac:dyDescent="0.25">
      <c r="A91" t="s">
        <v>51</v>
      </c>
      <c r="B91" t="s">
        <v>56</v>
      </c>
      <c r="C91" t="str">
        <f t="shared" si="1"/>
        <v>pick_node</v>
      </c>
      <c r="D91">
        <f t="shared" ref="D91:I91" si="44">LN(D22/D45)</f>
        <v>0</v>
      </c>
      <c r="E91">
        <f t="shared" si="44"/>
        <v>-7.3984282300069537E-2</v>
      </c>
      <c r="F91">
        <f t="shared" si="44"/>
        <v>-0.10367842947484543</v>
      </c>
      <c r="G91">
        <f t="shared" si="44"/>
        <v>-0.17766271177491313</v>
      </c>
      <c r="H91">
        <f t="shared" si="44"/>
        <v>0.40546510810816438</v>
      </c>
      <c r="I91">
        <f t="shared" si="44"/>
        <v>9.950330853168092E-3</v>
      </c>
    </row>
    <row r="92" spans="1:9" x14ac:dyDescent="0.25">
      <c r="A92" t="s">
        <v>52</v>
      </c>
      <c r="B92" t="s">
        <v>56</v>
      </c>
      <c r="C92" t="str">
        <f t="shared" si="1"/>
        <v>ifinif1</v>
      </c>
      <c r="D92">
        <f t="shared" ref="D92:I92" si="45">LN(D23/D46)</f>
        <v>0</v>
      </c>
      <c r="E92">
        <f t="shared" si="45"/>
        <v>-4.9791292712727309E-2</v>
      </c>
      <c r="F92">
        <f t="shared" si="45"/>
        <v>-0.2466740487244046</v>
      </c>
      <c r="G92">
        <f t="shared" si="45"/>
        <v>-0.29646534143713088</v>
      </c>
      <c r="H92">
        <f t="shared" si="45"/>
        <v>0.69314718055994529</v>
      </c>
      <c r="I92">
        <f t="shared" si="45"/>
        <v>-4.5809536031294222E-2</v>
      </c>
    </row>
    <row r="93" spans="1:9" x14ac:dyDescent="0.25">
      <c r="A93" t="s">
        <v>52</v>
      </c>
      <c r="B93" t="s">
        <v>56</v>
      </c>
      <c r="C93" t="str">
        <f t="shared" si="1"/>
        <v>ifinif2</v>
      </c>
      <c r="D93">
        <f t="shared" ref="D93:I93" si="46">LN(D24/D47)</f>
        <v>0</v>
      </c>
      <c r="E93">
        <f t="shared" si="46"/>
        <v>-0.10780446674384409</v>
      </c>
      <c r="F93">
        <f t="shared" si="46"/>
        <v>-0.2231435513142104</v>
      </c>
      <c r="G93">
        <f t="shared" si="46"/>
        <v>-0.33094801805805552</v>
      </c>
      <c r="H93">
        <f t="shared" si="46"/>
        <v>0.51082562376599072</v>
      </c>
      <c r="I93">
        <f t="shared" si="46"/>
        <v>-0.11066556788751943</v>
      </c>
    </row>
  </sheetData>
  <sortState xmlns:xlrd2="http://schemas.microsoft.com/office/spreadsheetml/2017/richdata2" ref="A2:I47">
    <sortCondition ref="B2:B47"/>
    <sortCondition ref="A2:A47"/>
    <sortCondition ref="C2:C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A2" sqref="A2:I21"/>
    </sheetView>
  </sheetViews>
  <sheetFormatPr defaultRowHeight="15" x14ac:dyDescent="0.25"/>
  <cols>
    <col min="1" max="1" width="11.7109375" bestFit="1" customWidth="1"/>
    <col min="3" max="3" width="19" bestFit="1" customWidth="1"/>
  </cols>
  <sheetData>
    <row r="1" spans="1:9" x14ac:dyDescent="0.25">
      <c r="A1" t="s">
        <v>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43</v>
      </c>
      <c r="B2" t="s">
        <v>46</v>
      </c>
      <c r="C2" t="s">
        <v>8</v>
      </c>
      <c r="D2">
        <v>3</v>
      </c>
      <c r="E2">
        <v>417.822386112061</v>
      </c>
      <c r="F2">
        <v>9.2903225806451601</v>
      </c>
      <c r="G2">
        <v>3881.70474839592</v>
      </c>
      <c r="H2">
        <v>74</v>
      </c>
      <c r="I2">
        <v>162</v>
      </c>
    </row>
    <row r="3" spans="1:9" x14ac:dyDescent="0.25">
      <c r="A3" t="s">
        <v>43</v>
      </c>
      <c r="B3" t="s">
        <v>46</v>
      </c>
      <c r="C3" t="s">
        <v>9</v>
      </c>
      <c r="D3">
        <v>2</v>
      </c>
      <c r="E3">
        <v>125.335914751733</v>
      </c>
      <c r="F3">
        <v>4.2857142857142803</v>
      </c>
      <c r="G3">
        <v>537.15392036457195</v>
      </c>
      <c r="H3">
        <v>36</v>
      </c>
      <c r="I3">
        <v>83</v>
      </c>
    </row>
    <row r="4" spans="1:9" x14ac:dyDescent="0.25">
      <c r="A4" t="s">
        <v>43</v>
      </c>
      <c r="B4" t="s">
        <v>46</v>
      </c>
      <c r="C4" t="s">
        <v>10</v>
      </c>
      <c r="D4">
        <v>19</v>
      </c>
      <c r="E4">
        <v>354.12194866377001</v>
      </c>
      <c r="F4">
        <v>13.125</v>
      </c>
      <c r="G4">
        <v>4647.8505762119803</v>
      </c>
      <c r="H4">
        <v>432</v>
      </c>
      <c r="I4">
        <v>123</v>
      </c>
    </row>
    <row r="5" spans="1:9" x14ac:dyDescent="0.25">
      <c r="A5" t="s">
        <v>43</v>
      </c>
      <c r="B5" t="s">
        <v>46</v>
      </c>
      <c r="C5" t="s">
        <v>11</v>
      </c>
      <c r="D5">
        <v>1</v>
      </c>
      <c r="E5">
        <v>362.10699842760698</v>
      </c>
      <c r="F5">
        <v>12.5416666666666</v>
      </c>
      <c r="G5">
        <v>4541.4252719462402</v>
      </c>
      <c r="H5">
        <v>219</v>
      </c>
      <c r="I5">
        <v>152</v>
      </c>
    </row>
    <row r="6" spans="1:9" x14ac:dyDescent="0.25">
      <c r="A6" t="s">
        <v>43</v>
      </c>
      <c r="B6" t="s">
        <v>46</v>
      </c>
      <c r="C6" t="s">
        <v>12</v>
      </c>
      <c r="D6">
        <v>3</v>
      </c>
      <c r="E6">
        <v>158.12342722003501</v>
      </c>
      <c r="F6">
        <v>7</v>
      </c>
      <c r="G6">
        <v>1106.8639905402399</v>
      </c>
      <c r="H6">
        <v>36</v>
      </c>
      <c r="I6">
        <v>162</v>
      </c>
    </row>
    <row r="7" spans="1:9" x14ac:dyDescent="0.25">
      <c r="A7" t="s">
        <v>43</v>
      </c>
      <c r="B7" t="s">
        <v>47</v>
      </c>
      <c r="C7" t="s">
        <v>8</v>
      </c>
      <c r="D7">
        <v>3</v>
      </c>
      <c r="E7">
        <v>409.78846330632598</v>
      </c>
      <c r="F7">
        <v>9.6428571428571406</v>
      </c>
      <c r="G7">
        <v>3951.5316104538601</v>
      </c>
      <c r="H7">
        <v>98</v>
      </c>
      <c r="I7">
        <v>143</v>
      </c>
    </row>
    <row r="8" spans="1:9" x14ac:dyDescent="0.25">
      <c r="A8" t="s">
        <v>43</v>
      </c>
      <c r="B8" t="s">
        <v>47</v>
      </c>
      <c r="C8" t="s">
        <v>9</v>
      </c>
      <c r="D8">
        <v>2</v>
      </c>
      <c r="E8">
        <v>136.161840106141</v>
      </c>
      <c r="F8">
        <v>6.375</v>
      </c>
      <c r="G8">
        <v>868.03173067665205</v>
      </c>
      <c r="H8">
        <v>36</v>
      </c>
      <c r="I8">
        <v>71</v>
      </c>
    </row>
    <row r="9" spans="1:9" x14ac:dyDescent="0.25">
      <c r="A9" t="s">
        <v>43</v>
      </c>
      <c r="B9" t="s">
        <v>47</v>
      </c>
      <c r="C9" t="s">
        <v>10</v>
      </c>
      <c r="D9">
        <v>19</v>
      </c>
      <c r="E9">
        <v>356.72482509951902</v>
      </c>
      <c r="F9">
        <v>12.409090909090899</v>
      </c>
      <c r="G9">
        <v>4426.6307841894904</v>
      </c>
      <c r="H9">
        <v>432</v>
      </c>
      <c r="I9">
        <v>111</v>
      </c>
    </row>
    <row r="10" spans="1:9" x14ac:dyDescent="0.25">
      <c r="A10" t="s">
        <v>43</v>
      </c>
      <c r="B10" t="s">
        <v>47</v>
      </c>
      <c r="C10" t="s">
        <v>11</v>
      </c>
      <c r="D10">
        <v>1</v>
      </c>
      <c r="E10">
        <v>364.66173559402603</v>
      </c>
      <c r="F10">
        <v>12.173913043478199</v>
      </c>
      <c r="G10">
        <v>4439.3602594055301</v>
      </c>
      <c r="H10">
        <v>219</v>
      </c>
      <c r="I10">
        <v>140</v>
      </c>
    </row>
    <row r="11" spans="1:9" x14ac:dyDescent="0.25">
      <c r="A11" t="s">
        <v>43</v>
      </c>
      <c r="B11" t="s">
        <v>47</v>
      </c>
      <c r="C11" t="s">
        <v>12</v>
      </c>
      <c r="D11">
        <v>3</v>
      </c>
      <c r="E11">
        <v>144.946474951699</v>
      </c>
      <c r="F11">
        <v>9.0909090909090899</v>
      </c>
      <c r="G11">
        <v>1317.6952268336199</v>
      </c>
      <c r="H11">
        <v>63</v>
      </c>
      <c r="I11">
        <v>104</v>
      </c>
    </row>
    <row r="12" spans="1:9" x14ac:dyDescent="0.25">
      <c r="A12" t="s">
        <v>43</v>
      </c>
      <c r="B12" t="s">
        <v>55</v>
      </c>
      <c r="C12" t="str">
        <f>C2</f>
        <v>find</v>
      </c>
      <c r="D12">
        <f t="shared" ref="D12:I16" si="0">D2-D7</f>
        <v>0</v>
      </c>
      <c r="E12">
        <f t="shared" si="0"/>
        <v>8.0339228057350169</v>
      </c>
      <c r="F12">
        <f t="shared" si="0"/>
        <v>-0.35253456221198043</v>
      </c>
      <c r="G12">
        <f t="shared" si="0"/>
        <v>-69.826862057940161</v>
      </c>
      <c r="H12">
        <f t="shared" si="0"/>
        <v>-24</v>
      </c>
      <c r="I12">
        <f t="shared" si="0"/>
        <v>19</v>
      </c>
    </row>
    <row r="13" spans="1:9" x14ac:dyDescent="0.25">
      <c r="A13" t="s">
        <v>43</v>
      </c>
      <c r="B13" t="s">
        <v>55</v>
      </c>
      <c r="C13" t="str">
        <f t="shared" ref="C13:C21" si="1">C3</f>
        <v>number_to_hex</v>
      </c>
      <c r="D13">
        <f t="shared" si="0"/>
        <v>0</v>
      </c>
      <c r="E13">
        <f t="shared" si="0"/>
        <v>-10.825925354408</v>
      </c>
      <c r="F13">
        <f t="shared" si="0"/>
        <v>-2.0892857142857197</v>
      </c>
      <c r="G13">
        <f t="shared" si="0"/>
        <v>-330.8778103120801</v>
      </c>
      <c r="H13">
        <f t="shared" si="0"/>
        <v>0</v>
      </c>
      <c r="I13">
        <f t="shared" si="0"/>
        <v>12</v>
      </c>
    </row>
    <row r="14" spans="1:9" x14ac:dyDescent="0.25">
      <c r="A14" t="s">
        <v>43</v>
      </c>
      <c r="B14" t="s">
        <v>55</v>
      </c>
      <c r="C14" t="str">
        <f t="shared" si="1"/>
        <v>wait_for_port_reply</v>
      </c>
      <c r="D14">
        <f t="shared" si="0"/>
        <v>0</v>
      </c>
      <c r="E14">
        <f t="shared" si="0"/>
        <v>-2.6028764357490104</v>
      </c>
      <c r="F14">
        <f t="shared" si="0"/>
        <v>0.7159090909091006</v>
      </c>
      <c r="G14">
        <f t="shared" si="0"/>
        <v>221.21979202248986</v>
      </c>
      <c r="H14">
        <f t="shared" si="0"/>
        <v>0</v>
      </c>
      <c r="I14">
        <f t="shared" si="0"/>
        <v>12</v>
      </c>
    </row>
    <row r="15" spans="1:9" x14ac:dyDescent="0.25">
      <c r="A15" t="s">
        <v>43</v>
      </c>
      <c r="B15" t="s">
        <v>55</v>
      </c>
      <c r="C15" t="str">
        <f t="shared" si="1"/>
        <v>type</v>
      </c>
      <c r="D15">
        <f t="shared" si="0"/>
        <v>0</v>
      </c>
      <c r="E15">
        <f t="shared" si="0"/>
        <v>-2.554737166419045</v>
      </c>
      <c r="F15">
        <f t="shared" si="0"/>
        <v>0.36775362318840088</v>
      </c>
      <c r="G15">
        <f t="shared" si="0"/>
        <v>102.06501254071009</v>
      </c>
      <c r="H15">
        <f t="shared" si="0"/>
        <v>0</v>
      </c>
      <c r="I15">
        <f t="shared" si="0"/>
        <v>12</v>
      </c>
    </row>
    <row r="16" spans="1:9" x14ac:dyDescent="0.25">
      <c r="A16" t="s">
        <v>43</v>
      </c>
      <c r="B16" t="s">
        <v>55</v>
      </c>
      <c r="C16" t="str">
        <f t="shared" si="1"/>
        <v>lengthelim5</v>
      </c>
      <c r="D16">
        <f t="shared" si="0"/>
        <v>0</v>
      </c>
      <c r="E16">
        <f t="shared" si="0"/>
        <v>13.176952268336009</v>
      </c>
      <c r="F16">
        <f t="shared" si="0"/>
        <v>-2.0909090909090899</v>
      </c>
      <c r="G16">
        <f t="shared" si="0"/>
        <v>-210.83123629338002</v>
      </c>
      <c r="H16">
        <f t="shared" si="0"/>
        <v>-27</v>
      </c>
      <c r="I16">
        <f t="shared" si="0"/>
        <v>58</v>
      </c>
    </row>
    <row r="17" spans="1:9" x14ac:dyDescent="0.25">
      <c r="A17" t="s">
        <v>43</v>
      </c>
      <c r="B17" t="s">
        <v>56</v>
      </c>
      <c r="C17" t="str">
        <f t="shared" si="1"/>
        <v>find</v>
      </c>
      <c r="D17">
        <f t="shared" ref="D17:I21" si="2">LN(D2/D7)</f>
        <v>0</v>
      </c>
      <c r="E17">
        <f t="shared" si="2"/>
        <v>1.9415345217295991E-2</v>
      </c>
      <c r="F17">
        <f t="shared" si="2"/>
        <v>-3.7244173172371095E-2</v>
      </c>
      <c r="G17">
        <f t="shared" si="2"/>
        <v>-1.7828827955076083E-2</v>
      </c>
      <c r="H17">
        <f t="shared" si="2"/>
        <v>-0.28090238546640223</v>
      </c>
      <c r="I17">
        <f t="shared" si="2"/>
        <v>0.12475170497247684</v>
      </c>
    </row>
    <row r="18" spans="1:9" x14ac:dyDescent="0.25">
      <c r="A18" t="s">
        <v>43</v>
      </c>
      <c r="B18" t="s">
        <v>56</v>
      </c>
      <c r="C18" t="str">
        <f t="shared" si="1"/>
        <v>number_to_hex</v>
      </c>
      <c r="D18">
        <f t="shared" si="2"/>
        <v>0</v>
      </c>
      <c r="E18">
        <f t="shared" si="2"/>
        <v>-8.2846728093708757E-2</v>
      </c>
      <c r="F18">
        <f t="shared" si="2"/>
        <v>-0.39709685843764903</v>
      </c>
      <c r="G18">
        <f t="shared" si="2"/>
        <v>-0.4799435865313566</v>
      </c>
      <c r="H18">
        <f t="shared" si="2"/>
        <v>0</v>
      </c>
      <c r="I18">
        <f t="shared" si="2"/>
        <v>0.1561607307552825</v>
      </c>
    </row>
    <row r="19" spans="1:9" x14ac:dyDescent="0.25">
      <c r="A19" t="s">
        <v>43</v>
      </c>
      <c r="B19" t="s">
        <v>56</v>
      </c>
      <c r="C19" t="str">
        <f t="shared" si="1"/>
        <v>wait_for_port_reply</v>
      </c>
      <c r="D19">
        <f t="shared" si="2"/>
        <v>0</v>
      </c>
      <c r="E19">
        <f t="shared" si="2"/>
        <v>-7.3233449592714165E-3</v>
      </c>
      <c r="F19">
        <f t="shared" si="2"/>
        <v>5.6089466651044417E-2</v>
      </c>
      <c r="G19">
        <f t="shared" si="2"/>
        <v>4.8766121691770886E-2</v>
      </c>
      <c r="H19">
        <f t="shared" si="2"/>
        <v>0</v>
      </c>
      <c r="I19">
        <f t="shared" si="2"/>
        <v>0.10265415406008337</v>
      </c>
    </row>
    <row r="20" spans="1:9" x14ac:dyDescent="0.25">
      <c r="A20" t="s">
        <v>43</v>
      </c>
      <c r="B20" t="s">
        <v>56</v>
      </c>
      <c r="C20" t="str">
        <f t="shared" si="1"/>
        <v>type</v>
      </c>
      <c r="D20">
        <f t="shared" si="2"/>
        <v>0</v>
      </c>
      <c r="E20">
        <f t="shared" si="2"/>
        <v>-7.0304281666218067E-3</v>
      </c>
      <c r="F20">
        <f t="shared" si="2"/>
        <v>2.9761047160830032E-2</v>
      </c>
      <c r="G20">
        <f t="shared" si="2"/>
        <v>2.2730618994209823E-2</v>
      </c>
      <c r="H20">
        <f t="shared" si="2"/>
        <v>0</v>
      </c>
      <c r="I20">
        <f t="shared" si="2"/>
        <v>8.2238098236972007E-2</v>
      </c>
    </row>
    <row r="21" spans="1:9" x14ac:dyDescent="0.25">
      <c r="A21" t="s">
        <v>43</v>
      </c>
      <c r="B21" t="s">
        <v>56</v>
      </c>
      <c r="C21" t="str">
        <f t="shared" si="1"/>
        <v>lengthelim5</v>
      </c>
      <c r="D21">
        <f t="shared" si="2"/>
        <v>0</v>
      </c>
      <c r="E21">
        <f t="shared" si="2"/>
        <v>8.7011376989628061E-2</v>
      </c>
      <c r="F21">
        <f t="shared" si="2"/>
        <v>-0.26136476413440735</v>
      </c>
      <c r="G21">
        <f t="shared" si="2"/>
        <v>-0.17435338714477844</v>
      </c>
      <c r="H21">
        <f t="shared" si="2"/>
        <v>-0.55961578793542277</v>
      </c>
      <c r="I21">
        <f t="shared" si="2"/>
        <v>0.44320543609101143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>
      <selection activeCell="I21" sqref="A2:I21"/>
    </sheetView>
  </sheetViews>
  <sheetFormatPr defaultRowHeight="15" x14ac:dyDescent="0.25"/>
  <cols>
    <col min="2" max="2" width="10.28515625" bestFit="1" customWidth="1"/>
    <col min="3" max="3" width="23.28515625" bestFit="1" customWidth="1"/>
  </cols>
  <sheetData>
    <row r="1" spans="1:9" x14ac:dyDescent="0.25">
      <c r="A1" t="s">
        <v>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54</v>
      </c>
      <c r="B2" t="s">
        <v>46</v>
      </c>
      <c r="C2" t="s">
        <v>17</v>
      </c>
      <c r="D2">
        <v>1</v>
      </c>
      <c r="E2">
        <v>118.94197037642</v>
      </c>
      <c r="F2">
        <v>5.5416666666666599</v>
      </c>
      <c r="G2">
        <v>659.13675250266294</v>
      </c>
      <c r="H2">
        <v>12</v>
      </c>
      <c r="I2">
        <v>117</v>
      </c>
    </row>
    <row r="3" spans="1:9" x14ac:dyDescent="0.25">
      <c r="A3" t="s">
        <v>54</v>
      </c>
      <c r="B3" t="s">
        <v>46</v>
      </c>
      <c r="C3" t="s">
        <v>16</v>
      </c>
      <c r="D3">
        <v>350</v>
      </c>
      <c r="E3">
        <v>714.87520009230798</v>
      </c>
      <c r="F3">
        <v>13.742857142857099</v>
      </c>
      <c r="G3">
        <v>9824.4277498400006</v>
      </c>
      <c r="H3">
        <v>252</v>
      </c>
      <c r="I3">
        <v>305</v>
      </c>
    </row>
    <row r="4" spans="1:9" x14ac:dyDescent="0.25">
      <c r="A4" t="s">
        <v>54</v>
      </c>
      <c r="B4" t="s">
        <v>46</v>
      </c>
      <c r="C4" t="s">
        <v>15</v>
      </c>
      <c r="D4">
        <v>1</v>
      </c>
      <c r="E4">
        <v>105.48604608143</v>
      </c>
      <c r="F4">
        <v>2.875</v>
      </c>
      <c r="G4">
        <v>303.27238248411101</v>
      </c>
      <c r="H4">
        <v>25</v>
      </c>
      <c r="I4">
        <v>140</v>
      </c>
    </row>
    <row r="5" spans="1:9" x14ac:dyDescent="0.25">
      <c r="A5" t="s">
        <v>54</v>
      </c>
      <c r="B5" t="s">
        <v>46</v>
      </c>
      <c r="C5" t="s">
        <v>14</v>
      </c>
      <c r="D5">
        <v>55</v>
      </c>
      <c r="E5">
        <v>694.69128230324202</v>
      </c>
      <c r="F5">
        <v>17.774999999999999</v>
      </c>
      <c r="G5">
        <v>12348.1375429401</v>
      </c>
      <c r="H5">
        <v>76</v>
      </c>
      <c r="I5">
        <v>382</v>
      </c>
    </row>
    <row r="6" spans="1:9" x14ac:dyDescent="0.25">
      <c r="A6" t="s">
        <v>54</v>
      </c>
      <c r="B6" t="s">
        <v>46</v>
      </c>
      <c r="C6" t="s">
        <v>13</v>
      </c>
      <c r="D6">
        <v>7</v>
      </c>
      <c r="E6">
        <v>114.448959555009</v>
      </c>
      <c r="F6">
        <v>8.4444444444444393</v>
      </c>
      <c r="G6">
        <v>966.45788068674597</v>
      </c>
      <c r="H6">
        <v>13</v>
      </c>
      <c r="I6">
        <v>104</v>
      </c>
    </row>
    <row r="7" spans="1:9" x14ac:dyDescent="0.25">
      <c r="A7" t="s">
        <v>54</v>
      </c>
      <c r="B7" t="s">
        <v>47</v>
      </c>
      <c r="C7" t="s">
        <v>17</v>
      </c>
      <c r="D7">
        <v>1</v>
      </c>
      <c r="E7">
        <v>140.55415752892</v>
      </c>
      <c r="F7">
        <v>7.125</v>
      </c>
      <c r="G7">
        <v>1001.44837239355</v>
      </c>
      <c r="H7">
        <v>6</v>
      </c>
      <c r="I7">
        <v>91</v>
      </c>
    </row>
    <row r="8" spans="1:9" x14ac:dyDescent="0.25">
      <c r="A8" t="s">
        <v>54</v>
      </c>
      <c r="B8" t="s">
        <v>47</v>
      </c>
      <c r="C8" t="s">
        <v>16</v>
      </c>
      <c r="D8">
        <v>350</v>
      </c>
      <c r="E8">
        <v>742.80001259591302</v>
      </c>
      <c r="F8">
        <v>13.742857142857099</v>
      </c>
      <c r="G8">
        <v>10208.1944588181</v>
      </c>
      <c r="H8">
        <v>225</v>
      </c>
      <c r="I8">
        <v>279</v>
      </c>
    </row>
    <row r="9" spans="1:9" x14ac:dyDescent="0.25">
      <c r="A9" t="s">
        <v>54</v>
      </c>
      <c r="B9" t="s">
        <v>47</v>
      </c>
      <c r="C9" t="s">
        <v>15</v>
      </c>
      <c r="D9">
        <v>1</v>
      </c>
      <c r="E9">
        <v>127.437825403307</v>
      </c>
      <c r="F9">
        <v>6.125</v>
      </c>
      <c r="G9">
        <v>780.55668059525794</v>
      </c>
      <c r="H9">
        <v>16</v>
      </c>
      <c r="I9">
        <v>86</v>
      </c>
    </row>
    <row r="10" spans="1:9" x14ac:dyDescent="0.25">
      <c r="A10" t="s">
        <v>54</v>
      </c>
      <c r="B10" t="s">
        <v>47</v>
      </c>
      <c r="C10" t="s">
        <v>14</v>
      </c>
      <c r="D10">
        <v>55</v>
      </c>
      <c r="E10">
        <v>782.76301704112598</v>
      </c>
      <c r="F10">
        <v>16.159090909090899</v>
      </c>
      <c r="G10">
        <v>12648.738752641801</v>
      </c>
      <c r="H10">
        <v>58</v>
      </c>
      <c r="I10">
        <v>375</v>
      </c>
    </row>
    <row r="11" spans="1:9" x14ac:dyDescent="0.25">
      <c r="A11" t="s">
        <v>54</v>
      </c>
      <c r="B11" t="s">
        <v>47</v>
      </c>
      <c r="C11" t="s">
        <v>13</v>
      </c>
      <c r="D11">
        <v>7</v>
      </c>
      <c r="E11">
        <v>140.181607943638</v>
      </c>
      <c r="F11">
        <v>10.5555555555555</v>
      </c>
      <c r="G11">
        <v>1479.69475051618</v>
      </c>
      <c r="H11">
        <v>13</v>
      </c>
      <c r="I11">
        <v>96</v>
      </c>
    </row>
    <row r="12" spans="1:9" x14ac:dyDescent="0.25">
      <c r="A12" t="s">
        <v>54</v>
      </c>
      <c r="B12" t="s">
        <v>55</v>
      </c>
      <c r="C12" t="str">
        <f>C2</f>
        <v>constrained_keys</v>
      </c>
      <c r="D12">
        <f t="shared" ref="D12:I12" si="0">D2-D7</f>
        <v>0</v>
      </c>
      <c r="E12">
        <f t="shared" si="0"/>
        <v>-21.612187152499999</v>
      </c>
      <c r="F12">
        <f t="shared" si="0"/>
        <v>-1.5833333333333401</v>
      </c>
      <c r="G12">
        <f t="shared" si="0"/>
        <v>-342.31161989088707</v>
      </c>
      <c r="H12">
        <f t="shared" si="0"/>
        <v>6</v>
      </c>
      <c r="I12">
        <f t="shared" si="0"/>
        <v>26</v>
      </c>
    </row>
    <row r="13" spans="1:9" x14ac:dyDescent="0.25">
      <c r="A13" t="s">
        <v>54</v>
      </c>
      <c r="B13" t="s">
        <v>55</v>
      </c>
      <c r="C13" t="str">
        <f t="shared" ref="C13:C21" si="1">C3</f>
        <v>parse_preprocessed_file</v>
      </c>
      <c r="D13">
        <f t="shared" ref="D13:I13" si="2">D3-D8</f>
        <v>0</v>
      </c>
      <c r="E13">
        <f t="shared" si="2"/>
        <v>-27.92481250360504</v>
      </c>
      <c r="F13">
        <f t="shared" si="2"/>
        <v>0</v>
      </c>
      <c r="G13">
        <f t="shared" si="2"/>
        <v>-383.7667089780989</v>
      </c>
      <c r="H13">
        <f t="shared" si="2"/>
        <v>27</v>
      </c>
      <c r="I13">
        <f t="shared" si="2"/>
        <v>26</v>
      </c>
    </row>
    <row r="14" spans="1:9" x14ac:dyDescent="0.25">
      <c r="A14" t="s">
        <v>54</v>
      </c>
      <c r="B14" t="s">
        <v>55</v>
      </c>
      <c r="C14" t="str">
        <f t="shared" si="1"/>
        <v>build_function</v>
      </c>
      <c r="D14">
        <f t="shared" ref="D14:I14" si="3">D4-D9</f>
        <v>0</v>
      </c>
      <c r="E14">
        <f t="shared" si="3"/>
        <v>-21.951779321876998</v>
      </c>
      <c r="F14">
        <f t="shared" si="3"/>
        <v>-3.25</v>
      </c>
      <c r="G14">
        <f t="shared" si="3"/>
        <v>-477.28429811114694</v>
      </c>
      <c r="H14">
        <f t="shared" si="3"/>
        <v>9</v>
      </c>
      <c r="I14">
        <f t="shared" si="3"/>
        <v>54</v>
      </c>
    </row>
    <row r="15" spans="1:9" x14ac:dyDescent="0.25">
      <c r="A15" t="s">
        <v>54</v>
      </c>
      <c r="B15" t="s">
        <v>55</v>
      </c>
      <c r="C15" t="str">
        <f t="shared" si="1"/>
        <v>cluster_split</v>
      </c>
      <c r="D15">
        <f t="shared" ref="D15:I15" si="4">D5-D10</f>
        <v>0</v>
      </c>
      <c r="E15">
        <f t="shared" si="4"/>
        <v>-88.071734737883958</v>
      </c>
      <c r="F15">
        <f t="shared" si="4"/>
        <v>1.6159090909090992</v>
      </c>
      <c r="G15">
        <f t="shared" si="4"/>
        <v>-300.60120970170101</v>
      </c>
      <c r="H15">
        <f t="shared" si="4"/>
        <v>18</v>
      </c>
      <c r="I15">
        <f t="shared" si="4"/>
        <v>7</v>
      </c>
    </row>
    <row r="16" spans="1:9" x14ac:dyDescent="0.25">
      <c r="A16" t="s">
        <v>54</v>
      </c>
      <c r="B16" t="s">
        <v>55</v>
      </c>
      <c r="C16" t="str">
        <f t="shared" si="1"/>
        <v>find_cycle</v>
      </c>
      <c r="D16">
        <f t="shared" ref="D16:I16" si="5">D6-D11</f>
        <v>0</v>
      </c>
      <c r="E16">
        <f t="shared" si="5"/>
        <v>-25.732648388629002</v>
      </c>
      <c r="F16">
        <f t="shared" si="5"/>
        <v>-2.111111111111061</v>
      </c>
      <c r="G16">
        <f t="shared" si="5"/>
        <v>-513.236869829434</v>
      </c>
      <c r="H16">
        <f t="shared" si="5"/>
        <v>0</v>
      </c>
      <c r="I16">
        <f t="shared" si="5"/>
        <v>8</v>
      </c>
    </row>
    <row r="17" spans="1:9" x14ac:dyDescent="0.25">
      <c r="A17" t="s">
        <v>54</v>
      </c>
      <c r="B17" t="s">
        <v>56</v>
      </c>
      <c r="C17" t="str">
        <f t="shared" si="1"/>
        <v>constrained_keys</v>
      </c>
      <c r="D17">
        <f t="shared" ref="D17:I17" si="6">LN(D2/D7)</f>
        <v>0</v>
      </c>
      <c r="E17">
        <f t="shared" si="6"/>
        <v>-0.16695714706242668</v>
      </c>
      <c r="F17">
        <f t="shared" si="6"/>
        <v>-0.25131442828090733</v>
      </c>
      <c r="G17">
        <f t="shared" si="6"/>
        <v>-0.4182715753433246</v>
      </c>
      <c r="H17">
        <f t="shared" si="6"/>
        <v>0.69314718055994529</v>
      </c>
      <c r="I17">
        <f t="shared" si="6"/>
        <v>0.25131442828090617</v>
      </c>
    </row>
    <row r="18" spans="1:9" x14ac:dyDescent="0.25">
      <c r="A18" t="s">
        <v>54</v>
      </c>
      <c r="B18" t="s">
        <v>56</v>
      </c>
      <c r="C18" t="str">
        <f t="shared" si="1"/>
        <v>parse_preprocessed_file</v>
      </c>
      <c r="D18">
        <f t="shared" ref="D18" si="7">LN(D3/D8)</f>
        <v>0</v>
      </c>
      <c r="E18">
        <f t="shared" ref="E18:I18" si="8">LN(E3/E8)</f>
        <v>-3.8318864302135616E-2</v>
      </c>
      <c r="F18">
        <f t="shared" si="8"/>
        <v>0</v>
      </c>
      <c r="G18">
        <f t="shared" si="8"/>
        <v>-3.8318864302133999E-2</v>
      </c>
      <c r="H18">
        <f t="shared" si="8"/>
        <v>0.11332868530700327</v>
      </c>
      <c r="I18">
        <f t="shared" si="8"/>
        <v>8.909999478604598E-2</v>
      </c>
    </row>
    <row r="19" spans="1:9" x14ac:dyDescent="0.25">
      <c r="A19" t="s">
        <v>54</v>
      </c>
      <c r="B19" t="s">
        <v>56</v>
      </c>
      <c r="C19" t="str">
        <f t="shared" si="1"/>
        <v>build_function</v>
      </c>
      <c r="D19">
        <f t="shared" ref="D19" si="9">LN(D4/D9)</f>
        <v>0</v>
      </c>
      <c r="E19">
        <f t="shared" ref="E19:I19" si="10">LN(E4/E9)</f>
        <v>-0.18904992222850919</v>
      </c>
      <c r="F19">
        <f t="shared" si="10"/>
        <v>-0.7563260821814769</v>
      </c>
      <c r="G19">
        <f t="shared" si="10"/>
        <v>-0.94537600440999026</v>
      </c>
      <c r="H19">
        <f t="shared" si="10"/>
        <v>0.44628710262841953</v>
      </c>
      <c r="I19">
        <f t="shared" si="10"/>
        <v>0.48729512635579658</v>
      </c>
    </row>
    <row r="20" spans="1:9" x14ac:dyDescent="0.25">
      <c r="A20" t="s">
        <v>54</v>
      </c>
      <c r="B20" t="s">
        <v>56</v>
      </c>
      <c r="C20" t="str">
        <f t="shared" si="1"/>
        <v>cluster_split</v>
      </c>
      <c r="D20">
        <f t="shared" ref="D20" si="11">LN(D5/D10)</f>
        <v>0</v>
      </c>
      <c r="E20">
        <f t="shared" ref="E20:I20" si="12">LN(E5/E10)</f>
        <v>-0.11936244119675694</v>
      </c>
      <c r="F20">
        <f t="shared" si="12"/>
        <v>9.5310179804325351E-2</v>
      </c>
      <c r="G20">
        <f t="shared" si="12"/>
        <v>-2.4052261392431919E-2</v>
      </c>
      <c r="H20">
        <f t="shared" si="12"/>
        <v>0.27029032973991168</v>
      </c>
      <c r="I20">
        <f t="shared" si="12"/>
        <v>1.8494582636164311E-2</v>
      </c>
    </row>
    <row r="21" spans="1:9" x14ac:dyDescent="0.25">
      <c r="A21" t="s">
        <v>54</v>
      </c>
      <c r="B21" t="s">
        <v>56</v>
      </c>
      <c r="C21" t="str">
        <f t="shared" si="1"/>
        <v>find_cycle</v>
      </c>
      <c r="D21">
        <f t="shared" ref="D21" si="13">LN(D6/D11)</f>
        <v>0</v>
      </c>
      <c r="E21">
        <f t="shared" ref="E21:I21" si="14">LN(E6/E11)</f>
        <v>-0.20280982603858003</v>
      </c>
      <c r="F21">
        <f t="shared" si="14"/>
        <v>-0.22314355131420513</v>
      </c>
      <c r="G21">
        <f t="shared" si="14"/>
        <v>-0.42595337735278704</v>
      </c>
      <c r="H21">
        <f t="shared" si="14"/>
        <v>0</v>
      </c>
      <c r="I21">
        <f t="shared" si="14"/>
        <v>8.0042707673536356E-2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total</vt:lpstr>
      <vt:lpstr>branch_lift</vt:lpstr>
      <vt:lpstr>length_elim</vt:lpstr>
      <vt:lpstr>hd_tl_elim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Poór Boldizsár</dc:creator>
  <cp:lastModifiedBy>Poór Boldizsár</cp:lastModifiedBy>
  <dcterms:created xsi:type="dcterms:W3CDTF">2020-05-17T14:41:30Z</dcterms:created>
  <dcterms:modified xsi:type="dcterms:W3CDTF">2020-06-24T10:07:40Z</dcterms:modified>
</cp:coreProperties>
</file>