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95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7" i="1"/>
  <c r="B27"/>
  <c r="C24"/>
  <c r="B24"/>
  <c r="C18"/>
  <c r="B18"/>
  <c r="C10"/>
  <c r="C19" s="1"/>
  <c r="C28" s="1"/>
  <c r="C30" s="1"/>
  <c r="B29" s="1"/>
  <c r="B10"/>
  <c r="B19" s="1"/>
  <c r="B28" s="1"/>
  <c r="B30" l="1"/>
</calcChain>
</file>

<file path=xl/sharedStrings.xml><?xml version="1.0" encoding="utf-8"?>
<sst xmlns="http://schemas.openxmlformats.org/spreadsheetml/2006/main" count="29" uniqueCount="26">
  <si>
    <r>
      <t>Income Statement</t>
    </r>
    <r>
      <rPr>
        <b/>
        <sz val="11"/>
        <color theme="1"/>
        <rFont val="Calibri"/>
        <family val="2"/>
        <scheme val="minor"/>
      </rPr>
      <t xml:space="preserve"> (Statement of Activities)</t>
    </r>
  </si>
  <si>
    <t>Unrestricted Revenues</t>
  </si>
  <si>
    <t xml:space="preserve">  Foundation Grants</t>
  </si>
  <si>
    <t xml:space="preserve">  Released Temporarily Restricted Funds</t>
  </si>
  <si>
    <t xml:space="preserve">  Federal Grants</t>
  </si>
  <si>
    <t xml:space="preserve">  Donations  </t>
  </si>
  <si>
    <t xml:space="preserve">  Investments</t>
  </si>
  <si>
    <t xml:space="preserve">  Fundraising Events</t>
  </si>
  <si>
    <t>Total Unrestricted Revenues</t>
  </si>
  <si>
    <t>Expenses</t>
  </si>
  <si>
    <t xml:space="preserve">  Salaries</t>
  </si>
  <si>
    <t xml:space="preserve">  Benefits</t>
  </si>
  <si>
    <t xml:space="preserve">  Equipment</t>
  </si>
  <si>
    <t xml:space="preserve">  IT Equipment</t>
  </si>
  <si>
    <t xml:space="preserve">  Mortgage</t>
  </si>
  <si>
    <t xml:space="preserve">  Phones &amp; Internet</t>
  </si>
  <si>
    <t>Total Unrestricted Expenses</t>
  </si>
  <si>
    <t xml:space="preserve">  Assets Released from Restrictions</t>
  </si>
  <si>
    <t>Changes in Permanently Restricted Net Assets</t>
  </si>
  <si>
    <t>Increase in Net Assets</t>
  </si>
  <si>
    <t>Net Assets at the Beginning of the Year</t>
  </si>
  <si>
    <t>Net Assets at the End of the Year</t>
  </si>
  <si>
    <t>Increase/Decrease in Unrestriced Net Assets</t>
  </si>
  <si>
    <t>Changes in Tempoararily Restricted Net Assets</t>
  </si>
  <si>
    <t>Increase/Decrease in Temporarily Restricted Net Assets</t>
  </si>
  <si>
    <t>Increase/Decrease in Permanently Restricted Net Assets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</si>
</sst>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/>
    <xf numFmtId="6" fontId="2" fillId="2" borderId="0" xfId="0" applyNumberFormat="1" applyFont="1" applyFill="1"/>
    <xf numFmtId="0" fontId="0" fillId="0" borderId="1" xfId="0" applyBorder="1"/>
    <xf numFmtId="0" fontId="3" fillId="0" borderId="1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  <xf numFmtId="0" fontId="0" fillId="0" borderId="3" xfId="0" applyBorder="1"/>
    <xf numFmtId="0" fontId="0" fillId="0" borderId="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/>
    <xf numFmtId="6" fontId="0" fillId="0" borderId="7" xfId="0" applyNumberFormat="1" applyBorder="1"/>
    <xf numFmtId="0" fontId="0" fillId="0" borderId="8" xfId="0" applyBorder="1"/>
    <xf numFmtId="6" fontId="0" fillId="0" borderId="9" xfId="0" applyNumberFormat="1" applyBorder="1"/>
    <xf numFmtId="0" fontId="0" fillId="0" borderId="10" xfId="0" applyBorder="1"/>
    <xf numFmtId="6" fontId="0" fillId="0" borderId="11" xfId="0" applyNumberFormat="1" applyBorder="1"/>
    <xf numFmtId="0" fontId="0" fillId="0" borderId="6" xfId="0" applyFill="1" applyBorder="1"/>
    <xf numFmtId="0" fontId="0" fillId="0" borderId="9" xfId="0" applyFill="1" applyBorder="1"/>
    <xf numFmtId="6" fontId="0" fillId="0" borderId="12" xfId="0" applyNumberFormat="1" applyBorder="1"/>
    <xf numFmtId="0" fontId="0" fillId="0" borderId="8" xfId="0" applyFill="1" applyBorder="1"/>
    <xf numFmtId="0" fontId="1" fillId="0" borderId="11" xfId="0" applyFont="1" applyFill="1" applyBorder="1"/>
    <xf numFmtId="6" fontId="1" fillId="0" borderId="11" xfId="0" applyNumberFormat="1" applyFont="1" applyBorder="1"/>
    <xf numFmtId="0" fontId="1" fillId="0" borderId="8" xfId="0" applyFont="1" applyFill="1" applyBorder="1"/>
    <xf numFmtId="6" fontId="1" fillId="0" borderId="9" xfId="0" applyNumberFormat="1" applyFont="1" applyBorder="1"/>
    <xf numFmtId="0" fontId="1" fillId="0" borderId="3" xfId="0" applyFont="1" applyFill="1" applyBorder="1"/>
    <xf numFmtId="6" fontId="1" fillId="0" borderId="1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4" workbookViewId="0">
      <selection activeCell="H17" sqref="H17"/>
    </sheetView>
  </sheetViews>
  <sheetFormatPr defaultRowHeight="15"/>
  <cols>
    <col min="1" max="1" width="51" bestFit="1" customWidth="1"/>
    <col min="2" max="3" width="19.5703125" customWidth="1"/>
  </cols>
  <sheetData>
    <row r="1" spans="1:3" ht="23.25">
      <c r="A1" s="1" t="s">
        <v>0</v>
      </c>
      <c r="B1" s="2"/>
      <c r="C1" s="1"/>
    </row>
    <row r="2" spans="1:3" ht="18.75">
      <c r="A2" s="3"/>
      <c r="B2" s="4">
        <v>2015</v>
      </c>
      <c r="C2" s="5">
        <v>2014</v>
      </c>
    </row>
    <row r="3" spans="1:3">
      <c r="A3" s="6" t="s">
        <v>1</v>
      </c>
      <c r="B3" s="7"/>
      <c r="C3" s="8"/>
    </row>
    <row r="4" spans="1:3">
      <c r="A4" s="9" t="s">
        <v>2</v>
      </c>
      <c r="B4" s="10">
        <v>148000</v>
      </c>
      <c r="C4" s="10">
        <v>70000</v>
      </c>
    </row>
    <row r="5" spans="1:3">
      <c r="A5" s="9" t="s">
        <v>3</v>
      </c>
      <c r="B5" s="10">
        <v>27000</v>
      </c>
      <c r="C5" s="10">
        <v>44000</v>
      </c>
    </row>
    <row r="6" spans="1:3">
      <c r="A6" s="9" t="s">
        <v>4</v>
      </c>
      <c r="B6" s="10">
        <v>90000</v>
      </c>
      <c r="C6" s="10">
        <v>100000</v>
      </c>
    </row>
    <row r="7" spans="1:3">
      <c r="A7" s="9" t="s">
        <v>5</v>
      </c>
      <c r="B7" s="10">
        <v>42000</v>
      </c>
      <c r="C7" s="10">
        <v>42000</v>
      </c>
    </row>
    <row r="8" spans="1:3">
      <c r="A8" s="9" t="s">
        <v>6</v>
      </c>
      <c r="B8" s="10">
        <v>1600</v>
      </c>
      <c r="C8" s="10">
        <v>16000</v>
      </c>
    </row>
    <row r="9" spans="1:3">
      <c r="A9" s="11" t="s">
        <v>7</v>
      </c>
      <c r="B9" s="12">
        <v>67000</v>
      </c>
      <c r="C9" s="12">
        <v>67000</v>
      </c>
    </row>
    <row r="10" spans="1:3" ht="15.75" thickBot="1">
      <c r="A10" s="13" t="s">
        <v>8</v>
      </c>
      <c r="B10" s="14">
        <f>SUM(B4:B9)</f>
        <v>375600</v>
      </c>
      <c r="C10" s="14">
        <f>SUM(C4:C9)</f>
        <v>339000</v>
      </c>
    </row>
    <row r="11" spans="1:3">
      <c r="A11" s="9" t="s">
        <v>9</v>
      </c>
      <c r="B11" s="10"/>
      <c r="C11" s="10"/>
    </row>
    <row r="12" spans="1:3">
      <c r="A12" s="9" t="s">
        <v>10</v>
      </c>
      <c r="B12" s="10">
        <v>125000</v>
      </c>
      <c r="C12" s="10">
        <v>172000</v>
      </c>
    </row>
    <row r="13" spans="1:3">
      <c r="A13" s="9" t="s">
        <v>11</v>
      </c>
      <c r="B13" s="10">
        <v>25000</v>
      </c>
      <c r="C13" s="10">
        <v>25000</v>
      </c>
    </row>
    <row r="14" spans="1:3">
      <c r="A14" s="9" t="s">
        <v>12</v>
      </c>
      <c r="B14" s="10">
        <v>16000</v>
      </c>
      <c r="C14" s="10">
        <v>16000</v>
      </c>
    </row>
    <row r="15" spans="1:3">
      <c r="A15" s="9" t="s">
        <v>13</v>
      </c>
      <c r="B15" s="10">
        <v>89000</v>
      </c>
      <c r="C15" s="10">
        <v>89000</v>
      </c>
    </row>
    <row r="16" spans="1:3">
      <c r="A16" s="9" t="s">
        <v>14</v>
      </c>
      <c r="B16" s="10">
        <v>5200</v>
      </c>
      <c r="C16" s="10">
        <v>5200</v>
      </c>
    </row>
    <row r="17" spans="1:3">
      <c r="A17" s="15" t="s">
        <v>15</v>
      </c>
      <c r="B17" s="10">
        <v>27500</v>
      </c>
      <c r="C17" s="10">
        <v>27500</v>
      </c>
    </row>
    <row r="18" spans="1:3">
      <c r="A18" s="16" t="s">
        <v>16</v>
      </c>
      <c r="B18" s="17">
        <f>SUM(B12:B17)</f>
        <v>287700</v>
      </c>
      <c r="C18" s="17">
        <f>SUM(C12:C17)</f>
        <v>334700</v>
      </c>
    </row>
    <row r="19" spans="1:3" ht="15.75" thickBot="1">
      <c r="A19" s="19" t="s">
        <v>22</v>
      </c>
      <c r="B19" s="20">
        <f>B10-B18</f>
        <v>87900</v>
      </c>
      <c r="C19" s="20">
        <f>C10-C18</f>
        <v>4300</v>
      </c>
    </row>
    <row r="20" spans="1:3">
      <c r="A20" s="9" t="s">
        <v>23</v>
      </c>
      <c r="B20" s="10"/>
      <c r="C20" s="10"/>
    </row>
    <row r="21" spans="1:3">
      <c r="A21" s="9" t="s">
        <v>2</v>
      </c>
      <c r="B21" s="10">
        <v>6200</v>
      </c>
      <c r="C21" s="10">
        <v>4900</v>
      </c>
    </row>
    <row r="22" spans="1:3">
      <c r="A22" s="9" t="s">
        <v>5</v>
      </c>
      <c r="B22" s="10">
        <v>16000</v>
      </c>
      <c r="C22" s="10">
        <v>13900</v>
      </c>
    </row>
    <row r="23" spans="1:3">
      <c r="A23" s="15" t="s">
        <v>17</v>
      </c>
      <c r="B23" s="10">
        <v>-27000</v>
      </c>
      <c r="C23" s="10">
        <v>-1400</v>
      </c>
    </row>
    <row r="24" spans="1:3">
      <c r="A24" s="21" t="s">
        <v>24</v>
      </c>
      <c r="B24" s="22">
        <f>SUM(B21:B23)</f>
        <v>-4800</v>
      </c>
      <c r="C24" s="22">
        <f>SUM(C21:C23)</f>
        <v>17400</v>
      </c>
    </row>
    <row r="25" spans="1:3">
      <c r="A25" s="9" t="s">
        <v>18</v>
      </c>
      <c r="B25" s="10"/>
      <c r="C25" s="10"/>
    </row>
    <row r="26" spans="1:3">
      <c r="A26" s="9" t="s">
        <v>5</v>
      </c>
      <c r="B26" s="10">
        <v>16000</v>
      </c>
      <c r="C26" s="10">
        <v>9100</v>
      </c>
    </row>
    <row r="27" spans="1:3">
      <c r="A27" s="21" t="s">
        <v>25</v>
      </c>
      <c r="B27" s="22">
        <f>SUM(B26:B26)</f>
        <v>16000</v>
      </c>
      <c r="C27" s="22">
        <f>SUM(C26:C26)</f>
        <v>9100</v>
      </c>
    </row>
    <row r="28" spans="1:3">
      <c r="A28" s="15" t="s">
        <v>19</v>
      </c>
      <c r="B28" s="10">
        <f>SUM(B19,B24,B27)</f>
        <v>99100</v>
      </c>
      <c r="C28" s="10">
        <f>SUM(C19,C24,C27)</f>
        <v>30800</v>
      </c>
    </row>
    <row r="29" spans="1:3">
      <c r="A29" s="18" t="s">
        <v>20</v>
      </c>
      <c r="B29" s="12">
        <f>C30</f>
        <v>62800</v>
      </c>
      <c r="C29" s="12">
        <v>32000</v>
      </c>
    </row>
    <row r="30" spans="1:3">
      <c r="A30" s="23" t="s">
        <v>21</v>
      </c>
      <c r="B30" s="24">
        <f>SUM(B28:B29)</f>
        <v>161900</v>
      </c>
      <c r="C30" s="24">
        <f>SUM(C28:C29)</f>
        <v>62800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Bolder Business</dc:creator>
  <cp:lastModifiedBy>  </cp:lastModifiedBy>
  <dcterms:created xsi:type="dcterms:W3CDTF">2016-03-08T02:37:44Z</dcterms:created>
  <dcterms:modified xsi:type="dcterms:W3CDTF">2016-03-08T19:19:11Z</dcterms:modified>
</cp:coreProperties>
</file>