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nvironmental - Bol Ghak\Data cleaning\"/>
    </mc:Choice>
  </mc:AlternateContent>
  <bookViews>
    <workbookView xWindow="0" yWindow="0" windowWidth="23040" windowHeight="9192" activeTab="1"/>
  </bookViews>
  <sheets>
    <sheet name="Environmental Data Analysis ..." sheetId="1" r:id="rId1"/>
    <sheet name="calculation" sheetId="21" r:id="rId2"/>
    <sheet name="Pivot Tables" sheetId="24" r:id="rId3"/>
    <sheet name="Visualization" sheetId="22" r:id="rId4"/>
  </sheets>
  <definedNames>
    <definedName name="_xlnm._FilterDatabase" localSheetId="1" hidden="1">calculation!$I$1:$I$204</definedName>
    <definedName name="_xlnm._FilterDatabase" localSheetId="0" hidden="1">'Environmental Data Analysis ...'!$G$1:$G$204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C6" i="21" l="1"/>
  <c r="AC14" i="21" l="1"/>
  <c r="AC17" i="21"/>
  <c r="AC8" i="21"/>
  <c r="Y9" i="21"/>
  <c r="Y6" i="21"/>
  <c r="AC4" i="21"/>
  <c r="AA8" i="21" l="1"/>
  <c r="AA6" i="21"/>
  <c r="AA4" i="21"/>
  <c r="AB3" i="1"/>
  <c r="Y13" i="21"/>
  <c r="Y16" i="21"/>
  <c r="Y18" i="21"/>
</calcChain>
</file>

<file path=xl/sharedStrings.xml><?xml version="1.0" encoding="utf-8"?>
<sst xmlns="http://schemas.openxmlformats.org/spreadsheetml/2006/main" count="8602" uniqueCount="309">
  <si>
    <t xml:space="preserve">What is your name? </t>
  </si>
  <si>
    <t>What is your age?</t>
  </si>
  <si>
    <t>What is your gender?</t>
  </si>
  <si>
    <t>What is your nationality?</t>
  </si>
  <si>
    <t>What is the highest level of education you have completed?</t>
  </si>
  <si>
    <t>In which country or region do you live?</t>
  </si>
  <si>
    <t>What is your occupation or field of expertise?</t>
  </si>
  <si>
    <t>How concerned are you about current environmental issues? (e.g. Pollution, climate change)</t>
  </si>
  <si>
    <t>How well-informed do you feel about climate change and its impact in the percentage range?</t>
  </si>
  <si>
    <t>How often do you follow news or research on environmental topics?</t>
  </si>
  <si>
    <t>Do you believe individual actions can positively impact the environment?</t>
  </si>
  <si>
    <t>Have you made lifestyle changes in response to environmental concerns?</t>
  </si>
  <si>
    <t>What sustainability practices do you prioritize in your daily life?</t>
  </si>
  <si>
    <t>Have you noticed any changes in air or water quality in your area over recent years?</t>
  </si>
  <si>
    <t>Do you believe your region's pollution levels have an impact?</t>
  </si>
  <si>
    <t>Are there specific pollutants or pollution sources in your area that you’re concerned about?</t>
  </si>
  <si>
    <t>Have you noticed changes in local weather patterns? For instance, hotter summers, unpredictable rainfall.</t>
  </si>
  <si>
    <t>How likely are you to support climate initiatives focused on mitigating extreme weather patterns?</t>
  </si>
  <si>
    <t>How familiar are you with the impacts of climate change on biodiversity and natural ecosystems in your area?</t>
  </si>
  <si>
    <t>Would you be willing to provide data on your energy use or other personal environmental metrics for this analysis?</t>
  </si>
  <si>
    <t>How important is data privacy to you in this context of environmental research?</t>
  </si>
  <si>
    <t>Would you support organizations collecting more real-time environmental data if it leads to improved sustainability measures?</t>
  </si>
  <si>
    <t>Anselm Lumumba</t>
  </si>
  <si>
    <t>Male</t>
  </si>
  <si>
    <t>Kenyan</t>
  </si>
  <si>
    <t>Bachelor's degree</t>
  </si>
  <si>
    <t>Kakuma Town</t>
  </si>
  <si>
    <t>Facilitator</t>
  </si>
  <si>
    <t>Very concerned – I believe these issues are critical and require immediate action.</t>
  </si>
  <si>
    <t>90%</t>
  </si>
  <si>
    <t xml:space="preserve">Regularly </t>
  </si>
  <si>
    <t>Yes</t>
  </si>
  <si>
    <t>Recycling practices</t>
  </si>
  <si>
    <t>Conserving water</t>
  </si>
  <si>
    <t xml:space="preserve">On your health </t>
  </si>
  <si>
    <t>Water pollutants (e.g., heavy metals, pesticides)</t>
  </si>
  <si>
    <t>Strongly support it</t>
  </si>
  <si>
    <t>Very familiar – I have a strong understanding of the impacts.</t>
  </si>
  <si>
    <t>Yes, I am willing to provide my data.</t>
  </si>
  <si>
    <t>Very important – I prioritize data privacy above all.</t>
  </si>
  <si>
    <t>Yes, I fully support it.</t>
  </si>
  <si>
    <t>John Majon Mading</t>
  </si>
  <si>
    <t>South Sudanese</t>
  </si>
  <si>
    <t>High school diploma or equivalent</t>
  </si>
  <si>
    <t>Kakuma 1</t>
  </si>
  <si>
    <t>Student</t>
  </si>
  <si>
    <t>Air pollutants (e.g., particulate matter, nitrogen oxides)</t>
  </si>
  <si>
    <t>Deng Kuol Mabior</t>
  </si>
  <si>
    <t>Reducing plastic use</t>
  </si>
  <si>
    <t>Jacob Deng</t>
  </si>
  <si>
    <t>Partially</t>
  </si>
  <si>
    <t>Minimizing wastes</t>
  </si>
  <si>
    <t>No</t>
  </si>
  <si>
    <t>Well-being for the future generation</t>
  </si>
  <si>
    <t>Somewhat familiar – I know a bit but not in-depth.</t>
  </si>
  <si>
    <t>Madit GhaK Nhomrom</t>
  </si>
  <si>
    <t>Kur maker chan</t>
  </si>
  <si>
    <t>Kakuma 3</t>
  </si>
  <si>
    <t>50%</t>
  </si>
  <si>
    <t>Soil contamination (e.g., agricultural runoff, hazardous waste)</t>
  </si>
  <si>
    <t>Mary Abuk</t>
  </si>
  <si>
    <t>Female</t>
  </si>
  <si>
    <t>Somewhat concerned – I am aware of the issues but feel less urgency about them.</t>
  </si>
  <si>
    <t>25%</t>
  </si>
  <si>
    <t xml:space="preserve">Not at all </t>
  </si>
  <si>
    <t>Partially support it</t>
  </si>
  <si>
    <t>Not very familiar – I have heard of the impacts but don’t know much.</t>
  </si>
  <si>
    <t>I would consider it if there are clear benefits to sustainability.</t>
  </si>
  <si>
    <t>Important – I have concerns but may be willing to share some data.</t>
  </si>
  <si>
    <t>I support it, but with strict data privacy measures in place.</t>
  </si>
  <si>
    <t>Nhial Mabior Garang</t>
  </si>
  <si>
    <t>Student Teacher</t>
  </si>
  <si>
    <t>Reduced energy use Recycling practices Minimizing wastes</t>
  </si>
  <si>
    <t>Reducing plastic use Conserving water Reducing air pollution</t>
  </si>
  <si>
    <t>On your health  Well-being for the future generation</t>
  </si>
  <si>
    <t>Water pollutants (e.g., heavy metals, pesticides) Plastic waste (e.g., litter, microplastics)</t>
  </si>
  <si>
    <t>Chol Aleer</t>
  </si>
  <si>
    <t>Teacher</t>
  </si>
  <si>
    <t>Mubarak Daus</t>
  </si>
  <si>
    <t>Sudanese</t>
  </si>
  <si>
    <t>Concerned – I recognize the importance of these issues and support efforts to address them.</t>
  </si>
  <si>
    <t>AMAM BOL  NUER</t>
  </si>
  <si>
    <t>Reduced energy use</t>
  </si>
  <si>
    <t>Reducing air pollution</t>
  </si>
  <si>
    <t>Tuyishemeze trezor</t>
  </si>
  <si>
    <t>Burudian</t>
  </si>
  <si>
    <t>Plastic waste (e.g., litter, microplastics)</t>
  </si>
  <si>
    <t>I am neutral and need more information before deciding.</t>
  </si>
  <si>
    <t>Deng Gabriel Chapoth</t>
  </si>
  <si>
    <t>Somewhat important – I am open to sharing data with certain safeguards.</t>
  </si>
  <si>
    <t>Deng Abuoi Deng</t>
  </si>
  <si>
    <t>Ali Hussen Ahmed</t>
  </si>
  <si>
    <t>Somalian</t>
  </si>
  <si>
    <t>Some college or associate degree</t>
  </si>
  <si>
    <t>Makuach Tongyik</t>
  </si>
  <si>
    <t>Kakuma 2</t>
  </si>
  <si>
    <t>Hodan Hussen</t>
  </si>
  <si>
    <t>Akur Chol Garang</t>
  </si>
  <si>
    <t>100%</t>
  </si>
  <si>
    <t>Musa Ahmed Mamud</t>
  </si>
  <si>
    <t>Kalobeyie</t>
  </si>
  <si>
    <t>Deng Chol Garang</t>
  </si>
  <si>
    <t>Aguil Chol Bul</t>
  </si>
  <si>
    <t>Esther chakpiny</t>
  </si>
  <si>
    <t>Agustino Akook</t>
  </si>
  <si>
    <t>Daniel loktuol athian</t>
  </si>
  <si>
    <t>Rodah Agum</t>
  </si>
  <si>
    <t>No, I prefer not to share my data.</t>
  </si>
  <si>
    <t>Benjamin Ngoth Adiar</t>
  </si>
  <si>
    <t>Abraham Deng</t>
  </si>
  <si>
    <t>Wol lual Dut</t>
  </si>
  <si>
    <t>Graduate degree (Master's, Doctorate, etc.)</t>
  </si>
  <si>
    <t>community leader</t>
  </si>
  <si>
    <t>Mabior Angok Mayual</t>
  </si>
  <si>
    <t>Ajok Reeth</t>
  </si>
  <si>
    <t>Angeer Chan Lual</t>
  </si>
  <si>
    <t>Bukungu Bonajose</t>
  </si>
  <si>
    <t>Congolese</t>
  </si>
  <si>
    <t>Kakuma 4</t>
  </si>
  <si>
    <t>Justin Mchongo</t>
  </si>
  <si>
    <t>Angok Mabior Chol</t>
  </si>
  <si>
    <t>Aguin Chol Bul</t>
  </si>
  <si>
    <t>Sorah Mariem Puot</t>
  </si>
  <si>
    <t>Awei Malong Goch</t>
  </si>
  <si>
    <t>Adut Malong Goch</t>
  </si>
  <si>
    <t>Hirahirah Dondi</t>
  </si>
  <si>
    <t>Kuku Chandi</t>
  </si>
  <si>
    <t>Kaka Zakaria</t>
  </si>
  <si>
    <t>Kelo Adam</t>
  </si>
  <si>
    <t>Shalda Moses</t>
  </si>
  <si>
    <t>Chamo Zacharia</t>
  </si>
  <si>
    <t>Jamu John</t>
  </si>
  <si>
    <t>Nyamuch Duop</t>
  </si>
  <si>
    <t>Ajang Reeth</t>
  </si>
  <si>
    <t>Chol Reath Ajang</t>
  </si>
  <si>
    <t>Alek Chol Kuol</t>
  </si>
  <si>
    <t>Majok Marial Dut</t>
  </si>
  <si>
    <t>Mading Lual Kuol</t>
  </si>
  <si>
    <t>Aturdo Yuwis</t>
  </si>
  <si>
    <t>Jidu Barnabas</t>
  </si>
  <si>
    <t>Kamaka John</t>
  </si>
  <si>
    <t>Kamaka Ezekiel</t>
  </si>
  <si>
    <t>Yohana Yusif</t>
  </si>
  <si>
    <t>Nyankoth Deng Agui</t>
  </si>
  <si>
    <t>Nyagieth Uchol</t>
  </si>
  <si>
    <t>Deng Deng Chol</t>
  </si>
  <si>
    <t>Mabith Majok</t>
  </si>
  <si>
    <t>Marial Wol</t>
  </si>
  <si>
    <t>Wol Chol Agui</t>
  </si>
  <si>
    <t>Dut Maker Thon</t>
  </si>
  <si>
    <t>Achol Maker Thon</t>
  </si>
  <si>
    <t>Kur Ghai Kur</t>
  </si>
  <si>
    <t>Ayen Ghai Kur</t>
  </si>
  <si>
    <t>Nyanthiec Kilei</t>
  </si>
  <si>
    <t>Herjok Peter Pach</t>
  </si>
  <si>
    <t>Mach Chol Kiir</t>
  </si>
  <si>
    <t>Angok Chol Riach</t>
  </si>
  <si>
    <t>Riak Chol Riak</t>
  </si>
  <si>
    <t>Lual Chol Kiir</t>
  </si>
  <si>
    <t>Mangor Chol Thuc</t>
  </si>
  <si>
    <t>Bol Ghak Nhomrom</t>
  </si>
  <si>
    <t>Majur Amum Jiel</t>
  </si>
  <si>
    <t>Dut Lual Kuol</t>
  </si>
  <si>
    <t>Dhieu Mabior Awien</t>
  </si>
  <si>
    <t>Ruop Lual</t>
  </si>
  <si>
    <t>Bior Chol Ajang</t>
  </si>
  <si>
    <t>Akuien Mabior Deng</t>
  </si>
  <si>
    <t>Mercy Adiang</t>
  </si>
  <si>
    <t>Chol Ajack</t>
  </si>
  <si>
    <t>Akur Ghai Chol</t>
  </si>
  <si>
    <t>Mary Emmanuel</t>
  </si>
  <si>
    <t>Achok Maluak</t>
  </si>
  <si>
    <t>Achok Deng Achuil</t>
  </si>
  <si>
    <t>Angeer Chok</t>
  </si>
  <si>
    <t>Not concerned – I do not feel that these issues significantly impact me or my community.</t>
  </si>
  <si>
    <t>Achan Chok</t>
  </si>
  <si>
    <t>I need more information about how my data will be used before deciding.</t>
  </si>
  <si>
    <t>Nyang Bol Kur</t>
  </si>
  <si>
    <t>Nyabeck Juliano</t>
  </si>
  <si>
    <t>Nyabenen Juliano</t>
  </si>
  <si>
    <t>Anguet Chol Mabior</t>
  </si>
  <si>
    <t>Nyabuony Ulao</t>
  </si>
  <si>
    <t>Nyalau Yuhan</t>
  </si>
  <si>
    <t>Omot Yuhan</t>
  </si>
  <si>
    <t>Achol Juliano Omot</t>
  </si>
  <si>
    <t>Adeng Deng Angui</t>
  </si>
  <si>
    <t>Achol Duot Deng</t>
  </si>
  <si>
    <t>Happiness Igireneza</t>
  </si>
  <si>
    <t>Ngirimana John</t>
  </si>
  <si>
    <t>Natah Emmanuel</t>
  </si>
  <si>
    <t>John Mwangi Njoroge   Born: 1985, Occupation: Teacher</t>
  </si>
  <si>
    <t>Mary Wanjiru Ndegwa</t>
  </si>
  <si>
    <t>James Otieno Ochieng</t>
  </si>
  <si>
    <t>Amina Hassan Mohamed</t>
  </si>
  <si>
    <t>Not familiar at all – I have little to no knowledge about this topic.</t>
  </si>
  <si>
    <t>David Kamau Gichuru</t>
  </si>
  <si>
    <t>Esther Nyambura Wairimu</t>
  </si>
  <si>
    <t>Peter Mwangi Karanja</t>
  </si>
  <si>
    <t>Grace Muthoni Njeri</t>
  </si>
  <si>
    <t>Susan Akinyi Otieno</t>
  </si>
  <si>
    <t>oseph Njoroge Kamau</t>
  </si>
  <si>
    <t>Naomi Wambui Muchiri</t>
  </si>
  <si>
    <t>Michael Odhiambo Otieno</t>
  </si>
  <si>
    <t>Maryanne Njeri Kamau</t>
  </si>
  <si>
    <t>Kenneth Mwenda Muthama</t>
  </si>
  <si>
    <t>Charity Wanjiru Kamau</t>
  </si>
  <si>
    <t>Samuel Kipkoech Chebet</t>
  </si>
  <si>
    <t>Beatrice Wairimu Ndegwa</t>
  </si>
  <si>
    <t>Benjamin Otieno Achieng</t>
  </si>
  <si>
    <t>Doris Njeri Njiru</t>
  </si>
  <si>
    <t>William Munene Gikonyo</t>
  </si>
  <si>
    <t>Ruth Nyambura Nyaga</t>
  </si>
  <si>
    <t>George Otieno Onyango</t>
  </si>
  <si>
    <t>Joyce Wangari Wambui</t>
  </si>
  <si>
    <t>Vincent Mwangi Mwai</t>
  </si>
  <si>
    <t>Fatuma Hassan Abdi</t>
  </si>
  <si>
    <t>Francis Muturi Njiru</t>
  </si>
  <si>
    <t>Carol Nyambura Karanu</t>
  </si>
  <si>
    <t>Isaac Mwangi Kamau</t>
  </si>
  <si>
    <t>Tabitha Wairimu Njiru</t>
  </si>
  <si>
    <t>Franklin Otieno Karanja</t>
  </si>
  <si>
    <t>Peter Wambui Munene</t>
  </si>
  <si>
    <t>Lillian Wambui Karani</t>
  </si>
  <si>
    <t>Steven Kipkorir Birech</t>
  </si>
  <si>
    <t>Grace Nyambura Mwai</t>
  </si>
  <si>
    <t>Not supporting it</t>
  </si>
  <si>
    <t>Jackton Ndungu Gichiri</t>
  </si>
  <si>
    <t>Esther Muthoni Wanjiri</t>
  </si>
  <si>
    <t>David Wambugu Ochieng</t>
  </si>
  <si>
    <t>Mercy Wambui Kamau</t>
  </si>
  <si>
    <t>Gladys Wambui Njiru</t>
  </si>
  <si>
    <t>Andrew Muthee Ndegwa</t>
  </si>
  <si>
    <t>Carolina Wanjiri Muturi</t>
  </si>
  <si>
    <t>Brian Kibet Mwangi</t>
  </si>
  <si>
    <t>Ruth Njeri Wanjiri</t>
  </si>
  <si>
    <t>James Karanja Mwia</t>
  </si>
  <si>
    <t>Fleix Wairimu Njiru</t>
  </si>
  <si>
    <t>Tom Kiprop Birech</t>
  </si>
  <si>
    <t>Florence Wanjiri Karanja</t>
  </si>
  <si>
    <t>Michael Kipchirchi Sang</t>
  </si>
  <si>
    <t>Agnes Nyambura Njoroge</t>
  </si>
  <si>
    <t>Carol Nyambura Njoroge</t>
  </si>
  <si>
    <t>Tabitha Waairimu Njiru</t>
  </si>
  <si>
    <t>Charles Njiru Wambui</t>
  </si>
  <si>
    <t>Mary Achieng Ochieng</t>
  </si>
  <si>
    <t>Brian Kamau Muthee</t>
  </si>
  <si>
    <t>Vivian Wambui Njiru</t>
  </si>
  <si>
    <t>Simon Wambui Njiru</t>
  </si>
  <si>
    <t>Joy Wanjiri Karanja</t>
  </si>
  <si>
    <t>Julius Njiru Wambui</t>
  </si>
  <si>
    <t>Lucy Wanjiri Karanja</t>
  </si>
  <si>
    <t>Thomas Kipkorir Wanjiri</t>
  </si>
  <si>
    <t>Mary Achieng Muthee</t>
  </si>
  <si>
    <t>Mary Mutheu Mwendwa</t>
  </si>
  <si>
    <t>Joshua Ndungu Njoroge</t>
  </si>
  <si>
    <t>Faith Wanjiru Gachiri</t>
  </si>
  <si>
    <t>Mark Njoroge Mungai</t>
  </si>
  <si>
    <t>Not important – I am not concerned about data privacy in this context.</t>
  </si>
  <si>
    <t>Dorcas Nyambura Nyoro</t>
  </si>
  <si>
    <t>Kevin Kiprop Maiyo</t>
  </si>
  <si>
    <t>Caroline Nyambura Mwirigi</t>
  </si>
  <si>
    <t>Brian Njiru Kamau</t>
  </si>
  <si>
    <t>Margaret Wambui Njiru</t>
  </si>
  <si>
    <t>Andrew Ndegwa Gathuru</t>
  </si>
  <si>
    <t>Nancy Muthoni Kamau</t>
  </si>
  <si>
    <t>Alex Otieno Onyango</t>
  </si>
  <si>
    <t>Millicent Nyambura Wanjiru</t>
  </si>
  <si>
    <t>Some college or associate degree Graduate degree (Master's, Doctorate, etc.)</t>
  </si>
  <si>
    <t>Eric Kipkorir Bii</t>
  </si>
  <si>
    <t>Phyllis Wairimu Gichira</t>
  </si>
  <si>
    <t>Christopher Ochieng Obiero</t>
  </si>
  <si>
    <t>Rose Wanjiku Wambui</t>
  </si>
  <si>
    <t>Bernard Kamau Gikonyo</t>
  </si>
  <si>
    <t>Sarah Wairimu Munene</t>
  </si>
  <si>
    <t>Rachel Wanjiru Muthee</t>
  </si>
  <si>
    <t>Dennis Kiprop Langat</t>
  </si>
  <si>
    <t>Anne Muthoni Wanjiru</t>
  </si>
  <si>
    <t>Joseph Njoroge Wambugu</t>
  </si>
  <si>
    <t>Lydia Nyambura Njiru</t>
  </si>
  <si>
    <t>Peter Ndegwa Ndungu</t>
  </si>
  <si>
    <t>Alice Wanjiru Kamau</t>
  </si>
  <si>
    <t>Edward Kipkorir Kibet</t>
  </si>
  <si>
    <t>Albert Njoroge Kamau</t>
  </si>
  <si>
    <t>Njoroge Joseph Wambugu</t>
  </si>
  <si>
    <t>Dut Lual</t>
  </si>
  <si>
    <t>yes</t>
  </si>
  <si>
    <t>recycling practices</t>
  </si>
  <si>
    <t>conserving water</t>
  </si>
  <si>
    <t>well being for the future generation</t>
  </si>
  <si>
    <t>water pollutants (e.g., heavy metals, pesticides)</t>
  </si>
  <si>
    <t>Deng Ghak Kuol</t>
  </si>
  <si>
    <t>Kakuam 1</t>
  </si>
  <si>
    <t>Count of What sustainability practices do you prioritize in your daily life?</t>
  </si>
  <si>
    <t>Average_age</t>
  </si>
  <si>
    <t>Median_age</t>
  </si>
  <si>
    <t>Mode</t>
  </si>
  <si>
    <t>Responses_by_category</t>
  </si>
  <si>
    <t>Sustainability_analysis</t>
  </si>
  <si>
    <t>Conserving_water</t>
  </si>
  <si>
    <t>Reducing_plastics_use</t>
  </si>
  <si>
    <t>Reducing_air_pollution</t>
  </si>
  <si>
    <t>Row Labels</t>
  </si>
  <si>
    <t>Grand Total</t>
  </si>
  <si>
    <t>Environmental_Awareness</t>
  </si>
  <si>
    <t>Not at all</t>
  </si>
  <si>
    <t>Regularlly</t>
  </si>
  <si>
    <t>Percentage_distribution</t>
  </si>
  <si>
    <t>Strongly</t>
  </si>
  <si>
    <t>Behavioral_Insights_about_Climate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</si>
</sst>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9" fontId="0" fillId="0" borderId="0" xfId="1" applyFont="1" applyAlignment="1">
      <alignment horizontal="left"/>
    </xf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</a:t>
            </a:r>
            <a:r>
              <a:rPr lang="en-US" baseline="0"/>
              <a:t> Age Vs </a:t>
            </a:r>
            <a:r>
              <a:rPr lang="en-US" sz="1400" b="0" i="0" u="none" strike="noStrike" baseline="0"/>
              <a:t>Awareness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'Environmental Data Analysis ...'!$B$1</c:f>
              <c:strCache>
                <c:ptCount val="1"/>
                <c:pt idx="0">
                  <c:v>What is your age?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'Environmental Data Analysis ...'!$B$2:$B$204</c:f>
              <c:numCache>
                <c:formatCode>General</c:formatCode>
                <c:ptCount val="203"/>
                <c:pt idx="0">
                  <c:v>24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27</c:v>
                </c:pt>
                <c:pt idx="5">
                  <c:v>23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  <c:pt idx="12">
                  <c:v>29</c:v>
                </c:pt>
                <c:pt idx="13">
                  <c:v>19</c:v>
                </c:pt>
                <c:pt idx="14">
                  <c:v>30</c:v>
                </c:pt>
                <c:pt idx="15">
                  <c:v>26</c:v>
                </c:pt>
                <c:pt idx="16">
                  <c:v>22</c:v>
                </c:pt>
                <c:pt idx="17">
                  <c:v>21</c:v>
                </c:pt>
                <c:pt idx="18">
                  <c:v>30</c:v>
                </c:pt>
                <c:pt idx="19">
                  <c:v>26</c:v>
                </c:pt>
                <c:pt idx="20">
                  <c:v>25</c:v>
                </c:pt>
                <c:pt idx="21">
                  <c:v>19</c:v>
                </c:pt>
                <c:pt idx="22">
                  <c:v>17</c:v>
                </c:pt>
                <c:pt idx="23">
                  <c:v>20</c:v>
                </c:pt>
                <c:pt idx="24">
                  <c:v>16</c:v>
                </c:pt>
                <c:pt idx="25">
                  <c:v>24</c:v>
                </c:pt>
                <c:pt idx="26">
                  <c:v>12</c:v>
                </c:pt>
                <c:pt idx="27">
                  <c:v>15</c:v>
                </c:pt>
                <c:pt idx="28">
                  <c:v>18</c:v>
                </c:pt>
                <c:pt idx="29">
                  <c:v>25</c:v>
                </c:pt>
                <c:pt idx="30">
                  <c:v>30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26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30</c:v>
                </c:pt>
                <c:pt idx="39">
                  <c:v>25</c:v>
                </c:pt>
                <c:pt idx="40">
                  <c:v>31</c:v>
                </c:pt>
                <c:pt idx="41">
                  <c:v>26</c:v>
                </c:pt>
                <c:pt idx="42">
                  <c:v>24</c:v>
                </c:pt>
                <c:pt idx="43">
                  <c:v>34</c:v>
                </c:pt>
                <c:pt idx="44">
                  <c:v>22</c:v>
                </c:pt>
                <c:pt idx="45">
                  <c:v>20</c:v>
                </c:pt>
                <c:pt idx="46">
                  <c:v>26</c:v>
                </c:pt>
                <c:pt idx="47">
                  <c:v>29</c:v>
                </c:pt>
                <c:pt idx="48">
                  <c:v>31</c:v>
                </c:pt>
                <c:pt idx="49">
                  <c:v>20</c:v>
                </c:pt>
                <c:pt idx="50">
                  <c:v>30</c:v>
                </c:pt>
                <c:pt idx="51">
                  <c:v>25</c:v>
                </c:pt>
                <c:pt idx="52">
                  <c:v>28</c:v>
                </c:pt>
                <c:pt idx="53">
                  <c:v>20</c:v>
                </c:pt>
                <c:pt idx="54">
                  <c:v>24</c:v>
                </c:pt>
                <c:pt idx="55">
                  <c:v>23</c:v>
                </c:pt>
                <c:pt idx="56">
                  <c:v>25</c:v>
                </c:pt>
                <c:pt idx="57">
                  <c:v>20</c:v>
                </c:pt>
                <c:pt idx="58">
                  <c:v>19</c:v>
                </c:pt>
                <c:pt idx="59">
                  <c:v>21</c:v>
                </c:pt>
                <c:pt idx="60">
                  <c:v>26</c:v>
                </c:pt>
                <c:pt idx="61">
                  <c:v>27</c:v>
                </c:pt>
                <c:pt idx="62">
                  <c:v>20</c:v>
                </c:pt>
                <c:pt idx="63">
                  <c:v>23</c:v>
                </c:pt>
                <c:pt idx="64">
                  <c:v>24</c:v>
                </c:pt>
                <c:pt idx="65">
                  <c:v>26</c:v>
                </c:pt>
                <c:pt idx="66">
                  <c:v>35</c:v>
                </c:pt>
                <c:pt idx="67">
                  <c:v>25</c:v>
                </c:pt>
                <c:pt idx="68">
                  <c:v>23</c:v>
                </c:pt>
                <c:pt idx="69">
                  <c:v>27</c:v>
                </c:pt>
                <c:pt idx="70">
                  <c:v>37</c:v>
                </c:pt>
                <c:pt idx="71">
                  <c:v>25</c:v>
                </c:pt>
                <c:pt idx="72">
                  <c:v>26</c:v>
                </c:pt>
                <c:pt idx="73">
                  <c:v>24</c:v>
                </c:pt>
                <c:pt idx="74">
                  <c:v>28</c:v>
                </c:pt>
                <c:pt idx="75">
                  <c:v>21</c:v>
                </c:pt>
                <c:pt idx="76">
                  <c:v>29</c:v>
                </c:pt>
                <c:pt idx="77">
                  <c:v>36</c:v>
                </c:pt>
                <c:pt idx="78">
                  <c:v>29</c:v>
                </c:pt>
                <c:pt idx="79">
                  <c:v>20</c:v>
                </c:pt>
                <c:pt idx="80">
                  <c:v>23</c:v>
                </c:pt>
                <c:pt idx="81">
                  <c:v>26</c:v>
                </c:pt>
                <c:pt idx="82">
                  <c:v>30</c:v>
                </c:pt>
                <c:pt idx="83">
                  <c:v>36</c:v>
                </c:pt>
                <c:pt idx="84">
                  <c:v>28</c:v>
                </c:pt>
                <c:pt idx="85">
                  <c:v>25</c:v>
                </c:pt>
                <c:pt idx="86">
                  <c:v>20</c:v>
                </c:pt>
                <c:pt idx="87">
                  <c:v>19</c:v>
                </c:pt>
                <c:pt idx="88">
                  <c:v>20</c:v>
                </c:pt>
                <c:pt idx="89">
                  <c:v>22</c:v>
                </c:pt>
                <c:pt idx="90">
                  <c:v>19</c:v>
                </c:pt>
                <c:pt idx="91">
                  <c:v>25</c:v>
                </c:pt>
                <c:pt idx="92">
                  <c:v>26</c:v>
                </c:pt>
                <c:pt idx="93">
                  <c:v>20</c:v>
                </c:pt>
                <c:pt idx="94">
                  <c:v>28</c:v>
                </c:pt>
                <c:pt idx="95">
                  <c:v>24</c:v>
                </c:pt>
                <c:pt idx="96">
                  <c:v>20</c:v>
                </c:pt>
                <c:pt idx="97">
                  <c:v>30</c:v>
                </c:pt>
                <c:pt idx="98">
                  <c:v>20</c:v>
                </c:pt>
                <c:pt idx="99">
                  <c:v>26</c:v>
                </c:pt>
                <c:pt idx="100">
                  <c:v>20</c:v>
                </c:pt>
                <c:pt idx="101">
                  <c:v>39</c:v>
                </c:pt>
                <c:pt idx="102">
                  <c:v>34</c:v>
                </c:pt>
                <c:pt idx="103">
                  <c:v>42</c:v>
                </c:pt>
                <c:pt idx="104">
                  <c:v>36</c:v>
                </c:pt>
                <c:pt idx="105">
                  <c:v>45</c:v>
                </c:pt>
                <c:pt idx="106">
                  <c:v>30</c:v>
                </c:pt>
                <c:pt idx="107">
                  <c:v>33</c:v>
                </c:pt>
                <c:pt idx="108">
                  <c:v>40</c:v>
                </c:pt>
                <c:pt idx="109">
                  <c:v>35</c:v>
                </c:pt>
                <c:pt idx="110">
                  <c:v>31</c:v>
                </c:pt>
                <c:pt idx="111">
                  <c:v>37</c:v>
                </c:pt>
                <c:pt idx="112">
                  <c:v>29</c:v>
                </c:pt>
                <c:pt idx="113">
                  <c:v>41</c:v>
                </c:pt>
                <c:pt idx="114">
                  <c:v>44</c:v>
                </c:pt>
                <c:pt idx="115">
                  <c:v>32</c:v>
                </c:pt>
                <c:pt idx="116">
                  <c:v>37</c:v>
                </c:pt>
                <c:pt idx="117">
                  <c:v>28</c:v>
                </c:pt>
                <c:pt idx="118">
                  <c:v>30</c:v>
                </c:pt>
                <c:pt idx="119">
                  <c:v>38</c:v>
                </c:pt>
                <c:pt idx="120">
                  <c:v>43</c:v>
                </c:pt>
                <c:pt idx="121">
                  <c:v>32</c:v>
                </c:pt>
                <c:pt idx="122">
                  <c:v>26</c:v>
                </c:pt>
                <c:pt idx="123">
                  <c:v>32</c:v>
                </c:pt>
                <c:pt idx="124">
                  <c:v>34</c:v>
                </c:pt>
                <c:pt idx="125">
                  <c:v>30</c:v>
                </c:pt>
                <c:pt idx="126">
                  <c:v>35</c:v>
                </c:pt>
                <c:pt idx="127">
                  <c:v>29</c:v>
                </c:pt>
                <c:pt idx="128">
                  <c:v>32</c:v>
                </c:pt>
                <c:pt idx="129">
                  <c:v>39</c:v>
                </c:pt>
                <c:pt idx="130">
                  <c:v>30</c:v>
                </c:pt>
                <c:pt idx="131">
                  <c:v>32</c:v>
                </c:pt>
                <c:pt idx="132">
                  <c:v>25</c:v>
                </c:pt>
                <c:pt idx="133">
                  <c:v>32</c:v>
                </c:pt>
                <c:pt idx="134">
                  <c:v>34</c:v>
                </c:pt>
                <c:pt idx="135">
                  <c:v>30</c:v>
                </c:pt>
                <c:pt idx="136">
                  <c:v>35</c:v>
                </c:pt>
                <c:pt idx="137">
                  <c:v>37</c:v>
                </c:pt>
                <c:pt idx="138">
                  <c:v>36</c:v>
                </c:pt>
                <c:pt idx="139">
                  <c:v>32</c:v>
                </c:pt>
                <c:pt idx="140">
                  <c:v>34</c:v>
                </c:pt>
                <c:pt idx="141">
                  <c:v>30</c:v>
                </c:pt>
                <c:pt idx="142">
                  <c:v>33</c:v>
                </c:pt>
                <c:pt idx="143">
                  <c:v>32</c:v>
                </c:pt>
                <c:pt idx="144">
                  <c:v>37</c:v>
                </c:pt>
                <c:pt idx="145">
                  <c:v>22</c:v>
                </c:pt>
                <c:pt idx="146">
                  <c:v>34</c:v>
                </c:pt>
                <c:pt idx="147">
                  <c:v>38</c:v>
                </c:pt>
                <c:pt idx="148">
                  <c:v>36</c:v>
                </c:pt>
                <c:pt idx="149">
                  <c:v>25</c:v>
                </c:pt>
                <c:pt idx="150">
                  <c:v>28</c:v>
                </c:pt>
                <c:pt idx="151">
                  <c:v>33</c:v>
                </c:pt>
                <c:pt idx="152">
                  <c:v>27</c:v>
                </c:pt>
                <c:pt idx="153">
                  <c:v>31</c:v>
                </c:pt>
                <c:pt idx="154">
                  <c:v>34</c:v>
                </c:pt>
                <c:pt idx="155">
                  <c:v>33</c:v>
                </c:pt>
                <c:pt idx="156">
                  <c:v>22</c:v>
                </c:pt>
                <c:pt idx="157">
                  <c:v>29</c:v>
                </c:pt>
                <c:pt idx="158">
                  <c:v>32</c:v>
                </c:pt>
                <c:pt idx="159">
                  <c:v>25</c:v>
                </c:pt>
                <c:pt idx="160">
                  <c:v>23</c:v>
                </c:pt>
                <c:pt idx="161">
                  <c:v>25</c:v>
                </c:pt>
                <c:pt idx="162">
                  <c:v>28</c:v>
                </c:pt>
                <c:pt idx="163">
                  <c:v>29</c:v>
                </c:pt>
                <c:pt idx="164">
                  <c:v>26</c:v>
                </c:pt>
                <c:pt idx="165">
                  <c:v>35</c:v>
                </c:pt>
                <c:pt idx="166">
                  <c:v>32</c:v>
                </c:pt>
                <c:pt idx="167">
                  <c:v>36</c:v>
                </c:pt>
                <c:pt idx="168">
                  <c:v>35</c:v>
                </c:pt>
                <c:pt idx="169">
                  <c:v>23</c:v>
                </c:pt>
                <c:pt idx="170">
                  <c:v>25</c:v>
                </c:pt>
                <c:pt idx="171">
                  <c:v>29</c:v>
                </c:pt>
                <c:pt idx="172">
                  <c:v>22</c:v>
                </c:pt>
                <c:pt idx="173">
                  <c:v>28</c:v>
                </c:pt>
                <c:pt idx="174">
                  <c:v>25</c:v>
                </c:pt>
                <c:pt idx="175">
                  <c:v>25</c:v>
                </c:pt>
                <c:pt idx="176">
                  <c:v>27</c:v>
                </c:pt>
                <c:pt idx="177">
                  <c:v>24</c:v>
                </c:pt>
                <c:pt idx="178">
                  <c:v>25</c:v>
                </c:pt>
                <c:pt idx="179">
                  <c:v>23</c:v>
                </c:pt>
                <c:pt idx="180">
                  <c:v>20</c:v>
                </c:pt>
                <c:pt idx="181">
                  <c:v>27</c:v>
                </c:pt>
                <c:pt idx="182">
                  <c:v>22</c:v>
                </c:pt>
                <c:pt idx="183">
                  <c:v>26</c:v>
                </c:pt>
                <c:pt idx="184">
                  <c:v>29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22</c:v>
                </c:pt>
                <c:pt idx="189">
                  <c:v>26</c:v>
                </c:pt>
                <c:pt idx="190">
                  <c:v>24</c:v>
                </c:pt>
                <c:pt idx="191">
                  <c:v>26</c:v>
                </c:pt>
                <c:pt idx="192">
                  <c:v>23</c:v>
                </c:pt>
                <c:pt idx="193">
                  <c:v>25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24</c:v>
                </c:pt>
                <c:pt idx="198">
                  <c:v>30</c:v>
                </c:pt>
                <c:pt idx="199">
                  <c:v>23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175-8E26-30AE76F1474A}"/>
            </c:ext>
          </c:extLst>
        </c:ser>
        <c:ser>
          <c:idx val="1"/>
          <c:order val="1"/>
          <c:tx>
            <c:strRef>
              <c:f>'Environmental Data Analysis ...'!$I$1</c:f>
              <c:strCache>
                <c:ptCount val="1"/>
                <c:pt idx="0">
                  <c:v>How well-informed do you feel about climate change and its impact in the percentage range?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'Environmental Data Analysis ...'!$I$2:$I$204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%">
                  <c:v>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 formatCode="0%">
                  <c:v>0.9</c:v>
                </c:pt>
                <c:pt idx="202" formatCode="0%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175-8E26-30AE76F1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607423"/>
        <c:axId val="1383607839"/>
      </c:lineChart>
      <c:catAx>
        <c:axId val="138360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07839"/>
        <c:crosses val="autoZero"/>
        <c:auto val="1"/>
        <c:lblAlgn val="ctr"/>
        <c:lblOffset val="100"/>
        <c:noMultiLvlLbl val="0"/>
      </c:catAx>
      <c:valAx>
        <c:axId val="138360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Awareness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1.456216666666" createdVersion="6" refreshedVersion="6" minRefreshableVersion="3" recordCount="203">
  <cacheSource type="worksheet">
    <worksheetSource ref="A1:V204" sheet="Pivot Tables"/>
  </cacheSource>
  <cacheFields count="22">
    <cacheField name="What is your name? " numFmtId="0">
      <sharedItems/>
    </cacheField>
    <cacheField name="What is your age?" numFmtId="0">
      <sharedItems containsSemiMixedTypes="0" containsString="0" containsNumber="1" containsInteger="1" minValue="12" maxValue="45"/>
    </cacheField>
    <cacheField name="What is your gender?" numFmtId="0">
      <sharedItems count="2">
        <s v="Male"/>
        <s v="Female"/>
      </sharedItems>
    </cacheField>
    <cacheField name="What is your nationality?" numFmtId="0">
      <sharedItems count="6">
        <s v="Kenyan"/>
        <s v="South Sudanese"/>
        <s v="Sudanese"/>
        <s v="Burudian"/>
        <s v="Somalian"/>
        <s v="Congolese"/>
      </sharedItems>
    </cacheField>
    <cacheField name="What is the highest level of education you have completed?" numFmtId="0">
      <sharedItems/>
    </cacheField>
    <cacheField name="In which country or region do you live?" numFmtId="0">
      <sharedItems/>
    </cacheField>
    <cacheField name="What is your occupation or field of expertise?" numFmtId="0">
      <sharedItems/>
    </cacheField>
    <cacheField name="How concerned are you about current environmental issues? (e.g. Pollution, climate change)" numFmtId="0">
      <sharedItems/>
    </cacheField>
    <cacheField name="How well-informed do you feel about climate change and its impact in the percentage range?" numFmtId="0">
      <sharedItems containsMixedTypes="1" containsNumber="1" minValue="0.9" maxValue="0.9"/>
    </cacheField>
    <cacheField name="How often do you follow news or research on environmental topics?" numFmtId="0">
      <sharedItems/>
    </cacheField>
    <cacheField name="Do you believe individual actions can positively impact the environment?" numFmtId="0">
      <sharedItems/>
    </cacheField>
    <cacheField name="Have you made lifestyle changes in response to environmental concerns?" numFmtId="0">
      <sharedItems/>
    </cacheField>
    <cacheField name="What sustainability practices do you prioritize in your daily life?" numFmtId="0">
      <sharedItems/>
    </cacheField>
    <cacheField name="Have you noticed any changes in air or water quality in your area over recent years?" numFmtId="0">
      <sharedItems/>
    </cacheField>
    <cacheField name="Do you believe your region's pollution levels have an impact?" numFmtId="0">
      <sharedItems/>
    </cacheField>
    <cacheField name="Are there specific pollutants or pollution sources in your area that you’re concerned about?" numFmtId="0">
      <sharedItems/>
    </cacheField>
    <cacheField name="Have you noticed changes in local weather patterns? For instance, hotter summers, unpredictable rainfall." numFmtId="0">
      <sharedItems/>
    </cacheField>
    <cacheField name="How likely are you to support climate initiatives focused on mitigating extreme weather patterns?" numFmtId="0">
      <sharedItems/>
    </cacheField>
    <cacheField name="How familiar are you with the impacts of climate change on biodiversity and natural ecosystems in your area?" numFmtId="0">
      <sharedItems/>
    </cacheField>
    <cacheField name="Would you be willing to provide data on your energy use or other personal environmental metrics for this analysis?" numFmtId="0">
      <sharedItems/>
    </cacheField>
    <cacheField name="How important is data privacy to you in this context of environmental research?" numFmtId="0">
      <sharedItems/>
    </cacheField>
    <cacheField name="Would you support organizations collecting more real-time environmental data if it leads to improved sustainability measure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">
  <r>
    <s v="Anselm Lumumba"/>
    <n v="24"/>
    <x v="0"/>
    <x v="0"/>
    <s v="Bachelor's degree"/>
    <s v="Kakuma Town"/>
    <s v="Facilitator"/>
    <s v="Very concerned – I believe these issues are critical and require immediate action."/>
    <s v="90%"/>
    <s v="Regularly "/>
    <s v="Yes"/>
    <s v="Recycling practic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John Majon Mading"/>
    <n v="27"/>
    <x v="0"/>
    <x v="1"/>
    <s v="High school diploma or equivalent"/>
    <s v="Kakuma 1"/>
    <s v="Student"/>
    <s v="Very concerned – I believe these issues are critical and require immediate action."/>
    <s v="90%"/>
    <s v="Regularly "/>
    <s v="Yes"/>
    <s v="Recycling practices"/>
    <s v="Conserving water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Deng Kuol Mabior"/>
    <n v="23"/>
    <x v="0"/>
    <x v="1"/>
    <s v="High school diploma or equivalent"/>
    <s v="Kakuma 1"/>
    <s v="Student"/>
    <s v="Very concerned – I believe these issues are critical and require immediate action."/>
    <s v="90%"/>
    <s v="Regularly "/>
    <s v="Yes"/>
    <s v="Recycling practices"/>
    <s v="Reducing plastic use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Jacob Deng"/>
    <n v="23"/>
    <x v="0"/>
    <x v="1"/>
    <s v="High school diploma or equivalent"/>
    <s v="Kakuma 1"/>
    <s v="Student"/>
    <s v="Very concerned – I believe these issues are critical and require immediate action."/>
    <s v="90%"/>
    <s v="Partially"/>
    <s v="Yes"/>
    <s v="Minimizing wastes"/>
    <s v="Conserving water"/>
    <s v="No"/>
    <s v="Well-being for the future generation"/>
    <s v="Air pollutants (e.g., particulate matter, nitrogen ox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dit GhaK Nhomrom"/>
    <n v="27"/>
    <x v="0"/>
    <x v="1"/>
    <s v="High school diploma or equivalent"/>
    <s v="Kakuma 1"/>
    <s v="Facilitator"/>
    <s v="Very concerned – I believe these issues are critical and require immediate action."/>
    <s v="90%"/>
    <s v="Regularly "/>
    <s v="Yes"/>
    <s v="Minimizing wastes"/>
    <s v="Reducing plastic use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Kur maker chan"/>
    <n v="23"/>
    <x v="0"/>
    <x v="1"/>
    <s v="High school diploma or equivalent"/>
    <s v="Kakuma 3"/>
    <s v="Student"/>
    <s v="Very concerned – I believe these issues are critical and require immediate action."/>
    <s v="50%"/>
    <s v="Regularly "/>
    <s v="Yes"/>
    <s v="Recycling practices"/>
    <s v="Conserving water"/>
    <s v="Yes"/>
    <s v="On your health "/>
    <s v="Soil contamination (e.g., agricultural runoff, hazardous waste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Mary Abuk"/>
    <n v="18"/>
    <x v="1"/>
    <x v="1"/>
    <s v="High school diploma or equivalent"/>
    <s v="Kakuma 1"/>
    <s v="Student"/>
    <s v="Somewhat concerned – I am aware of the issues but feel less urgency about them."/>
    <s v="25%"/>
    <s v="Not at all "/>
    <s v="Yes"/>
    <s v="Minimizing wastes"/>
    <s v="Conserving water"/>
    <s v="No"/>
    <s v="On your health 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Nhial Mabior Garang"/>
    <n v="24"/>
    <x v="0"/>
    <x v="1"/>
    <s v="High school diploma or equivalent"/>
    <s v="Kakuma 1"/>
    <s v="Student Teacher"/>
    <s v="Very concerned – I believe these issues are critical and require immediate action."/>
    <n v="0.9"/>
    <s v="Regularly "/>
    <s v="Yes"/>
    <s v="Reduced energy use Recycling practices Minimizing wastes"/>
    <s v="Reducing plastic use Conserving water Reducing air pollution"/>
    <s v="Yes"/>
    <s v="On your health  Well-being for the future generation"/>
    <s v="Water pollutants (e.g., heavy metals, pesticides) Plastic waste (e.g., litter, microplastics)"/>
    <s v="Yes"/>
    <s v="Strongly support it"/>
    <s v="Very familiar – I have a strong understanding of the impacts."/>
    <s v="I would consider it if there are clear benefits to sustainability."/>
    <s v="Very important – I prioritize data privacy above all."/>
    <s v="Yes, I fully support it."/>
  </r>
  <r>
    <s v="Chol Aleer"/>
    <n v="26"/>
    <x v="0"/>
    <x v="1"/>
    <s v="High school diploma or equivalent"/>
    <s v="Kakuma 1"/>
    <s v="Teacher"/>
    <s v="Very concerned – I believe these issues are critical and require immediate action."/>
    <s v="25%"/>
    <s v="Partially"/>
    <s v="Yes"/>
    <s v="Recycling practices"/>
    <s v="Reducing plastic use"/>
    <s v="Yes"/>
    <s v="Well-being for the future generation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Mubarak Daus"/>
    <n v="26"/>
    <x v="0"/>
    <x v="2"/>
    <s v="High school diploma or equivalent"/>
    <s v="Kakuma 1"/>
    <s v="Student"/>
    <s v="Concerned – I recognize the importance of these issues and support efforts to address them."/>
    <s v="90%"/>
    <s v="Partially"/>
    <s v="Yes"/>
    <s v="Recycling practices"/>
    <s v="Conserving water"/>
    <s v="No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I support it, but with strict data privacy measures in place."/>
  </r>
  <r>
    <s v="AMAM BOL  NUER"/>
    <n v="22"/>
    <x v="1"/>
    <x v="1"/>
    <s v="High school diploma or equivalent"/>
    <s v="Kakuma 1"/>
    <s v="Student"/>
    <s v="Very concerned – I believe these issues are critical and require immediate action."/>
    <s v="50%"/>
    <s v="Partially"/>
    <s v="Yes"/>
    <s v="Reduced energy use"/>
    <s v="Reducing air pollution"/>
    <s v="Yes"/>
    <s v="Well-being for the future generation"/>
    <s v="Air pollutants (e.g., particulate matter, nitrogen ox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Tuyishemeze trezor"/>
    <n v="22"/>
    <x v="0"/>
    <x v="3"/>
    <s v="High school diploma or equivalent"/>
    <s v="Kakuma 1"/>
    <s v="Student"/>
    <s v="Somewhat concerned – I am aware of the issues but feel less urgency about them."/>
    <s v="50%"/>
    <s v="Partially"/>
    <s v="Yes"/>
    <s v="Minimizing wastes"/>
    <s v="Reducing plastic use"/>
    <s v="Yes"/>
    <s v="Well-being for the future generation"/>
    <s v="Plastic waste (e.g., litter, microplastic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I am neutral and need more information before deciding."/>
  </r>
  <r>
    <s v="Deng Gabriel Chapoth"/>
    <n v="29"/>
    <x v="0"/>
    <x v="1"/>
    <s v="High school diploma or equivalent"/>
    <s v="Kakuma 1"/>
    <s v="Teacher"/>
    <s v="Very concerned – I believe these issues are critical and require immediate action."/>
    <s v="90%"/>
    <s v="Partially"/>
    <s v="Yes"/>
    <s v="Recycling practices"/>
    <s v="Reducing air pollution"/>
    <s v="Yes"/>
    <s v="On your health "/>
    <s v="Water pollutants (e.g., heavy metals, pesticides)"/>
    <s v="Yes"/>
    <s v="Partially support it"/>
    <s v="Not very familiar – I have heard of the impacts but don’t know much."/>
    <s v="Yes, I am willing to provide my data."/>
    <s v="Somewhat important – I am open to sharing data with certain safeguards."/>
    <s v="I am neutral and need more information before deciding."/>
  </r>
  <r>
    <s v="Deng Abuoi Deng"/>
    <n v="19"/>
    <x v="0"/>
    <x v="1"/>
    <s v="High school diploma or equivalent"/>
    <s v="Kakuma 1"/>
    <s v="Student"/>
    <s v="Concerned – I recognize the importance of these issues and support efforts to address them."/>
    <s v="50%"/>
    <s v="Regularly "/>
    <s v="Yes"/>
    <s v="Recycling practices"/>
    <s v="Reducing plastic use"/>
    <s v="Yes"/>
    <s v="Well-being for the future generation"/>
    <s v="Soil contamination (e.g., agricultural runoff, hazardous waste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Yes, I fully support it."/>
  </r>
  <r>
    <s v="Ali Hussen Ahmed"/>
    <n v="30"/>
    <x v="0"/>
    <x v="4"/>
    <s v="Some college or associate degree"/>
    <s v="Kakuma 3"/>
    <s v="Facilitator"/>
    <s v="Concerned – I recognize the importance of these issues and support efforts to address them."/>
    <s v="9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kuach Tongyik"/>
    <n v="26"/>
    <x v="0"/>
    <x v="1"/>
    <s v="High school diploma or equivalent"/>
    <s v="Kakuma 2"/>
    <s v="Student"/>
    <s v="Very concerned – I believe these issues are critical and require immediate action."/>
    <s v="50%"/>
    <s v="Partially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Hodan Hussen"/>
    <n v="22"/>
    <x v="1"/>
    <x v="4"/>
    <s v="High school diploma or equivalent"/>
    <s v="Kakuma 1"/>
    <s v="Student"/>
    <s v="Concerned – I recognize the importance of these issues and support efforts to address them."/>
    <s v="90%"/>
    <s v="Regularly "/>
    <s v="Yes"/>
    <s v="Minimizing wastes"/>
    <s v="Reducing plastic use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Important – I have concerns but may be willing to share some data."/>
    <s v="Yes, I fully support it."/>
  </r>
  <r>
    <s v="Akur Chol Garang"/>
    <n v="21"/>
    <x v="1"/>
    <x v="1"/>
    <s v="Some college or associate degree"/>
    <s v="Kakuma 1"/>
    <s v="Student"/>
    <s v="Somewhat concerned – I am aware of the issues but feel less urgency about them."/>
    <s v="10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Yes, I fully support it."/>
  </r>
  <r>
    <s v="Musa Ahmed Mamud"/>
    <n v="30"/>
    <x v="0"/>
    <x v="4"/>
    <s v="Bachelor's degree"/>
    <s v="Kalobeyie"/>
    <s v="Facilitator"/>
    <s v="Somewhat concerned – I am aware of the issues but feel less urgency about them."/>
    <s v="50%"/>
    <s v="Partially"/>
    <s v="Yes"/>
    <s v="Reduced energy use"/>
    <s v="Reducing plastic use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I support it, but with strict data privacy measures in place."/>
  </r>
  <r>
    <s v="Deng Chol Garang"/>
    <n v="26"/>
    <x v="0"/>
    <x v="1"/>
    <s v="Some college or associate degree"/>
    <s v="Kakuma 3"/>
    <s v="Teacher"/>
    <s v="Concerned – I recognize the importance of these issues and support efforts to address them."/>
    <s v="90%"/>
    <s v="Partially"/>
    <s v="Yes"/>
    <s v="Minimizing wastes"/>
    <s v="Reducing plastic use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Aguil Chol Bul"/>
    <n v="25"/>
    <x v="1"/>
    <x v="1"/>
    <s v="High school diploma or equivalent"/>
    <s v="Kakuma 2"/>
    <s v="Student"/>
    <s v="Concerned – I recognize the importance of these issues and support efforts to address them."/>
    <s v="9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Esther chakpiny"/>
    <n v="19"/>
    <x v="1"/>
    <x v="1"/>
    <s v="High school diploma or equivalent"/>
    <s v="Kakuma 1"/>
    <s v="Student"/>
    <s v="Concerned – I recognize the importance of these issues and support efforts to address them."/>
    <s v="50%"/>
    <s v="Not at all "/>
    <s v="Yes"/>
    <s v="Minimizing wastes"/>
    <s v="Reducing air pollution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Agustino Akook"/>
    <n v="17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Recycling practices"/>
    <s v="Conserving water"/>
    <s v="Yes"/>
    <s v="On your health "/>
    <s v="Water pollutants (e.g., heavy metals, pesticide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Yes, I fully support it."/>
  </r>
  <r>
    <s v="Daniel loktuol athian"/>
    <n v="20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Recycling practices"/>
    <s v="Conserving water"/>
    <s v="Yes"/>
    <s v="On your health "/>
    <s v="Water pollutants (e.g., heavy metals, pesticides)"/>
    <s v="Yes"/>
    <s v="Partially support it"/>
    <s v="Somewhat familiar – I know a bit but not in-depth."/>
    <s v="Yes, I am willing to provide my data."/>
    <s v="Important – I have concerns but may be willing to share some data."/>
    <s v="Yes, I fully support it."/>
  </r>
  <r>
    <s v="Rodah Agum"/>
    <n v="16"/>
    <x v="1"/>
    <x v="1"/>
    <s v="High school diploma or equivalent"/>
    <s v="Kakuma 1"/>
    <s v="Facilitator"/>
    <s v="Concerned – I recognize the importance of these issues and support efforts to address them."/>
    <s v="90%"/>
    <s v="Regularly "/>
    <s v="Yes"/>
    <s v="Reduced energy use"/>
    <s v="Conserving water"/>
    <s v="Yes"/>
    <s v="On your health "/>
    <s v="Water pollutants (e.g., heavy metals, pesticides)"/>
    <s v="Yes"/>
    <s v="Partially support it"/>
    <s v="Somewhat familiar – I know a bit but not in-depth."/>
    <s v="No, I prefer not to share my data."/>
    <s v="Very important – I prioritize data privacy above all."/>
    <s v="I support it, but with strict data privacy measures in place."/>
  </r>
  <r>
    <s v="Benjamin Ngoth Adiar"/>
    <n v="24"/>
    <x v="0"/>
    <x v="1"/>
    <s v="High school diploma or equivalent"/>
    <s v="Kakuma 1"/>
    <s v="Student"/>
    <s v="Concerned – I recognize the importance of these issues and support efforts to address them."/>
    <s v="90%"/>
    <s v="Partially"/>
    <s v="Yes"/>
    <s v="Reduced energy use"/>
    <s v="Reducing plastic use"/>
    <s v="Yes"/>
    <s v="Well-being for the future generation"/>
    <s v="Water pollutants (e.g., heavy metals, pesticides)"/>
    <s v="Yes"/>
    <s v="Partially support it"/>
    <s v="Very familiar – I have a strong understanding of the impacts."/>
    <s v="Yes, I am willing to provide my data."/>
    <s v="Very important – I prioritize data privacy above all."/>
    <s v="I support it, but with strict data privacy measures in place."/>
  </r>
  <r>
    <s v="Abraham Deng"/>
    <n v="12"/>
    <x v="0"/>
    <x v="1"/>
    <s v="High school diploma or equivalent"/>
    <s v="Kakuma 1"/>
    <s v="Student"/>
    <s v="Very concerned – I believe these issues are critical and require immediate action."/>
    <s v="25%"/>
    <s v="Regularly "/>
    <s v="Yes"/>
    <s v="Recycling practices"/>
    <s v="Conserving water"/>
    <s v="Yes"/>
    <s v="On your health "/>
    <s v="Plastic waste (e.g., litter, microplastic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Wol lual Dut"/>
    <n v="15"/>
    <x v="0"/>
    <x v="1"/>
    <s v="Graduate degree (Master's, Doctorate, etc.)"/>
    <s v="Kakuma 3"/>
    <s v="community leader"/>
    <s v="Somewhat concerned – I am aware of the issues but feel less urgency about them."/>
    <s v="90%"/>
    <s v="Not at all 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No, I prefer not to share my data."/>
    <s v="Very important – I prioritize data privacy above all."/>
    <s v="Yes, I fully support it."/>
  </r>
  <r>
    <s v="Mabior Angok Mayual"/>
    <n v="18"/>
    <x v="0"/>
    <x v="1"/>
    <s v="High school diploma or equivalent"/>
    <s v="Kakuma 1"/>
    <s v="Student"/>
    <s v="Concerned – I recognize the importance of these issues and support efforts to address them."/>
    <s v="25%"/>
    <s v="Regularly 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No, I prefer not to share my data."/>
    <s v="Important – I have concerns but may be willing to share some data."/>
    <s v="Yes, I fully support it."/>
  </r>
  <r>
    <s v="Ajok Reeth"/>
    <n v="25"/>
    <x v="1"/>
    <x v="1"/>
    <s v="Some college or associate degree"/>
    <s v="Kakuma 2"/>
    <s v="Facilitator"/>
    <s v="Concerned – I recognize the importance of these issues and support efforts to address them."/>
    <s v="90%"/>
    <s v="Regularly "/>
    <s v="Yes"/>
    <s v="Reduced energy use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Angeer Chan Lual"/>
    <n v="30"/>
    <x v="1"/>
    <x v="1"/>
    <s v="Some college or associate degree"/>
    <s v="Kakuma 3"/>
    <s v="Facilitator"/>
    <s v="Very concerned – I believe these issues are critical and require immediate action."/>
    <s v="9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Bukungu Bonajose"/>
    <n v="28"/>
    <x v="0"/>
    <x v="5"/>
    <s v="High school diploma or equivalent"/>
    <s v="Kakuma 4"/>
    <s v="Student"/>
    <s v="Concerned – I recognize the importance of these issues and support efforts to address them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Justin Mchongo"/>
    <n v="29"/>
    <x v="0"/>
    <x v="5"/>
    <s v="High school diploma or equivalent"/>
    <s v="Kakuma 4"/>
    <s v="Student"/>
    <s v="Concerned – I recognize the importance of these issues and support efforts to address them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ngok Mabior Chol"/>
    <n v="25"/>
    <x v="0"/>
    <x v="1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No, I prefer not to share my data."/>
    <s v="Very important – I prioritize data privacy above all."/>
    <s v="I support it, but with strict data privacy measures in place."/>
  </r>
  <r>
    <s v="Aguin Chol Bul"/>
    <n v="26"/>
    <x v="0"/>
    <x v="1"/>
    <s v="High school diploma or equivalent"/>
    <s v="Kakuma 2"/>
    <s v="Student"/>
    <s v="Somewhat concerned – I am aware of the issues but feel less urgency about them."/>
    <s v="25%"/>
    <s v="Partially"/>
    <s v="Yes"/>
    <s v="Minimizing wastes"/>
    <s v="Conserving water"/>
    <s v="Yes"/>
    <s v="On your health "/>
    <s v="Water pollutants (e.g., heavy metals, pesticides)"/>
    <s v="Yes"/>
    <s v="Partially support it"/>
    <s v="Somewhat familiar – I know a bit but not in-depth."/>
    <s v="Yes, I am willing to provide my data."/>
    <s v="Important – I have concerns but may be willing to share some data."/>
    <s v="I support it, but with strict data privacy measures in place."/>
  </r>
  <r>
    <s v="Sorah Mariem Puot"/>
    <n v="30"/>
    <x v="1"/>
    <x v="2"/>
    <s v="Some college or associate degree"/>
    <s v="Kakuma 3"/>
    <s v="Teache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Awei Malong Goch"/>
    <n v="29"/>
    <x v="1"/>
    <x v="2"/>
    <s v="High school diploma or equivalent"/>
    <s v="Kakuma 1"/>
    <s v="Student"/>
    <s v="Very concerned – I believe these issues are critical and require immediate action."/>
    <s v="50%"/>
    <s v="Partially"/>
    <s v="Yes"/>
    <s v="Recycling practices"/>
    <s v="Conserving water"/>
    <s v="Yes"/>
    <s v="On your health "/>
    <s v="Soil contamination (e.g., agricultural runoff, hazardous waste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Yes, I fully support it."/>
  </r>
  <r>
    <s v="Adut Malong Goch"/>
    <n v="28"/>
    <x v="1"/>
    <x v="1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Hirahirah Dondi"/>
    <n v="30"/>
    <x v="0"/>
    <x v="5"/>
    <s v="Some college or associate degree"/>
    <s v="Kakuma 3"/>
    <s v="Teacher"/>
    <s v="Concerned – I recognize the importance of these issues and support efforts to address them."/>
    <s v="50%"/>
    <s v="Partially"/>
    <s v="Yes"/>
    <s v="Reduced energy use"/>
    <s v="Conserving water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Kuku Chandi"/>
    <n v="25"/>
    <x v="0"/>
    <x v="2"/>
    <s v="Bachelor's degree"/>
    <s v="Kakuma 4"/>
    <s v="Facilitator"/>
    <s v="Very concerned – I believe these issues are critical and require immediate action."/>
    <s v="9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Important – I have concerns but may be willing to share some data."/>
    <s v="Yes, I fully support it."/>
  </r>
  <r>
    <s v="Kaka Zakaria"/>
    <n v="31"/>
    <x v="1"/>
    <x v="2"/>
    <s v="Some college or associate degree"/>
    <s v="Kakuma 1"/>
    <s v="Teacher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Kelo Adam"/>
    <n v="26"/>
    <x v="1"/>
    <x v="2"/>
    <s v="Some college or associate degree"/>
    <s v="Kakuma 2"/>
    <s v="Teacher"/>
    <s v="Concerned – I recognize the importance of these issues and support efforts to address them."/>
    <s v="50%"/>
    <s v="Regularly 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Shalda Moses"/>
    <n v="24"/>
    <x v="1"/>
    <x v="2"/>
    <s v="High school diploma or equivalent"/>
    <s v="Kakuma 4"/>
    <s v="Student"/>
    <s v="Very concerned – I believe these issues are critical and require immediate action."/>
    <s v="50%"/>
    <s v="Regularly 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Chamo Zacharia"/>
    <n v="34"/>
    <x v="1"/>
    <x v="2"/>
    <s v="Some college or associate degree"/>
    <s v="Kalobeyie"/>
    <s v="Facilitato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Yes, I am willing to provide my data."/>
    <s v="Very important – I prioritize data privacy above all."/>
    <s v="Yes, I fully support it."/>
  </r>
  <r>
    <s v="Jamu John"/>
    <n v="22"/>
    <x v="1"/>
    <x v="2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Nyamuch Duop"/>
    <n v="20"/>
    <x v="1"/>
    <x v="1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jang Reeth"/>
    <n v="26"/>
    <x v="0"/>
    <x v="1"/>
    <s v="Some college or associate degree"/>
    <s v="Kakuma 1"/>
    <s v="Facilitator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Chol Reath Ajang"/>
    <n v="29"/>
    <x v="0"/>
    <x v="1"/>
    <s v="Some college or associate degree"/>
    <s v="Kakuma 1"/>
    <s v="Facilitator"/>
    <s v="Concerned – I recognize the importance of these issues and support efforts to address them."/>
    <s v="9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lek Chol Kuol"/>
    <n v="31"/>
    <x v="1"/>
    <x v="1"/>
    <s v="Some college or associate degree"/>
    <s v="Kakuma 2"/>
    <s v="Teache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Air pollutants (e.g., particulate matter, nitrogen ox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jok Marial Dut"/>
    <n v="20"/>
    <x v="0"/>
    <x v="1"/>
    <s v="High school diploma or equivalent"/>
    <s v="Kakuma 3"/>
    <s v="Student"/>
    <s v="Very concerned – I believe these issues are critical and require immediate action."/>
    <s v="50%"/>
    <s v="Partially"/>
    <s v="Yes"/>
    <s v="Recycling practices"/>
    <s v="Reducing plastic use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Mading Lual Kuol"/>
    <n v="30"/>
    <x v="0"/>
    <x v="1"/>
    <s v="Bachelor's degree"/>
    <s v="Kakuma 1"/>
    <s v="Facilitator"/>
    <s v="Very concerned – I believe these issues are critical and require immediate action."/>
    <s v="9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turdo Yuwis"/>
    <n v="25"/>
    <x v="0"/>
    <x v="1"/>
    <s v="Some college or associate degree"/>
    <s v="Kakuma 2"/>
    <s v="Facilitato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Jidu Barnabas"/>
    <n v="28"/>
    <x v="0"/>
    <x v="2"/>
    <s v="Some college or associate degree"/>
    <s v="Kakuma 4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Plastic waste (e.g., litter, microplastic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Kamaka John"/>
    <n v="20"/>
    <x v="1"/>
    <x v="2"/>
    <s v="High school diploma or equivalent"/>
    <s v="Kakuma 1"/>
    <s v="Student"/>
    <s v="Somewhat concerned – I am aware of the issues but feel less urgency about them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I support it, but with strict data privacy measures in place."/>
  </r>
  <r>
    <s v="Kamaka Ezekiel"/>
    <n v="24"/>
    <x v="1"/>
    <x v="2"/>
    <s v="High school diploma or equivalent"/>
    <s v="Kakuma 1"/>
    <s v="Student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Soil contamination (e.g., agricultural runoff, hazardous waste)"/>
    <s v="Yes"/>
    <s v="Strongly support it"/>
    <s v="Somewhat familiar – I know a bit but not in-depth."/>
    <s v="I would consider it if there are clear benefits to sustainability."/>
    <s v="Very important – I prioritize data privacy above all."/>
    <s v="I support it, but with strict data privacy measures in place."/>
  </r>
  <r>
    <s v="Yohana Yusif"/>
    <n v="23"/>
    <x v="0"/>
    <x v="2"/>
    <s v="High school diploma or equivalent"/>
    <s v="Kalobeyie"/>
    <s v="Student"/>
    <s v="Somewhat concerned – I am aware of the issues but feel less urgency about them."/>
    <s v="90%"/>
    <s v="Partially"/>
    <s v="Yes"/>
    <s v="Minimizing wastes"/>
    <s v="Conserving water"/>
    <s v="Yes"/>
    <s v="On your health "/>
    <s v="Water pollutants (e.g., heavy metals, pesticides)"/>
    <s v="Yes"/>
    <s v="Partially support it"/>
    <s v="Somewhat familiar – I know a bit but not in-depth."/>
    <s v="Yes, I am willing to provide my data."/>
    <s v="Important – I have concerns but may be willing to share some data."/>
    <s v="I support it, but with strict data privacy measures in place."/>
  </r>
  <r>
    <s v="Nyankoth Deng Agui"/>
    <n v="25"/>
    <x v="1"/>
    <x v="1"/>
    <s v="Bachelor's degree"/>
    <s v="Kakuma 1"/>
    <s v="Teacher"/>
    <s v="Somewhat concerned – I am aware of the issues but feel less urgency about them."/>
    <s v="50%"/>
    <s v="Partially"/>
    <s v="Yes"/>
    <s v="Reduced energy use"/>
    <s v="Conserving water"/>
    <s v="Yes"/>
    <s v="On your health "/>
    <s v="Plastic waste (e.g., litter, microplastics)"/>
    <s v="Yes"/>
    <s v="Partially support it"/>
    <s v="Not very familiar – I have heard of the impacts but don’t know much."/>
    <s v="Yes, I am willing to provide my data."/>
    <s v="Important – I have concerns but may be willing to share some data."/>
    <s v="Yes, I fully support it."/>
  </r>
  <r>
    <s v="Nyagieth Uchol"/>
    <n v="20"/>
    <x v="1"/>
    <x v="1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Well-being for the future generation"/>
    <s v="Air pollutants (e.g., particulate matter, nitrogen ox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Deng Deng Chol"/>
    <n v="19"/>
    <x v="0"/>
    <x v="1"/>
    <s v="High school diploma or equivalent"/>
    <s v="Kalobeyie"/>
    <s v="Student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I support it, but with strict data privacy measures in place."/>
  </r>
  <r>
    <s v="Mabith Majok"/>
    <n v="21"/>
    <x v="0"/>
    <x v="1"/>
    <s v="High school diploma or equivalent"/>
    <s v="Kakuma 2"/>
    <s v="Student"/>
    <s v="Somewhat concerned – I am aware of the issues but feel less urgency about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rial Wol"/>
    <n v="26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Wol Chol Agui"/>
    <n v="27"/>
    <x v="0"/>
    <x v="1"/>
    <s v="Bachelor's degree"/>
    <s v="Kakuma 3"/>
    <s v="Facilitator"/>
    <s v="Concerned – I recognize the importance of these issues and support efforts to address them."/>
    <s v="50%"/>
    <s v="Partially"/>
    <s v="Yes"/>
    <s v="Minimizing wastes"/>
    <s v="Reducing plastic use"/>
    <s v="Yes"/>
    <s v="On your health "/>
    <s v="Plastic waste (e.g., litter, microplastic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Dut Maker Thon"/>
    <n v="20"/>
    <x v="0"/>
    <x v="1"/>
    <s v="High school diploma or equivalent"/>
    <s v="Kakuma 1"/>
    <s v="Student"/>
    <s v="Very concerned – I believe these issues are critical and require immediate action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chol Maker Thon"/>
    <n v="23"/>
    <x v="1"/>
    <x v="1"/>
    <s v="Some college or associate degree"/>
    <s v="Kakuma 4"/>
    <s v="Teache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No, I prefer not to share my data."/>
    <s v="Somewhat important – I am open to sharing data with certain safeguards."/>
    <s v="Yes, I fully support it."/>
  </r>
  <r>
    <s v="Kur Ghai Kur"/>
    <n v="24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Ayen Ghai Kur"/>
    <n v="26"/>
    <x v="1"/>
    <x v="1"/>
    <s v="Some college or associate degree"/>
    <s v="Kakuma 2"/>
    <s v="Teacher"/>
    <s v="Concerned – I recognize the importance of these issues and support efforts to address them."/>
    <s v="50%"/>
    <s v="Partially"/>
    <s v="Yes"/>
    <s v="Minimizing wastes"/>
    <s v="Reducing air pollution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Nyanthiec Kilei"/>
    <n v="35"/>
    <x v="1"/>
    <x v="1"/>
    <s v="Bachelor's degree"/>
    <s v="Kakuma 2"/>
    <s v="Facilitator"/>
    <s v="Somewhat concerned – I am aware of the issues but feel less urgency about them."/>
    <s v="50%"/>
    <s v="Partially"/>
    <s v="Yes"/>
    <s v="Recycling practices"/>
    <s v="Reducing plastic use"/>
    <s v="Yes"/>
    <s v="On your health 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Herjok Peter Pach"/>
    <n v="25"/>
    <x v="0"/>
    <x v="1"/>
    <s v="Bachelor's degree"/>
    <s v="Kakuma 1"/>
    <s v="Facilitator"/>
    <s v="Concerned – I recognize the importance of these issues and support efforts to address them."/>
    <s v="50%"/>
    <s v="Regularly "/>
    <s v="Yes"/>
    <s v="Minimizing wast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Yes, I am willing to provide my data."/>
    <s v="Important – I have concerns but may be willing to share some data."/>
    <s v="Yes, I fully support it."/>
  </r>
  <r>
    <s v="Mach Chol Kiir"/>
    <n v="23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Minimizing wastes"/>
    <s v="Reducing air pollution"/>
    <s v="Yes"/>
    <s v="On your health "/>
    <s v="Air pollutants (e.g., particulate matter, nitrogen ox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Angok Chol Riach"/>
    <n v="27"/>
    <x v="1"/>
    <x v="1"/>
    <s v="High school diploma or equivalent"/>
    <s v="Kakuma 1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Riak Chol Riak"/>
    <n v="37"/>
    <x v="0"/>
    <x v="1"/>
    <s v="Some college or associate degree"/>
    <s v="Kakuma 2"/>
    <s v="community leader"/>
    <s v="Concerned – I recognize the importance of these issues and support efforts to address them."/>
    <s v="50%"/>
    <s v="Partially"/>
    <s v="Yes"/>
    <s v="Reduced energy use"/>
    <s v="Reducing plastic use"/>
    <s v="Yes"/>
    <s v="On your health "/>
    <s v="Air pollutants (e.g., particulate matter, nitrogen ox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Lual Chol Kiir"/>
    <n v="25"/>
    <x v="0"/>
    <x v="1"/>
    <s v="Some college or associate degree"/>
    <s v="Kakuma 1"/>
    <s v="Teacher"/>
    <s v="Concerned – I recognize the importance of these issues and support efforts to address them."/>
    <s v="50%"/>
    <s v="Partially"/>
    <s v="Yes"/>
    <s v="Reduced energy use"/>
    <s v="Reducing plastic use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Yes, I am willing to provide my data."/>
    <s v="Very important – I prioritize data privacy above all."/>
    <s v="Yes, I fully support it."/>
  </r>
  <r>
    <s v="Mangor Chol Thuc"/>
    <n v="26"/>
    <x v="0"/>
    <x v="1"/>
    <s v="Bachelor's degree"/>
    <s v="Kakuma 2"/>
    <s v="Teacher"/>
    <s v="Concerned – I recognize the importance of these issues and support efforts to address them."/>
    <s v="90%"/>
    <s v="Partially"/>
    <s v="Yes"/>
    <s v="Minimizing wastes"/>
    <s v="Reducing air pollution"/>
    <s v="Yes"/>
    <s v="Well-being for the future generation"/>
    <s v="Air pollutants (e.g., particulate matter, nitrogen oxides)"/>
    <s v="Yes"/>
    <s v="Strongly support it"/>
    <s v="Somewhat familiar – I know a bit but not in-depth."/>
    <s v="Yes, I am willing to provide my data."/>
    <s v="Important – I have concerns but may be willing to share some data."/>
    <s v="Yes, I fully support it."/>
  </r>
  <r>
    <s v="Bol Ghak Nhomrom"/>
    <n v="24"/>
    <x v="0"/>
    <x v="1"/>
    <s v="Some college or associate degree"/>
    <s v="Kakuma 1"/>
    <s v="Student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Majur Amum Jiel"/>
    <n v="28"/>
    <x v="0"/>
    <x v="1"/>
    <s v="High school diploma or equivalent"/>
    <s v="Kakuma 1"/>
    <s v="Teacher"/>
    <s v="Concerned – I recognize the importance of these issues and support efforts to address them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Yes, I fully support it."/>
  </r>
  <r>
    <s v="Dut Lual Kuol"/>
    <n v="21"/>
    <x v="0"/>
    <x v="1"/>
    <s v="High school diploma or equivalent"/>
    <s v="Kakuma 1"/>
    <s v="Student"/>
    <s v="Very concerned – I believe these issues are critical and require immediate action."/>
    <s v="25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Dhieu Mabior Awien"/>
    <n v="29"/>
    <x v="0"/>
    <x v="1"/>
    <s v="Some college or associate degree"/>
    <s v="Kakuma 2"/>
    <s v="Teacher"/>
    <s v="Concerned – I recognize the importance of these issues and support efforts to address them."/>
    <s v="50%"/>
    <s v="Partially"/>
    <s v="Yes"/>
    <s v="Minimizing wastes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Ruop Lual"/>
    <n v="36"/>
    <x v="0"/>
    <x v="2"/>
    <s v="Bachelor's degree"/>
    <s v="Kakuma 3"/>
    <s v="Teacher"/>
    <s v="Somewhat concerned – I am aware of the issues but feel less urgency about them."/>
    <s v="90%"/>
    <s v="Partially"/>
    <s v="Yes"/>
    <s v="Minimizing wastes"/>
    <s v="Conserving water"/>
    <s v="Yes"/>
    <s v="On your health "/>
    <s v="Water pollutants (e.g., heavy metals, pesticides)"/>
    <s v="Yes"/>
    <s v="Partial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Bior Chol Ajang"/>
    <n v="29"/>
    <x v="0"/>
    <x v="1"/>
    <s v="Bachelor's degree"/>
    <s v="Kakuma 2"/>
    <s v="Facilitato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Soil contamination (e.g., agricultural runoff, hazardous waste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Akuien Mabior Deng"/>
    <n v="20"/>
    <x v="0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ercy Adiang"/>
    <n v="23"/>
    <x v="1"/>
    <x v="1"/>
    <s v="High school diploma or equivalent"/>
    <s v="Kalobeyie"/>
    <s v="Student"/>
    <s v="Very concerned – I believe these issues are critical and require immediate action."/>
    <s v="25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Chol Ajack"/>
    <n v="26"/>
    <x v="0"/>
    <x v="1"/>
    <s v="Some college or associate degree"/>
    <s v="Kakuma 1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Important – I have concerns but may be willing to share some data."/>
    <s v="I support it, but with strict data privacy measures in place."/>
  </r>
  <r>
    <s v="Akur Ghai Chol"/>
    <n v="30"/>
    <x v="1"/>
    <x v="1"/>
    <s v="Bachelor's degree"/>
    <s v="Kalobeyie"/>
    <s v="Teacher"/>
    <s v="Concerned – I recognize the importance of these issues and support efforts to address them."/>
    <s v="50%"/>
    <s v="Partially"/>
    <s v="Yes"/>
    <s v="Recycling practices"/>
    <s v="Reducing air pollution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ry Emmanuel"/>
    <n v="36"/>
    <x v="1"/>
    <x v="2"/>
    <s v="Bachelor's degree"/>
    <s v="Kakuma 2"/>
    <s v="Facilitator"/>
    <s v="Somewhat concerned – I am aware of the issues but feel less urgency about them."/>
    <s v="50%"/>
    <s v="Partially"/>
    <s v="Yes"/>
    <s v="Minimizing wastes"/>
    <s v="Reducing air pollution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Important – I have concerns but may be willing to share some data."/>
    <s v="Yes, I fully support it."/>
  </r>
  <r>
    <s v="Achok Maluak"/>
    <n v="28"/>
    <x v="1"/>
    <x v="1"/>
    <s v="Bachelor's degree"/>
    <s v="Kakuma 1"/>
    <s v="Teacher"/>
    <s v="Somewhat concerned – I am aware of the issues but feel less urgency about them."/>
    <s v="90%"/>
    <s v="Partially"/>
    <s v="Yes"/>
    <s v="Minimizing wastes"/>
    <s v="Reducing plastic use"/>
    <s v="Yes"/>
    <s v="Well-being for the future generation"/>
    <s v="Air pollutants (e.g., particulate matter, nitrogen ox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Achok Deng Achuil"/>
    <n v="25"/>
    <x v="1"/>
    <x v="1"/>
    <s v="Some college or associate degree"/>
    <s v="Kakuma 3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Soil contamination (e.g., agricultural runoff, hazardous waste)"/>
    <s v="Yes"/>
    <s v="Strongly support it"/>
    <s v="Very familiar – I have a strong understanding of the impacts."/>
    <s v="Yes, I am willing to provide my data."/>
    <s v="Very important – I prioritize data privacy above all."/>
    <s v="I support it, but with strict data privacy measures in place."/>
  </r>
  <r>
    <s v="Angeer Chok"/>
    <n v="20"/>
    <x v="1"/>
    <x v="1"/>
    <s v="Some college or associate degree"/>
    <s v="Kakuma 1"/>
    <s v="Student"/>
    <s v="Not concerned – I do not feel that these issues significantly impact me or my community."/>
    <s v="50%"/>
    <s v="Partially"/>
    <s v="Yes"/>
    <s v="Minimizing wastes"/>
    <s v="Reducing air pollution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Achan Chok"/>
    <n v="19"/>
    <x v="1"/>
    <x v="1"/>
    <s v="High school diploma or equivalent"/>
    <s v="Kakuma 4"/>
    <s v="Student"/>
    <s v="Somewhat concerned – I am aware of the issues but feel less urgency about them."/>
    <s v="50%"/>
    <s v="Partially"/>
    <s v="Yes"/>
    <s v="Minimizing wastes"/>
    <s v="Reducing air pollution"/>
    <s v="Yes"/>
    <s v="Well-being for the future generation"/>
    <s v="Plastic waste (e.g., litter, microplastics)"/>
    <s v="Yes"/>
    <s v="Partially support it"/>
    <s v="Not very familiar – I have heard of the impacts but don’t know much."/>
    <s v="I need more information about how my data will be used before deciding."/>
    <s v="Important – I have concerns but may be willing to share some data."/>
    <s v="Yes, I fully support it."/>
  </r>
  <r>
    <s v="Nyang Bol Kur"/>
    <n v="20"/>
    <x v="1"/>
    <x v="1"/>
    <s v="High school diploma or equivalent"/>
    <s v="Kakuma 1"/>
    <s v="Student"/>
    <s v="Concerned – I recognize the importance of these issues and support efforts to address them."/>
    <s v="50%"/>
    <s v="Partially"/>
    <s v="Yes"/>
    <s v="Minimizing wastes"/>
    <s v="Reducing air pollution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Yes, I fully support it."/>
  </r>
  <r>
    <s v="Nyabeck Juliano"/>
    <n v="22"/>
    <x v="1"/>
    <x v="1"/>
    <s v="High school diploma or equivalent"/>
    <s v="Kakuma 4"/>
    <s v="Student"/>
    <s v="Somewhat concerned – I am aware of the issues but feel less urgency about them."/>
    <s v="9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Nyabenen Juliano"/>
    <n v="19"/>
    <x v="1"/>
    <x v="1"/>
    <s v="High school diploma or equivalent"/>
    <s v="Kakuma 1"/>
    <s v="Student"/>
    <s v="Somewhat concerned – I am aware of the issues but feel less urgency about them."/>
    <s v="50%"/>
    <s v="Partially"/>
    <s v="Yes"/>
    <s v="Minimizing wastes"/>
    <s v="Conserving water"/>
    <s v="Yes"/>
    <s v="Well-being for the future generation"/>
    <s v="Air pollutants (e.g., particulate matter, nitrogen oxide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Anguet Chol Mabior"/>
    <n v="25"/>
    <x v="1"/>
    <x v="1"/>
    <s v="Some college or associate degree"/>
    <s v="Kakuma 1"/>
    <s v="Facilitato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Nyabuony Ulao"/>
    <n v="26"/>
    <x v="1"/>
    <x v="1"/>
    <s v="Bachelor's degree"/>
    <s v="Kakuma 3"/>
    <s v="Teacher"/>
    <s v="Somewhat concerned – I am aware of the issues but feel less urgency about them."/>
    <s v="50%"/>
    <s v="Partially"/>
    <s v="Yes"/>
    <s v="Recycling practices"/>
    <s v="Reducing air pollution"/>
    <s v="Yes"/>
    <s v="On your health "/>
    <s v="Water pollutants (e.g., heavy metals, pesticides)"/>
    <s v="Yes"/>
    <s v="Strongly support it"/>
    <s v="Not very familiar – I have heard of the impacts but don’t know much."/>
    <s v="Yes, I am willing to provide my data."/>
    <s v="Somewhat important – I am open to sharing data with certain safeguards."/>
    <s v="I support it, but with strict data privacy measures in place."/>
  </r>
  <r>
    <s v="Nyalau Yuhan"/>
    <n v="20"/>
    <x v="1"/>
    <x v="2"/>
    <s v="Some college or associate degree"/>
    <s v="Kakuma 3"/>
    <s v="Student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Omot Yuhan"/>
    <n v="28"/>
    <x v="0"/>
    <x v="2"/>
    <s v="Bachelor's degree"/>
    <s v="Kakuma 4"/>
    <s v="Teacher"/>
    <s v="Somewhat concerned – I am aware of the issues but feel less urgency about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Achol Juliano Omot"/>
    <n v="24"/>
    <x v="1"/>
    <x v="1"/>
    <s v="Some college or associate degree"/>
    <s v="Kalobeyie"/>
    <s v="Student"/>
    <s v="Concerned – I recognize the importance of these issues and support efforts to address them."/>
    <s v="50%"/>
    <s v="Partially"/>
    <s v="Yes"/>
    <s v="Minimizing wastes"/>
    <s v="Reducing air pollution"/>
    <s v="Yes"/>
    <s v="Well-being for the future generation"/>
    <s v="Water pollutants (e.g., heavy metals, pesticides)"/>
    <s v="Yes"/>
    <s v="Strong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Adeng Deng Angui"/>
    <n v="20"/>
    <x v="1"/>
    <x v="1"/>
    <s v="High school diploma or equivalent"/>
    <s v="Kakuma 2"/>
    <s v="Student"/>
    <s v="Concerned – I recognize the importance of these issues and support efforts to address them."/>
    <s v="25%"/>
    <s v="Partially"/>
    <s v="Yes"/>
    <s v="Minimizing wast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Achol Duot Deng"/>
    <n v="30"/>
    <x v="1"/>
    <x v="1"/>
    <s v="Some college or associate degree"/>
    <s v="Kakuma 2"/>
    <s v="Teacher"/>
    <s v="Concerned – I recognize the importance of these issues and support efforts to address them."/>
    <s v="50%"/>
    <s v="Partially"/>
    <s v="Yes"/>
    <s v="Recycling practices"/>
    <s v="Reducing plastic use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Happiness Igireneza"/>
    <n v="20"/>
    <x v="1"/>
    <x v="2"/>
    <s v="High school diploma or equivalent"/>
    <s v="Kakuma 3"/>
    <s v="Student"/>
    <s v="Somewhat concerned – I am aware of the issues but feel less urgency about them."/>
    <s v="50%"/>
    <s v="Partially"/>
    <s v="Yes"/>
    <s v="Reduced energy use"/>
    <s v="Reducing air pollution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I am neutral and need more information before deciding."/>
  </r>
  <r>
    <s v="Ngirimana John"/>
    <n v="26"/>
    <x v="0"/>
    <x v="5"/>
    <s v="Some college or associate degree"/>
    <s v="Kakuma 2"/>
    <s v="Teacher"/>
    <s v="Concerned – I recognize the importance of these issues and support efforts to address them."/>
    <s v="90%"/>
    <s v="Partially"/>
    <s v="Yes"/>
    <s v="Recycling practices"/>
    <s v="Reducing plastic use"/>
    <s v="Yes"/>
    <s v="Well-being for the future generation"/>
    <s v="Plastic waste (e.g., litter, microplastics)"/>
    <s v="Yes"/>
    <s v="Partially support it"/>
    <s v="Not very familiar – I have heard of the impacts but don’t know much."/>
    <s v="No, I prefer not to share my data."/>
    <s v="Somewhat important – I am open to sharing data with certain safeguards."/>
    <s v="Yes, I fully support it."/>
  </r>
  <r>
    <s v="Natah Emmanuel"/>
    <n v="20"/>
    <x v="0"/>
    <x v="2"/>
    <s v="High school diploma or equivalent"/>
    <s v="Kakuma 4"/>
    <s v="Student"/>
    <s v="Concerned – I recognize the importance of these issues and support efforts to address them."/>
    <s v="50%"/>
    <s v="Partially"/>
    <s v="Yes"/>
    <s v="Reduced energy use"/>
    <s v="Reducing air pollution"/>
    <s v="Yes"/>
    <s v="Well-being for the future generation"/>
    <s v="Water pollutants (e.g., heavy metals, pesticide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Yes, I fully support it."/>
  </r>
  <r>
    <s v="John Mwangi Njoroge   Born: 1985, Occupation: Teacher"/>
    <n v="39"/>
    <x v="0"/>
    <x v="0"/>
    <s v="Bachelor's degree"/>
    <s v="Kakuma Town"/>
    <s v="Teacher"/>
    <s v="Somewhat concerned – I am aware of the issues but feel less urgency about them."/>
    <s v="90%"/>
    <s v="Partially"/>
    <s v="Yes"/>
    <s v="Recycling practices"/>
    <s v="Conserving water"/>
    <s v="Yes"/>
    <s v="Well-being for the future generation"/>
    <s v="Plastic waste (e.g., litter, microplastic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I support it, but with strict data privacy measures in place."/>
  </r>
  <r>
    <s v="Mary Wanjiru Ndegwa"/>
    <n v="34"/>
    <x v="1"/>
    <x v="0"/>
    <s v="Some college or associate degree"/>
    <s v="Kakuma Town"/>
    <s v="Student"/>
    <s v="Somewhat concerned – I am aware of the issues but feel less urgency about them."/>
    <s v="9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James Otieno Ochieng"/>
    <n v="42"/>
    <x v="0"/>
    <x v="0"/>
    <s v="Bachelor's degree"/>
    <s v="Kakuma Town"/>
    <s v="community leader"/>
    <s v="Somewhat concerned – I am aware of the issues but feel less urgency about them."/>
    <s v="9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Amina Hassan Mohamed"/>
    <n v="36"/>
    <x v="1"/>
    <x v="0"/>
    <s v="Bachelor's degree"/>
    <s v="Kakuma Town"/>
    <s v="Teacher"/>
    <s v="Very concerned – I believe these issues are critical and require immediate action."/>
    <s v="5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Not familiar at all – I have little to no knowledge about this topic."/>
    <s v="I would consider it if there are clear benefits to sustainability."/>
    <s v="Somewhat important – I am open to sharing data with certain safeguards."/>
    <s v="Yes, I fully support it."/>
  </r>
  <r>
    <s v="David Kamau Gichuru"/>
    <n v="45"/>
    <x v="0"/>
    <x v="0"/>
    <s v="Bachelor's degree"/>
    <s v="Kakuma Town"/>
    <s v="Facilitator"/>
    <s v="Somewhat concerned – I am aware of the issues but feel less urgency about them."/>
    <s v="50%"/>
    <s v="Partially"/>
    <s v="Yes"/>
    <s v="Reduced energy use"/>
    <s v="Reducing plastic use"/>
    <s v="Yes"/>
    <s v="Well-being for the future generation"/>
    <s v="Plastic waste (e.g., litter, microplastic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Yes, I fully support it."/>
  </r>
  <r>
    <s v="Esther Nyambura Wairimu"/>
    <n v="30"/>
    <x v="1"/>
    <x v="0"/>
    <s v="Some college or associate degree"/>
    <s v="Kakuma Town"/>
    <s v="Student"/>
    <s v="Somewhat concerned – I am aware of the issues but feel less urgency about them."/>
    <s v="100%"/>
    <s v="Partially"/>
    <s v="Yes"/>
    <s v="Minimizing wastes"/>
    <s v="Conserving water"/>
    <s v="Yes"/>
    <s v="On your health 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Peter Mwangi Karanja"/>
    <n v="33"/>
    <x v="0"/>
    <x v="0"/>
    <s v="Some college or associate degree"/>
    <s v="Kakuma Town"/>
    <s v="Teacher"/>
    <s v="Concerned – I recognize the importance of these issues and support efforts to address them."/>
    <s v="90%"/>
    <s v="Partially"/>
    <s v="Yes"/>
    <s v="Recycling practices"/>
    <s v="Reducing air pollution"/>
    <s v="Yes"/>
    <s v="Well-being for the future generation"/>
    <s v="Water pollutants (e.g., heavy metals, pesticide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Grace Muthoni Njeri"/>
    <n v="40"/>
    <x v="1"/>
    <x v="0"/>
    <s v="Bachelor's degree"/>
    <s v="Kakuma Town"/>
    <s v="community leader"/>
    <s v="Somewhat concerned – I am aware of the issues but feel less urgency about them."/>
    <s v="50%"/>
    <s v="Partially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I would consider it if there are clear benefits to sustainability."/>
    <s v="Somewhat important – I am open to sharing data with certain safeguards."/>
    <s v="I support it, but with strict data privacy measures in place."/>
  </r>
  <r>
    <s v="Susan Akinyi Otieno"/>
    <n v="35"/>
    <x v="1"/>
    <x v="0"/>
    <s v="Bachelor's degree"/>
    <s v="Kakuma Town"/>
    <s v="Teacher"/>
    <s v="Somewhat concerned – I am aware of the issues but feel less urgency about them."/>
    <s v="50%"/>
    <s v="Regularly "/>
    <s v="Yes"/>
    <s v="Minimizing wastes"/>
    <s v="Conserving water"/>
    <s v="Yes"/>
    <s v="Well-being for the future generation"/>
    <s v="Plastic waste (e.g., litter, microplastics)"/>
    <s v="Yes"/>
    <s v="Strongly support it"/>
    <s v="Not very familiar – I have heard of the impacts but don’t know much."/>
    <s v="Yes, I am willing to provide my data."/>
    <s v="Important – I have concerns but may be willing to share some data."/>
    <s v="Yes, I fully support it."/>
  </r>
  <r>
    <s v="oseph Njoroge Kamau"/>
    <n v="31"/>
    <x v="0"/>
    <x v="0"/>
    <s v="Bachelor's degree"/>
    <s v="Kakuma Town"/>
    <s v="Facilitator"/>
    <s v="Somewhat concerned – I am aware of the issues but feel less urgency about them."/>
    <s v="50%"/>
    <s v="Regularly "/>
    <s v="Yes"/>
    <s v="Reduced energy use"/>
    <s v="Reducing plastic use"/>
    <s v="Yes"/>
    <s v="On your health "/>
    <s v="Water pollutants (e.g., heavy metals, pesticides)"/>
    <s v="Yes"/>
    <s v="Strongly support it"/>
    <s v="Somewhat familiar – I know a bit but not in-depth."/>
    <s v="I would consider it if there are clear benefits to sustainability."/>
    <s v="Somewhat important – I am open to sharing data with certain safeguards."/>
    <s v="Yes, I fully support it."/>
  </r>
  <r>
    <s v="Naomi Wambui Muchiri"/>
    <n v="37"/>
    <x v="1"/>
    <x v="0"/>
    <s v="Some college or associate degree"/>
    <s v="Kakuma Town"/>
    <s v="Facilitator"/>
    <s v="Somewhat concerned – I am aware of the issues but feel less urgency about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Yes, I am willing to provide my data."/>
    <s v="Important – I have concerns but may be willing to share some data."/>
    <s v="Yes, I fully support it."/>
  </r>
  <r>
    <s v="Michael Odhiambo Otieno"/>
    <n v="29"/>
    <x v="0"/>
    <x v="0"/>
    <s v="Some college or associate degree"/>
    <s v="Kakuma Town"/>
    <s v="Teacher"/>
    <s v="Somewhat concerned – I am aware of the issues but feel less urgency about them."/>
    <s v="90%"/>
    <s v="Partially"/>
    <s v="Yes"/>
    <s v="Recycling practices"/>
    <s v="Conserving water"/>
    <s v="Yes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Yes, I fully support it."/>
  </r>
  <r>
    <s v="Maryanne Njeri Kamau"/>
    <n v="41"/>
    <x v="1"/>
    <x v="0"/>
    <s v="Graduate degree (Master's, Doctorate, etc.)"/>
    <s v="Kakuma Town"/>
    <s v="Facilitator"/>
    <s v="Somewhat concerned – I am aware of the issues but feel less urgency about them."/>
    <s v="90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Kenneth Mwenda Muthama"/>
    <n v="44"/>
    <x v="1"/>
    <x v="0"/>
    <s v="Bachelor's degree"/>
    <s v="Kakuma Town"/>
    <s v="Teacher"/>
    <s v="Somewhat concerned – I am aware of the issues but feel less urgency about them."/>
    <s v="50%"/>
    <s v="Regularly "/>
    <s v="Yes"/>
    <s v="Recycling practices"/>
    <s v="Conserving water"/>
    <s v="Yes"/>
    <s v="On your health "/>
    <s v="Air pollutants (e.g., particulate matter, nitrogen oxides)"/>
    <s v="Yes"/>
    <s v="Strongly support it"/>
    <s v="Very familiar – I have a strong understanding of the impacts."/>
    <s v="I would consider it if there are clear benefits to sustainability."/>
    <s v="Important – I have concerns but may be willing to share some data."/>
    <s v="I support it, but with strict data privacy measures in place."/>
  </r>
  <r>
    <s v="Charity Wanjiru Kamau"/>
    <n v="32"/>
    <x v="1"/>
    <x v="0"/>
    <s v="Some college or associate degree"/>
    <s v="Kakuma Town"/>
    <s v="Student"/>
    <s v="Concerned – I recognize the importance of these issues and support efforts to address them."/>
    <s v="25%"/>
    <s v="Partially"/>
    <s v="Yes"/>
    <s v="Reduced energy use"/>
    <s v="Conserving water"/>
    <s v="Yes"/>
    <s v="Well-being for the future generation"/>
    <s v="Plastic waste (e.g., litter, microplastics)"/>
    <s v="Yes"/>
    <s v="Strong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Samuel Kipkoech Chebet"/>
    <n v="37"/>
    <x v="0"/>
    <x v="0"/>
    <s v="Some college or associate degree"/>
    <s v="Kakuma Town"/>
    <s v="Teacher"/>
    <s v="Somewhat concerned – I am aware of the issues but feel less urgency about them."/>
    <s v="50%"/>
    <s v="Partially"/>
    <s v="Yes"/>
    <s v="Recycling practices"/>
    <s v="Conserving water"/>
    <s v="Yes"/>
    <s v="On your health "/>
    <s v="Water pollutants (e.g., heavy metals, pesticides)"/>
    <s v="Yes"/>
    <s v="Partially support it"/>
    <s v="Somewhat familiar – I know a bit but not in-depth."/>
    <s v="No, I prefer not to share my data."/>
    <s v="Somewhat important – I am open to sharing data with certain safeguards."/>
    <s v="I support it, but with strict data privacy measures in place."/>
  </r>
  <r>
    <s v="Beatrice Wairimu Ndegwa"/>
    <n v="28"/>
    <x v="1"/>
    <x v="0"/>
    <s v="Some college or associate degree"/>
    <s v="Kakuma Town"/>
    <s v="Student"/>
    <s v="Somewhat concerned – I am aware of the issues but feel less urgency about them."/>
    <s v="90%"/>
    <s v="Partially"/>
    <s v="Yes"/>
    <s v="Recycling practices"/>
    <s v="Reducing air pollution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Benjamin Otieno Achieng"/>
    <n v="30"/>
    <x v="0"/>
    <x v="0"/>
    <s v="Some college or associate degree"/>
    <s v="Kakuma Town"/>
    <s v="Facilitator"/>
    <s v="Concerned – I recognize the importance of these issues and support efforts to address them."/>
    <s v="25%"/>
    <s v="Partially"/>
    <s v="Yes"/>
    <s v="Reduced energy use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I support it, but with strict data privacy measures in place."/>
  </r>
  <r>
    <s v="Doris Njeri Njiru"/>
    <n v="38"/>
    <x v="1"/>
    <x v="0"/>
    <s v="Bachelor's degree"/>
    <s v="Kakuma Town"/>
    <s v="Teacher"/>
    <s v="Somewhat concerned – I am aware of the issues but feel less urgency about them."/>
    <s v="100%"/>
    <s v="Partially"/>
    <s v="Yes"/>
    <s v="Recycling practic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Yes, I fully support it."/>
  </r>
  <r>
    <s v="William Munene Gikonyo"/>
    <n v="43"/>
    <x v="0"/>
    <x v="0"/>
    <s v="Bachelor's degree"/>
    <s v="Kakuma Town"/>
    <s v="Facilitator"/>
    <s v="Somewhat concerned – I am aware of the issues but feel less urgency about them."/>
    <s v="50%"/>
    <s v="Partially"/>
    <s v="Yes"/>
    <s v="Reduced energy use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Ruth Nyambura Nyaga"/>
    <n v="32"/>
    <x v="1"/>
    <x v="0"/>
    <s v="Bachelor's degree"/>
    <s v="Kakuma Town"/>
    <s v="Teacher"/>
    <s v="Somewhat concerned – I am aware of the issues but feel less urgency about them."/>
    <s v="50%"/>
    <s v="Partially"/>
    <s v="Yes"/>
    <s v="Recycling practices"/>
    <s v="Reducing air pollution"/>
    <s v="Yes"/>
    <s v="On your health "/>
    <s v="Water pollutants (e.g., heavy metals, pesticides)"/>
    <s v="Yes"/>
    <s v="Partially support it"/>
    <s v="Not familiar at all – I have little to no knowledge about this topic."/>
    <s v="No, I prefer not to share my data."/>
    <s v="Important – I have concerns but may be willing to share some data."/>
    <s v="I support it, but with strict data privacy measures in place."/>
  </r>
  <r>
    <s v="George Otieno Onyango"/>
    <n v="26"/>
    <x v="0"/>
    <x v="0"/>
    <s v="Some college or associate degree"/>
    <s v="Kakuma Town"/>
    <s v="Student"/>
    <s v="Somewhat concerned – I am aware of the issues but feel less urgency about them."/>
    <s v="25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Yes, I am willing to provide my data."/>
    <s v="Very important – I prioritize data privacy above all."/>
    <s v="I support it, but with strict data privacy measures in place."/>
  </r>
  <r>
    <s v="Joyce Wangari Wambui"/>
    <n v="32"/>
    <x v="1"/>
    <x v="0"/>
    <s v="Some college or associate degree"/>
    <s v="Kakuma Town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Vincent Mwangi Mwai"/>
    <n v="34"/>
    <x v="0"/>
    <x v="0"/>
    <s v="Bachelor's degree"/>
    <s v="Kakuma Town"/>
    <s v="Teacher"/>
    <s v="Somewhat concerned – I am aware of the issues but feel less urgency about them."/>
    <s v="25%"/>
    <s v="Not at all "/>
    <s v="Yes"/>
    <s v="Minimizing wastes"/>
    <s v="Reducing air pollution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Yes, I fully support it."/>
  </r>
  <r>
    <s v="Fatuma Hassan Abdi"/>
    <n v="30"/>
    <x v="1"/>
    <x v="0"/>
    <s v="Bachelor's degree"/>
    <s v="Kakuma Town"/>
    <s v="Student"/>
    <s v="Somewhat concerned – I am aware of the issues but feel less urgency about them."/>
    <s v="90%"/>
    <s v="Not at all "/>
    <s v="Yes"/>
    <s v="Minimizing wastes"/>
    <s v="Reducing air pollution"/>
    <s v="Yes"/>
    <s v="Well-being for the future generation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am neutral and need more information before deciding."/>
  </r>
  <r>
    <s v="Francis Muturi Njiru"/>
    <n v="35"/>
    <x v="0"/>
    <x v="0"/>
    <s v="Some college or associate degree"/>
    <s v="Kakuma Town"/>
    <s v="Facilitator"/>
    <s v="Concerned – I recognize the importance of these issues and support efforts to address them."/>
    <s v="25%"/>
    <s v="Not at all "/>
    <s v="Yes"/>
    <s v="Recycling practices"/>
    <s v="Conserving water"/>
    <s v="Yes"/>
    <s v="Well-being for the future generation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Carol Nyambura Karanu"/>
    <n v="29"/>
    <x v="1"/>
    <x v="0"/>
    <s v="Some college or associate degree"/>
    <s v="Kakuma Town"/>
    <s v="Facilitator"/>
    <s v="Concerned – I recognize the importance of these issues and support efforts to address them."/>
    <s v="90%"/>
    <s v="Partially"/>
    <s v="Yes"/>
    <s v="Recycling practices"/>
    <s v="Conserving water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am neutral and need more information before deciding."/>
  </r>
  <r>
    <s v="Isaac Mwangi Kamau"/>
    <n v="32"/>
    <x v="0"/>
    <x v="0"/>
    <s v="Bachelor's degree"/>
    <s v="Kakuma Town"/>
    <s v="Teacher"/>
    <s v="Somewhat concerned – I am aware of the issues but feel less urgency about them."/>
    <s v="90%"/>
    <s v="Partially"/>
    <s v="Yes"/>
    <s v="Minimizing wastes"/>
    <s v="Reducing plastic use"/>
    <s v="Yes"/>
    <s v="On your health "/>
    <s v="Air pollutants (e.g., particulate matter, nitrogen oxides)"/>
    <s v="Yes"/>
    <s v="Strong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Tabitha Wairimu Njiru"/>
    <n v="39"/>
    <x v="1"/>
    <x v="0"/>
    <s v="Graduate degree (Master's, Doctorate, etc.)"/>
    <s v="Kakuma Town"/>
    <s v="Teacher"/>
    <s v="Somewhat concerned – I am aware of the issues but feel less urgency about them."/>
    <s v="5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I am neutral and need more information before deciding."/>
  </r>
  <r>
    <s v="William Munene Gikonyo"/>
    <n v="30"/>
    <x v="0"/>
    <x v="0"/>
    <s v="Bachelor's degree"/>
    <s v="Kakuma Town"/>
    <s v="Facilitator"/>
    <s v="Somewhat concerned – I am aware of the issues but feel less urgency about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Yes, I fully support it."/>
  </r>
  <r>
    <s v="Ruth Nyambura Nyaga"/>
    <n v="32"/>
    <x v="1"/>
    <x v="0"/>
    <s v="Bachelor's degree"/>
    <s v="Kakuma Town"/>
    <s v="Teacher"/>
    <s v="Concerned – I recognize the importance of these issues and support efforts to address them."/>
    <s v="9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Yes, I fully support it."/>
  </r>
  <r>
    <s v="George Otieno Onyango"/>
    <n v="25"/>
    <x v="0"/>
    <x v="0"/>
    <s v="Some college or associate degree"/>
    <s v="Kakuma Town"/>
    <s v="Teache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am neutral and need more information before deciding."/>
  </r>
  <r>
    <s v="Joyce Wangari Wambui"/>
    <n v="32"/>
    <x v="1"/>
    <x v="0"/>
    <s v="Bachelor's degree"/>
    <s v="Kakuma Town"/>
    <s v="Teacher"/>
    <s v="Somewhat concerned – I am aware of the issues but feel less urgency about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Strongly support it"/>
    <s v="Somewhat familiar – I know a bit but not in-depth."/>
    <s v="I would consider it if there are clear benefits to sustainability."/>
    <s v="Somewhat important – I am open to sharing data with certain safeguards."/>
    <s v="I am neutral and need more information before deciding."/>
  </r>
  <r>
    <s v="Vincent Mwangi Mwai"/>
    <n v="34"/>
    <x v="0"/>
    <x v="0"/>
    <s v="Bachelor's degree"/>
    <s v="Kakuma Town"/>
    <s v="Teacher"/>
    <s v="Very concerned – I believe these issues are critical and require immediate action."/>
    <s v="5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Fatuma Hassan Abdi"/>
    <n v="30"/>
    <x v="1"/>
    <x v="0"/>
    <s v="Bachelor's degree"/>
    <s v="Kakuma Town"/>
    <s v="Teache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Plastic waste (e.g., litter, microplastic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Francis Muturi Njiru"/>
    <n v="35"/>
    <x v="0"/>
    <x v="0"/>
    <s v="Some college or associate degree"/>
    <s v="Kakuma Town"/>
    <s v="Facilitator"/>
    <s v="Concerned – I recognize the importance of these issues and support efforts to address them."/>
    <s v="90%"/>
    <s v="Partially"/>
    <s v="Yes"/>
    <s v="Recycling practices"/>
    <s v="Conserving water"/>
    <s v="Yes"/>
    <s v="Well-being for the future generation"/>
    <s v="Air pollutants (e.g., particulate matter, nitrogen ox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I support it, but with strict data privacy measures in place."/>
  </r>
  <r>
    <s v="Franklin Otieno Karanja"/>
    <n v="37"/>
    <x v="0"/>
    <x v="0"/>
    <s v="Bachelor's degree"/>
    <s v="Kakuma Town"/>
    <s v="community leader"/>
    <s v="Somewhat concerned – I am aware of the issues but feel less urgency about them."/>
    <s v="50%"/>
    <s v="Partially"/>
    <s v="Yes"/>
    <s v="Reduced energy use"/>
    <s v="Reducing plastic use"/>
    <s v="Yes"/>
    <s v="On your health "/>
    <s v="Air pollutants (e.g., particulate matter, nitrogen oxides)"/>
    <s v="Yes"/>
    <s v="Partially support it"/>
    <s v="Very familiar – I have a strong understanding of the impacts."/>
    <s v="I would consider it if there are clear benefits to sustainability."/>
    <s v="Important – I have concerns but may be willing to share some data."/>
    <s v="I support it, but with strict data privacy measures in place."/>
  </r>
  <r>
    <s v="Peter Wambui Munene"/>
    <n v="36"/>
    <x v="0"/>
    <x v="0"/>
    <s v="Bachelor's degree"/>
    <s v="Kakuma Town"/>
    <s v="Teacher"/>
    <s v="Concerned – I recognize the importance of these issues and support efforts to address them."/>
    <s v="50%"/>
    <s v="Regularly "/>
    <s v="Yes"/>
    <s v="Recycling practices"/>
    <s v="Reducing air pollution"/>
    <s v="Yes"/>
    <s v="On your health "/>
    <s v="Air pollutants (e.g., particulate matter, nitrogen ox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Lillian Wambui Karani"/>
    <n v="32"/>
    <x v="1"/>
    <x v="0"/>
    <s v="Some college or associate degree"/>
    <s v="Kakuma Town"/>
    <s v="Teacher"/>
    <s v="Somewhat concerned – I am aware of the issues but feel less urgency about them."/>
    <s v="50%"/>
    <s v="Regularly "/>
    <s v="Yes"/>
    <s v="Minimizing wast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Yes, I am willing to provide my data."/>
    <s v="Very important – I prioritize data privacy above all."/>
    <s v="Yes, I fully support it."/>
  </r>
  <r>
    <s v="Steven Kipkorir Birech"/>
    <n v="34"/>
    <x v="0"/>
    <x v="0"/>
    <s v="Some college or associate degree"/>
    <s v="Kakuma Town"/>
    <s v="Facilitator"/>
    <s v="Concerned – I recognize the importance of these issues and support efforts to address them."/>
    <s v="25%"/>
    <s v="Regularly "/>
    <s v="Yes"/>
    <s v="Recycling practices"/>
    <s v="Reducing air pollution"/>
    <s v="Yes"/>
    <s v="Well-being for the future generation"/>
    <s v="Water pollutants (e.g., heavy metals, pesticides)"/>
    <s v="Yes"/>
    <s v="Strongly support it"/>
    <s v="Somewhat familiar – I know a bit but not in-depth."/>
    <s v="I need more information about how my data will be used before deciding."/>
    <s v="Very important – I prioritize data privacy above all."/>
    <s v="Yes, I fully support it."/>
  </r>
  <r>
    <s v="Grace Nyambura Mwai"/>
    <n v="30"/>
    <x v="1"/>
    <x v="0"/>
    <s v="Some college or associate degree"/>
    <s v="Kakuma Town"/>
    <s v="Student"/>
    <s v="Concerned – I recognize the importance of these issues and support efforts to address them."/>
    <s v="50%"/>
    <s v="Partially"/>
    <s v="Yes"/>
    <s v="Reduced energy use"/>
    <s v="Reducing air pollution"/>
    <s v="Yes"/>
    <s v="Well-being for the future generation"/>
    <s v="Water pollutants (e.g., heavy metals, pesticides)"/>
    <s v="Yes"/>
    <s v="Not supporting it"/>
    <s v="Somewhat familiar – I know a bit but not in-depth."/>
    <s v="Yes, I am willing to provide my data."/>
    <s v="Somewhat important – I am open to sharing data with certain safeguards."/>
    <s v="I support it, but with strict data privacy measures in place."/>
  </r>
  <r>
    <s v="Jackton Ndungu Gichiri"/>
    <n v="33"/>
    <x v="0"/>
    <x v="0"/>
    <s v="Some college or associate degree"/>
    <s v="Kakuma Town"/>
    <s v="Facilitator"/>
    <s v="Very concerned – I believe these issues are critical and require immediate action."/>
    <s v="25%"/>
    <s v="Partially"/>
    <s v="Yes"/>
    <s v="Recycling practices"/>
    <s v="Conserving water"/>
    <s v="Yes"/>
    <s v="On your health "/>
    <s v="Air pollutants (e.g., particulate matter, nitrogen oxide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Esther Muthoni Wanjiri"/>
    <n v="32"/>
    <x v="1"/>
    <x v="0"/>
    <s v="Bachelor's degree"/>
    <s v="Kakuma Town"/>
    <s v="Teacher"/>
    <s v="Somewhat concerned – I am aware of the issues but feel less urgency about them."/>
    <s v="90%"/>
    <s v="Regularly "/>
    <s v="Yes"/>
    <s v="Recycling practices"/>
    <s v="Reducing plastic use"/>
    <s v="Yes"/>
    <s v="On your health "/>
    <s v="Water pollutants (e.g., heavy metals, pesticides)"/>
    <s v="Yes"/>
    <s v="Partially support it"/>
    <s v="Somewhat familiar – I know a bit but not in-depth."/>
    <s v="No, I prefer not to share my data."/>
    <s v="Somewhat important – I am open to sharing data with certain safeguards."/>
    <s v="I support it, but with strict data privacy measures in place."/>
  </r>
  <r>
    <s v="David Wambugu Ochieng"/>
    <n v="37"/>
    <x v="0"/>
    <x v="0"/>
    <s v="Bachelor's degree"/>
    <s v="Kakuma Town"/>
    <s v="Facilitator"/>
    <s v="Somewhat concerned – I am aware of the issues but feel less urgency about them."/>
    <s v="25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I support it, but with strict data privacy measures in place."/>
  </r>
  <r>
    <s v="Mercy Wambui Kamau"/>
    <n v="22"/>
    <x v="1"/>
    <x v="0"/>
    <s v="Some college or associate degree"/>
    <s v="Kakuma Town"/>
    <s v="Student"/>
    <s v="Concerned – I recognize the importance of these issues and support efforts to address them."/>
    <s v="25%"/>
    <s v="Partially"/>
    <s v="Yes"/>
    <s v="Recycling practices"/>
    <s v="Conserving water"/>
    <s v="Yes"/>
    <s v="Well-being for the future generation"/>
    <s v="Air pollutants (e.g., particulate matter, nitrogen ox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am neutral and need more information before deciding."/>
  </r>
  <r>
    <s v="Gladys Wambui Njiru"/>
    <n v="34"/>
    <x v="1"/>
    <x v="0"/>
    <s v="Bachelor's degree"/>
    <s v="Kakuma Town"/>
    <s v="Teacher"/>
    <s v="Concerned – I recognize the importance of these issues and support efforts to address them."/>
    <s v="50%"/>
    <s v="Partially"/>
    <s v="Yes"/>
    <s v="Recycling practices"/>
    <s v="Reducing plastic use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am neutral and need more information before deciding."/>
  </r>
  <r>
    <s v="Andrew Muthee Ndegwa"/>
    <n v="38"/>
    <x v="0"/>
    <x v="0"/>
    <s v="Bachelor's degree"/>
    <s v="Kakuma Town"/>
    <s v="Facilitator"/>
    <s v="Concerned – I recognize the importance of these issues and support efforts to address them."/>
    <s v="25%"/>
    <s v="Partially"/>
    <s v="Yes"/>
    <s v="Recycling practices"/>
    <s v="Conserving water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Carolina Wanjiri Muturi"/>
    <n v="36"/>
    <x v="1"/>
    <x v="0"/>
    <s v="Bachelor's degree"/>
    <s v="Kakuma Town"/>
    <s v="Facilitator"/>
    <s v="Concerned – I recognize the importance of these issues and support efforts to address them."/>
    <s v="25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Brian Kibet Mwangi"/>
    <n v="25"/>
    <x v="0"/>
    <x v="0"/>
    <s v="Some college or associate degree"/>
    <s v="Kakuma Town"/>
    <s v="Teacher"/>
    <s v="Concerned – I recognize the importance of these issues and support efforts to address them."/>
    <s v="50%"/>
    <s v="Partially"/>
    <s v="Yes"/>
    <s v="Reduced energy use"/>
    <s v="Reducing plastic use"/>
    <s v="Yes"/>
    <s v="Well-being for the future generation"/>
    <s v="Plastic waste (e.g., litter, microplastic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I am neutral and need more information before deciding."/>
  </r>
  <r>
    <s v="Ruth Njeri Wanjiri"/>
    <n v="28"/>
    <x v="1"/>
    <x v="0"/>
    <s v="Some college or associate degree"/>
    <s v="Kakuma Town"/>
    <s v="Teacher"/>
    <s v="Very concerned – I believe these issues are critical and require immediate action."/>
    <s v="25%"/>
    <s v="Partially"/>
    <s v="Yes"/>
    <s v="Recycling practices"/>
    <s v="Conserving water"/>
    <s v="Yes"/>
    <s v="Well-being for the future generation"/>
    <s v="Air pollutants (e.g., particulate matter, nitrogen oxides)"/>
    <s v="Yes"/>
    <s v="Partially support it"/>
    <s v="Very familiar – I have a strong understanding of the impacts."/>
    <s v="I would consider it if there are clear benefits to sustainability."/>
    <s v="Very important – I prioritize data privacy above all."/>
    <s v="I support it, but with strict data privacy measures in place."/>
  </r>
  <r>
    <s v="James Karanja Mwia"/>
    <n v="33"/>
    <x v="0"/>
    <x v="0"/>
    <s v="Bachelor's degree"/>
    <s v="Kakuma Town"/>
    <s v="Facilitator"/>
    <s v="Concerned – I recognize the importance of these issues and support efforts to address them."/>
    <s v="25%"/>
    <s v="Partially"/>
    <s v="Yes"/>
    <s v="Recycling practices"/>
    <s v="Reducing air pollution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No, I prefer not to share my data."/>
    <s v="Somewhat important – I am open to sharing data with certain safeguards."/>
    <s v="Yes, I fully support it."/>
  </r>
  <r>
    <s v="Fleix Wairimu Njiru"/>
    <n v="27"/>
    <x v="0"/>
    <x v="0"/>
    <s v="Bachelor's degree"/>
    <s v="Kakuma Town"/>
    <s v="Student"/>
    <s v="Concerned – I recognize the importance of these issues and support efforts to address them."/>
    <s v="50%"/>
    <s v="Regularly "/>
    <s v="Yes"/>
    <s v="Reduced energy use"/>
    <s v="Conserving water"/>
    <s v="Yes"/>
    <s v="On your health "/>
    <s v="Plastic waste (e.g., litter, microplastic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I support it, but with strict data privacy measures in place."/>
  </r>
  <r>
    <s v="Tom Kiprop Birech"/>
    <n v="31"/>
    <x v="0"/>
    <x v="0"/>
    <s v="Bachelor's degree"/>
    <s v="Kakuma Town"/>
    <s v="Facilitato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I am neutral and need more information before deciding."/>
  </r>
  <r>
    <s v="Florence Wanjiri Karanja"/>
    <n v="34"/>
    <x v="1"/>
    <x v="0"/>
    <s v="Bachelor's degree"/>
    <s v="Kakuma Town"/>
    <s v="Facilitator"/>
    <s v="Concerned – I recognize the importance of these issues and support efforts to address them."/>
    <s v="25%"/>
    <s v="Regularly "/>
    <s v="No"/>
    <s v="Minimizing wastes"/>
    <s v="Conserving water"/>
    <s v="Yes"/>
    <s v="On your health "/>
    <s v="Soil contamination (e.g., agricultural runoff, hazardous waste)"/>
    <s v="Yes"/>
    <s v="Strongly support it"/>
    <s v="Somewhat familiar – I know a bit but not in-depth."/>
    <s v="I would consider it if there are clear benefits to sustainability."/>
    <s v="Somewhat important – I am open to sharing data with certain safeguards."/>
    <s v="I am neutral and need more information before deciding."/>
  </r>
  <r>
    <s v="Michael Kipchirchi Sang"/>
    <n v="33"/>
    <x v="0"/>
    <x v="0"/>
    <s v="Some college or associate degree"/>
    <s v="Kakuma 2"/>
    <s v="Facilitator"/>
    <s v="Concerned – I recognize the importance of these issues and support efforts to address them."/>
    <s v="50%"/>
    <s v="Partially"/>
    <s v="Yes"/>
    <s v="Minimizing wastes"/>
    <s v="Conserving water"/>
    <s v="No"/>
    <s v="Well-being for the future generation"/>
    <s v="Soil contamination (e.g., agricultural runoff, hazardous waste)"/>
    <s v="Yes"/>
    <s v="Not supporting it"/>
    <s v="Not very familiar – I have heard of the impacts but don’t know much."/>
    <s v="No, I prefer not to share my data."/>
    <s v="Important – I have concerns but may be willing to share some data."/>
    <s v="I am neutral and need more information before deciding."/>
  </r>
  <r>
    <s v="Agnes Nyambura Njoroge"/>
    <n v="22"/>
    <x v="1"/>
    <x v="0"/>
    <s v="High school diploma or equivalent"/>
    <s v="Kakuma 2"/>
    <s v="Student"/>
    <s v="Very concerned – I believe these issues are critical and require immediate action."/>
    <s v="25%"/>
    <s v="Regularly "/>
    <s v="Yes"/>
    <s v="Recycling practices"/>
    <s v="Conserving water"/>
    <s v="Yes"/>
    <s v="On your health "/>
    <s v="Plastic waste (e.g., litter, microplastics)"/>
    <s v="Yes"/>
    <s v="Not supporting it"/>
    <s v="Not very familiar – I have heard of the impacts but don’t know much."/>
    <s v="No, I prefer not to share my data."/>
    <s v="Very important – I prioritize data privacy above all."/>
    <s v="I am neutral and need more information before deciding."/>
  </r>
  <r>
    <s v="Carol Nyambura Njoroge"/>
    <n v="29"/>
    <x v="0"/>
    <x v="0"/>
    <s v="Some college or associate degree"/>
    <s v="Kakuma 1"/>
    <s v="Facilitator"/>
    <s v="Very concerned – I believe these issues are critical and require immediate action."/>
    <s v="50%"/>
    <s v="Regularly "/>
    <s v="No"/>
    <s v="Recycling practices"/>
    <s v="Conserving water"/>
    <s v="Yes"/>
    <s v="Well-being for the future generation"/>
    <s v="Air pollutants (e.g., particulate matter, nitrogen oxides)"/>
    <s v="No"/>
    <s v="Partially support it"/>
    <s v="Somewhat familiar – I know a bit but not in-depth."/>
    <s v="No, I prefer not to share my data."/>
    <s v="Somewhat important – I am open to sharing data with certain safeguards."/>
    <s v="Yes, I fully support it."/>
  </r>
  <r>
    <s v="Isaac Mwangi Kamau"/>
    <n v="32"/>
    <x v="0"/>
    <x v="0"/>
    <s v="Some college or associate degree"/>
    <s v="Kakuma Town"/>
    <s v="Teacher"/>
    <s v="Concerned – I recognize the importance of these issues and support efforts to address them."/>
    <s v="25%"/>
    <s v="Partially"/>
    <s v="No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Tabitha Waairimu Njiru"/>
    <n v="25"/>
    <x v="1"/>
    <x v="0"/>
    <s v="Bachelor's degree"/>
    <s v="Kakuma 2"/>
    <s v="Facilitator"/>
    <s v="Somewhat concerned – I am aware of the issues but feel less urgency about them."/>
    <s v="50%"/>
    <s v="Regularly "/>
    <s v="Yes"/>
    <s v="Minimizing wastes"/>
    <s v="Reducing air pollution"/>
    <s v="Yes"/>
    <s v="Well-being for the future generation"/>
    <s v="Air pollutants (e.g., particulate matter, nitrogen oxide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Charles Njiru Wambui"/>
    <n v="23"/>
    <x v="0"/>
    <x v="0"/>
    <s v="Some college or associate degree"/>
    <s v="Kakuma 2"/>
    <s v="Facilitator"/>
    <s v="Somewhat concerned – I am aware of the issues but feel less urgency about them."/>
    <s v="50%"/>
    <s v="Partially"/>
    <s v="Yes"/>
    <s v="Minimizing wastes"/>
    <s v="Conserving water"/>
    <s v="No"/>
    <s v="Well-being for the future generation"/>
    <s v="Plastic waste (e.g., litter, microplastics)"/>
    <s v="Yes"/>
    <s v="Partially support it"/>
    <s v="Very familiar – I have a strong understanding of the impacts."/>
    <s v="No, I prefer not to share my data."/>
    <s v="Somewhat important – I am open to sharing data with certain safeguards."/>
    <s v="I am neutral and need more information before deciding."/>
  </r>
  <r>
    <s v="Mary Achieng Ochieng"/>
    <n v="25"/>
    <x v="1"/>
    <x v="0"/>
    <s v="Bachelor's degree"/>
    <s v="Kakuma 2"/>
    <s v="Teacher"/>
    <s v="Concerned – I recognize the importance of these issues and support efforts to address them."/>
    <s v="25%"/>
    <s v="Regularly "/>
    <s v="Yes"/>
    <s v="Recycling practices"/>
    <s v="Reducing plastic use"/>
    <s v="Yes"/>
    <s v="On your health "/>
    <s v="Water pollutants (e.g., heavy metals, pesticides)"/>
    <s v="Yes"/>
    <s v="Partial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Brian Kamau Muthee"/>
    <n v="28"/>
    <x v="0"/>
    <x v="0"/>
    <s v="Some college or associate degree"/>
    <s v="Kakuma 2"/>
    <s v="Teacher"/>
    <s v="Very concerned – I believe these issues are critical and require immediate action."/>
    <s v="90%"/>
    <s v="Partially"/>
    <s v="No"/>
    <s v="Recycling practices"/>
    <s v="Conserving water"/>
    <s v="Yes"/>
    <s v="Well-being for the future generation"/>
    <s v="Water pollutants (e.g., heavy metals, pesticides)"/>
    <s v="No"/>
    <s v="Partially support it"/>
    <s v="Very familiar – I have a strong understanding of the impacts."/>
    <s v="I would consider it if there are clear benefits to sustainability."/>
    <s v="Important – I have concerns but may be willing to share some data."/>
    <s v="I support it, but with strict data privacy measures in place."/>
  </r>
  <r>
    <s v="Vivian Wambui Njiru"/>
    <n v="29"/>
    <x v="1"/>
    <x v="0"/>
    <s v="Bachelor's degree"/>
    <s v="Kakuma 2"/>
    <s v="Facilitator"/>
    <s v="Concerned – I recognize the importance of these issues and support efforts to address them."/>
    <s v="50%"/>
    <s v="Partially"/>
    <s v="Yes"/>
    <s v="Minimizing wastes"/>
    <s v="Conserving water"/>
    <s v="Yes"/>
    <s v="On your health "/>
    <s v="Plastic waste (e.g., litter, microplastics)"/>
    <s v="No"/>
    <s v="Partially support it"/>
    <s v="Somewhat familiar – I know a bit but not in-depth."/>
    <s v="No, I prefer not to share my data."/>
    <s v="Very important – I prioritize data privacy above all."/>
    <s v="I support it, but with strict data privacy measures in place."/>
  </r>
  <r>
    <s v="Simon Wambui Njiru"/>
    <n v="26"/>
    <x v="0"/>
    <x v="0"/>
    <s v="Some college or associate degree"/>
    <s v="Kakuma 3"/>
    <s v="Facilitator"/>
    <s v="Somewhat concerned – I am aware of the issues but feel less urgency about them."/>
    <s v="50%"/>
    <s v="Partially"/>
    <s v="No"/>
    <s v="Reduced energy use"/>
    <s v="Reducing plastic use"/>
    <s v="Yes"/>
    <s v="On your health "/>
    <s v="Air pollutants (e.g., particulate matter, nitrogen oxides)"/>
    <s v="Yes"/>
    <s v="Strongly support it"/>
    <s v="Somewhat familiar – I know a bit but not in-depth."/>
    <s v="No, I prefer not to share my data."/>
    <s v="Very important – I prioritize data privacy above all."/>
    <s v="I support it, but with strict data privacy measures in place."/>
  </r>
  <r>
    <s v="Joy Wanjiri Karanja"/>
    <n v="35"/>
    <x v="1"/>
    <x v="0"/>
    <s v="Bachelor's degree"/>
    <s v="Kakuma 2"/>
    <s v="Facilitator"/>
    <s v="Concerned – I recognize the importance of these issues and support efforts to address them."/>
    <s v="50%"/>
    <s v="Regularly "/>
    <s v="Yes"/>
    <s v="Recycling practices"/>
    <s v="Reducing air pollution"/>
    <s v="Yes"/>
    <s v="Well-being for the future generation"/>
    <s v="Plastic waste (e.g., litter, microplastics)"/>
    <s v="No"/>
    <s v="Partially support it"/>
    <s v="Very familiar – I have a strong understanding of the impacts."/>
    <s v="I would consider it if there are clear benefits to sustainability."/>
    <s v="Somewhat important – I am open to sharing data with certain safeguards."/>
    <s v="I support it, but with strict data privacy measures in place."/>
  </r>
  <r>
    <s v="Julius Njiru Wambui"/>
    <n v="32"/>
    <x v="1"/>
    <x v="0"/>
    <s v="Bachelor's degree"/>
    <s v="Kakuma 3"/>
    <s v="Teacher"/>
    <s v="Somewhat concerned – I am aware of the issues but feel less urgency about them."/>
    <s v="25%"/>
    <s v="Regularly "/>
    <s v="Yes"/>
    <s v="Recycling practices"/>
    <s v="Conserving water"/>
    <s v="Yes"/>
    <s v="On your health "/>
    <s v="Plastic waste (e.g., litter, microplastics)"/>
    <s v="Yes"/>
    <s v="Partially support it"/>
    <s v="Not very familiar – I have heard of the impacts but don’t know much."/>
    <s v="I would consider it if there are clear benefits to sustainability."/>
    <s v="Important – I have concerns but may be willing to share some data."/>
    <s v="I am neutral and need more information before deciding."/>
  </r>
  <r>
    <s v="Lucy Wanjiri Karanja"/>
    <n v="36"/>
    <x v="1"/>
    <x v="0"/>
    <s v="Bachelor's degree"/>
    <s v="Kakuma 2"/>
    <s v="Teacher"/>
    <s v="Concerned – I recognize the importance of these issues and support efforts to address them."/>
    <s v="25%"/>
    <s v="Partially"/>
    <s v="No"/>
    <s v="Recycling practices"/>
    <s v="Conserving water"/>
    <s v="No"/>
    <s v="On your health "/>
    <s v="Water pollutants (e.g., heavy metals, pesticides)"/>
    <s v="Yes"/>
    <s v="Partially support it"/>
    <s v="Not very familiar – I have heard of the impacts but don’t know much."/>
    <s v="No, I prefer not to share my data."/>
    <s v="Somewhat important – I am open to sharing data with certain safeguards."/>
    <s v="I support it, but with strict data privacy measures in place."/>
  </r>
  <r>
    <s v="Thomas Kipkorir Wanjiri"/>
    <n v="35"/>
    <x v="0"/>
    <x v="0"/>
    <s v="Some college or associate degree"/>
    <s v="Kakuma 2"/>
    <s v="Facilitator"/>
    <s v="Concerned – I recognize the importance of these issues and support efforts to address them."/>
    <s v="25%"/>
    <s v="Partially"/>
    <s v="Yes"/>
    <s v="Reduced energy use"/>
    <s v="Conserving water"/>
    <s v="Yes"/>
    <s v="Well-being for the future generation"/>
    <s v="Water pollutants (e.g., heavy metals, pesticides)"/>
    <s v="Yes"/>
    <s v="Partially support it"/>
    <s v="Very familiar – I have a strong understanding of the impacts."/>
    <s v="No, I prefer not to share my data."/>
    <s v="Somewhat important – I am open to sharing data with certain safeguards."/>
    <s v="I support it, but with strict data privacy measures in place."/>
  </r>
  <r>
    <s v="Mary Achieng Muthee"/>
    <n v="23"/>
    <x v="1"/>
    <x v="0"/>
    <s v="Some college or associate degree"/>
    <s v="Kakuma Town"/>
    <s v="Facilitator"/>
    <s v="Somewhat concerned – I am aware of the issues but feel less urgency about them."/>
    <s v="100%"/>
    <s v="Partially"/>
    <s v="Yes"/>
    <s v="Recycling practic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I support it, but with strict data privacy measures in place."/>
  </r>
  <r>
    <s v="Mary Mutheu Mwendwa"/>
    <n v="25"/>
    <x v="1"/>
    <x v="0"/>
    <s v="Bachelor's degree"/>
    <s v="Kakuma 1"/>
    <s v="Facilitator"/>
    <s v="Concerned – I recognize the importance of these issues and support efforts to address them."/>
    <s v="50%"/>
    <s v="Partially"/>
    <s v="No"/>
    <s v="Recycling practices"/>
    <s v="Conserving water"/>
    <s v="Yes"/>
    <s v="On your health "/>
    <s v="Water pollutants (e.g., heavy metals, pesticide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Joshua Ndungu Njoroge"/>
    <n v="29"/>
    <x v="0"/>
    <x v="0"/>
    <s v="Some college or associate degree"/>
    <s v="Kakuma 2"/>
    <s v="Teacher"/>
    <s v="Concerned – I recognize the importance of these issues and support efforts to address them."/>
    <s v="50%"/>
    <s v="Partially"/>
    <s v="Yes"/>
    <s v="Reduced energy use"/>
    <s v="Conserving water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am neutral and need more information before deciding."/>
  </r>
  <r>
    <s v="Faith Wanjiru Gachiri"/>
    <n v="22"/>
    <x v="1"/>
    <x v="0"/>
    <s v="Some college or associate degree"/>
    <s v="Kakuma 3"/>
    <s v="Student"/>
    <s v="Very concerned – I believe these issues are critical and require immediate action."/>
    <s v="25%"/>
    <s v="Partially"/>
    <s v="Yes"/>
    <s v="Recycling practices"/>
    <s v="Conserving water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Mark Njoroge Mungai"/>
    <n v="28"/>
    <x v="0"/>
    <x v="5"/>
    <s v="Some college or associate degree"/>
    <s v="Kakuma 1"/>
    <s v="Facilitator"/>
    <s v="Very concerned – I believe these issues are critical and require immediate action."/>
    <s v="50%"/>
    <s v="Partially"/>
    <s v="Yes"/>
    <s v="Reduced energy use"/>
    <s v="Reducing plastic use"/>
    <s v="Yes"/>
    <s v="Well-being for the future generation"/>
    <s v="Water pollutants (e.g., heavy metals, pesticides)"/>
    <s v="Yes"/>
    <s v="Partially support it"/>
    <s v="Somewhat familiar – I know a bit but not in-depth."/>
    <s v="No, I prefer not to share my data."/>
    <s v="Not important – I am not concerned about data privacy in this context."/>
    <s v="I am neutral and need more information before deciding."/>
  </r>
  <r>
    <s v="Dorcas Nyambura Nyoro"/>
    <n v="25"/>
    <x v="1"/>
    <x v="5"/>
    <s v="Some college or associate degree"/>
    <s v="Kakuma 1"/>
    <s v="Student"/>
    <s v="Very concerned – I believe these issues are critical and require immediate action."/>
    <s v="90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Very familiar – I have a strong understanding of the impacts."/>
    <s v="No, I prefer not to share my data."/>
    <s v="Somewhat important – I am open to sharing data with certain safeguards."/>
    <s v="I support it, but with strict data privacy measures in place."/>
  </r>
  <r>
    <s v="Kevin Kiprop Maiyo"/>
    <n v="25"/>
    <x v="0"/>
    <x v="0"/>
    <s v="Bachelor's degree"/>
    <s v="Kakuma 2"/>
    <s v="Facilitator"/>
    <s v="Concerned – I recognize the importance of these issues and support efforts to address them."/>
    <s v="50%"/>
    <s v="Partially"/>
    <s v="Yes"/>
    <s v="Minimizing wastes"/>
    <s v="Conserving water"/>
    <s v="Yes"/>
    <s v="Well-being for the future generation"/>
    <s v="Water pollutants (e.g., heavy metals, pesticides)"/>
    <s v="Yes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Caroline Nyambura Mwirigi"/>
    <n v="27"/>
    <x v="1"/>
    <x v="5"/>
    <s v="Some college or associate degree"/>
    <s v="Kakuma 3"/>
    <s v="Student"/>
    <s v="Concerned – I recognize the importance of these issues and support efforts to address them."/>
    <s v="90%"/>
    <s v="Partially"/>
    <s v="No"/>
    <s v="Recycling practices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I am neutral and need more information before deciding."/>
  </r>
  <r>
    <s v="Brian Njiru Kamau"/>
    <n v="24"/>
    <x v="0"/>
    <x v="5"/>
    <s v="Some college or associate degree"/>
    <s v="Kakuma 2"/>
    <s v="Teacher"/>
    <s v="Concerned – I recognize the importance of these issues and support efforts to address them."/>
    <s v="50%"/>
    <s v="Partially"/>
    <s v="Yes"/>
    <s v="Recycling practices"/>
    <s v="Conserving water"/>
    <s v="No"/>
    <s v="On your health "/>
    <s v="Water pollutants (e.g., heavy metals, pesticides)"/>
    <s v="Yes"/>
    <s v="Strongly support it"/>
    <s v="Somewhat familiar – I know a bit but not in-depth."/>
    <s v="Yes, I am willing to provide my data."/>
    <s v="Very important – I prioritize data privacy above all."/>
    <s v="I support it, but with strict data privacy measures in place."/>
  </r>
  <r>
    <s v="Margaret Wambui Njiru"/>
    <n v="25"/>
    <x v="1"/>
    <x v="0"/>
    <s v="Some college or associate degree"/>
    <s v="Kakuma 3"/>
    <s v="Teacher"/>
    <s v="Concerned – I recognize the importance of these issues and support efforts to address them."/>
    <s v="100%"/>
    <s v="Partially"/>
    <s v="Yes"/>
    <s v="Recycling practices"/>
    <s v="Conserving water"/>
    <s v="Yes"/>
    <s v="On your health "/>
    <s v="Air pollutants (e.g., particulate matter, nitrogen oxides)"/>
    <s v="No"/>
    <s v="Partially support it"/>
    <s v="Not very familiar – I have heard of the impacts but don’t know much."/>
    <s v="I would consider it if there are clear benefits to sustainability."/>
    <s v="Somewhat important – I am open to sharing data with certain safeguards."/>
    <s v="I support it, but with strict data privacy measures in place."/>
  </r>
  <r>
    <s v="Andrew Ndegwa Gathuru"/>
    <n v="23"/>
    <x v="0"/>
    <x v="5"/>
    <s v="Some college or associate degree"/>
    <s v="Kakuma 2"/>
    <s v="Facilitator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Air pollutants (e.g., particulate matter, nitrogen oxide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Yes, I fully support it."/>
  </r>
  <r>
    <s v="Nancy Muthoni Kamau"/>
    <n v="20"/>
    <x v="1"/>
    <x v="5"/>
    <s v="High school diploma or equivalent"/>
    <s v="Kakuma Town"/>
    <s v="Student"/>
    <s v="Concerned – I recognize the importance of these issues and support efforts to address them."/>
    <s v="50%"/>
    <s v="Regularly "/>
    <s v="Yes"/>
    <s v="Recycling practices"/>
    <s v="Conserving water"/>
    <s v="Yes"/>
    <s v="On your health "/>
    <s v="Air pollutants (e.g., particulate matter, nitrogen oxides)"/>
    <s v="Yes"/>
    <s v="Partially support it"/>
    <s v="Not very familiar – I have heard of the impacts but don’t know much."/>
    <s v="I would consider it if there are clear benefits to sustainability."/>
    <s v="Very important – I prioritize data privacy above all."/>
    <s v="I support it, but with strict data privacy measures in place."/>
  </r>
  <r>
    <s v="Alex Otieno Onyango"/>
    <n v="27"/>
    <x v="0"/>
    <x v="0"/>
    <s v="Some college or associate degree"/>
    <s v="Kakuma 2"/>
    <s v="Facilitator"/>
    <s v="Very concerned – I believe these issues are critical and require immediate action."/>
    <s v="50%"/>
    <s v="Regularly "/>
    <s v="Yes"/>
    <s v="Reduced energy use"/>
    <s v="Conserving water"/>
    <s v="Yes"/>
    <s v="Well-being for the future generation"/>
    <s v="Water pollutants (e.g., heavy metals, pesticides)"/>
    <s v="Yes"/>
    <s v="Strongly support it"/>
    <s v="Very familiar – I have a strong understanding of the impacts."/>
    <s v="Yes, I am willing to provide my data."/>
    <s v="Very important – I prioritize data privacy above all."/>
    <s v="I support it, but with strict data privacy measures in place."/>
  </r>
  <r>
    <s v="Millicent Nyambura Wanjiru"/>
    <n v="22"/>
    <x v="0"/>
    <x v="0"/>
    <s v="Some college or associate degree Graduate degree (Master's, Doctorate, etc.)"/>
    <s v="Kakuma 1"/>
    <s v="Student"/>
    <s v="Somewhat concerned – I am aware of the issues but feel less urgency about them."/>
    <s v="25%"/>
    <s v="Regularly "/>
    <s v="Yes"/>
    <s v="Recycling practices"/>
    <s v="Conserving water"/>
    <s v="No"/>
    <s v="On your health "/>
    <s v="Air pollutants (e.g., particulate matter, nitrogen oxides)"/>
    <s v="Yes"/>
    <s v="Strongly support it"/>
    <s v="Not very familiar – I have heard of the impacts but don’t know much."/>
    <s v="No, I prefer not to share my data."/>
    <s v="Somewhat important – I am open to sharing data with certain safeguards."/>
    <s v="I am neutral and need more information before deciding."/>
  </r>
  <r>
    <s v="Eric Kipkorir Bii"/>
    <n v="26"/>
    <x v="0"/>
    <x v="5"/>
    <s v="Some college or associate degree"/>
    <s v="Kakuma 3"/>
    <s v="Student"/>
    <s v="Concerned – I recognize the importance of these issues and support efforts to address them."/>
    <s v="50%"/>
    <s v="Partially"/>
    <s v="Yes"/>
    <s v="Recycling practices"/>
    <s v="Reducing air pollution"/>
    <s v="No"/>
    <s v="Well-being for the future generation"/>
    <s v="Water pollutants (e.g., heavy metals, pesticides)"/>
    <s v="Yes"/>
    <s v="Strong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Phyllis Wairimu Gichira"/>
    <n v="29"/>
    <x v="0"/>
    <x v="0"/>
    <s v="Bachelor's degree"/>
    <s v="Kakuma Town"/>
    <s v="Facilitator"/>
    <s v="Concerned – I recognize the importance of these issues and support efforts to address them."/>
    <s v="90%"/>
    <s v="Partially"/>
    <s v="Yes"/>
    <s v="Reduced energy use"/>
    <s v="Reducing air pollution"/>
    <s v="Yes"/>
    <s v="On your health "/>
    <s v="Plastic waste (e.g., litter, microplastics)"/>
    <s v="No"/>
    <s v="Partially support it"/>
    <s v="Somewhat familiar – I know a bit but not in-depth."/>
    <s v="Yes, I am willing to provide my data."/>
    <s v="Important – I have concerns but may be willing to share some data."/>
    <s v="I support it, but with strict data privacy measures in place."/>
  </r>
  <r>
    <s v="Christopher Ochieng Obiero"/>
    <n v="25"/>
    <x v="0"/>
    <x v="0"/>
    <s v="Some college or associate degree"/>
    <s v="Kakuma 2"/>
    <s v="Teacher"/>
    <s v="Concerned – I recognize the importance of these issues and support efforts to address them."/>
    <s v="50%"/>
    <s v="Partially"/>
    <s v="Yes"/>
    <s v="Reduced energy use"/>
    <s v="Reducing plastic use"/>
    <s v="No"/>
    <s v="On your health "/>
    <s v="Air pollutants (e.g., particulate matter, nitrogen oxides)"/>
    <s v="Yes"/>
    <s v="Strongly support it"/>
    <s v="Not very familiar – I have heard of the impacts but don’t know much."/>
    <s v="I would consider it if there are clear benefits to sustainability."/>
    <s v="Important – I have concerns but may be willing to share some data."/>
    <s v="I support it, but with strict data privacy measures in place."/>
  </r>
  <r>
    <s v="Rose Wanjiku Wambui"/>
    <n v="25"/>
    <x v="1"/>
    <x v="5"/>
    <s v="Some college or associate degree"/>
    <s v="Kakuma 4"/>
    <s v="Teacher"/>
    <s v="Somewhat concerned – I am aware of the issues but feel less urgency about them."/>
    <s v="50%"/>
    <s v="Regularly "/>
    <s v="No"/>
    <s v="Reduced energy use"/>
    <s v="Reducing plastic use"/>
    <s v="Yes"/>
    <s v="Well-being for the future generation"/>
    <s v="Air pollutants (e.g., particulate matter, nitrogen oxides)"/>
    <s v="Yes"/>
    <s v="Strongly support it"/>
    <s v="Not very familiar – I have heard of the impacts but don’t know much."/>
    <s v="No, I prefer not to share my data."/>
    <s v="Important – I have concerns but may be willing to share some data."/>
    <s v="I am neutral and need more information before deciding."/>
  </r>
  <r>
    <s v="Bernard Kamau Gikonyo"/>
    <n v="26"/>
    <x v="0"/>
    <x v="0"/>
    <s v="Bachelor's degree"/>
    <s v="Kakuma 1"/>
    <s v="Facilitator"/>
    <s v="Concerned – I recognize the importance of these issues and support efforts to address them."/>
    <s v="25%"/>
    <s v="Partially"/>
    <s v="Yes"/>
    <s v="Reduced energy use"/>
    <s v="Reducing plastic use"/>
    <s v="Yes"/>
    <s v="On your health "/>
    <s v="Air pollutants (e.g., particulate matter, nitrogen oxides)"/>
    <s v="Yes"/>
    <s v="Partial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Sarah Wairimu Munene"/>
    <n v="22"/>
    <x v="1"/>
    <x v="0"/>
    <s v="Some college or associate degree"/>
    <s v="Kakuma 2"/>
    <s v="Student"/>
    <s v="Very concerned – I believe these issues are critical and require immediate action."/>
    <s v="90%"/>
    <s v="Partially"/>
    <s v="Yes"/>
    <s v="Recycling practic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I would consider it if there are clear benefits to sustainability."/>
    <s v="Somewhat important – I am open to sharing data with certain safeguards."/>
    <s v="Yes, I fully support it."/>
  </r>
  <r>
    <s v="Rachel Wanjiru Muthee"/>
    <n v="26"/>
    <x v="1"/>
    <x v="0"/>
    <s v="Some college or associate degree"/>
    <s v="Kakuma 1"/>
    <s v="Facilitator"/>
    <s v="Concerned – I recognize the importance of these issues and support efforts to address them."/>
    <s v="50%"/>
    <s v="Regularly "/>
    <s v="Yes"/>
    <s v="Minimizing wastes"/>
    <s v="Conserving water"/>
    <s v="Yes"/>
    <s v="On your health "/>
    <s v="Air pollutants (e.g., particulate matter, nitrogen oxides)"/>
    <s v="Yes"/>
    <s v="Strongly support it"/>
    <s v="Very familiar – I have a strong understanding of the impacts."/>
    <s v="No, I prefer not to share my data."/>
    <s v="Important – I have concerns but may be willing to share some data."/>
    <s v="I support it, but with strict data privacy measures in place."/>
  </r>
  <r>
    <s v="Dennis Kiprop Langat"/>
    <n v="24"/>
    <x v="0"/>
    <x v="5"/>
    <s v="Some college or associate degree"/>
    <s v="Kakuma 3"/>
    <s v="Student"/>
    <s v="Concerned – I recognize the importance of these issues and support efforts to address them."/>
    <s v="50%"/>
    <s v="Regularly "/>
    <s v="Yes"/>
    <s v="Recycling practices"/>
    <s v="Conserving water"/>
    <s v="Yes"/>
    <s v="On your health "/>
    <s v="Plastic waste (e.g., litter, microplastic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Anne Muthoni Wanjiru"/>
    <n v="26"/>
    <x v="1"/>
    <x v="5"/>
    <s v="Some college or associate degree"/>
    <s v="Kakuma 4"/>
    <s v="Student"/>
    <s v="Very concerned – I believe these issues are critical and require immediate action."/>
    <s v="50%"/>
    <s v="Regularly "/>
    <s v="Yes"/>
    <s v="Recycling practices"/>
    <s v="Conserving water"/>
    <s v="Yes"/>
    <s v="On your health "/>
    <s v="Water pollutants (e.g., heavy metals, pesticides)"/>
    <s v="Yes"/>
    <s v="Strong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Joseph Njoroge Wambugu"/>
    <n v="23"/>
    <x v="0"/>
    <x v="0"/>
    <s v="Some college or associate degree"/>
    <s v="Kakuma 2"/>
    <s v="Facilitator"/>
    <s v="Concerned – I recognize the importance of these issues and support efforts to address them."/>
    <s v="90%"/>
    <s v="Partially"/>
    <s v="Yes"/>
    <s v="Recycling practices"/>
    <s v="Conserving water"/>
    <s v="Yes"/>
    <s v="Well-being for the future generation"/>
    <s v="Air pollutants (e.g., particulate matter, nitrogen oxides)"/>
    <s v="Yes"/>
    <s v="Strongly support it"/>
    <s v="Somewhat familiar – I know a bit but not in-depth."/>
    <s v="I would consider it if there are clear benefits to sustainability."/>
    <s v="Important – I have concerns but may be willing to share some data."/>
    <s v="I support it, but with strict data privacy measures in place."/>
  </r>
  <r>
    <s v="Lydia Nyambura Njiru"/>
    <n v="25"/>
    <x v="1"/>
    <x v="0"/>
    <s v="Some college or associate degree"/>
    <s v="Kakuma 1"/>
    <s v="Student"/>
    <s v="Very concerned – I believe these issues are critical and require immediate action."/>
    <s v="25%"/>
    <s v="Regularly "/>
    <s v="Yes"/>
    <s v="Recycling practices"/>
    <s v="Conserving water"/>
    <s v="Yes"/>
    <s v="Well-being for the future generation"/>
    <s v="Air pollutants (e.g., particulate matter, nitrogen oxides)"/>
    <s v="No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Peter Ndegwa Ndungu"/>
    <n v="26"/>
    <x v="0"/>
    <x v="0"/>
    <s v="Bachelor's degree"/>
    <s v="Kakuma 3"/>
    <s v="Facilitator"/>
    <s v="Somewhat concerned – I am aware of the issues but feel less urgency about them."/>
    <s v="25%"/>
    <s v="Partially"/>
    <s v="Yes"/>
    <s v="Recycling practices"/>
    <s v="Conserving water"/>
    <s v="Yes"/>
    <s v="On your health "/>
    <s v="Water pollutants (e.g., heavy metals, pesticides)"/>
    <s v="Yes"/>
    <s v="Partially support it"/>
    <s v="Somewhat familiar – I know a bit but not in-depth."/>
    <s v="No, I prefer not to share my data."/>
    <s v="Important – I have concerns but may be willing to share some data."/>
    <s v="I am neutral and need more information before deciding."/>
  </r>
  <r>
    <s v="Alice Wanjiru Kamau"/>
    <n v="25"/>
    <x v="1"/>
    <x v="0"/>
    <s v="Some college or associate degree"/>
    <s v="Kakuma 1"/>
    <s v="Facilitator"/>
    <s v="Concerned – I recognize the importance of these issues and support efforts to address them."/>
    <s v="50%"/>
    <s v="Not at all "/>
    <s v="No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No, I prefer not to share my data."/>
    <s v="Important – I have concerns but may be willing to share some data."/>
    <s v="I support it, but with strict data privacy measures in place."/>
  </r>
  <r>
    <s v="Edward Kipkorir Kibet"/>
    <n v="25"/>
    <x v="0"/>
    <x v="5"/>
    <s v="Bachelor's degree"/>
    <s v="Kakuma 2"/>
    <s v="Teacher"/>
    <s v="Concerned – I recognize the importance of these issues and support efforts to address them."/>
    <s v="25%"/>
    <s v="Regularly "/>
    <s v="Yes"/>
    <s v="Reduced energy use"/>
    <s v="Conserving water"/>
    <s v="Yes"/>
    <s v="On your health "/>
    <s v="Plastic waste (e.g., litter, microplastics)"/>
    <s v="Yes"/>
    <s v="Strongly support it"/>
    <s v="Very familiar – I have a strong understanding of the impacts."/>
    <s v="Yes, I am willing to provide my data."/>
    <s v="Important – I have concerns but may be willing to share some data."/>
    <s v="I support it, but with strict data privacy measures in place."/>
  </r>
  <r>
    <s v="Albert Njoroge Kamau"/>
    <n v="24"/>
    <x v="0"/>
    <x v="0"/>
    <s v="Some college or associate degree"/>
    <s v="Kakuma 2"/>
    <s v="Student"/>
    <s v="Concerned – I recognize the importance of these issues and support efforts to address them."/>
    <s v="50%"/>
    <s v="Partially"/>
    <s v="Yes"/>
    <s v="Recycling practices"/>
    <s v="Conserving water"/>
    <s v="Yes"/>
    <s v="Well-being for the future generation"/>
    <s v="Plastic waste (e.g., litter, microplastics)"/>
    <s v="Yes"/>
    <s v="Partially support it"/>
    <s v="Somewhat familiar – I know a bit but not in-depth."/>
    <s v="No, I prefer not to share my data."/>
    <s v="Somewhat important – I am open to sharing data with certain safeguards."/>
    <s v="I support it, but with strict data privacy measures in place."/>
  </r>
  <r>
    <s v="Njoroge Joseph Wambugu"/>
    <n v="30"/>
    <x v="0"/>
    <x v="0"/>
    <s v="Some college or associate degree"/>
    <s v="Kakuma 1"/>
    <s v="Student"/>
    <s v="Concerned – I recognize the importance of these issues and support efforts to address them."/>
    <s v="50%"/>
    <s v="Partially"/>
    <s v="Yes"/>
    <s v="Recycling practices"/>
    <s v="Reducing plastic use"/>
    <s v="Yes"/>
    <s v="Well-being for the future generation"/>
    <s v="Water pollutants (e.g., heavy metals, pesticides)"/>
    <s v="Yes"/>
    <s v="Partially support it"/>
    <s v="Somewhat familiar – I know a bit but not in-depth."/>
    <s v="I would consider it if there are clear benefits to sustainability."/>
    <s v="Somewhat important – I am open to sharing data with certain safeguards."/>
    <s v="I support it, but with strict data privacy measures in place."/>
  </r>
  <r>
    <s v="Deng Gabriel Chapoth"/>
    <n v="23"/>
    <x v="0"/>
    <x v="1"/>
    <s v="High school diploma or equivalent"/>
    <s v="Kakuma 2"/>
    <s v="Student"/>
    <s v="Concerned – I recognize the importance of these issues and support efforts to address them."/>
    <s v="50%"/>
    <s v="Not at all "/>
    <s v="Yes"/>
    <s v="Recycling practices"/>
    <s v="Conserving water"/>
    <s v="Yes"/>
    <s v="Well-being for the future generation"/>
    <s v="Plastic waste (e.g., litter, microplastics)"/>
    <s v="Yes"/>
    <s v="Partially support it"/>
    <s v="Very familiar – I have a strong understanding of the impacts."/>
    <s v="Yes, I am willing to provide my data."/>
    <s v="Very important – I prioritize data privacy above all."/>
    <s v="Yes, I fully support it."/>
  </r>
  <r>
    <s v="Dut Lual"/>
    <n v="24"/>
    <x v="0"/>
    <x v="1"/>
    <s v="High school diploma or equivalent"/>
    <s v="Kakuma 1"/>
    <s v="Student"/>
    <s v="Very concerned – I believe these issues are critical and require immediate action."/>
    <s v="50%"/>
    <s v="Regularly "/>
    <s v="No"/>
    <s v="Recycling practices"/>
    <s v="Reducing air pollution"/>
    <s v="Yes"/>
    <s v="On your health "/>
    <s v="Plastic waste (e.g., litter, microplastics)"/>
    <s v="Yes"/>
    <s v="Strongly support it"/>
    <s v="Somewhat familiar – I know a bit but not in-depth."/>
    <s v="Yes, I am willing to provide my data."/>
    <s v="Somewhat important – I am open to sharing data with certain safeguards."/>
    <s v="Yes, I fully support it."/>
  </r>
  <r>
    <s v="Deng Ghak Kuol"/>
    <n v="24"/>
    <x v="0"/>
    <x v="1"/>
    <s v="High school diploma or equivalent"/>
    <s v="Kakuma 2"/>
    <s v="Teacher"/>
    <s v="Very concerned – I believe these issues are critical and require immediate action."/>
    <n v="0.9"/>
    <s v="Partially"/>
    <s v="Yes"/>
    <s v="Recycling practices"/>
    <s v="Conserving water"/>
    <s v="Yes"/>
    <s v="well being for the future generation"/>
    <s v="Water pollutants (e.g., heavy metals, pesticides)"/>
    <s v="Yes"/>
    <s v="Strongly support it"/>
    <s v="Somewhat familiar – I know a bit but not in-depth."/>
    <s v="Yes, I am willing to provide my data."/>
    <s v="Not important – I am not concerned about data privacy in this context."/>
    <s v="I support it, but with strict data privacy measures in place."/>
  </r>
  <r>
    <s v="Deng Ghak Kuol"/>
    <n v="24"/>
    <x v="0"/>
    <x v="1"/>
    <s v="High school diploma or equivalent"/>
    <s v="Kakuam 1"/>
    <s v="Teacher"/>
    <s v="Very concerned – I believe these issues are critical and require immediate action."/>
    <n v="0.9"/>
    <s v="Partially"/>
    <s v="Yes"/>
    <s v="Recycling practices"/>
    <s v="Conserving water"/>
    <s v="Yes"/>
    <s v="well being for the future generation"/>
    <s v="Water pollutants (e.g., heavy metals, pesticides)"/>
    <s v="Yes"/>
    <s v="Strongly support it"/>
    <s v="Somewhat familiar – I know a bit but not in-depth."/>
    <s v="Yes, I am willing to provide my data."/>
    <s v="Not important – I am not concerned about data privacy in this context."/>
    <s v="I support it, but with strict data privacy measures in place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22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3"/>
        <item x="5"/>
        <item x="0"/>
        <item x="4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8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What sustainability practices do you prioritize in your daily life?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4"/>
  <sheetViews>
    <sheetView workbookViewId="0">
      <selection activeCell="P21" sqref="P21"/>
    </sheetView>
  </sheetViews>
  <sheetFormatPr defaultRowHeight="14.4" x14ac:dyDescent="0.3"/>
  <cols>
    <col min="1" max="8" width="8.88671875" style="1"/>
    <col min="9" max="9" width="5.21875" style="2" customWidth="1"/>
    <col min="10" max="22" width="8.88671875" style="1"/>
    <col min="23" max="23" width="13.5546875" style="1" customWidth="1"/>
    <col min="24" max="24" width="10.5546875" style="1" customWidth="1"/>
    <col min="25" max="25" width="11.21875" style="1" customWidth="1"/>
    <col min="26" max="16384" width="8.88671875" style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Z1" s="6"/>
    </row>
    <row r="2" spans="1:28" x14ac:dyDescent="0.3">
      <c r="A2" s="1" t="s">
        <v>22</v>
      </c>
      <c r="B2" s="1">
        <v>24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2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31</v>
      </c>
      <c r="O2" s="1" t="s">
        <v>34</v>
      </c>
      <c r="P2" s="1" t="s">
        <v>35</v>
      </c>
      <c r="Q2" s="1" t="s">
        <v>31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</row>
    <row r="3" spans="1:28" x14ac:dyDescent="0.3">
      <c r="A3" s="1" t="s">
        <v>41</v>
      </c>
      <c r="B3" s="1">
        <v>27</v>
      </c>
      <c r="C3" s="1" t="s">
        <v>23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28</v>
      </c>
      <c r="I3" s="2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31</v>
      </c>
      <c r="O3" s="1" t="s">
        <v>34</v>
      </c>
      <c r="P3" s="1" t="s">
        <v>46</v>
      </c>
      <c r="Q3" s="1" t="s">
        <v>31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40</v>
      </c>
      <c r="AB3" s="1">
        <f>COUNTIF(B2:B204, "&lt;20")</f>
        <v>11</v>
      </c>
    </row>
    <row r="4" spans="1:28" x14ac:dyDescent="0.3">
      <c r="A4" s="1" t="s">
        <v>47</v>
      </c>
      <c r="B4" s="1">
        <v>23</v>
      </c>
      <c r="C4" s="1" t="s">
        <v>23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28</v>
      </c>
      <c r="I4" s="2" t="s">
        <v>29</v>
      </c>
      <c r="J4" s="1" t="s">
        <v>30</v>
      </c>
      <c r="K4" s="1" t="s">
        <v>31</v>
      </c>
      <c r="L4" s="1" t="s">
        <v>32</v>
      </c>
      <c r="M4" s="1" t="s">
        <v>48</v>
      </c>
      <c r="N4" s="1" t="s">
        <v>31</v>
      </c>
      <c r="O4" s="1" t="s">
        <v>34</v>
      </c>
      <c r="P4" s="1" t="s">
        <v>46</v>
      </c>
      <c r="Q4" s="1" t="s">
        <v>31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</row>
    <row r="5" spans="1:28" x14ac:dyDescent="0.3">
      <c r="A5" s="1" t="s">
        <v>49</v>
      </c>
      <c r="B5" s="1">
        <v>23</v>
      </c>
      <c r="C5" s="1" t="s">
        <v>23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28</v>
      </c>
      <c r="I5" s="2" t="s">
        <v>29</v>
      </c>
      <c r="J5" s="1" t="s">
        <v>50</v>
      </c>
      <c r="K5" s="1" t="s">
        <v>31</v>
      </c>
      <c r="L5" s="1" t="s">
        <v>51</v>
      </c>
      <c r="M5" s="1" t="s">
        <v>33</v>
      </c>
      <c r="N5" s="1" t="s">
        <v>52</v>
      </c>
      <c r="O5" s="1" t="s">
        <v>53</v>
      </c>
      <c r="P5" s="1" t="s">
        <v>46</v>
      </c>
      <c r="Q5" s="1" t="s">
        <v>31</v>
      </c>
      <c r="R5" s="1" t="s">
        <v>36</v>
      </c>
      <c r="S5" s="1" t="s">
        <v>54</v>
      </c>
      <c r="T5" s="1" t="s">
        <v>38</v>
      </c>
      <c r="U5" s="1" t="s">
        <v>39</v>
      </c>
      <c r="V5" s="1" t="s">
        <v>40</v>
      </c>
    </row>
    <row r="6" spans="1:28" x14ac:dyDescent="0.3">
      <c r="A6" s="1" t="s">
        <v>55</v>
      </c>
      <c r="B6" s="1">
        <v>27</v>
      </c>
      <c r="C6" s="1" t="s">
        <v>23</v>
      </c>
      <c r="D6" s="1" t="s">
        <v>42</v>
      </c>
      <c r="E6" s="1" t="s">
        <v>43</v>
      </c>
      <c r="F6" s="1" t="s">
        <v>44</v>
      </c>
      <c r="G6" s="1" t="s">
        <v>27</v>
      </c>
      <c r="H6" s="1" t="s">
        <v>28</v>
      </c>
      <c r="I6" s="2" t="s">
        <v>29</v>
      </c>
      <c r="J6" s="1" t="s">
        <v>30</v>
      </c>
      <c r="K6" s="1" t="s">
        <v>31</v>
      </c>
      <c r="L6" s="1" t="s">
        <v>51</v>
      </c>
      <c r="M6" s="1" t="s">
        <v>48</v>
      </c>
      <c r="N6" s="1" t="s">
        <v>31</v>
      </c>
      <c r="O6" s="1" t="s">
        <v>34</v>
      </c>
      <c r="P6" s="1" t="s">
        <v>46</v>
      </c>
      <c r="Q6" s="1" t="s">
        <v>31</v>
      </c>
      <c r="R6" s="1" t="s">
        <v>36</v>
      </c>
      <c r="S6" s="1" t="s">
        <v>37</v>
      </c>
      <c r="T6" s="1" t="s">
        <v>38</v>
      </c>
      <c r="U6" s="1" t="s">
        <v>39</v>
      </c>
      <c r="V6" s="1" t="s">
        <v>40</v>
      </c>
    </row>
    <row r="7" spans="1:28" x14ac:dyDescent="0.3">
      <c r="A7" s="1" t="s">
        <v>56</v>
      </c>
      <c r="B7" s="1">
        <v>23</v>
      </c>
      <c r="C7" s="1" t="s">
        <v>23</v>
      </c>
      <c r="D7" s="1" t="s">
        <v>42</v>
      </c>
      <c r="E7" s="1" t="s">
        <v>43</v>
      </c>
      <c r="F7" s="1" t="s">
        <v>57</v>
      </c>
      <c r="G7" s="1" t="s">
        <v>45</v>
      </c>
      <c r="H7" s="1" t="s">
        <v>28</v>
      </c>
      <c r="I7" s="2" t="s">
        <v>58</v>
      </c>
      <c r="J7" s="1" t="s">
        <v>30</v>
      </c>
      <c r="K7" s="1" t="s">
        <v>31</v>
      </c>
      <c r="L7" s="1" t="s">
        <v>32</v>
      </c>
      <c r="M7" s="1" t="s">
        <v>33</v>
      </c>
      <c r="N7" s="1" t="s">
        <v>31</v>
      </c>
      <c r="O7" s="1" t="s">
        <v>34</v>
      </c>
      <c r="P7" s="1" t="s">
        <v>59</v>
      </c>
      <c r="Q7" s="1" t="s">
        <v>31</v>
      </c>
      <c r="R7" s="1" t="s">
        <v>36</v>
      </c>
      <c r="S7" s="1" t="s">
        <v>37</v>
      </c>
      <c r="T7" s="1" t="s">
        <v>38</v>
      </c>
      <c r="U7" s="1" t="s">
        <v>39</v>
      </c>
      <c r="V7" s="1" t="s">
        <v>40</v>
      </c>
    </row>
    <row r="8" spans="1:28" x14ac:dyDescent="0.3">
      <c r="A8" s="1" t="s">
        <v>60</v>
      </c>
      <c r="B8" s="1">
        <v>18</v>
      </c>
      <c r="C8" s="1" t="s">
        <v>61</v>
      </c>
      <c r="D8" s="1" t="s">
        <v>42</v>
      </c>
      <c r="E8" s="1" t="s">
        <v>43</v>
      </c>
      <c r="F8" s="1" t="s">
        <v>44</v>
      </c>
      <c r="G8" s="1" t="s">
        <v>45</v>
      </c>
      <c r="H8" s="1" t="s">
        <v>62</v>
      </c>
      <c r="I8" s="2" t="s">
        <v>63</v>
      </c>
      <c r="J8" s="1" t="s">
        <v>64</v>
      </c>
      <c r="K8" s="1" t="s">
        <v>31</v>
      </c>
      <c r="L8" s="1" t="s">
        <v>51</v>
      </c>
      <c r="M8" s="1" t="s">
        <v>33</v>
      </c>
      <c r="N8" s="1" t="s">
        <v>52</v>
      </c>
      <c r="O8" s="1" t="s">
        <v>34</v>
      </c>
      <c r="P8" s="1" t="s">
        <v>35</v>
      </c>
      <c r="Q8" s="1" t="s">
        <v>31</v>
      </c>
      <c r="R8" s="1" t="s">
        <v>65</v>
      </c>
      <c r="S8" s="1" t="s">
        <v>66</v>
      </c>
      <c r="T8" s="1" t="s">
        <v>67</v>
      </c>
      <c r="U8" s="1" t="s">
        <v>68</v>
      </c>
      <c r="V8" s="1" t="s">
        <v>69</v>
      </c>
    </row>
    <row r="9" spans="1:28" x14ac:dyDescent="0.3">
      <c r="A9" s="1" t="s">
        <v>70</v>
      </c>
      <c r="B9" s="1">
        <v>24</v>
      </c>
      <c r="C9" s="1" t="s">
        <v>23</v>
      </c>
      <c r="D9" s="1" t="s">
        <v>42</v>
      </c>
      <c r="E9" s="1" t="s">
        <v>43</v>
      </c>
      <c r="F9" s="1" t="s">
        <v>44</v>
      </c>
      <c r="G9" s="1" t="s">
        <v>71</v>
      </c>
      <c r="H9" s="1" t="s">
        <v>28</v>
      </c>
      <c r="I9" s="3">
        <v>0.9</v>
      </c>
      <c r="J9" s="1" t="s">
        <v>30</v>
      </c>
      <c r="K9" s="1" t="s">
        <v>31</v>
      </c>
      <c r="L9" s="1" t="s">
        <v>72</v>
      </c>
      <c r="M9" s="1" t="s">
        <v>73</v>
      </c>
      <c r="N9" s="1" t="s">
        <v>31</v>
      </c>
      <c r="O9" s="1" t="s">
        <v>74</v>
      </c>
      <c r="P9" s="1" t="s">
        <v>75</v>
      </c>
      <c r="Q9" s="1" t="s">
        <v>31</v>
      </c>
      <c r="R9" s="1" t="s">
        <v>36</v>
      </c>
      <c r="S9" s="1" t="s">
        <v>37</v>
      </c>
      <c r="T9" s="1" t="s">
        <v>67</v>
      </c>
      <c r="U9" s="1" t="s">
        <v>39</v>
      </c>
      <c r="V9" s="1" t="s">
        <v>40</v>
      </c>
    </row>
    <row r="10" spans="1:28" x14ac:dyDescent="0.3">
      <c r="A10" s="1" t="s">
        <v>76</v>
      </c>
      <c r="B10" s="1">
        <v>26</v>
      </c>
      <c r="C10" s="1" t="s">
        <v>23</v>
      </c>
      <c r="D10" s="1" t="s">
        <v>42</v>
      </c>
      <c r="E10" s="1" t="s">
        <v>43</v>
      </c>
      <c r="F10" s="1" t="s">
        <v>44</v>
      </c>
      <c r="G10" s="1" t="s">
        <v>77</v>
      </c>
      <c r="H10" s="1" t="s">
        <v>28</v>
      </c>
      <c r="I10" s="2" t="s">
        <v>63</v>
      </c>
      <c r="J10" s="1" t="s">
        <v>50</v>
      </c>
      <c r="K10" s="1" t="s">
        <v>31</v>
      </c>
      <c r="L10" s="1" t="s">
        <v>32</v>
      </c>
      <c r="M10" s="1" t="s">
        <v>48</v>
      </c>
      <c r="N10" s="1" t="s">
        <v>31</v>
      </c>
      <c r="O10" s="1" t="s">
        <v>53</v>
      </c>
      <c r="P10" s="1" t="s">
        <v>46</v>
      </c>
      <c r="Q10" s="1" t="s">
        <v>31</v>
      </c>
      <c r="R10" s="1" t="s">
        <v>36</v>
      </c>
      <c r="S10" s="1" t="s">
        <v>37</v>
      </c>
      <c r="T10" s="1" t="s">
        <v>38</v>
      </c>
      <c r="U10" s="1" t="s">
        <v>39</v>
      </c>
      <c r="V10" s="1" t="s">
        <v>40</v>
      </c>
    </row>
    <row r="11" spans="1:28" x14ac:dyDescent="0.3">
      <c r="A11" s="1" t="s">
        <v>78</v>
      </c>
      <c r="B11" s="1">
        <v>26</v>
      </c>
      <c r="C11" s="1" t="s">
        <v>23</v>
      </c>
      <c r="D11" s="1" t="s">
        <v>79</v>
      </c>
      <c r="E11" s="1" t="s">
        <v>43</v>
      </c>
      <c r="F11" s="1" t="s">
        <v>44</v>
      </c>
      <c r="G11" s="1" t="s">
        <v>45</v>
      </c>
      <c r="H11" s="1" t="s">
        <v>80</v>
      </c>
      <c r="I11" s="2" t="s">
        <v>29</v>
      </c>
      <c r="J11" s="1" t="s">
        <v>50</v>
      </c>
      <c r="K11" s="1" t="s">
        <v>31</v>
      </c>
      <c r="L11" s="1" t="s">
        <v>32</v>
      </c>
      <c r="M11" s="1" t="s">
        <v>33</v>
      </c>
      <c r="N11" s="1" t="s">
        <v>52</v>
      </c>
      <c r="O11" s="1" t="s">
        <v>34</v>
      </c>
      <c r="P11" s="1" t="s">
        <v>35</v>
      </c>
      <c r="Q11" s="1" t="s">
        <v>31</v>
      </c>
      <c r="R11" s="1" t="s">
        <v>36</v>
      </c>
      <c r="S11" s="1" t="s">
        <v>37</v>
      </c>
      <c r="T11" s="1" t="s">
        <v>38</v>
      </c>
      <c r="U11" s="1" t="s">
        <v>39</v>
      </c>
      <c r="V11" s="1" t="s">
        <v>69</v>
      </c>
    </row>
    <row r="12" spans="1:28" x14ac:dyDescent="0.3">
      <c r="A12" s="1" t="s">
        <v>81</v>
      </c>
      <c r="B12" s="1">
        <v>22</v>
      </c>
      <c r="C12" s="1" t="s">
        <v>61</v>
      </c>
      <c r="D12" s="1" t="s">
        <v>42</v>
      </c>
      <c r="E12" s="1" t="s">
        <v>43</v>
      </c>
      <c r="F12" s="1" t="s">
        <v>44</v>
      </c>
      <c r="G12" s="1" t="s">
        <v>45</v>
      </c>
      <c r="H12" s="1" t="s">
        <v>28</v>
      </c>
      <c r="I12" s="2" t="s">
        <v>58</v>
      </c>
      <c r="J12" s="1" t="s">
        <v>50</v>
      </c>
      <c r="K12" s="1" t="s">
        <v>31</v>
      </c>
      <c r="L12" s="1" t="s">
        <v>82</v>
      </c>
      <c r="M12" s="1" t="s">
        <v>83</v>
      </c>
      <c r="N12" s="1" t="s">
        <v>31</v>
      </c>
      <c r="O12" s="1" t="s">
        <v>53</v>
      </c>
      <c r="P12" s="1" t="s">
        <v>46</v>
      </c>
      <c r="Q12" s="1" t="s">
        <v>31</v>
      </c>
      <c r="R12" s="1" t="s">
        <v>36</v>
      </c>
      <c r="S12" s="1" t="s">
        <v>37</v>
      </c>
      <c r="T12" s="1" t="s">
        <v>38</v>
      </c>
      <c r="U12" s="1" t="s">
        <v>68</v>
      </c>
      <c r="V12" s="1" t="s">
        <v>40</v>
      </c>
    </row>
    <row r="13" spans="1:28" x14ac:dyDescent="0.3">
      <c r="A13" s="1" t="s">
        <v>84</v>
      </c>
      <c r="B13" s="1">
        <v>22</v>
      </c>
      <c r="C13" s="1" t="s">
        <v>23</v>
      </c>
      <c r="D13" s="1" t="s">
        <v>85</v>
      </c>
      <c r="E13" s="1" t="s">
        <v>43</v>
      </c>
      <c r="F13" s="1" t="s">
        <v>44</v>
      </c>
      <c r="G13" s="1" t="s">
        <v>45</v>
      </c>
      <c r="H13" s="1" t="s">
        <v>62</v>
      </c>
      <c r="I13" s="2" t="s">
        <v>58</v>
      </c>
      <c r="J13" s="1" t="s">
        <v>50</v>
      </c>
      <c r="K13" s="1" t="s">
        <v>31</v>
      </c>
      <c r="L13" s="1" t="s">
        <v>51</v>
      </c>
      <c r="M13" s="1" t="s">
        <v>48</v>
      </c>
      <c r="N13" s="1" t="s">
        <v>31</v>
      </c>
      <c r="O13" s="1" t="s">
        <v>53</v>
      </c>
      <c r="P13" s="1" t="s">
        <v>86</v>
      </c>
      <c r="Q13" s="1" t="s">
        <v>31</v>
      </c>
      <c r="R13" s="1" t="s">
        <v>65</v>
      </c>
      <c r="S13" s="1" t="s">
        <v>54</v>
      </c>
      <c r="T13" s="1" t="s">
        <v>67</v>
      </c>
      <c r="U13" s="1" t="s">
        <v>68</v>
      </c>
      <c r="V13" s="1" t="s">
        <v>87</v>
      </c>
    </row>
    <row r="14" spans="1:28" x14ac:dyDescent="0.3">
      <c r="A14" s="1" t="s">
        <v>88</v>
      </c>
      <c r="B14" s="1">
        <v>29</v>
      </c>
      <c r="C14" s="1" t="s">
        <v>23</v>
      </c>
      <c r="D14" s="1" t="s">
        <v>42</v>
      </c>
      <c r="E14" s="1" t="s">
        <v>43</v>
      </c>
      <c r="F14" s="1" t="s">
        <v>44</v>
      </c>
      <c r="G14" s="1" t="s">
        <v>77</v>
      </c>
      <c r="H14" s="1" t="s">
        <v>28</v>
      </c>
      <c r="I14" s="2" t="s">
        <v>29</v>
      </c>
      <c r="J14" s="1" t="s">
        <v>50</v>
      </c>
      <c r="K14" s="1" t="s">
        <v>31</v>
      </c>
      <c r="L14" s="1" t="s">
        <v>32</v>
      </c>
      <c r="M14" s="1" t="s">
        <v>83</v>
      </c>
      <c r="N14" s="1" t="s">
        <v>31</v>
      </c>
      <c r="O14" s="1" t="s">
        <v>34</v>
      </c>
      <c r="P14" s="1" t="s">
        <v>35</v>
      </c>
      <c r="Q14" s="1" t="s">
        <v>31</v>
      </c>
      <c r="R14" s="1" t="s">
        <v>65</v>
      </c>
      <c r="S14" s="1" t="s">
        <v>66</v>
      </c>
      <c r="T14" s="1" t="s">
        <v>38</v>
      </c>
      <c r="U14" s="1" t="s">
        <v>89</v>
      </c>
      <c r="V14" s="1" t="s">
        <v>87</v>
      </c>
    </row>
    <row r="15" spans="1:28" x14ac:dyDescent="0.3">
      <c r="A15" s="1" t="s">
        <v>90</v>
      </c>
      <c r="B15" s="1">
        <v>19</v>
      </c>
      <c r="C15" s="1" t="s">
        <v>23</v>
      </c>
      <c r="D15" s="1" t="s">
        <v>42</v>
      </c>
      <c r="E15" s="1" t="s">
        <v>43</v>
      </c>
      <c r="F15" s="1" t="s">
        <v>44</v>
      </c>
      <c r="G15" s="1" t="s">
        <v>45</v>
      </c>
      <c r="H15" s="1" t="s">
        <v>80</v>
      </c>
      <c r="I15" s="2" t="s">
        <v>58</v>
      </c>
      <c r="J15" s="1" t="s">
        <v>30</v>
      </c>
      <c r="K15" s="1" t="s">
        <v>31</v>
      </c>
      <c r="L15" s="1" t="s">
        <v>32</v>
      </c>
      <c r="M15" s="1" t="s">
        <v>48</v>
      </c>
      <c r="N15" s="1" t="s">
        <v>31</v>
      </c>
      <c r="O15" s="1" t="s">
        <v>53</v>
      </c>
      <c r="P15" s="1" t="s">
        <v>59</v>
      </c>
      <c r="Q15" s="1" t="s">
        <v>31</v>
      </c>
      <c r="R15" s="1" t="s">
        <v>65</v>
      </c>
      <c r="S15" s="1" t="s">
        <v>54</v>
      </c>
      <c r="T15" s="1" t="s">
        <v>67</v>
      </c>
      <c r="U15" s="1" t="s">
        <v>68</v>
      </c>
      <c r="V15" s="1" t="s">
        <v>40</v>
      </c>
    </row>
    <row r="16" spans="1:28" x14ac:dyDescent="0.3">
      <c r="A16" s="1" t="s">
        <v>91</v>
      </c>
      <c r="B16" s="1">
        <v>30</v>
      </c>
      <c r="C16" s="1" t="s">
        <v>23</v>
      </c>
      <c r="D16" s="1" t="s">
        <v>92</v>
      </c>
      <c r="E16" s="1" t="s">
        <v>93</v>
      </c>
      <c r="F16" s="1" t="s">
        <v>57</v>
      </c>
      <c r="G16" s="1" t="s">
        <v>27</v>
      </c>
      <c r="H16" s="1" t="s">
        <v>80</v>
      </c>
      <c r="I16" s="2" t="s">
        <v>29</v>
      </c>
      <c r="J16" s="1" t="s">
        <v>50</v>
      </c>
      <c r="K16" s="1" t="s">
        <v>31</v>
      </c>
      <c r="L16" s="1" t="s">
        <v>32</v>
      </c>
      <c r="M16" s="1" t="s">
        <v>33</v>
      </c>
      <c r="N16" s="1" t="s">
        <v>31</v>
      </c>
      <c r="O16" s="1" t="s">
        <v>53</v>
      </c>
      <c r="P16" s="1" t="s">
        <v>35</v>
      </c>
      <c r="Q16" s="1" t="s">
        <v>31</v>
      </c>
      <c r="R16" s="1" t="s">
        <v>36</v>
      </c>
      <c r="S16" s="1" t="s">
        <v>54</v>
      </c>
      <c r="T16" s="1" t="s">
        <v>38</v>
      </c>
      <c r="U16" s="1" t="s">
        <v>39</v>
      </c>
      <c r="V16" s="1" t="s">
        <v>40</v>
      </c>
    </row>
    <row r="17" spans="1:22" x14ac:dyDescent="0.3">
      <c r="A17" s="1" t="s">
        <v>94</v>
      </c>
      <c r="B17" s="1">
        <v>26</v>
      </c>
      <c r="C17" s="1" t="s">
        <v>23</v>
      </c>
      <c r="D17" s="1" t="s">
        <v>42</v>
      </c>
      <c r="E17" s="1" t="s">
        <v>43</v>
      </c>
      <c r="F17" s="1" t="s">
        <v>95</v>
      </c>
      <c r="G17" s="1" t="s">
        <v>45</v>
      </c>
      <c r="H17" s="1" t="s">
        <v>28</v>
      </c>
      <c r="I17" s="2" t="s">
        <v>58</v>
      </c>
      <c r="J17" s="1" t="s">
        <v>50</v>
      </c>
      <c r="K17" s="1" t="s">
        <v>31</v>
      </c>
      <c r="L17" s="1" t="s">
        <v>32</v>
      </c>
      <c r="M17" s="1" t="s">
        <v>33</v>
      </c>
      <c r="N17" s="1" t="s">
        <v>31</v>
      </c>
      <c r="O17" s="1" t="s">
        <v>34</v>
      </c>
      <c r="P17" s="1" t="s">
        <v>35</v>
      </c>
      <c r="Q17" s="1" t="s">
        <v>31</v>
      </c>
      <c r="R17" s="1" t="s">
        <v>36</v>
      </c>
      <c r="S17" s="1" t="s">
        <v>54</v>
      </c>
      <c r="T17" s="1" t="s">
        <v>38</v>
      </c>
      <c r="U17" s="1" t="s">
        <v>39</v>
      </c>
      <c r="V17" s="1" t="s">
        <v>40</v>
      </c>
    </row>
    <row r="18" spans="1:22" x14ac:dyDescent="0.3">
      <c r="A18" s="1" t="s">
        <v>96</v>
      </c>
      <c r="B18" s="1">
        <v>22</v>
      </c>
      <c r="C18" s="1" t="s">
        <v>61</v>
      </c>
      <c r="D18" s="1" t="s">
        <v>92</v>
      </c>
      <c r="E18" s="1" t="s">
        <v>43</v>
      </c>
      <c r="F18" s="1" t="s">
        <v>44</v>
      </c>
      <c r="G18" s="1" t="s">
        <v>45</v>
      </c>
      <c r="H18" s="1" t="s">
        <v>80</v>
      </c>
      <c r="I18" s="2" t="s">
        <v>29</v>
      </c>
      <c r="J18" s="1" t="s">
        <v>30</v>
      </c>
      <c r="K18" s="1" t="s">
        <v>31</v>
      </c>
      <c r="L18" s="1" t="s">
        <v>51</v>
      </c>
      <c r="M18" s="1" t="s">
        <v>48</v>
      </c>
      <c r="N18" s="1" t="s">
        <v>31</v>
      </c>
      <c r="O18" s="1" t="s">
        <v>53</v>
      </c>
      <c r="P18" s="1" t="s">
        <v>35</v>
      </c>
      <c r="Q18" s="1" t="s">
        <v>31</v>
      </c>
      <c r="R18" s="1" t="s">
        <v>36</v>
      </c>
      <c r="S18" s="1" t="s">
        <v>54</v>
      </c>
      <c r="T18" s="1" t="s">
        <v>38</v>
      </c>
      <c r="U18" s="1" t="s">
        <v>68</v>
      </c>
      <c r="V18" s="1" t="s">
        <v>40</v>
      </c>
    </row>
    <row r="19" spans="1:22" x14ac:dyDescent="0.3">
      <c r="A19" s="1" t="s">
        <v>97</v>
      </c>
      <c r="B19" s="1">
        <v>21</v>
      </c>
      <c r="C19" s="1" t="s">
        <v>61</v>
      </c>
      <c r="D19" s="1" t="s">
        <v>42</v>
      </c>
      <c r="E19" s="1" t="s">
        <v>93</v>
      </c>
      <c r="F19" s="1" t="s">
        <v>44</v>
      </c>
      <c r="G19" s="1" t="s">
        <v>45</v>
      </c>
      <c r="H19" s="1" t="s">
        <v>62</v>
      </c>
      <c r="I19" s="2" t="s">
        <v>98</v>
      </c>
      <c r="J19" s="1" t="s">
        <v>50</v>
      </c>
      <c r="K19" s="1" t="s">
        <v>31</v>
      </c>
      <c r="L19" s="1" t="s">
        <v>51</v>
      </c>
      <c r="M19" s="1" t="s">
        <v>33</v>
      </c>
      <c r="N19" s="1" t="s">
        <v>31</v>
      </c>
      <c r="O19" s="1" t="s">
        <v>53</v>
      </c>
      <c r="P19" s="1" t="s">
        <v>86</v>
      </c>
      <c r="Q19" s="1" t="s">
        <v>31</v>
      </c>
      <c r="R19" s="1" t="s">
        <v>36</v>
      </c>
      <c r="S19" s="1" t="s">
        <v>54</v>
      </c>
      <c r="T19" s="1" t="s">
        <v>67</v>
      </c>
      <c r="U19" s="1" t="s">
        <v>68</v>
      </c>
      <c r="V19" s="1" t="s">
        <v>40</v>
      </c>
    </row>
    <row r="20" spans="1:22" x14ac:dyDescent="0.3">
      <c r="A20" s="1" t="s">
        <v>99</v>
      </c>
      <c r="B20" s="1">
        <v>30</v>
      </c>
      <c r="C20" s="1" t="s">
        <v>23</v>
      </c>
      <c r="D20" s="1" t="s">
        <v>92</v>
      </c>
      <c r="E20" s="1" t="s">
        <v>25</v>
      </c>
      <c r="F20" s="1" t="s">
        <v>100</v>
      </c>
      <c r="G20" s="1" t="s">
        <v>27</v>
      </c>
      <c r="H20" s="1" t="s">
        <v>62</v>
      </c>
      <c r="I20" s="2" t="s">
        <v>58</v>
      </c>
      <c r="J20" s="1" t="s">
        <v>50</v>
      </c>
      <c r="K20" s="1" t="s">
        <v>31</v>
      </c>
      <c r="L20" s="1" t="s">
        <v>82</v>
      </c>
      <c r="M20" s="1" t="s">
        <v>48</v>
      </c>
      <c r="N20" s="1" t="s">
        <v>31</v>
      </c>
      <c r="O20" s="1" t="s">
        <v>34</v>
      </c>
      <c r="P20" s="1" t="s">
        <v>35</v>
      </c>
      <c r="Q20" s="1" t="s">
        <v>31</v>
      </c>
      <c r="R20" s="1" t="s">
        <v>36</v>
      </c>
      <c r="S20" s="1" t="s">
        <v>54</v>
      </c>
      <c r="T20" s="1" t="s">
        <v>38</v>
      </c>
      <c r="U20" s="1" t="s">
        <v>39</v>
      </c>
      <c r="V20" s="1" t="s">
        <v>69</v>
      </c>
    </row>
    <row r="21" spans="1:22" x14ac:dyDescent="0.3">
      <c r="A21" s="1" t="s">
        <v>101</v>
      </c>
      <c r="B21" s="1">
        <v>26</v>
      </c>
      <c r="C21" s="1" t="s">
        <v>23</v>
      </c>
      <c r="D21" s="1" t="s">
        <v>42</v>
      </c>
      <c r="E21" s="1" t="s">
        <v>93</v>
      </c>
      <c r="F21" s="1" t="s">
        <v>57</v>
      </c>
      <c r="G21" s="1" t="s">
        <v>77</v>
      </c>
      <c r="H21" s="1" t="s">
        <v>80</v>
      </c>
      <c r="I21" s="2" t="s">
        <v>29</v>
      </c>
      <c r="J21" s="1" t="s">
        <v>50</v>
      </c>
      <c r="K21" s="1" t="s">
        <v>31</v>
      </c>
      <c r="L21" s="1" t="s">
        <v>51</v>
      </c>
      <c r="M21" s="1" t="s">
        <v>48</v>
      </c>
      <c r="N21" s="1" t="s">
        <v>31</v>
      </c>
      <c r="O21" s="1" t="s">
        <v>53</v>
      </c>
      <c r="P21" s="1" t="s">
        <v>35</v>
      </c>
      <c r="Q21" s="1" t="s">
        <v>31</v>
      </c>
      <c r="R21" s="1" t="s">
        <v>36</v>
      </c>
      <c r="S21" s="1" t="s">
        <v>37</v>
      </c>
      <c r="T21" s="1" t="s">
        <v>38</v>
      </c>
      <c r="U21" s="1" t="s">
        <v>68</v>
      </c>
      <c r="V21" s="1" t="s">
        <v>40</v>
      </c>
    </row>
    <row r="22" spans="1:22" x14ac:dyDescent="0.3">
      <c r="A22" s="1" t="s">
        <v>102</v>
      </c>
      <c r="B22" s="1">
        <v>25</v>
      </c>
      <c r="C22" s="1" t="s">
        <v>61</v>
      </c>
      <c r="D22" s="1" t="s">
        <v>42</v>
      </c>
      <c r="E22" s="1" t="s">
        <v>43</v>
      </c>
      <c r="F22" s="1" t="s">
        <v>95</v>
      </c>
      <c r="G22" s="1" t="s">
        <v>45</v>
      </c>
      <c r="H22" s="1" t="s">
        <v>80</v>
      </c>
      <c r="I22" s="2" t="s">
        <v>29</v>
      </c>
      <c r="J22" s="1" t="s">
        <v>50</v>
      </c>
      <c r="K22" s="1" t="s">
        <v>31</v>
      </c>
      <c r="L22" s="1" t="s">
        <v>32</v>
      </c>
      <c r="M22" s="1" t="s">
        <v>33</v>
      </c>
      <c r="N22" s="1" t="s">
        <v>31</v>
      </c>
      <c r="O22" s="1" t="s">
        <v>53</v>
      </c>
      <c r="P22" s="1" t="s">
        <v>35</v>
      </c>
      <c r="Q22" s="1" t="s">
        <v>31</v>
      </c>
      <c r="R22" s="1" t="s">
        <v>36</v>
      </c>
      <c r="S22" s="1" t="s">
        <v>37</v>
      </c>
      <c r="T22" s="1" t="s">
        <v>38</v>
      </c>
      <c r="U22" s="1" t="s">
        <v>39</v>
      </c>
      <c r="V22" s="1" t="s">
        <v>40</v>
      </c>
    </row>
    <row r="23" spans="1:22" x14ac:dyDescent="0.3">
      <c r="A23" s="1" t="s">
        <v>103</v>
      </c>
      <c r="B23" s="1">
        <v>19</v>
      </c>
      <c r="C23" s="1" t="s">
        <v>61</v>
      </c>
      <c r="D23" s="1" t="s">
        <v>42</v>
      </c>
      <c r="E23" s="1" t="s">
        <v>43</v>
      </c>
      <c r="F23" s="1" t="s">
        <v>44</v>
      </c>
      <c r="G23" s="1" t="s">
        <v>45</v>
      </c>
      <c r="H23" s="1" t="s">
        <v>80</v>
      </c>
      <c r="I23" s="2" t="s">
        <v>58</v>
      </c>
      <c r="J23" s="1" t="s">
        <v>64</v>
      </c>
      <c r="K23" s="1" t="s">
        <v>31</v>
      </c>
      <c r="L23" s="1" t="s">
        <v>51</v>
      </c>
      <c r="M23" s="1" t="s">
        <v>83</v>
      </c>
      <c r="N23" s="1" t="s">
        <v>31</v>
      </c>
      <c r="O23" s="1" t="s">
        <v>34</v>
      </c>
      <c r="P23" s="1" t="s">
        <v>35</v>
      </c>
      <c r="Q23" s="1" t="s">
        <v>31</v>
      </c>
      <c r="R23" s="1" t="s">
        <v>36</v>
      </c>
      <c r="S23" s="1" t="s">
        <v>54</v>
      </c>
      <c r="T23" s="1" t="s">
        <v>38</v>
      </c>
      <c r="U23" s="1" t="s">
        <v>39</v>
      </c>
      <c r="V23" s="1" t="s">
        <v>40</v>
      </c>
    </row>
    <row r="24" spans="1:22" x14ac:dyDescent="0.3">
      <c r="A24" s="1" t="s">
        <v>104</v>
      </c>
      <c r="B24" s="1">
        <v>17</v>
      </c>
      <c r="C24" s="1" t="s">
        <v>23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80</v>
      </c>
      <c r="I24" s="2" t="s">
        <v>58</v>
      </c>
      <c r="J24" s="1" t="s">
        <v>50</v>
      </c>
      <c r="K24" s="1" t="s">
        <v>31</v>
      </c>
      <c r="L24" s="1" t="s">
        <v>32</v>
      </c>
      <c r="M24" s="1" t="s">
        <v>33</v>
      </c>
      <c r="N24" s="1" t="s">
        <v>31</v>
      </c>
      <c r="O24" s="1" t="s">
        <v>34</v>
      </c>
      <c r="P24" s="1" t="s">
        <v>35</v>
      </c>
      <c r="Q24" s="1" t="s">
        <v>31</v>
      </c>
      <c r="R24" s="1" t="s">
        <v>65</v>
      </c>
      <c r="S24" s="1" t="s">
        <v>54</v>
      </c>
      <c r="T24" s="1" t="s">
        <v>67</v>
      </c>
      <c r="U24" s="1" t="s">
        <v>68</v>
      </c>
      <c r="V24" s="1" t="s">
        <v>40</v>
      </c>
    </row>
    <row r="25" spans="1:22" x14ac:dyDescent="0.3">
      <c r="A25" s="1" t="s">
        <v>105</v>
      </c>
      <c r="B25" s="1">
        <v>20</v>
      </c>
      <c r="C25" s="1" t="s">
        <v>23</v>
      </c>
      <c r="D25" s="1" t="s">
        <v>42</v>
      </c>
      <c r="E25" s="1" t="s">
        <v>43</v>
      </c>
      <c r="F25" s="1" t="s">
        <v>44</v>
      </c>
      <c r="G25" s="1" t="s">
        <v>45</v>
      </c>
      <c r="H25" s="1" t="s">
        <v>80</v>
      </c>
      <c r="I25" s="2" t="s">
        <v>58</v>
      </c>
      <c r="J25" s="1" t="s">
        <v>50</v>
      </c>
      <c r="K25" s="1" t="s">
        <v>31</v>
      </c>
      <c r="L25" s="1" t="s">
        <v>32</v>
      </c>
      <c r="M25" s="1" t="s">
        <v>33</v>
      </c>
      <c r="N25" s="1" t="s">
        <v>31</v>
      </c>
      <c r="O25" s="1" t="s">
        <v>34</v>
      </c>
      <c r="P25" s="1" t="s">
        <v>35</v>
      </c>
      <c r="Q25" s="1" t="s">
        <v>31</v>
      </c>
      <c r="R25" s="1" t="s">
        <v>65</v>
      </c>
      <c r="S25" s="1" t="s">
        <v>54</v>
      </c>
      <c r="T25" s="1" t="s">
        <v>38</v>
      </c>
      <c r="U25" s="1" t="s">
        <v>68</v>
      </c>
      <c r="V25" s="1" t="s">
        <v>40</v>
      </c>
    </row>
    <row r="26" spans="1:22" x14ac:dyDescent="0.3">
      <c r="A26" s="1" t="s">
        <v>106</v>
      </c>
      <c r="B26" s="1">
        <v>16</v>
      </c>
      <c r="C26" s="1" t="s">
        <v>61</v>
      </c>
      <c r="D26" s="1" t="s">
        <v>42</v>
      </c>
      <c r="E26" s="1" t="s">
        <v>43</v>
      </c>
      <c r="F26" s="1" t="s">
        <v>44</v>
      </c>
      <c r="G26" s="1" t="s">
        <v>27</v>
      </c>
      <c r="H26" s="1" t="s">
        <v>80</v>
      </c>
      <c r="I26" s="2" t="s">
        <v>29</v>
      </c>
      <c r="J26" s="1" t="s">
        <v>30</v>
      </c>
      <c r="K26" s="1" t="s">
        <v>31</v>
      </c>
      <c r="L26" s="1" t="s">
        <v>82</v>
      </c>
      <c r="M26" s="1" t="s">
        <v>33</v>
      </c>
      <c r="N26" s="1" t="s">
        <v>31</v>
      </c>
      <c r="O26" s="1" t="s">
        <v>34</v>
      </c>
      <c r="P26" s="1" t="s">
        <v>35</v>
      </c>
      <c r="Q26" s="1" t="s">
        <v>31</v>
      </c>
      <c r="R26" s="1" t="s">
        <v>65</v>
      </c>
      <c r="S26" s="1" t="s">
        <v>54</v>
      </c>
      <c r="T26" s="1" t="s">
        <v>107</v>
      </c>
      <c r="U26" s="1" t="s">
        <v>39</v>
      </c>
      <c r="V26" s="1" t="s">
        <v>69</v>
      </c>
    </row>
    <row r="27" spans="1:22" x14ac:dyDescent="0.3">
      <c r="A27" s="1" t="s">
        <v>108</v>
      </c>
      <c r="B27" s="1">
        <v>24</v>
      </c>
      <c r="C27" s="1" t="s">
        <v>23</v>
      </c>
      <c r="D27" s="1" t="s">
        <v>42</v>
      </c>
      <c r="E27" s="1" t="s">
        <v>43</v>
      </c>
      <c r="F27" s="1" t="s">
        <v>44</v>
      </c>
      <c r="G27" s="1" t="s">
        <v>45</v>
      </c>
      <c r="H27" s="1" t="s">
        <v>80</v>
      </c>
      <c r="I27" s="2" t="s">
        <v>29</v>
      </c>
      <c r="J27" s="1" t="s">
        <v>50</v>
      </c>
      <c r="K27" s="1" t="s">
        <v>31</v>
      </c>
      <c r="L27" s="1" t="s">
        <v>82</v>
      </c>
      <c r="M27" s="1" t="s">
        <v>48</v>
      </c>
      <c r="N27" s="1" t="s">
        <v>31</v>
      </c>
      <c r="O27" s="1" t="s">
        <v>53</v>
      </c>
      <c r="P27" s="1" t="s">
        <v>35</v>
      </c>
      <c r="Q27" s="1" t="s">
        <v>31</v>
      </c>
      <c r="R27" s="1" t="s">
        <v>65</v>
      </c>
      <c r="S27" s="1" t="s">
        <v>37</v>
      </c>
      <c r="T27" s="1" t="s">
        <v>38</v>
      </c>
      <c r="U27" s="1" t="s">
        <v>39</v>
      </c>
      <c r="V27" s="1" t="s">
        <v>69</v>
      </c>
    </row>
    <row r="28" spans="1:22" x14ac:dyDescent="0.3">
      <c r="A28" s="1" t="s">
        <v>109</v>
      </c>
      <c r="B28" s="1">
        <v>12</v>
      </c>
      <c r="C28" s="1" t="s">
        <v>23</v>
      </c>
      <c r="D28" s="1" t="s">
        <v>42</v>
      </c>
      <c r="E28" s="1" t="s">
        <v>43</v>
      </c>
      <c r="F28" s="1" t="s">
        <v>44</v>
      </c>
      <c r="G28" s="1" t="s">
        <v>45</v>
      </c>
      <c r="H28" s="1" t="s">
        <v>28</v>
      </c>
      <c r="I28" s="2" t="s">
        <v>63</v>
      </c>
      <c r="J28" s="1" t="s">
        <v>30</v>
      </c>
      <c r="K28" s="1" t="s">
        <v>31</v>
      </c>
      <c r="L28" s="1" t="s">
        <v>32</v>
      </c>
      <c r="M28" s="1" t="s">
        <v>33</v>
      </c>
      <c r="N28" s="1" t="s">
        <v>31</v>
      </c>
      <c r="O28" s="1" t="s">
        <v>34</v>
      </c>
      <c r="P28" s="1" t="s">
        <v>86</v>
      </c>
      <c r="Q28" s="1" t="s">
        <v>31</v>
      </c>
      <c r="R28" s="1" t="s">
        <v>36</v>
      </c>
      <c r="S28" s="1" t="s">
        <v>54</v>
      </c>
      <c r="T28" s="1" t="s">
        <v>38</v>
      </c>
      <c r="U28" s="1" t="s">
        <v>39</v>
      </c>
      <c r="V28" s="1" t="s">
        <v>40</v>
      </c>
    </row>
    <row r="29" spans="1:22" x14ac:dyDescent="0.3">
      <c r="A29" s="1" t="s">
        <v>110</v>
      </c>
      <c r="B29" s="1">
        <v>15</v>
      </c>
      <c r="C29" s="1" t="s">
        <v>23</v>
      </c>
      <c r="D29" s="1" t="s">
        <v>42</v>
      </c>
      <c r="E29" s="1" t="s">
        <v>111</v>
      </c>
      <c r="F29" s="1" t="s">
        <v>57</v>
      </c>
      <c r="G29" s="1" t="s">
        <v>112</v>
      </c>
      <c r="H29" s="1" t="s">
        <v>62</v>
      </c>
      <c r="I29" s="2" t="s">
        <v>29</v>
      </c>
      <c r="J29" s="1" t="s">
        <v>64</v>
      </c>
      <c r="K29" s="1" t="s">
        <v>31</v>
      </c>
      <c r="L29" s="1" t="s">
        <v>32</v>
      </c>
      <c r="M29" s="1" t="s">
        <v>33</v>
      </c>
      <c r="N29" s="1" t="s">
        <v>31</v>
      </c>
      <c r="O29" s="1" t="s">
        <v>34</v>
      </c>
      <c r="P29" s="1" t="s">
        <v>35</v>
      </c>
      <c r="Q29" s="1" t="s">
        <v>31</v>
      </c>
      <c r="R29" s="1" t="s">
        <v>36</v>
      </c>
      <c r="S29" s="1" t="s">
        <v>54</v>
      </c>
      <c r="T29" s="1" t="s">
        <v>107</v>
      </c>
      <c r="U29" s="1" t="s">
        <v>39</v>
      </c>
      <c r="V29" s="1" t="s">
        <v>40</v>
      </c>
    </row>
    <row r="30" spans="1:22" x14ac:dyDescent="0.3">
      <c r="A30" s="1" t="s">
        <v>113</v>
      </c>
      <c r="B30" s="1">
        <v>18</v>
      </c>
      <c r="C30" s="1" t="s">
        <v>23</v>
      </c>
      <c r="D30" s="1" t="s">
        <v>42</v>
      </c>
      <c r="E30" s="1" t="s">
        <v>43</v>
      </c>
      <c r="F30" s="1" t="s">
        <v>44</v>
      </c>
      <c r="G30" s="1" t="s">
        <v>45</v>
      </c>
      <c r="H30" s="1" t="s">
        <v>80</v>
      </c>
      <c r="I30" s="2" t="s">
        <v>63</v>
      </c>
      <c r="J30" s="1" t="s">
        <v>30</v>
      </c>
      <c r="K30" s="1" t="s">
        <v>31</v>
      </c>
      <c r="L30" s="1" t="s">
        <v>32</v>
      </c>
      <c r="M30" s="1" t="s">
        <v>33</v>
      </c>
      <c r="N30" s="1" t="s">
        <v>31</v>
      </c>
      <c r="O30" s="1" t="s">
        <v>34</v>
      </c>
      <c r="P30" s="1" t="s">
        <v>35</v>
      </c>
      <c r="Q30" s="1" t="s">
        <v>31</v>
      </c>
      <c r="R30" s="1" t="s">
        <v>36</v>
      </c>
      <c r="S30" s="1" t="s">
        <v>54</v>
      </c>
      <c r="T30" s="1" t="s">
        <v>107</v>
      </c>
      <c r="U30" s="1" t="s">
        <v>68</v>
      </c>
      <c r="V30" s="1" t="s">
        <v>40</v>
      </c>
    </row>
    <row r="31" spans="1:22" x14ac:dyDescent="0.3">
      <c r="A31" s="1" t="s">
        <v>114</v>
      </c>
      <c r="B31" s="1">
        <v>25</v>
      </c>
      <c r="C31" s="1" t="s">
        <v>61</v>
      </c>
      <c r="D31" s="1" t="s">
        <v>42</v>
      </c>
      <c r="E31" s="1" t="s">
        <v>93</v>
      </c>
      <c r="F31" s="1" t="s">
        <v>95</v>
      </c>
      <c r="G31" s="1" t="s">
        <v>27</v>
      </c>
      <c r="H31" s="1" t="s">
        <v>80</v>
      </c>
      <c r="I31" s="2" t="s">
        <v>29</v>
      </c>
      <c r="J31" s="1" t="s">
        <v>30</v>
      </c>
      <c r="K31" s="1" t="s">
        <v>31</v>
      </c>
      <c r="L31" s="1" t="s">
        <v>82</v>
      </c>
      <c r="M31" s="1" t="s">
        <v>33</v>
      </c>
      <c r="N31" s="1" t="s">
        <v>31</v>
      </c>
      <c r="O31" s="1" t="s">
        <v>34</v>
      </c>
      <c r="P31" s="1" t="s">
        <v>35</v>
      </c>
      <c r="Q31" s="1" t="s">
        <v>31</v>
      </c>
      <c r="R31" s="1" t="s">
        <v>36</v>
      </c>
      <c r="S31" s="1" t="s">
        <v>54</v>
      </c>
      <c r="T31" s="1" t="s">
        <v>38</v>
      </c>
      <c r="U31" s="1" t="s">
        <v>39</v>
      </c>
      <c r="V31" s="1" t="s">
        <v>40</v>
      </c>
    </row>
    <row r="32" spans="1:22" x14ac:dyDescent="0.3">
      <c r="A32" s="1" t="s">
        <v>115</v>
      </c>
      <c r="B32" s="1">
        <v>30</v>
      </c>
      <c r="C32" s="1" t="s">
        <v>61</v>
      </c>
      <c r="D32" s="1" t="s">
        <v>42</v>
      </c>
      <c r="E32" s="1" t="s">
        <v>93</v>
      </c>
      <c r="F32" s="1" t="s">
        <v>57</v>
      </c>
      <c r="G32" s="1" t="s">
        <v>27</v>
      </c>
      <c r="H32" s="1" t="s">
        <v>28</v>
      </c>
      <c r="I32" s="2" t="s">
        <v>29</v>
      </c>
      <c r="J32" s="1" t="s">
        <v>50</v>
      </c>
      <c r="K32" s="1" t="s">
        <v>31</v>
      </c>
      <c r="L32" s="1" t="s">
        <v>51</v>
      </c>
      <c r="M32" s="1" t="s">
        <v>33</v>
      </c>
      <c r="N32" s="1" t="s">
        <v>31</v>
      </c>
      <c r="O32" s="1" t="s">
        <v>34</v>
      </c>
      <c r="P32" s="1" t="s">
        <v>35</v>
      </c>
      <c r="Q32" s="1" t="s">
        <v>31</v>
      </c>
      <c r="R32" s="1" t="s">
        <v>36</v>
      </c>
      <c r="S32" s="1" t="s">
        <v>37</v>
      </c>
      <c r="T32" s="1" t="s">
        <v>38</v>
      </c>
      <c r="U32" s="1" t="s">
        <v>39</v>
      </c>
      <c r="V32" s="1" t="s">
        <v>40</v>
      </c>
    </row>
    <row r="33" spans="1:22" x14ac:dyDescent="0.3">
      <c r="A33" s="1" t="s">
        <v>116</v>
      </c>
      <c r="B33" s="1">
        <v>28</v>
      </c>
      <c r="C33" s="1" t="s">
        <v>23</v>
      </c>
      <c r="D33" s="1" t="s">
        <v>117</v>
      </c>
      <c r="E33" s="1" t="s">
        <v>43</v>
      </c>
      <c r="F33" s="1" t="s">
        <v>118</v>
      </c>
      <c r="G33" s="1" t="s">
        <v>45</v>
      </c>
      <c r="H33" s="1" t="s">
        <v>80</v>
      </c>
      <c r="I33" s="2" t="s">
        <v>58</v>
      </c>
      <c r="J33" s="1" t="s">
        <v>50</v>
      </c>
      <c r="K33" s="1" t="s">
        <v>31</v>
      </c>
      <c r="L33" s="1" t="s">
        <v>51</v>
      </c>
      <c r="M33" s="1" t="s">
        <v>33</v>
      </c>
      <c r="N33" s="1" t="s">
        <v>31</v>
      </c>
      <c r="O33" s="1" t="s">
        <v>34</v>
      </c>
      <c r="P33" s="1" t="s">
        <v>35</v>
      </c>
      <c r="Q33" s="1" t="s">
        <v>31</v>
      </c>
      <c r="R33" s="1" t="s">
        <v>36</v>
      </c>
      <c r="S33" s="1" t="s">
        <v>37</v>
      </c>
      <c r="T33" s="1" t="s">
        <v>38</v>
      </c>
      <c r="U33" s="1" t="s">
        <v>39</v>
      </c>
      <c r="V33" s="1" t="s">
        <v>40</v>
      </c>
    </row>
    <row r="34" spans="1:22" x14ac:dyDescent="0.3">
      <c r="A34" s="1" t="s">
        <v>119</v>
      </c>
      <c r="B34" s="1">
        <v>29</v>
      </c>
      <c r="C34" s="1" t="s">
        <v>23</v>
      </c>
      <c r="D34" s="1" t="s">
        <v>117</v>
      </c>
      <c r="E34" s="1" t="s">
        <v>43</v>
      </c>
      <c r="F34" s="1" t="s">
        <v>118</v>
      </c>
      <c r="G34" s="1" t="s">
        <v>45</v>
      </c>
      <c r="H34" s="1" t="s">
        <v>80</v>
      </c>
      <c r="I34" s="2" t="s">
        <v>58</v>
      </c>
      <c r="J34" s="1" t="s">
        <v>50</v>
      </c>
      <c r="K34" s="1" t="s">
        <v>31</v>
      </c>
      <c r="L34" s="1" t="s">
        <v>51</v>
      </c>
      <c r="M34" s="1" t="s">
        <v>33</v>
      </c>
      <c r="N34" s="1" t="s">
        <v>31</v>
      </c>
      <c r="O34" s="1" t="s">
        <v>34</v>
      </c>
      <c r="P34" s="1" t="s">
        <v>35</v>
      </c>
      <c r="Q34" s="1" t="s">
        <v>31</v>
      </c>
      <c r="R34" s="1" t="s">
        <v>36</v>
      </c>
      <c r="S34" s="1" t="s">
        <v>37</v>
      </c>
      <c r="T34" s="1" t="s">
        <v>38</v>
      </c>
      <c r="U34" s="1" t="s">
        <v>39</v>
      </c>
      <c r="V34" s="1" t="s">
        <v>40</v>
      </c>
    </row>
    <row r="35" spans="1:22" x14ac:dyDescent="0.3">
      <c r="A35" s="1" t="s">
        <v>120</v>
      </c>
      <c r="B35" s="1">
        <v>25</v>
      </c>
      <c r="C35" s="1" t="s">
        <v>23</v>
      </c>
      <c r="D35" s="1" t="s">
        <v>42</v>
      </c>
      <c r="E35" s="1" t="s">
        <v>43</v>
      </c>
      <c r="F35" s="1" t="s">
        <v>44</v>
      </c>
      <c r="G35" s="1" t="s">
        <v>45</v>
      </c>
      <c r="H35" s="1" t="s">
        <v>28</v>
      </c>
      <c r="I35" s="2" t="s">
        <v>58</v>
      </c>
      <c r="J35" s="1" t="s">
        <v>50</v>
      </c>
      <c r="K35" s="1" t="s">
        <v>31</v>
      </c>
      <c r="L35" s="1" t="s">
        <v>51</v>
      </c>
      <c r="M35" s="1" t="s">
        <v>33</v>
      </c>
      <c r="N35" s="1" t="s">
        <v>31</v>
      </c>
      <c r="O35" s="1" t="s">
        <v>34</v>
      </c>
      <c r="P35" s="1" t="s">
        <v>35</v>
      </c>
      <c r="Q35" s="1" t="s">
        <v>31</v>
      </c>
      <c r="R35" s="1" t="s">
        <v>36</v>
      </c>
      <c r="S35" s="1" t="s">
        <v>37</v>
      </c>
      <c r="T35" s="1" t="s">
        <v>107</v>
      </c>
      <c r="U35" s="1" t="s">
        <v>39</v>
      </c>
      <c r="V35" s="1" t="s">
        <v>69</v>
      </c>
    </row>
    <row r="36" spans="1:22" x14ac:dyDescent="0.3">
      <c r="A36" s="1" t="s">
        <v>121</v>
      </c>
      <c r="B36" s="1">
        <v>26</v>
      </c>
      <c r="C36" s="1" t="s">
        <v>23</v>
      </c>
      <c r="D36" s="1" t="s">
        <v>42</v>
      </c>
      <c r="E36" s="1" t="s">
        <v>43</v>
      </c>
      <c r="F36" s="1" t="s">
        <v>95</v>
      </c>
      <c r="G36" s="1" t="s">
        <v>45</v>
      </c>
      <c r="H36" s="1" t="s">
        <v>62</v>
      </c>
      <c r="I36" s="2" t="s">
        <v>63</v>
      </c>
      <c r="J36" s="1" t="s">
        <v>50</v>
      </c>
      <c r="K36" s="1" t="s">
        <v>31</v>
      </c>
      <c r="L36" s="1" t="s">
        <v>51</v>
      </c>
      <c r="M36" s="1" t="s">
        <v>33</v>
      </c>
      <c r="N36" s="1" t="s">
        <v>31</v>
      </c>
      <c r="O36" s="1" t="s">
        <v>34</v>
      </c>
      <c r="P36" s="1" t="s">
        <v>35</v>
      </c>
      <c r="Q36" s="1" t="s">
        <v>31</v>
      </c>
      <c r="R36" s="1" t="s">
        <v>65</v>
      </c>
      <c r="S36" s="1" t="s">
        <v>54</v>
      </c>
      <c r="T36" s="1" t="s">
        <v>38</v>
      </c>
      <c r="U36" s="1" t="s">
        <v>68</v>
      </c>
      <c r="V36" s="1" t="s">
        <v>69</v>
      </c>
    </row>
    <row r="37" spans="1:22" x14ac:dyDescent="0.3">
      <c r="A37" s="1" t="s">
        <v>122</v>
      </c>
      <c r="B37" s="1">
        <v>30</v>
      </c>
      <c r="C37" s="1" t="s">
        <v>61</v>
      </c>
      <c r="D37" s="1" t="s">
        <v>79</v>
      </c>
      <c r="E37" s="1" t="s">
        <v>93</v>
      </c>
      <c r="F37" s="1" t="s">
        <v>57</v>
      </c>
      <c r="G37" s="1" t="s">
        <v>77</v>
      </c>
      <c r="H37" s="1" t="s">
        <v>80</v>
      </c>
      <c r="I37" s="2" t="s">
        <v>58</v>
      </c>
      <c r="J37" s="1" t="s">
        <v>50</v>
      </c>
      <c r="K37" s="1" t="s">
        <v>31</v>
      </c>
      <c r="L37" s="1" t="s">
        <v>51</v>
      </c>
      <c r="M37" s="1" t="s">
        <v>33</v>
      </c>
      <c r="N37" s="1" t="s">
        <v>31</v>
      </c>
      <c r="O37" s="1" t="s">
        <v>53</v>
      </c>
      <c r="P37" s="1" t="s">
        <v>35</v>
      </c>
      <c r="Q37" s="1" t="s">
        <v>31</v>
      </c>
      <c r="R37" s="1" t="s">
        <v>36</v>
      </c>
      <c r="S37" s="1" t="s">
        <v>54</v>
      </c>
      <c r="T37" s="1" t="s">
        <v>38</v>
      </c>
      <c r="U37" s="1" t="s">
        <v>39</v>
      </c>
      <c r="V37" s="1" t="s">
        <v>40</v>
      </c>
    </row>
    <row r="38" spans="1:22" x14ac:dyDescent="0.3">
      <c r="A38" s="1" t="s">
        <v>123</v>
      </c>
      <c r="B38" s="1">
        <v>29</v>
      </c>
      <c r="C38" s="1" t="s">
        <v>61</v>
      </c>
      <c r="D38" s="1" t="s">
        <v>79</v>
      </c>
      <c r="E38" s="1" t="s">
        <v>43</v>
      </c>
      <c r="F38" s="1" t="s">
        <v>44</v>
      </c>
      <c r="G38" s="1" t="s">
        <v>45</v>
      </c>
      <c r="H38" s="1" t="s">
        <v>28</v>
      </c>
      <c r="I38" s="2" t="s">
        <v>58</v>
      </c>
      <c r="J38" s="1" t="s">
        <v>50</v>
      </c>
      <c r="K38" s="1" t="s">
        <v>31</v>
      </c>
      <c r="L38" s="1" t="s">
        <v>32</v>
      </c>
      <c r="M38" s="1" t="s">
        <v>33</v>
      </c>
      <c r="N38" s="1" t="s">
        <v>31</v>
      </c>
      <c r="O38" s="1" t="s">
        <v>34</v>
      </c>
      <c r="P38" s="1" t="s">
        <v>59</v>
      </c>
      <c r="Q38" s="1" t="s">
        <v>31</v>
      </c>
      <c r="R38" s="1" t="s">
        <v>36</v>
      </c>
      <c r="S38" s="1" t="s">
        <v>54</v>
      </c>
      <c r="T38" s="1" t="s">
        <v>67</v>
      </c>
      <c r="U38" s="1" t="s">
        <v>68</v>
      </c>
      <c r="V38" s="1" t="s">
        <v>40</v>
      </c>
    </row>
    <row r="39" spans="1:22" x14ac:dyDescent="0.3">
      <c r="A39" s="1" t="s">
        <v>124</v>
      </c>
      <c r="B39" s="1">
        <v>28</v>
      </c>
      <c r="C39" s="1" t="s">
        <v>61</v>
      </c>
      <c r="D39" s="1" t="s">
        <v>42</v>
      </c>
      <c r="E39" s="1" t="s">
        <v>43</v>
      </c>
      <c r="F39" s="1" t="s">
        <v>44</v>
      </c>
      <c r="G39" s="1" t="s">
        <v>45</v>
      </c>
      <c r="H39" s="1" t="s">
        <v>28</v>
      </c>
      <c r="I39" s="2" t="s">
        <v>58</v>
      </c>
      <c r="J39" s="1" t="s">
        <v>50</v>
      </c>
      <c r="K39" s="1" t="s">
        <v>31</v>
      </c>
      <c r="L39" s="1" t="s">
        <v>51</v>
      </c>
      <c r="M39" s="1" t="s">
        <v>33</v>
      </c>
      <c r="N39" s="1" t="s">
        <v>31</v>
      </c>
      <c r="O39" s="1" t="s">
        <v>34</v>
      </c>
      <c r="P39" s="1" t="s">
        <v>35</v>
      </c>
      <c r="Q39" s="1" t="s">
        <v>31</v>
      </c>
      <c r="R39" s="1" t="s">
        <v>36</v>
      </c>
      <c r="S39" s="1" t="s">
        <v>54</v>
      </c>
      <c r="T39" s="1" t="s">
        <v>38</v>
      </c>
      <c r="U39" s="1" t="s">
        <v>39</v>
      </c>
      <c r="V39" s="1" t="s">
        <v>40</v>
      </c>
    </row>
    <row r="40" spans="1:22" x14ac:dyDescent="0.3">
      <c r="A40" s="1" t="s">
        <v>125</v>
      </c>
      <c r="B40" s="1">
        <v>30</v>
      </c>
      <c r="C40" s="1" t="s">
        <v>23</v>
      </c>
      <c r="D40" s="1" t="s">
        <v>117</v>
      </c>
      <c r="E40" s="1" t="s">
        <v>93</v>
      </c>
      <c r="F40" s="1" t="s">
        <v>57</v>
      </c>
      <c r="G40" s="1" t="s">
        <v>77</v>
      </c>
      <c r="H40" s="1" t="s">
        <v>80</v>
      </c>
      <c r="I40" s="2" t="s">
        <v>58</v>
      </c>
      <c r="J40" s="1" t="s">
        <v>50</v>
      </c>
      <c r="K40" s="1" t="s">
        <v>31</v>
      </c>
      <c r="L40" s="1" t="s">
        <v>82</v>
      </c>
      <c r="M40" s="1" t="s">
        <v>33</v>
      </c>
      <c r="N40" s="1" t="s">
        <v>31</v>
      </c>
      <c r="O40" s="1" t="s">
        <v>34</v>
      </c>
      <c r="P40" s="1" t="s">
        <v>46</v>
      </c>
      <c r="Q40" s="1" t="s">
        <v>31</v>
      </c>
      <c r="R40" s="1" t="s">
        <v>36</v>
      </c>
      <c r="S40" s="1" t="s">
        <v>37</v>
      </c>
      <c r="T40" s="1" t="s">
        <v>38</v>
      </c>
      <c r="U40" s="1" t="s">
        <v>39</v>
      </c>
      <c r="V40" s="1" t="s">
        <v>40</v>
      </c>
    </row>
    <row r="41" spans="1:22" x14ac:dyDescent="0.3">
      <c r="A41" s="1" t="s">
        <v>126</v>
      </c>
      <c r="B41" s="1">
        <v>25</v>
      </c>
      <c r="C41" s="1" t="s">
        <v>23</v>
      </c>
      <c r="D41" s="1" t="s">
        <v>79</v>
      </c>
      <c r="E41" s="1" t="s">
        <v>25</v>
      </c>
      <c r="F41" s="1" t="s">
        <v>118</v>
      </c>
      <c r="G41" s="1" t="s">
        <v>27</v>
      </c>
      <c r="H41" s="1" t="s">
        <v>28</v>
      </c>
      <c r="I41" s="2" t="s">
        <v>29</v>
      </c>
      <c r="J41" s="1" t="s">
        <v>50</v>
      </c>
      <c r="K41" s="1" t="s">
        <v>31</v>
      </c>
      <c r="L41" s="1" t="s">
        <v>51</v>
      </c>
      <c r="M41" s="1" t="s">
        <v>33</v>
      </c>
      <c r="N41" s="1" t="s">
        <v>31</v>
      </c>
      <c r="O41" s="1" t="s">
        <v>53</v>
      </c>
      <c r="P41" s="1" t="s">
        <v>35</v>
      </c>
      <c r="Q41" s="1" t="s">
        <v>31</v>
      </c>
      <c r="R41" s="1" t="s">
        <v>36</v>
      </c>
      <c r="S41" s="1" t="s">
        <v>54</v>
      </c>
      <c r="T41" s="1" t="s">
        <v>38</v>
      </c>
      <c r="U41" s="1" t="s">
        <v>68</v>
      </c>
      <c r="V41" s="1" t="s">
        <v>40</v>
      </c>
    </row>
    <row r="42" spans="1:22" x14ac:dyDescent="0.3">
      <c r="A42" s="1" t="s">
        <v>127</v>
      </c>
      <c r="B42" s="1">
        <v>31</v>
      </c>
      <c r="C42" s="1" t="s">
        <v>61</v>
      </c>
      <c r="D42" s="1" t="s">
        <v>79</v>
      </c>
      <c r="E42" s="1" t="s">
        <v>93</v>
      </c>
      <c r="F42" s="1" t="s">
        <v>44</v>
      </c>
      <c r="G42" s="1" t="s">
        <v>77</v>
      </c>
      <c r="H42" s="1" t="s">
        <v>28</v>
      </c>
      <c r="I42" s="2" t="s">
        <v>58</v>
      </c>
      <c r="J42" s="1" t="s">
        <v>50</v>
      </c>
      <c r="K42" s="1" t="s">
        <v>31</v>
      </c>
      <c r="L42" s="1" t="s">
        <v>51</v>
      </c>
      <c r="M42" s="1" t="s">
        <v>33</v>
      </c>
      <c r="N42" s="1" t="s">
        <v>31</v>
      </c>
      <c r="O42" s="1" t="s">
        <v>34</v>
      </c>
      <c r="P42" s="1" t="s">
        <v>35</v>
      </c>
      <c r="Q42" s="1" t="s">
        <v>31</v>
      </c>
      <c r="R42" s="1" t="s">
        <v>36</v>
      </c>
      <c r="S42" s="1" t="s">
        <v>37</v>
      </c>
      <c r="T42" s="1" t="s">
        <v>38</v>
      </c>
      <c r="U42" s="1" t="s">
        <v>68</v>
      </c>
      <c r="V42" s="1" t="s">
        <v>69</v>
      </c>
    </row>
    <row r="43" spans="1:22" x14ac:dyDescent="0.3">
      <c r="A43" s="1" t="s">
        <v>128</v>
      </c>
      <c r="B43" s="1">
        <v>26</v>
      </c>
      <c r="C43" s="1" t="s">
        <v>61</v>
      </c>
      <c r="D43" s="1" t="s">
        <v>79</v>
      </c>
      <c r="E43" s="1" t="s">
        <v>93</v>
      </c>
      <c r="F43" s="1" t="s">
        <v>95</v>
      </c>
      <c r="G43" s="1" t="s">
        <v>77</v>
      </c>
      <c r="H43" s="1" t="s">
        <v>80</v>
      </c>
      <c r="I43" s="2" t="s">
        <v>58</v>
      </c>
      <c r="J43" s="1" t="s">
        <v>30</v>
      </c>
      <c r="K43" s="1" t="s">
        <v>31</v>
      </c>
      <c r="L43" s="1" t="s">
        <v>51</v>
      </c>
      <c r="M43" s="1" t="s">
        <v>33</v>
      </c>
      <c r="N43" s="1" t="s">
        <v>31</v>
      </c>
      <c r="O43" s="1" t="s">
        <v>34</v>
      </c>
      <c r="P43" s="1" t="s">
        <v>35</v>
      </c>
      <c r="Q43" s="1" t="s">
        <v>31</v>
      </c>
      <c r="R43" s="1" t="s">
        <v>36</v>
      </c>
      <c r="S43" s="1" t="s">
        <v>37</v>
      </c>
      <c r="T43" s="1" t="s">
        <v>38</v>
      </c>
      <c r="U43" s="1" t="s">
        <v>68</v>
      </c>
      <c r="V43" s="1" t="s">
        <v>40</v>
      </c>
    </row>
    <row r="44" spans="1:22" x14ac:dyDescent="0.3">
      <c r="A44" s="1" t="s">
        <v>129</v>
      </c>
      <c r="B44" s="1">
        <v>24</v>
      </c>
      <c r="C44" s="1" t="s">
        <v>61</v>
      </c>
      <c r="D44" s="1" t="s">
        <v>79</v>
      </c>
      <c r="E44" s="1" t="s">
        <v>43</v>
      </c>
      <c r="F44" s="1" t="s">
        <v>118</v>
      </c>
      <c r="G44" s="1" t="s">
        <v>45</v>
      </c>
      <c r="H44" s="1" t="s">
        <v>28</v>
      </c>
      <c r="I44" s="2" t="s">
        <v>58</v>
      </c>
      <c r="J44" s="1" t="s">
        <v>30</v>
      </c>
      <c r="K44" s="1" t="s">
        <v>31</v>
      </c>
      <c r="L44" s="1" t="s">
        <v>51</v>
      </c>
      <c r="M44" s="1" t="s">
        <v>33</v>
      </c>
      <c r="N44" s="1" t="s">
        <v>31</v>
      </c>
      <c r="O44" s="1" t="s">
        <v>34</v>
      </c>
      <c r="P44" s="1" t="s">
        <v>35</v>
      </c>
      <c r="Q44" s="1" t="s">
        <v>31</v>
      </c>
      <c r="R44" s="1" t="s">
        <v>36</v>
      </c>
      <c r="S44" s="1" t="s">
        <v>37</v>
      </c>
      <c r="T44" s="1" t="s">
        <v>38</v>
      </c>
      <c r="U44" s="1" t="s">
        <v>68</v>
      </c>
      <c r="V44" s="1" t="s">
        <v>40</v>
      </c>
    </row>
    <row r="45" spans="1:22" x14ac:dyDescent="0.3">
      <c r="A45" s="1" t="s">
        <v>130</v>
      </c>
      <c r="B45" s="1">
        <v>34</v>
      </c>
      <c r="C45" s="1" t="s">
        <v>61</v>
      </c>
      <c r="D45" s="1" t="s">
        <v>79</v>
      </c>
      <c r="E45" s="1" t="s">
        <v>93</v>
      </c>
      <c r="F45" s="1" t="s">
        <v>100</v>
      </c>
      <c r="G45" s="1" t="s">
        <v>27</v>
      </c>
      <c r="H45" s="1" t="s">
        <v>80</v>
      </c>
      <c r="I45" s="2" t="s">
        <v>58</v>
      </c>
      <c r="J45" s="1" t="s">
        <v>50</v>
      </c>
      <c r="K45" s="1" t="s">
        <v>31</v>
      </c>
      <c r="L45" s="1" t="s">
        <v>32</v>
      </c>
      <c r="M45" s="1" t="s">
        <v>33</v>
      </c>
      <c r="N45" s="1" t="s">
        <v>31</v>
      </c>
      <c r="O45" s="1" t="s">
        <v>53</v>
      </c>
      <c r="P45" s="1" t="s">
        <v>35</v>
      </c>
      <c r="Q45" s="1" t="s">
        <v>31</v>
      </c>
      <c r="R45" s="1" t="s">
        <v>65</v>
      </c>
      <c r="S45" s="1" t="s">
        <v>54</v>
      </c>
      <c r="T45" s="1" t="s">
        <v>38</v>
      </c>
      <c r="U45" s="1" t="s">
        <v>39</v>
      </c>
      <c r="V45" s="1" t="s">
        <v>40</v>
      </c>
    </row>
    <row r="46" spans="1:22" x14ac:dyDescent="0.3">
      <c r="A46" s="1" t="s">
        <v>131</v>
      </c>
      <c r="B46" s="1">
        <v>22</v>
      </c>
      <c r="C46" s="1" t="s">
        <v>61</v>
      </c>
      <c r="D46" s="1" t="s">
        <v>79</v>
      </c>
      <c r="E46" s="1" t="s">
        <v>43</v>
      </c>
      <c r="F46" s="1" t="s">
        <v>44</v>
      </c>
      <c r="G46" s="1" t="s">
        <v>45</v>
      </c>
      <c r="H46" s="1" t="s">
        <v>28</v>
      </c>
      <c r="I46" s="2" t="s">
        <v>58</v>
      </c>
      <c r="J46" s="1" t="s">
        <v>50</v>
      </c>
      <c r="K46" s="1" t="s">
        <v>31</v>
      </c>
      <c r="L46" s="1" t="s">
        <v>51</v>
      </c>
      <c r="M46" s="1" t="s">
        <v>33</v>
      </c>
      <c r="N46" s="1" t="s">
        <v>31</v>
      </c>
      <c r="O46" s="1" t="s">
        <v>53</v>
      </c>
      <c r="P46" s="1" t="s">
        <v>35</v>
      </c>
      <c r="Q46" s="1" t="s">
        <v>31</v>
      </c>
      <c r="R46" s="1" t="s">
        <v>36</v>
      </c>
      <c r="S46" s="1" t="s">
        <v>37</v>
      </c>
      <c r="T46" s="1" t="s">
        <v>38</v>
      </c>
      <c r="U46" s="1" t="s">
        <v>39</v>
      </c>
      <c r="V46" s="1" t="s">
        <v>40</v>
      </c>
    </row>
    <row r="47" spans="1:22" x14ac:dyDescent="0.3">
      <c r="A47" s="1" t="s">
        <v>132</v>
      </c>
      <c r="B47" s="1">
        <v>20</v>
      </c>
      <c r="C47" s="1" t="s">
        <v>61</v>
      </c>
      <c r="D47" s="1" t="s">
        <v>42</v>
      </c>
      <c r="E47" s="1" t="s">
        <v>43</v>
      </c>
      <c r="F47" s="1" t="s">
        <v>44</v>
      </c>
      <c r="G47" s="1" t="s">
        <v>45</v>
      </c>
      <c r="H47" s="1" t="s">
        <v>28</v>
      </c>
      <c r="I47" s="2" t="s">
        <v>58</v>
      </c>
      <c r="J47" s="1" t="s">
        <v>50</v>
      </c>
      <c r="K47" s="1" t="s">
        <v>31</v>
      </c>
      <c r="L47" s="1" t="s">
        <v>51</v>
      </c>
      <c r="M47" s="1" t="s">
        <v>33</v>
      </c>
      <c r="N47" s="1" t="s">
        <v>31</v>
      </c>
      <c r="O47" s="1" t="s">
        <v>34</v>
      </c>
      <c r="P47" s="1" t="s">
        <v>35</v>
      </c>
      <c r="Q47" s="1" t="s">
        <v>31</v>
      </c>
      <c r="R47" s="1" t="s">
        <v>36</v>
      </c>
      <c r="S47" s="1" t="s">
        <v>37</v>
      </c>
      <c r="T47" s="1" t="s">
        <v>38</v>
      </c>
      <c r="U47" s="1" t="s">
        <v>39</v>
      </c>
      <c r="V47" s="1" t="s">
        <v>40</v>
      </c>
    </row>
    <row r="48" spans="1:22" x14ac:dyDescent="0.3">
      <c r="A48" s="1" t="s">
        <v>133</v>
      </c>
      <c r="B48" s="1">
        <v>26</v>
      </c>
      <c r="C48" s="1" t="s">
        <v>23</v>
      </c>
      <c r="D48" s="1" t="s">
        <v>42</v>
      </c>
      <c r="E48" s="1" t="s">
        <v>93</v>
      </c>
      <c r="F48" s="1" t="s">
        <v>44</v>
      </c>
      <c r="G48" s="1" t="s">
        <v>27</v>
      </c>
      <c r="H48" s="1" t="s">
        <v>28</v>
      </c>
      <c r="I48" s="2" t="s">
        <v>58</v>
      </c>
      <c r="J48" s="1" t="s">
        <v>50</v>
      </c>
      <c r="K48" s="1" t="s">
        <v>31</v>
      </c>
      <c r="L48" s="1" t="s">
        <v>51</v>
      </c>
      <c r="M48" s="1" t="s">
        <v>33</v>
      </c>
      <c r="N48" s="1" t="s">
        <v>31</v>
      </c>
      <c r="O48" s="1" t="s">
        <v>34</v>
      </c>
      <c r="P48" s="1" t="s">
        <v>35</v>
      </c>
      <c r="Q48" s="1" t="s">
        <v>31</v>
      </c>
      <c r="R48" s="1" t="s">
        <v>36</v>
      </c>
      <c r="S48" s="1" t="s">
        <v>37</v>
      </c>
      <c r="T48" s="1" t="s">
        <v>38</v>
      </c>
      <c r="U48" s="1" t="s">
        <v>39</v>
      </c>
      <c r="V48" s="1" t="s">
        <v>40</v>
      </c>
    </row>
    <row r="49" spans="1:22" x14ac:dyDescent="0.3">
      <c r="A49" s="1" t="s">
        <v>134</v>
      </c>
      <c r="B49" s="1">
        <v>29</v>
      </c>
      <c r="C49" s="1" t="s">
        <v>23</v>
      </c>
      <c r="D49" s="1" t="s">
        <v>42</v>
      </c>
      <c r="E49" s="1" t="s">
        <v>93</v>
      </c>
      <c r="F49" s="1" t="s">
        <v>44</v>
      </c>
      <c r="G49" s="1" t="s">
        <v>27</v>
      </c>
      <c r="H49" s="1" t="s">
        <v>80</v>
      </c>
      <c r="I49" s="2" t="s">
        <v>29</v>
      </c>
      <c r="J49" s="1" t="s">
        <v>50</v>
      </c>
      <c r="K49" s="1" t="s">
        <v>31</v>
      </c>
      <c r="L49" s="1" t="s">
        <v>51</v>
      </c>
      <c r="M49" s="1" t="s">
        <v>33</v>
      </c>
      <c r="N49" s="1" t="s">
        <v>31</v>
      </c>
      <c r="O49" s="1" t="s">
        <v>53</v>
      </c>
      <c r="P49" s="1" t="s">
        <v>35</v>
      </c>
      <c r="Q49" s="1" t="s">
        <v>31</v>
      </c>
      <c r="R49" s="1" t="s">
        <v>36</v>
      </c>
      <c r="S49" s="1" t="s">
        <v>37</v>
      </c>
      <c r="T49" s="1" t="s">
        <v>38</v>
      </c>
      <c r="U49" s="1" t="s">
        <v>39</v>
      </c>
      <c r="V49" s="1" t="s">
        <v>40</v>
      </c>
    </row>
    <row r="50" spans="1:22" x14ac:dyDescent="0.3">
      <c r="A50" s="1" t="s">
        <v>135</v>
      </c>
      <c r="B50" s="1">
        <v>31</v>
      </c>
      <c r="C50" s="1" t="s">
        <v>61</v>
      </c>
      <c r="D50" s="1" t="s">
        <v>42</v>
      </c>
      <c r="E50" s="1" t="s">
        <v>93</v>
      </c>
      <c r="F50" s="1" t="s">
        <v>95</v>
      </c>
      <c r="G50" s="1" t="s">
        <v>77</v>
      </c>
      <c r="H50" s="1" t="s">
        <v>80</v>
      </c>
      <c r="I50" s="2" t="s">
        <v>58</v>
      </c>
      <c r="J50" s="1" t="s">
        <v>50</v>
      </c>
      <c r="K50" s="1" t="s">
        <v>31</v>
      </c>
      <c r="L50" s="1" t="s">
        <v>51</v>
      </c>
      <c r="M50" s="1" t="s">
        <v>33</v>
      </c>
      <c r="N50" s="1" t="s">
        <v>31</v>
      </c>
      <c r="O50" s="1" t="s">
        <v>53</v>
      </c>
      <c r="P50" s="1" t="s">
        <v>46</v>
      </c>
      <c r="Q50" s="1" t="s">
        <v>31</v>
      </c>
      <c r="R50" s="1" t="s">
        <v>36</v>
      </c>
      <c r="S50" s="1" t="s">
        <v>54</v>
      </c>
      <c r="T50" s="1" t="s">
        <v>38</v>
      </c>
      <c r="U50" s="1" t="s">
        <v>39</v>
      </c>
      <c r="V50" s="1" t="s">
        <v>40</v>
      </c>
    </row>
    <row r="51" spans="1:22" x14ac:dyDescent="0.3">
      <c r="A51" s="1" t="s">
        <v>136</v>
      </c>
      <c r="B51" s="1">
        <v>20</v>
      </c>
      <c r="C51" s="1" t="s">
        <v>23</v>
      </c>
      <c r="D51" s="1" t="s">
        <v>42</v>
      </c>
      <c r="E51" s="1" t="s">
        <v>43</v>
      </c>
      <c r="F51" s="1" t="s">
        <v>57</v>
      </c>
      <c r="G51" s="1" t="s">
        <v>45</v>
      </c>
      <c r="H51" s="1" t="s">
        <v>28</v>
      </c>
      <c r="I51" s="2" t="s">
        <v>58</v>
      </c>
      <c r="J51" s="1" t="s">
        <v>50</v>
      </c>
      <c r="K51" s="1" t="s">
        <v>31</v>
      </c>
      <c r="L51" s="1" t="s">
        <v>32</v>
      </c>
      <c r="M51" s="1" t="s">
        <v>48</v>
      </c>
      <c r="N51" s="1" t="s">
        <v>31</v>
      </c>
      <c r="O51" s="1" t="s">
        <v>34</v>
      </c>
      <c r="P51" s="1" t="s">
        <v>35</v>
      </c>
      <c r="Q51" s="1" t="s">
        <v>31</v>
      </c>
      <c r="R51" s="1" t="s">
        <v>36</v>
      </c>
      <c r="S51" s="1" t="s">
        <v>37</v>
      </c>
      <c r="T51" s="1" t="s">
        <v>38</v>
      </c>
      <c r="U51" s="1" t="s">
        <v>39</v>
      </c>
      <c r="V51" s="1" t="s">
        <v>40</v>
      </c>
    </row>
    <row r="52" spans="1:22" x14ac:dyDescent="0.3">
      <c r="A52" s="1" t="s">
        <v>137</v>
      </c>
      <c r="B52" s="1">
        <v>30</v>
      </c>
      <c r="C52" s="1" t="s">
        <v>23</v>
      </c>
      <c r="D52" s="1" t="s">
        <v>42</v>
      </c>
      <c r="E52" s="1" t="s">
        <v>25</v>
      </c>
      <c r="F52" s="1" t="s">
        <v>44</v>
      </c>
      <c r="G52" s="1" t="s">
        <v>27</v>
      </c>
      <c r="H52" s="1" t="s">
        <v>28</v>
      </c>
      <c r="I52" s="2" t="s">
        <v>29</v>
      </c>
      <c r="J52" s="1" t="s">
        <v>50</v>
      </c>
      <c r="K52" s="1" t="s">
        <v>31</v>
      </c>
      <c r="L52" s="1" t="s">
        <v>51</v>
      </c>
      <c r="M52" s="1" t="s">
        <v>33</v>
      </c>
      <c r="N52" s="1" t="s">
        <v>31</v>
      </c>
      <c r="O52" s="1" t="s">
        <v>34</v>
      </c>
      <c r="P52" s="1" t="s">
        <v>35</v>
      </c>
      <c r="Q52" s="1" t="s">
        <v>31</v>
      </c>
      <c r="R52" s="1" t="s">
        <v>36</v>
      </c>
      <c r="S52" s="1" t="s">
        <v>37</v>
      </c>
      <c r="T52" s="1" t="s">
        <v>38</v>
      </c>
      <c r="U52" s="1" t="s">
        <v>39</v>
      </c>
      <c r="V52" s="1" t="s">
        <v>40</v>
      </c>
    </row>
    <row r="53" spans="1:22" x14ac:dyDescent="0.3">
      <c r="A53" s="1" t="s">
        <v>138</v>
      </c>
      <c r="B53" s="1">
        <v>25</v>
      </c>
      <c r="C53" s="1" t="s">
        <v>23</v>
      </c>
      <c r="D53" s="1" t="s">
        <v>42</v>
      </c>
      <c r="E53" s="1" t="s">
        <v>93</v>
      </c>
      <c r="F53" s="1" t="s">
        <v>95</v>
      </c>
      <c r="G53" s="1" t="s">
        <v>27</v>
      </c>
      <c r="H53" s="1" t="s">
        <v>80</v>
      </c>
      <c r="I53" s="2" t="s">
        <v>58</v>
      </c>
      <c r="J53" s="1" t="s">
        <v>50</v>
      </c>
      <c r="K53" s="1" t="s">
        <v>31</v>
      </c>
      <c r="L53" s="1" t="s">
        <v>51</v>
      </c>
      <c r="M53" s="1" t="s">
        <v>33</v>
      </c>
      <c r="N53" s="1" t="s">
        <v>31</v>
      </c>
      <c r="O53" s="1" t="s">
        <v>53</v>
      </c>
      <c r="P53" s="1" t="s">
        <v>35</v>
      </c>
      <c r="Q53" s="1" t="s">
        <v>31</v>
      </c>
      <c r="R53" s="1" t="s">
        <v>36</v>
      </c>
      <c r="S53" s="1" t="s">
        <v>37</v>
      </c>
      <c r="T53" s="1" t="s">
        <v>38</v>
      </c>
      <c r="U53" s="1" t="s">
        <v>39</v>
      </c>
      <c r="V53" s="1" t="s">
        <v>40</v>
      </c>
    </row>
    <row r="54" spans="1:22" x14ac:dyDescent="0.3">
      <c r="A54" s="1" t="s">
        <v>139</v>
      </c>
      <c r="B54" s="1">
        <v>28</v>
      </c>
      <c r="C54" s="1" t="s">
        <v>23</v>
      </c>
      <c r="D54" s="1" t="s">
        <v>79</v>
      </c>
      <c r="E54" s="1" t="s">
        <v>93</v>
      </c>
      <c r="F54" s="1" t="s">
        <v>118</v>
      </c>
      <c r="G54" s="1" t="s">
        <v>77</v>
      </c>
      <c r="H54" s="1" t="s">
        <v>80</v>
      </c>
      <c r="I54" s="2" t="s">
        <v>58</v>
      </c>
      <c r="J54" s="1" t="s">
        <v>50</v>
      </c>
      <c r="K54" s="1" t="s">
        <v>31</v>
      </c>
      <c r="L54" s="1" t="s">
        <v>32</v>
      </c>
      <c r="M54" s="1" t="s">
        <v>33</v>
      </c>
      <c r="N54" s="1" t="s">
        <v>31</v>
      </c>
      <c r="O54" s="1" t="s">
        <v>53</v>
      </c>
      <c r="P54" s="1" t="s">
        <v>86</v>
      </c>
      <c r="Q54" s="1" t="s">
        <v>31</v>
      </c>
      <c r="R54" s="1" t="s">
        <v>36</v>
      </c>
      <c r="S54" s="1" t="s">
        <v>37</v>
      </c>
      <c r="T54" s="1" t="s">
        <v>38</v>
      </c>
      <c r="U54" s="1" t="s">
        <v>39</v>
      </c>
      <c r="V54" s="1" t="s">
        <v>40</v>
      </c>
    </row>
    <row r="55" spans="1:22" x14ac:dyDescent="0.3">
      <c r="A55" s="1" t="s">
        <v>140</v>
      </c>
      <c r="B55" s="1">
        <v>20</v>
      </c>
      <c r="C55" s="1" t="s">
        <v>61</v>
      </c>
      <c r="D55" s="1" t="s">
        <v>79</v>
      </c>
      <c r="E55" s="1" t="s">
        <v>43</v>
      </c>
      <c r="F55" s="1" t="s">
        <v>44</v>
      </c>
      <c r="G55" s="1" t="s">
        <v>45</v>
      </c>
      <c r="H55" s="1" t="s">
        <v>62</v>
      </c>
      <c r="I55" s="2" t="s">
        <v>58</v>
      </c>
      <c r="J55" s="1" t="s">
        <v>50</v>
      </c>
      <c r="K55" s="1" t="s">
        <v>31</v>
      </c>
      <c r="L55" s="1" t="s">
        <v>51</v>
      </c>
      <c r="M55" s="1" t="s">
        <v>33</v>
      </c>
      <c r="N55" s="1" t="s">
        <v>31</v>
      </c>
      <c r="O55" s="1" t="s">
        <v>34</v>
      </c>
      <c r="P55" s="1" t="s">
        <v>35</v>
      </c>
      <c r="Q55" s="1" t="s">
        <v>31</v>
      </c>
      <c r="R55" s="1" t="s">
        <v>36</v>
      </c>
      <c r="S55" s="1" t="s">
        <v>37</v>
      </c>
      <c r="T55" s="1" t="s">
        <v>38</v>
      </c>
      <c r="U55" s="1" t="s">
        <v>39</v>
      </c>
      <c r="V55" s="1" t="s">
        <v>69</v>
      </c>
    </row>
    <row r="56" spans="1:22" x14ac:dyDescent="0.3">
      <c r="A56" s="1" t="s">
        <v>141</v>
      </c>
      <c r="B56" s="1">
        <v>24</v>
      </c>
      <c r="C56" s="1" t="s">
        <v>61</v>
      </c>
      <c r="D56" s="1" t="s">
        <v>79</v>
      </c>
      <c r="E56" s="1" t="s">
        <v>43</v>
      </c>
      <c r="F56" s="1" t="s">
        <v>44</v>
      </c>
      <c r="G56" s="1" t="s">
        <v>45</v>
      </c>
      <c r="H56" s="1" t="s">
        <v>80</v>
      </c>
      <c r="I56" s="2" t="s">
        <v>58</v>
      </c>
      <c r="J56" s="1" t="s">
        <v>50</v>
      </c>
      <c r="K56" s="1" t="s">
        <v>31</v>
      </c>
      <c r="L56" s="1" t="s">
        <v>51</v>
      </c>
      <c r="M56" s="1" t="s">
        <v>33</v>
      </c>
      <c r="N56" s="1" t="s">
        <v>31</v>
      </c>
      <c r="O56" s="1" t="s">
        <v>53</v>
      </c>
      <c r="P56" s="1" t="s">
        <v>59</v>
      </c>
      <c r="Q56" s="1" t="s">
        <v>31</v>
      </c>
      <c r="R56" s="1" t="s">
        <v>36</v>
      </c>
      <c r="S56" s="1" t="s">
        <v>54</v>
      </c>
      <c r="T56" s="1" t="s">
        <v>67</v>
      </c>
      <c r="U56" s="1" t="s">
        <v>39</v>
      </c>
      <c r="V56" s="1" t="s">
        <v>69</v>
      </c>
    </row>
    <row r="57" spans="1:22" x14ac:dyDescent="0.3">
      <c r="A57" s="1" t="s">
        <v>142</v>
      </c>
      <c r="B57" s="1">
        <v>23</v>
      </c>
      <c r="C57" s="1" t="s">
        <v>23</v>
      </c>
      <c r="D57" s="1" t="s">
        <v>79</v>
      </c>
      <c r="E57" s="1" t="s">
        <v>43</v>
      </c>
      <c r="F57" s="1" t="s">
        <v>100</v>
      </c>
      <c r="G57" s="1" t="s">
        <v>45</v>
      </c>
      <c r="H57" s="1" t="s">
        <v>62</v>
      </c>
      <c r="I57" s="2" t="s">
        <v>29</v>
      </c>
      <c r="J57" s="1" t="s">
        <v>50</v>
      </c>
      <c r="K57" s="1" t="s">
        <v>31</v>
      </c>
      <c r="L57" s="1" t="s">
        <v>51</v>
      </c>
      <c r="M57" s="1" t="s">
        <v>33</v>
      </c>
      <c r="N57" s="1" t="s">
        <v>31</v>
      </c>
      <c r="O57" s="1" t="s">
        <v>34</v>
      </c>
      <c r="P57" s="1" t="s">
        <v>35</v>
      </c>
      <c r="Q57" s="1" t="s">
        <v>31</v>
      </c>
      <c r="R57" s="1" t="s">
        <v>65</v>
      </c>
      <c r="S57" s="1" t="s">
        <v>54</v>
      </c>
      <c r="T57" s="1" t="s">
        <v>38</v>
      </c>
      <c r="U57" s="1" t="s">
        <v>68</v>
      </c>
      <c r="V57" s="1" t="s">
        <v>69</v>
      </c>
    </row>
    <row r="58" spans="1:22" x14ac:dyDescent="0.3">
      <c r="A58" s="1" t="s">
        <v>143</v>
      </c>
      <c r="B58" s="1">
        <v>25</v>
      </c>
      <c r="C58" s="1" t="s">
        <v>61</v>
      </c>
      <c r="D58" s="1" t="s">
        <v>42</v>
      </c>
      <c r="E58" s="1" t="s">
        <v>25</v>
      </c>
      <c r="F58" s="1" t="s">
        <v>44</v>
      </c>
      <c r="G58" s="1" t="s">
        <v>77</v>
      </c>
      <c r="H58" s="1" t="s">
        <v>62</v>
      </c>
      <c r="I58" s="2" t="s">
        <v>58</v>
      </c>
      <c r="J58" s="1" t="s">
        <v>50</v>
      </c>
      <c r="K58" s="1" t="s">
        <v>31</v>
      </c>
      <c r="L58" s="1" t="s">
        <v>82</v>
      </c>
      <c r="M58" s="1" t="s">
        <v>33</v>
      </c>
      <c r="N58" s="1" t="s">
        <v>31</v>
      </c>
      <c r="O58" s="1" t="s">
        <v>34</v>
      </c>
      <c r="P58" s="1" t="s">
        <v>86</v>
      </c>
      <c r="Q58" s="1" t="s">
        <v>31</v>
      </c>
      <c r="R58" s="1" t="s">
        <v>65</v>
      </c>
      <c r="S58" s="1" t="s">
        <v>66</v>
      </c>
      <c r="T58" s="1" t="s">
        <v>38</v>
      </c>
      <c r="U58" s="1" t="s">
        <v>68</v>
      </c>
      <c r="V58" s="1" t="s">
        <v>40</v>
      </c>
    </row>
    <row r="59" spans="1:22" x14ac:dyDescent="0.3">
      <c r="A59" s="1" t="s">
        <v>144</v>
      </c>
      <c r="B59" s="1">
        <v>20</v>
      </c>
      <c r="C59" s="1" t="s">
        <v>61</v>
      </c>
      <c r="D59" s="1" t="s">
        <v>42</v>
      </c>
      <c r="E59" s="1" t="s">
        <v>43</v>
      </c>
      <c r="F59" s="1" t="s">
        <v>44</v>
      </c>
      <c r="G59" s="1" t="s">
        <v>45</v>
      </c>
      <c r="H59" s="1" t="s">
        <v>28</v>
      </c>
      <c r="I59" s="2" t="s">
        <v>58</v>
      </c>
      <c r="J59" s="1" t="s">
        <v>50</v>
      </c>
      <c r="K59" s="1" t="s">
        <v>31</v>
      </c>
      <c r="L59" s="1" t="s">
        <v>51</v>
      </c>
      <c r="M59" s="1" t="s">
        <v>33</v>
      </c>
      <c r="N59" s="1" t="s">
        <v>31</v>
      </c>
      <c r="O59" s="1" t="s">
        <v>53</v>
      </c>
      <c r="P59" s="1" t="s">
        <v>46</v>
      </c>
      <c r="Q59" s="1" t="s">
        <v>31</v>
      </c>
      <c r="R59" s="1" t="s">
        <v>36</v>
      </c>
      <c r="S59" s="1" t="s">
        <v>54</v>
      </c>
      <c r="T59" s="1" t="s">
        <v>38</v>
      </c>
      <c r="U59" s="1" t="s">
        <v>39</v>
      </c>
      <c r="V59" s="1" t="s">
        <v>40</v>
      </c>
    </row>
    <row r="60" spans="1:22" x14ac:dyDescent="0.3">
      <c r="A60" s="1" t="s">
        <v>145</v>
      </c>
      <c r="B60" s="1">
        <v>19</v>
      </c>
      <c r="C60" s="1" t="s">
        <v>23</v>
      </c>
      <c r="D60" s="1" t="s">
        <v>42</v>
      </c>
      <c r="E60" s="1" t="s">
        <v>43</v>
      </c>
      <c r="F60" s="1" t="s">
        <v>100</v>
      </c>
      <c r="G60" s="1" t="s">
        <v>45</v>
      </c>
      <c r="H60" s="1" t="s">
        <v>80</v>
      </c>
      <c r="I60" s="2" t="s">
        <v>58</v>
      </c>
      <c r="J60" s="1" t="s">
        <v>50</v>
      </c>
      <c r="K60" s="1" t="s">
        <v>31</v>
      </c>
      <c r="L60" s="1" t="s">
        <v>51</v>
      </c>
      <c r="M60" s="1" t="s">
        <v>33</v>
      </c>
      <c r="N60" s="1" t="s">
        <v>31</v>
      </c>
      <c r="O60" s="1" t="s">
        <v>53</v>
      </c>
      <c r="P60" s="1" t="s">
        <v>35</v>
      </c>
      <c r="Q60" s="1" t="s">
        <v>31</v>
      </c>
      <c r="R60" s="1" t="s">
        <v>36</v>
      </c>
      <c r="S60" s="1" t="s">
        <v>54</v>
      </c>
      <c r="T60" s="1" t="s">
        <v>38</v>
      </c>
      <c r="U60" s="1" t="s">
        <v>39</v>
      </c>
      <c r="V60" s="1" t="s">
        <v>69</v>
      </c>
    </row>
    <row r="61" spans="1:22" x14ac:dyDescent="0.3">
      <c r="A61" s="1" t="s">
        <v>146</v>
      </c>
      <c r="B61" s="1">
        <v>21</v>
      </c>
      <c r="C61" s="1" t="s">
        <v>23</v>
      </c>
      <c r="D61" s="1" t="s">
        <v>42</v>
      </c>
      <c r="E61" s="1" t="s">
        <v>43</v>
      </c>
      <c r="F61" s="1" t="s">
        <v>95</v>
      </c>
      <c r="G61" s="1" t="s">
        <v>45</v>
      </c>
      <c r="H61" s="1" t="s">
        <v>62</v>
      </c>
      <c r="I61" s="2" t="s">
        <v>58</v>
      </c>
      <c r="J61" s="1" t="s">
        <v>50</v>
      </c>
      <c r="K61" s="1" t="s">
        <v>31</v>
      </c>
      <c r="L61" s="1" t="s">
        <v>32</v>
      </c>
      <c r="M61" s="1" t="s">
        <v>33</v>
      </c>
      <c r="N61" s="1" t="s">
        <v>31</v>
      </c>
      <c r="O61" s="1" t="s">
        <v>53</v>
      </c>
      <c r="P61" s="1" t="s">
        <v>35</v>
      </c>
      <c r="Q61" s="1" t="s">
        <v>31</v>
      </c>
      <c r="R61" s="1" t="s">
        <v>36</v>
      </c>
      <c r="S61" s="1" t="s">
        <v>54</v>
      </c>
      <c r="T61" s="1" t="s">
        <v>38</v>
      </c>
      <c r="U61" s="1" t="s">
        <v>39</v>
      </c>
      <c r="V61" s="1" t="s">
        <v>40</v>
      </c>
    </row>
    <row r="62" spans="1:22" x14ac:dyDescent="0.3">
      <c r="A62" s="1" t="s">
        <v>147</v>
      </c>
      <c r="B62" s="1">
        <v>26</v>
      </c>
      <c r="C62" s="1" t="s">
        <v>23</v>
      </c>
      <c r="D62" s="1" t="s">
        <v>42</v>
      </c>
      <c r="E62" s="1" t="s">
        <v>43</v>
      </c>
      <c r="F62" s="1" t="s">
        <v>44</v>
      </c>
      <c r="G62" s="1" t="s">
        <v>45</v>
      </c>
      <c r="H62" s="1" t="s">
        <v>80</v>
      </c>
      <c r="I62" s="2" t="s">
        <v>58</v>
      </c>
      <c r="J62" s="1" t="s">
        <v>50</v>
      </c>
      <c r="K62" s="1" t="s">
        <v>31</v>
      </c>
      <c r="L62" s="1" t="s">
        <v>32</v>
      </c>
      <c r="M62" s="1" t="s">
        <v>33</v>
      </c>
      <c r="N62" s="1" t="s">
        <v>31</v>
      </c>
      <c r="O62" s="1" t="s">
        <v>53</v>
      </c>
      <c r="P62" s="1" t="s">
        <v>35</v>
      </c>
      <c r="Q62" s="1" t="s">
        <v>31</v>
      </c>
      <c r="R62" s="1" t="s">
        <v>36</v>
      </c>
      <c r="S62" s="1" t="s">
        <v>37</v>
      </c>
      <c r="T62" s="1" t="s">
        <v>38</v>
      </c>
      <c r="U62" s="1" t="s">
        <v>39</v>
      </c>
      <c r="V62" s="1" t="s">
        <v>40</v>
      </c>
    </row>
    <row r="63" spans="1:22" x14ac:dyDescent="0.3">
      <c r="A63" s="1" t="s">
        <v>148</v>
      </c>
      <c r="B63" s="1">
        <v>27</v>
      </c>
      <c r="C63" s="1" t="s">
        <v>23</v>
      </c>
      <c r="D63" s="1" t="s">
        <v>42</v>
      </c>
      <c r="E63" s="1" t="s">
        <v>25</v>
      </c>
      <c r="F63" s="1" t="s">
        <v>57</v>
      </c>
      <c r="G63" s="1" t="s">
        <v>27</v>
      </c>
      <c r="H63" s="1" t="s">
        <v>80</v>
      </c>
      <c r="I63" s="2" t="s">
        <v>58</v>
      </c>
      <c r="J63" s="1" t="s">
        <v>50</v>
      </c>
      <c r="K63" s="1" t="s">
        <v>31</v>
      </c>
      <c r="L63" s="1" t="s">
        <v>51</v>
      </c>
      <c r="M63" s="1" t="s">
        <v>48</v>
      </c>
      <c r="N63" s="1" t="s">
        <v>31</v>
      </c>
      <c r="O63" s="1" t="s">
        <v>34</v>
      </c>
      <c r="P63" s="1" t="s">
        <v>86</v>
      </c>
      <c r="Q63" s="1" t="s">
        <v>31</v>
      </c>
      <c r="R63" s="1" t="s">
        <v>36</v>
      </c>
      <c r="S63" s="1" t="s">
        <v>37</v>
      </c>
      <c r="T63" s="1" t="s">
        <v>38</v>
      </c>
      <c r="U63" s="1" t="s">
        <v>39</v>
      </c>
      <c r="V63" s="1" t="s">
        <v>40</v>
      </c>
    </row>
    <row r="64" spans="1:22" x14ac:dyDescent="0.3">
      <c r="A64" s="1" t="s">
        <v>149</v>
      </c>
      <c r="B64" s="1">
        <v>20</v>
      </c>
      <c r="C64" s="1" t="s">
        <v>23</v>
      </c>
      <c r="D64" s="1" t="s">
        <v>42</v>
      </c>
      <c r="E64" s="1" t="s">
        <v>43</v>
      </c>
      <c r="F64" s="1" t="s">
        <v>44</v>
      </c>
      <c r="G64" s="1" t="s">
        <v>45</v>
      </c>
      <c r="H64" s="1" t="s">
        <v>28</v>
      </c>
      <c r="I64" s="2" t="s">
        <v>58</v>
      </c>
      <c r="J64" s="1" t="s">
        <v>50</v>
      </c>
      <c r="K64" s="1" t="s">
        <v>31</v>
      </c>
      <c r="L64" s="1" t="s">
        <v>51</v>
      </c>
      <c r="M64" s="1" t="s">
        <v>33</v>
      </c>
      <c r="N64" s="1" t="s">
        <v>31</v>
      </c>
      <c r="O64" s="1" t="s">
        <v>34</v>
      </c>
      <c r="P64" s="1" t="s">
        <v>35</v>
      </c>
      <c r="Q64" s="1" t="s">
        <v>31</v>
      </c>
      <c r="R64" s="1" t="s">
        <v>36</v>
      </c>
      <c r="S64" s="1" t="s">
        <v>37</v>
      </c>
      <c r="T64" s="1" t="s">
        <v>38</v>
      </c>
      <c r="U64" s="1" t="s">
        <v>39</v>
      </c>
      <c r="V64" s="1" t="s">
        <v>40</v>
      </c>
    </row>
    <row r="65" spans="1:22" x14ac:dyDescent="0.3">
      <c r="A65" s="1" t="s">
        <v>150</v>
      </c>
      <c r="B65" s="1">
        <v>23</v>
      </c>
      <c r="C65" s="1" t="s">
        <v>61</v>
      </c>
      <c r="D65" s="1" t="s">
        <v>42</v>
      </c>
      <c r="E65" s="1" t="s">
        <v>93</v>
      </c>
      <c r="F65" s="1" t="s">
        <v>118</v>
      </c>
      <c r="G65" s="1" t="s">
        <v>77</v>
      </c>
      <c r="H65" s="1" t="s">
        <v>80</v>
      </c>
      <c r="I65" s="2" t="s">
        <v>58</v>
      </c>
      <c r="J65" s="1" t="s">
        <v>50</v>
      </c>
      <c r="K65" s="1" t="s">
        <v>31</v>
      </c>
      <c r="L65" s="1" t="s">
        <v>51</v>
      </c>
      <c r="M65" s="1" t="s">
        <v>33</v>
      </c>
      <c r="N65" s="1" t="s">
        <v>31</v>
      </c>
      <c r="O65" s="1" t="s">
        <v>53</v>
      </c>
      <c r="P65" s="1" t="s">
        <v>35</v>
      </c>
      <c r="Q65" s="1" t="s">
        <v>31</v>
      </c>
      <c r="R65" s="1" t="s">
        <v>36</v>
      </c>
      <c r="S65" s="1" t="s">
        <v>54</v>
      </c>
      <c r="T65" s="1" t="s">
        <v>107</v>
      </c>
      <c r="U65" s="1" t="s">
        <v>89</v>
      </c>
      <c r="V65" s="1" t="s">
        <v>40</v>
      </c>
    </row>
    <row r="66" spans="1:22" x14ac:dyDescent="0.3">
      <c r="A66" s="1" t="s">
        <v>151</v>
      </c>
      <c r="B66" s="1">
        <v>24</v>
      </c>
      <c r="C66" s="1" t="s">
        <v>23</v>
      </c>
      <c r="D66" s="1" t="s">
        <v>42</v>
      </c>
      <c r="E66" s="1" t="s">
        <v>43</v>
      </c>
      <c r="F66" s="1" t="s">
        <v>44</v>
      </c>
      <c r="G66" s="1" t="s">
        <v>45</v>
      </c>
      <c r="H66" s="1" t="s">
        <v>80</v>
      </c>
      <c r="I66" s="2" t="s">
        <v>58</v>
      </c>
      <c r="J66" s="1" t="s">
        <v>50</v>
      </c>
      <c r="K66" s="1" t="s">
        <v>31</v>
      </c>
      <c r="L66" s="1" t="s">
        <v>32</v>
      </c>
      <c r="M66" s="1" t="s">
        <v>33</v>
      </c>
      <c r="N66" s="1" t="s">
        <v>31</v>
      </c>
      <c r="O66" s="1" t="s">
        <v>34</v>
      </c>
      <c r="P66" s="1" t="s">
        <v>35</v>
      </c>
      <c r="Q66" s="1" t="s">
        <v>31</v>
      </c>
      <c r="R66" s="1" t="s">
        <v>36</v>
      </c>
      <c r="S66" s="1" t="s">
        <v>54</v>
      </c>
      <c r="T66" s="1" t="s">
        <v>38</v>
      </c>
      <c r="U66" s="1" t="s">
        <v>39</v>
      </c>
      <c r="V66" s="1" t="s">
        <v>40</v>
      </c>
    </row>
    <row r="67" spans="1:22" x14ac:dyDescent="0.3">
      <c r="A67" s="1" t="s">
        <v>152</v>
      </c>
      <c r="B67" s="1">
        <v>26</v>
      </c>
      <c r="C67" s="1" t="s">
        <v>61</v>
      </c>
      <c r="D67" s="1" t="s">
        <v>42</v>
      </c>
      <c r="E67" s="1" t="s">
        <v>93</v>
      </c>
      <c r="F67" s="1" t="s">
        <v>95</v>
      </c>
      <c r="G67" s="1" t="s">
        <v>77</v>
      </c>
      <c r="H67" s="1" t="s">
        <v>80</v>
      </c>
      <c r="I67" s="2" t="s">
        <v>58</v>
      </c>
      <c r="J67" s="1" t="s">
        <v>50</v>
      </c>
      <c r="K67" s="1" t="s">
        <v>31</v>
      </c>
      <c r="L67" s="1" t="s">
        <v>51</v>
      </c>
      <c r="M67" s="1" t="s">
        <v>83</v>
      </c>
      <c r="N67" s="1" t="s">
        <v>31</v>
      </c>
      <c r="O67" s="1" t="s">
        <v>34</v>
      </c>
      <c r="P67" s="1" t="s">
        <v>46</v>
      </c>
      <c r="Q67" s="1" t="s">
        <v>31</v>
      </c>
      <c r="R67" s="1" t="s">
        <v>36</v>
      </c>
      <c r="S67" s="1" t="s">
        <v>37</v>
      </c>
      <c r="T67" s="1" t="s">
        <v>38</v>
      </c>
      <c r="U67" s="1" t="s">
        <v>68</v>
      </c>
      <c r="V67" s="1" t="s">
        <v>40</v>
      </c>
    </row>
    <row r="68" spans="1:22" x14ac:dyDescent="0.3">
      <c r="A68" s="1" t="s">
        <v>153</v>
      </c>
      <c r="B68" s="1">
        <v>35</v>
      </c>
      <c r="C68" s="1" t="s">
        <v>61</v>
      </c>
      <c r="D68" s="1" t="s">
        <v>42</v>
      </c>
      <c r="E68" s="1" t="s">
        <v>25</v>
      </c>
      <c r="F68" s="1" t="s">
        <v>95</v>
      </c>
      <c r="G68" s="1" t="s">
        <v>27</v>
      </c>
      <c r="H68" s="1" t="s">
        <v>62</v>
      </c>
      <c r="I68" s="2" t="s">
        <v>58</v>
      </c>
      <c r="J68" s="1" t="s">
        <v>50</v>
      </c>
      <c r="K68" s="1" t="s">
        <v>31</v>
      </c>
      <c r="L68" s="1" t="s">
        <v>32</v>
      </c>
      <c r="M68" s="1" t="s">
        <v>48</v>
      </c>
      <c r="N68" s="1" t="s">
        <v>31</v>
      </c>
      <c r="O68" s="1" t="s">
        <v>34</v>
      </c>
      <c r="P68" s="1" t="s">
        <v>46</v>
      </c>
      <c r="Q68" s="1" t="s">
        <v>31</v>
      </c>
      <c r="R68" s="1" t="s">
        <v>36</v>
      </c>
      <c r="S68" s="1" t="s">
        <v>37</v>
      </c>
      <c r="T68" s="1" t="s">
        <v>38</v>
      </c>
      <c r="U68" s="1" t="s">
        <v>39</v>
      </c>
      <c r="V68" s="1" t="s">
        <v>40</v>
      </c>
    </row>
    <row r="69" spans="1:22" x14ac:dyDescent="0.3">
      <c r="A69" s="1" t="s">
        <v>154</v>
      </c>
      <c r="B69" s="1">
        <v>25</v>
      </c>
      <c r="C69" s="1" t="s">
        <v>23</v>
      </c>
      <c r="D69" s="1" t="s">
        <v>42</v>
      </c>
      <c r="E69" s="1" t="s">
        <v>25</v>
      </c>
      <c r="F69" s="1" t="s">
        <v>44</v>
      </c>
      <c r="G69" s="1" t="s">
        <v>27</v>
      </c>
      <c r="H69" s="1" t="s">
        <v>80</v>
      </c>
      <c r="I69" s="2" t="s">
        <v>58</v>
      </c>
      <c r="J69" s="1" t="s">
        <v>30</v>
      </c>
      <c r="K69" s="1" t="s">
        <v>31</v>
      </c>
      <c r="L69" s="1" t="s">
        <v>51</v>
      </c>
      <c r="M69" s="1" t="s">
        <v>33</v>
      </c>
      <c r="N69" s="1" t="s">
        <v>31</v>
      </c>
      <c r="O69" s="1" t="s">
        <v>53</v>
      </c>
      <c r="P69" s="1" t="s">
        <v>35</v>
      </c>
      <c r="Q69" s="1" t="s">
        <v>31</v>
      </c>
      <c r="R69" s="1" t="s">
        <v>65</v>
      </c>
      <c r="S69" s="1" t="s">
        <v>54</v>
      </c>
      <c r="T69" s="1" t="s">
        <v>38</v>
      </c>
      <c r="U69" s="1" t="s">
        <v>68</v>
      </c>
      <c r="V69" s="1" t="s">
        <v>40</v>
      </c>
    </row>
    <row r="70" spans="1:22" x14ac:dyDescent="0.3">
      <c r="A70" s="1" t="s">
        <v>155</v>
      </c>
      <c r="B70" s="1">
        <v>23</v>
      </c>
      <c r="C70" s="1" t="s">
        <v>23</v>
      </c>
      <c r="D70" s="1" t="s">
        <v>42</v>
      </c>
      <c r="E70" s="1" t="s">
        <v>43</v>
      </c>
      <c r="F70" s="1" t="s">
        <v>44</v>
      </c>
      <c r="G70" s="1" t="s">
        <v>45</v>
      </c>
      <c r="H70" s="1" t="s">
        <v>80</v>
      </c>
      <c r="I70" s="2" t="s">
        <v>58</v>
      </c>
      <c r="J70" s="1" t="s">
        <v>50</v>
      </c>
      <c r="K70" s="1" t="s">
        <v>31</v>
      </c>
      <c r="L70" s="1" t="s">
        <v>51</v>
      </c>
      <c r="M70" s="1" t="s">
        <v>83</v>
      </c>
      <c r="N70" s="1" t="s">
        <v>31</v>
      </c>
      <c r="O70" s="1" t="s">
        <v>34</v>
      </c>
      <c r="P70" s="1" t="s">
        <v>46</v>
      </c>
      <c r="Q70" s="1" t="s">
        <v>31</v>
      </c>
      <c r="R70" s="1" t="s">
        <v>36</v>
      </c>
      <c r="S70" s="1" t="s">
        <v>54</v>
      </c>
      <c r="T70" s="1" t="s">
        <v>67</v>
      </c>
      <c r="U70" s="1" t="s">
        <v>68</v>
      </c>
      <c r="V70" s="1" t="s">
        <v>69</v>
      </c>
    </row>
    <row r="71" spans="1:22" x14ac:dyDescent="0.3">
      <c r="A71" s="1" t="s">
        <v>156</v>
      </c>
      <c r="B71" s="1">
        <v>27</v>
      </c>
      <c r="C71" s="1" t="s">
        <v>61</v>
      </c>
      <c r="D71" s="1" t="s">
        <v>42</v>
      </c>
      <c r="E71" s="1" t="s">
        <v>43</v>
      </c>
      <c r="F71" s="1" t="s">
        <v>44</v>
      </c>
      <c r="G71" s="1" t="s">
        <v>77</v>
      </c>
      <c r="H71" s="1" t="s">
        <v>80</v>
      </c>
      <c r="I71" s="2" t="s">
        <v>58</v>
      </c>
      <c r="J71" s="1" t="s">
        <v>50</v>
      </c>
      <c r="K71" s="1" t="s">
        <v>31</v>
      </c>
      <c r="L71" s="1" t="s">
        <v>32</v>
      </c>
      <c r="M71" s="1" t="s">
        <v>33</v>
      </c>
      <c r="N71" s="1" t="s">
        <v>31</v>
      </c>
      <c r="O71" s="1" t="s">
        <v>53</v>
      </c>
      <c r="P71" s="1" t="s">
        <v>46</v>
      </c>
      <c r="Q71" s="1" t="s">
        <v>31</v>
      </c>
      <c r="R71" s="1" t="s">
        <v>36</v>
      </c>
      <c r="S71" s="1" t="s">
        <v>37</v>
      </c>
      <c r="T71" s="1" t="s">
        <v>38</v>
      </c>
      <c r="U71" s="1" t="s">
        <v>39</v>
      </c>
      <c r="V71" s="1" t="s">
        <v>40</v>
      </c>
    </row>
    <row r="72" spans="1:22" x14ac:dyDescent="0.3">
      <c r="A72" s="1" t="s">
        <v>157</v>
      </c>
      <c r="B72" s="1">
        <v>37</v>
      </c>
      <c r="C72" s="1" t="s">
        <v>23</v>
      </c>
      <c r="D72" s="1" t="s">
        <v>42</v>
      </c>
      <c r="E72" s="1" t="s">
        <v>93</v>
      </c>
      <c r="F72" s="1" t="s">
        <v>95</v>
      </c>
      <c r="G72" s="1" t="s">
        <v>112</v>
      </c>
      <c r="H72" s="1" t="s">
        <v>80</v>
      </c>
      <c r="I72" s="2" t="s">
        <v>58</v>
      </c>
      <c r="J72" s="1" t="s">
        <v>50</v>
      </c>
      <c r="K72" s="1" t="s">
        <v>31</v>
      </c>
      <c r="L72" s="1" t="s">
        <v>82</v>
      </c>
      <c r="M72" s="1" t="s">
        <v>48</v>
      </c>
      <c r="N72" s="1" t="s">
        <v>31</v>
      </c>
      <c r="O72" s="1" t="s">
        <v>34</v>
      </c>
      <c r="P72" s="1" t="s">
        <v>46</v>
      </c>
      <c r="Q72" s="1" t="s">
        <v>31</v>
      </c>
      <c r="R72" s="1" t="s">
        <v>36</v>
      </c>
      <c r="S72" s="1" t="s">
        <v>54</v>
      </c>
      <c r="T72" s="1" t="s">
        <v>38</v>
      </c>
      <c r="U72" s="1" t="s">
        <v>39</v>
      </c>
      <c r="V72" s="1" t="s">
        <v>40</v>
      </c>
    </row>
    <row r="73" spans="1:22" x14ac:dyDescent="0.3">
      <c r="A73" s="1" t="s">
        <v>158</v>
      </c>
      <c r="B73" s="1">
        <v>25</v>
      </c>
      <c r="C73" s="1" t="s">
        <v>23</v>
      </c>
      <c r="D73" s="1" t="s">
        <v>42</v>
      </c>
      <c r="E73" s="1" t="s">
        <v>93</v>
      </c>
      <c r="F73" s="1" t="s">
        <v>44</v>
      </c>
      <c r="G73" s="1" t="s">
        <v>77</v>
      </c>
      <c r="H73" s="1" t="s">
        <v>80</v>
      </c>
      <c r="I73" s="2" t="s">
        <v>58</v>
      </c>
      <c r="J73" s="1" t="s">
        <v>50</v>
      </c>
      <c r="K73" s="1" t="s">
        <v>31</v>
      </c>
      <c r="L73" s="1" t="s">
        <v>82</v>
      </c>
      <c r="M73" s="1" t="s">
        <v>48</v>
      </c>
      <c r="N73" s="1" t="s">
        <v>31</v>
      </c>
      <c r="O73" s="1" t="s">
        <v>53</v>
      </c>
      <c r="P73" s="1" t="s">
        <v>35</v>
      </c>
      <c r="Q73" s="1" t="s">
        <v>31</v>
      </c>
      <c r="R73" s="1" t="s">
        <v>65</v>
      </c>
      <c r="S73" s="1" t="s">
        <v>66</v>
      </c>
      <c r="T73" s="1" t="s">
        <v>38</v>
      </c>
      <c r="U73" s="1" t="s">
        <v>39</v>
      </c>
      <c r="V73" s="1" t="s">
        <v>40</v>
      </c>
    </row>
    <row r="74" spans="1:22" x14ac:dyDescent="0.3">
      <c r="A74" s="1" t="s">
        <v>159</v>
      </c>
      <c r="B74" s="1">
        <v>26</v>
      </c>
      <c r="C74" s="1" t="s">
        <v>23</v>
      </c>
      <c r="D74" s="1" t="s">
        <v>42</v>
      </c>
      <c r="E74" s="1" t="s">
        <v>25</v>
      </c>
      <c r="F74" s="1" t="s">
        <v>95</v>
      </c>
      <c r="G74" s="1" t="s">
        <v>77</v>
      </c>
      <c r="H74" s="1" t="s">
        <v>80</v>
      </c>
      <c r="I74" s="2" t="s">
        <v>29</v>
      </c>
      <c r="J74" s="1" t="s">
        <v>50</v>
      </c>
      <c r="K74" s="1" t="s">
        <v>31</v>
      </c>
      <c r="L74" s="1" t="s">
        <v>51</v>
      </c>
      <c r="M74" s="1" t="s">
        <v>83</v>
      </c>
      <c r="N74" s="1" t="s">
        <v>31</v>
      </c>
      <c r="O74" s="1" t="s">
        <v>53</v>
      </c>
      <c r="P74" s="1" t="s">
        <v>46</v>
      </c>
      <c r="Q74" s="1" t="s">
        <v>31</v>
      </c>
      <c r="R74" s="1" t="s">
        <v>36</v>
      </c>
      <c r="S74" s="1" t="s">
        <v>54</v>
      </c>
      <c r="T74" s="1" t="s">
        <v>38</v>
      </c>
      <c r="U74" s="1" t="s">
        <v>68</v>
      </c>
      <c r="V74" s="1" t="s">
        <v>40</v>
      </c>
    </row>
    <row r="75" spans="1:22" x14ac:dyDescent="0.3">
      <c r="A75" s="1" t="s">
        <v>160</v>
      </c>
      <c r="B75" s="1">
        <v>24</v>
      </c>
      <c r="C75" s="1" t="s">
        <v>23</v>
      </c>
      <c r="D75" s="1" t="s">
        <v>42</v>
      </c>
      <c r="E75" s="1" t="s">
        <v>93</v>
      </c>
      <c r="F75" s="1" t="s">
        <v>44</v>
      </c>
      <c r="G75" s="1" t="s">
        <v>45</v>
      </c>
      <c r="H75" s="1" t="s">
        <v>80</v>
      </c>
      <c r="I75" s="2" t="s">
        <v>58</v>
      </c>
      <c r="J75" s="1" t="s">
        <v>50</v>
      </c>
      <c r="K75" s="1" t="s">
        <v>31</v>
      </c>
      <c r="L75" s="1" t="s">
        <v>51</v>
      </c>
      <c r="M75" s="1" t="s">
        <v>33</v>
      </c>
      <c r="N75" s="1" t="s">
        <v>31</v>
      </c>
      <c r="O75" s="1" t="s">
        <v>53</v>
      </c>
      <c r="P75" s="1" t="s">
        <v>35</v>
      </c>
      <c r="Q75" s="1" t="s">
        <v>31</v>
      </c>
      <c r="R75" s="1" t="s">
        <v>36</v>
      </c>
      <c r="S75" s="1" t="s">
        <v>37</v>
      </c>
      <c r="T75" s="1" t="s">
        <v>38</v>
      </c>
      <c r="U75" s="1" t="s">
        <v>39</v>
      </c>
      <c r="V75" s="1" t="s">
        <v>40</v>
      </c>
    </row>
    <row r="76" spans="1:22" x14ac:dyDescent="0.3">
      <c r="A76" s="1" t="s">
        <v>161</v>
      </c>
      <c r="B76" s="1">
        <v>28</v>
      </c>
      <c r="C76" s="1" t="s">
        <v>23</v>
      </c>
      <c r="D76" s="1" t="s">
        <v>42</v>
      </c>
      <c r="E76" s="1" t="s">
        <v>43</v>
      </c>
      <c r="F76" s="1" t="s">
        <v>44</v>
      </c>
      <c r="G76" s="1" t="s">
        <v>77</v>
      </c>
      <c r="H76" s="1" t="s">
        <v>80</v>
      </c>
      <c r="I76" s="2" t="s">
        <v>58</v>
      </c>
      <c r="J76" s="1" t="s">
        <v>50</v>
      </c>
      <c r="K76" s="1" t="s">
        <v>31</v>
      </c>
      <c r="L76" s="1" t="s">
        <v>51</v>
      </c>
      <c r="M76" s="1" t="s">
        <v>33</v>
      </c>
      <c r="N76" s="1" t="s">
        <v>31</v>
      </c>
      <c r="O76" s="1" t="s">
        <v>34</v>
      </c>
      <c r="P76" s="1" t="s">
        <v>35</v>
      </c>
      <c r="Q76" s="1" t="s">
        <v>31</v>
      </c>
      <c r="R76" s="1" t="s">
        <v>36</v>
      </c>
      <c r="S76" s="1" t="s">
        <v>37</v>
      </c>
      <c r="T76" s="1" t="s">
        <v>38</v>
      </c>
      <c r="U76" s="1" t="s">
        <v>68</v>
      </c>
      <c r="V76" s="1" t="s">
        <v>40</v>
      </c>
    </row>
    <row r="77" spans="1:22" x14ac:dyDescent="0.3">
      <c r="A77" s="1" t="s">
        <v>162</v>
      </c>
      <c r="B77" s="1">
        <v>21</v>
      </c>
      <c r="C77" s="1" t="s">
        <v>23</v>
      </c>
      <c r="D77" s="1" t="s">
        <v>42</v>
      </c>
      <c r="E77" s="1" t="s">
        <v>43</v>
      </c>
      <c r="F77" s="1" t="s">
        <v>44</v>
      </c>
      <c r="G77" s="1" t="s">
        <v>45</v>
      </c>
      <c r="H77" s="1" t="s">
        <v>28</v>
      </c>
      <c r="I77" s="2" t="s">
        <v>63</v>
      </c>
      <c r="J77" s="1" t="s">
        <v>50</v>
      </c>
      <c r="K77" s="1" t="s">
        <v>31</v>
      </c>
      <c r="L77" s="1" t="s">
        <v>32</v>
      </c>
      <c r="M77" s="1" t="s">
        <v>33</v>
      </c>
      <c r="N77" s="1" t="s">
        <v>31</v>
      </c>
      <c r="O77" s="1" t="s">
        <v>53</v>
      </c>
      <c r="P77" s="1" t="s">
        <v>35</v>
      </c>
      <c r="Q77" s="1" t="s">
        <v>31</v>
      </c>
      <c r="R77" s="1" t="s">
        <v>36</v>
      </c>
      <c r="S77" s="1" t="s">
        <v>54</v>
      </c>
      <c r="T77" s="1" t="s">
        <v>38</v>
      </c>
      <c r="U77" s="1" t="s">
        <v>39</v>
      </c>
      <c r="V77" s="1" t="s">
        <v>40</v>
      </c>
    </row>
    <row r="78" spans="1:22" x14ac:dyDescent="0.3">
      <c r="A78" s="1" t="s">
        <v>163</v>
      </c>
      <c r="B78" s="1">
        <v>29</v>
      </c>
      <c r="C78" s="1" t="s">
        <v>23</v>
      </c>
      <c r="D78" s="1" t="s">
        <v>42</v>
      </c>
      <c r="E78" s="1" t="s">
        <v>93</v>
      </c>
      <c r="F78" s="1" t="s">
        <v>95</v>
      </c>
      <c r="G78" s="1" t="s">
        <v>77</v>
      </c>
      <c r="H78" s="1" t="s">
        <v>80</v>
      </c>
      <c r="I78" s="2" t="s">
        <v>58</v>
      </c>
      <c r="J78" s="1" t="s">
        <v>50</v>
      </c>
      <c r="K78" s="1" t="s">
        <v>31</v>
      </c>
      <c r="L78" s="1" t="s">
        <v>51</v>
      </c>
      <c r="M78" s="1" t="s">
        <v>33</v>
      </c>
      <c r="N78" s="1" t="s">
        <v>31</v>
      </c>
      <c r="O78" s="1" t="s">
        <v>34</v>
      </c>
      <c r="P78" s="1" t="s">
        <v>35</v>
      </c>
      <c r="Q78" s="1" t="s">
        <v>31</v>
      </c>
      <c r="R78" s="1" t="s">
        <v>36</v>
      </c>
      <c r="S78" s="1" t="s">
        <v>54</v>
      </c>
      <c r="T78" s="1" t="s">
        <v>38</v>
      </c>
      <c r="U78" s="1" t="s">
        <v>39</v>
      </c>
      <c r="V78" s="1" t="s">
        <v>40</v>
      </c>
    </row>
    <row r="79" spans="1:22" x14ac:dyDescent="0.3">
      <c r="A79" s="1" t="s">
        <v>164</v>
      </c>
      <c r="B79" s="1">
        <v>36</v>
      </c>
      <c r="C79" s="1" t="s">
        <v>23</v>
      </c>
      <c r="D79" s="1" t="s">
        <v>79</v>
      </c>
      <c r="E79" s="1" t="s">
        <v>25</v>
      </c>
      <c r="F79" s="1" t="s">
        <v>57</v>
      </c>
      <c r="G79" s="1" t="s">
        <v>77</v>
      </c>
      <c r="H79" s="1" t="s">
        <v>62</v>
      </c>
      <c r="I79" s="2" t="s">
        <v>29</v>
      </c>
      <c r="J79" s="1" t="s">
        <v>50</v>
      </c>
      <c r="K79" s="1" t="s">
        <v>31</v>
      </c>
      <c r="L79" s="1" t="s">
        <v>51</v>
      </c>
      <c r="M79" s="1" t="s">
        <v>33</v>
      </c>
      <c r="N79" s="1" t="s">
        <v>31</v>
      </c>
      <c r="O79" s="1" t="s">
        <v>34</v>
      </c>
      <c r="P79" s="1" t="s">
        <v>35</v>
      </c>
      <c r="Q79" s="1" t="s">
        <v>31</v>
      </c>
      <c r="R79" s="1" t="s">
        <v>65</v>
      </c>
      <c r="S79" s="1" t="s">
        <v>37</v>
      </c>
      <c r="T79" s="1" t="s">
        <v>38</v>
      </c>
      <c r="U79" s="1" t="s">
        <v>68</v>
      </c>
      <c r="V79" s="1" t="s">
        <v>69</v>
      </c>
    </row>
    <row r="80" spans="1:22" x14ac:dyDescent="0.3">
      <c r="A80" s="1" t="s">
        <v>165</v>
      </c>
      <c r="B80" s="1">
        <v>29</v>
      </c>
      <c r="C80" s="1" t="s">
        <v>23</v>
      </c>
      <c r="D80" s="1" t="s">
        <v>42</v>
      </c>
      <c r="E80" s="1" t="s">
        <v>25</v>
      </c>
      <c r="F80" s="1" t="s">
        <v>95</v>
      </c>
      <c r="G80" s="1" t="s">
        <v>27</v>
      </c>
      <c r="H80" s="1" t="s">
        <v>80</v>
      </c>
      <c r="I80" s="2" t="s">
        <v>58</v>
      </c>
      <c r="J80" s="1" t="s">
        <v>50</v>
      </c>
      <c r="K80" s="1" t="s">
        <v>31</v>
      </c>
      <c r="L80" s="1" t="s">
        <v>32</v>
      </c>
      <c r="M80" s="1" t="s">
        <v>33</v>
      </c>
      <c r="N80" s="1" t="s">
        <v>31</v>
      </c>
      <c r="O80" s="1" t="s">
        <v>53</v>
      </c>
      <c r="P80" s="1" t="s">
        <v>59</v>
      </c>
      <c r="Q80" s="1" t="s">
        <v>31</v>
      </c>
      <c r="R80" s="1" t="s">
        <v>65</v>
      </c>
      <c r="S80" s="1" t="s">
        <v>54</v>
      </c>
      <c r="T80" s="1" t="s">
        <v>107</v>
      </c>
      <c r="U80" s="1" t="s">
        <v>68</v>
      </c>
      <c r="V80" s="1" t="s">
        <v>69</v>
      </c>
    </row>
    <row r="81" spans="1:22" x14ac:dyDescent="0.3">
      <c r="A81" s="1" t="s">
        <v>166</v>
      </c>
      <c r="B81" s="1">
        <v>20</v>
      </c>
      <c r="C81" s="1" t="s">
        <v>23</v>
      </c>
      <c r="D81" s="1" t="s">
        <v>42</v>
      </c>
      <c r="E81" s="1" t="s">
        <v>43</v>
      </c>
      <c r="F81" s="1" t="s">
        <v>44</v>
      </c>
      <c r="G81" s="1" t="s">
        <v>45</v>
      </c>
      <c r="H81" s="1" t="s">
        <v>80</v>
      </c>
      <c r="I81" s="2" t="s">
        <v>58</v>
      </c>
      <c r="J81" s="1" t="s">
        <v>50</v>
      </c>
      <c r="K81" s="1" t="s">
        <v>31</v>
      </c>
      <c r="L81" s="1" t="s">
        <v>51</v>
      </c>
      <c r="M81" s="1" t="s">
        <v>33</v>
      </c>
      <c r="N81" s="1" t="s">
        <v>31</v>
      </c>
      <c r="O81" s="1" t="s">
        <v>53</v>
      </c>
      <c r="P81" s="1" t="s">
        <v>86</v>
      </c>
      <c r="Q81" s="1" t="s">
        <v>31</v>
      </c>
      <c r="R81" s="1" t="s">
        <v>36</v>
      </c>
      <c r="S81" s="1" t="s">
        <v>54</v>
      </c>
      <c r="T81" s="1" t="s">
        <v>38</v>
      </c>
      <c r="U81" s="1" t="s">
        <v>39</v>
      </c>
      <c r="V81" s="1" t="s">
        <v>40</v>
      </c>
    </row>
    <row r="82" spans="1:22" x14ac:dyDescent="0.3">
      <c r="A82" s="1" t="s">
        <v>167</v>
      </c>
      <c r="B82" s="1">
        <v>23</v>
      </c>
      <c r="C82" s="1" t="s">
        <v>61</v>
      </c>
      <c r="D82" s="1" t="s">
        <v>42</v>
      </c>
      <c r="E82" s="1" t="s">
        <v>43</v>
      </c>
      <c r="F82" s="1" t="s">
        <v>100</v>
      </c>
      <c r="G82" s="1" t="s">
        <v>45</v>
      </c>
      <c r="H82" s="1" t="s">
        <v>28</v>
      </c>
      <c r="I82" s="2" t="s">
        <v>63</v>
      </c>
      <c r="J82" s="1" t="s">
        <v>50</v>
      </c>
      <c r="K82" s="1" t="s">
        <v>31</v>
      </c>
      <c r="L82" s="1" t="s">
        <v>51</v>
      </c>
      <c r="M82" s="1" t="s">
        <v>33</v>
      </c>
      <c r="N82" s="1" t="s">
        <v>31</v>
      </c>
      <c r="O82" s="1" t="s">
        <v>53</v>
      </c>
      <c r="P82" s="1" t="s">
        <v>35</v>
      </c>
      <c r="Q82" s="1" t="s">
        <v>31</v>
      </c>
      <c r="R82" s="1" t="s">
        <v>36</v>
      </c>
      <c r="S82" s="1" t="s">
        <v>54</v>
      </c>
      <c r="T82" s="1" t="s">
        <v>38</v>
      </c>
      <c r="U82" s="1" t="s">
        <v>39</v>
      </c>
      <c r="V82" s="1" t="s">
        <v>40</v>
      </c>
    </row>
    <row r="83" spans="1:22" x14ac:dyDescent="0.3">
      <c r="A83" s="1" t="s">
        <v>168</v>
      </c>
      <c r="B83" s="1">
        <v>26</v>
      </c>
      <c r="C83" s="1" t="s">
        <v>23</v>
      </c>
      <c r="D83" s="1" t="s">
        <v>42</v>
      </c>
      <c r="E83" s="1" t="s">
        <v>93</v>
      </c>
      <c r="F83" s="1" t="s">
        <v>44</v>
      </c>
      <c r="G83" s="1" t="s">
        <v>77</v>
      </c>
      <c r="H83" s="1" t="s">
        <v>80</v>
      </c>
      <c r="I83" s="2" t="s">
        <v>58</v>
      </c>
      <c r="J83" s="1" t="s">
        <v>50</v>
      </c>
      <c r="K83" s="1" t="s">
        <v>31</v>
      </c>
      <c r="L83" s="1" t="s">
        <v>32</v>
      </c>
      <c r="M83" s="1" t="s">
        <v>33</v>
      </c>
      <c r="N83" s="1" t="s">
        <v>31</v>
      </c>
      <c r="O83" s="1" t="s">
        <v>53</v>
      </c>
      <c r="P83" s="1" t="s">
        <v>35</v>
      </c>
      <c r="Q83" s="1" t="s">
        <v>31</v>
      </c>
      <c r="R83" s="1" t="s">
        <v>36</v>
      </c>
      <c r="S83" s="1" t="s">
        <v>54</v>
      </c>
      <c r="T83" s="1" t="s">
        <v>38</v>
      </c>
      <c r="U83" s="1" t="s">
        <v>68</v>
      </c>
      <c r="V83" s="1" t="s">
        <v>69</v>
      </c>
    </row>
    <row r="84" spans="1:22" x14ac:dyDescent="0.3">
      <c r="A84" s="1" t="s">
        <v>169</v>
      </c>
      <c r="B84" s="1">
        <v>30</v>
      </c>
      <c r="C84" s="1" t="s">
        <v>61</v>
      </c>
      <c r="D84" s="1" t="s">
        <v>42</v>
      </c>
      <c r="E84" s="1" t="s">
        <v>25</v>
      </c>
      <c r="F84" s="1" t="s">
        <v>100</v>
      </c>
      <c r="G84" s="1" t="s">
        <v>77</v>
      </c>
      <c r="H84" s="1" t="s">
        <v>80</v>
      </c>
      <c r="I84" s="2" t="s">
        <v>58</v>
      </c>
      <c r="J84" s="1" t="s">
        <v>50</v>
      </c>
      <c r="K84" s="1" t="s">
        <v>31</v>
      </c>
      <c r="L84" s="1" t="s">
        <v>32</v>
      </c>
      <c r="M84" s="1" t="s">
        <v>83</v>
      </c>
      <c r="N84" s="1" t="s">
        <v>31</v>
      </c>
      <c r="O84" s="1" t="s">
        <v>34</v>
      </c>
      <c r="P84" s="1" t="s">
        <v>35</v>
      </c>
      <c r="Q84" s="1" t="s">
        <v>31</v>
      </c>
      <c r="R84" s="1" t="s">
        <v>36</v>
      </c>
      <c r="S84" s="1" t="s">
        <v>54</v>
      </c>
      <c r="T84" s="1" t="s">
        <v>38</v>
      </c>
      <c r="U84" s="1" t="s">
        <v>39</v>
      </c>
      <c r="V84" s="1" t="s">
        <v>40</v>
      </c>
    </row>
    <row r="85" spans="1:22" x14ac:dyDescent="0.3">
      <c r="A85" s="1" t="s">
        <v>170</v>
      </c>
      <c r="B85" s="1">
        <v>36</v>
      </c>
      <c r="C85" s="1" t="s">
        <v>61</v>
      </c>
      <c r="D85" s="1" t="s">
        <v>79</v>
      </c>
      <c r="E85" s="1" t="s">
        <v>25</v>
      </c>
      <c r="F85" s="1" t="s">
        <v>95</v>
      </c>
      <c r="G85" s="1" t="s">
        <v>27</v>
      </c>
      <c r="H85" s="1" t="s">
        <v>62</v>
      </c>
      <c r="I85" s="2" t="s">
        <v>58</v>
      </c>
      <c r="J85" s="1" t="s">
        <v>50</v>
      </c>
      <c r="K85" s="1" t="s">
        <v>31</v>
      </c>
      <c r="L85" s="1" t="s">
        <v>51</v>
      </c>
      <c r="M85" s="1" t="s">
        <v>83</v>
      </c>
      <c r="N85" s="1" t="s">
        <v>31</v>
      </c>
      <c r="O85" s="1" t="s">
        <v>34</v>
      </c>
      <c r="P85" s="1" t="s">
        <v>35</v>
      </c>
      <c r="Q85" s="1" t="s">
        <v>31</v>
      </c>
      <c r="R85" s="1" t="s">
        <v>36</v>
      </c>
      <c r="S85" s="1" t="s">
        <v>54</v>
      </c>
      <c r="T85" s="1" t="s">
        <v>38</v>
      </c>
      <c r="U85" s="1" t="s">
        <v>68</v>
      </c>
      <c r="V85" s="1" t="s">
        <v>40</v>
      </c>
    </row>
    <row r="86" spans="1:22" x14ac:dyDescent="0.3">
      <c r="A86" s="1" t="s">
        <v>171</v>
      </c>
      <c r="B86" s="1">
        <v>28</v>
      </c>
      <c r="C86" s="1" t="s">
        <v>61</v>
      </c>
      <c r="D86" s="1" t="s">
        <v>42</v>
      </c>
      <c r="E86" s="1" t="s">
        <v>25</v>
      </c>
      <c r="F86" s="1" t="s">
        <v>44</v>
      </c>
      <c r="G86" s="1" t="s">
        <v>77</v>
      </c>
      <c r="H86" s="1" t="s">
        <v>62</v>
      </c>
      <c r="I86" s="2" t="s">
        <v>29</v>
      </c>
      <c r="J86" s="1" t="s">
        <v>50</v>
      </c>
      <c r="K86" s="1" t="s">
        <v>31</v>
      </c>
      <c r="L86" s="1" t="s">
        <v>51</v>
      </c>
      <c r="M86" s="1" t="s">
        <v>48</v>
      </c>
      <c r="N86" s="1" t="s">
        <v>31</v>
      </c>
      <c r="O86" s="1" t="s">
        <v>53</v>
      </c>
      <c r="P86" s="1" t="s">
        <v>46</v>
      </c>
      <c r="Q86" s="1" t="s">
        <v>31</v>
      </c>
      <c r="R86" s="1" t="s">
        <v>36</v>
      </c>
      <c r="S86" s="1" t="s">
        <v>37</v>
      </c>
      <c r="T86" s="1" t="s">
        <v>38</v>
      </c>
      <c r="U86" s="1" t="s">
        <v>39</v>
      </c>
      <c r="V86" s="1" t="s">
        <v>40</v>
      </c>
    </row>
    <row r="87" spans="1:22" x14ac:dyDescent="0.3">
      <c r="A87" s="1" t="s">
        <v>172</v>
      </c>
      <c r="B87" s="1">
        <v>25</v>
      </c>
      <c r="C87" s="1" t="s">
        <v>61</v>
      </c>
      <c r="D87" s="1" t="s">
        <v>42</v>
      </c>
      <c r="E87" s="1" t="s">
        <v>93</v>
      </c>
      <c r="F87" s="1" t="s">
        <v>57</v>
      </c>
      <c r="G87" s="1" t="s">
        <v>77</v>
      </c>
      <c r="H87" s="1" t="s">
        <v>80</v>
      </c>
      <c r="I87" s="2" t="s">
        <v>58</v>
      </c>
      <c r="J87" s="1" t="s">
        <v>50</v>
      </c>
      <c r="K87" s="1" t="s">
        <v>31</v>
      </c>
      <c r="L87" s="1" t="s">
        <v>32</v>
      </c>
      <c r="M87" s="1" t="s">
        <v>33</v>
      </c>
      <c r="N87" s="1" t="s">
        <v>31</v>
      </c>
      <c r="O87" s="1" t="s">
        <v>53</v>
      </c>
      <c r="P87" s="1" t="s">
        <v>59</v>
      </c>
      <c r="Q87" s="1" t="s">
        <v>31</v>
      </c>
      <c r="R87" s="1" t="s">
        <v>36</v>
      </c>
      <c r="S87" s="1" t="s">
        <v>37</v>
      </c>
      <c r="T87" s="1" t="s">
        <v>38</v>
      </c>
      <c r="U87" s="1" t="s">
        <v>39</v>
      </c>
      <c r="V87" s="1" t="s">
        <v>69</v>
      </c>
    </row>
    <row r="88" spans="1:22" x14ac:dyDescent="0.3">
      <c r="A88" s="1" t="s">
        <v>173</v>
      </c>
      <c r="B88" s="1">
        <v>20</v>
      </c>
      <c r="C88" s="1" t="s">
        <v>61</v>
      </c>
      <c r="D88" s="1" t="s">
        <v>42</v>
      </c>
      <c r="E88" s="1" t="s">
        <v>93</v>
      </c>
      <c r="F88" s="1" t="s">
        <v>44</v>
      </c>
      <c r="G88" s="1" t="s">
        <v>45</v>
      </c>
      <c r="H88" s="1" t="s">
        <v>174</v>
      </c>
      <c r="I88" s="2" t="s">
        <v>58</v>
      </c>
      <c r="J88" s="1" t="s">
        <v>50</v>
      </c>
      <c r="K88" s="1" t="s">
        <v>31</v>
      </c>
      <c r="L88" s="1" t="s">
        <v>51</v>
      </c>
      <c r="M88" s="1" t="s">
        <v>83</v>
      </c>
      <c r="N88" s="1" t="s">
        <v>31</v>
      </c>
      <c r="O88" s="1" t="s">
        <v>53</v>
      </c>
      <c r="P88" s="1" t="s">
        <v>35</v>
      </c>
      <c r="Q88" s="1" t="s">
        <v>31</v>
      </c>
      <c r="R88" s="1" t="s">
        <v>36</v>
      </c>
      <c r="S88" s="1" t="s">
        <v>54</v>
      </c>
      <c r="T88" s="1" t="s">
        <v>67</v>
      </c>
      <c r="U88" s="1" t="s">
        <v>68</v>
      </c>
      <c r="V88" s="1" t="s">
        <v>69</v>
      </c>
    </row>
    <row r="89" spans="1:22" x14ac:dyDescent="0.3">
      <c r="A89" s="1" t="s">
        <v>175</v>
      </c>
      <c r="B89" s="1">
        <v>19</v>
      </c>
      <c r="C89" s="1" t="s">
        <v>61</v>
      </c>
      <c r="D89" s="1" t="s">
        <v>42</v>
      </c>
      <c r="E89" s="1" t="s">
        <v>43</v>
      </c>
      <c r="F89" s="1" t="s">
        <v>118</v>
      </c>
      <c r="G89" s="1" t="s">
        <v>45</v>
      </c>
      <c r="H89" s="1" t="s">
        <v>62</v>
      </c>
      <c r="I89" s="2" t="s">
        <v>58</v>
      </c>
      <c r="J89" s="1" t="s">
        <v>50</v>
      </c>
      <c r="K89" s="1" t="s">
        <v>31</v>
      </c>
      <c r="L89" s="1" t="s">
        <v>51</v>
      </c>
      <c r="M89" s="1" t="s">
        <v>83</v>
      </c>
      <c r="N89" s="1" t="s">
        <v>31</v>
      </c>
      <c r="O89" s="1" t="s">
        <v>53</v>
      </c>
      <c r="P89" s="1" t="s">
        <v>86</v>
      </c>
      <c r="Q89" s="1" t="s">
        <v>31</v>
      </c>
      <c r="R89" s="1" t="s">
        <v>65</v>
      </c>
      <c r="S89" s="1" t="s">
        <v>66</v>
      </c>
      <c r="T89" s="1" t="s">
        <v>176</v>
      </c>
      <c r="U89" s="1" t="s">
        <v>68</v>
      </c>
      <c r="V89" s="1" t="s">
        <v>40</v>
      </c>
    </row>
    <row r="90" spans="1:22" x14ac:dyDescent="0.3">
      <c r="A90" s="1" t="s">
        <v>177</v>
      </c>
      <c r="B90" s="1">
        <v>20</v>
      </c>
      <c r="C90" s="1" t="s">
        <v>61</v>
      </c>
      <c r="D90" s="1" t="s">
        <v>42</v>
      </c>
      <c r="E90" s="1" t="s">
        <v>43</v>
      </c>
      <c r="F90" s="1" t="s">
        <v>44</v>
      </c>
      <c r="G90" s="1" t="s">
        <v>45</v>
      </c>
      <c r="H90" s="1" t="s">
        <v>80</v>
      </c>
      <c r="I90" s="2" t="s">
        <v>58</v>
      </c>
      <c r="J90" s="1" t="s">
        <v>50</v>
      </c>
      <c r="K90" s="1" t="s">
        <v>31</v>
      </c>
      <c r="L90" s="1" t="s">
        <v>51</v>
      </c>
      <c r="M90" s="1" t="s">
        <v>83</v>
      </c>
      <c r="N90" s="1" t="s">
        <v>31</v>
      </c>
      <c r="O90" s="1" t="s">
        <v>53</v>
      </c>
      <c r="P90" s="1" t="s">
        <v>35</v>
      </c>
      <c r="Q90" s="1" t="s">
        <v>31</v>
      </c>
      <c r="R90" s="1" t="s">
        <v>65</v>
      </c>
      <c r="S90" s="1" t="s">
        <v>54</v>
      </c>
      <c r="T90" s="1" t="s">
        <v>67</v>
      </c>
      <c r="U90" s="1" t="s">
        <v>89</v>
      </c>
      <c r="V90" s="1" t="s">
        <v>40</v>
      </c>
    </row>
    <row r="91" spans="1:22" x14ac:dyDescent="0.3">
      <c r="A91" s="1" t="s">
        <v>178</v>
      </c>
      <c r="B91" s="1">
        <v>22</v>
      </c>
      <c r="C91" s="1" t="s">
        <v>61</v>
      </c>
      <c r="D91" s="1" t="s">
        <v>42</v>
      </c>
      <c r="E91" s="1" t="s">
        <v>43</v>
      </c>
      <c r="F91" s="1" t="s">
        <v>118</v>
      </c>
      <c r="G91" s="1" t="s">
        <v>45</v>
      </c>
      <c r="H91" s="1" t="s">
        <v>62</v>
      </c>
      <c r="I91" s="2" t="s">
        <v>29</v>
      </c>
      <c r="J91" s="1" t="s">
        <v>50</v>
      </c>
      <c r="K91" s="1" t="s">
        <v>31</v>
      </c>
      <c r="L91" s="1" t="s">
        <v>51</v>
      </c>
      <c r="M91" s="1" t="s">
        <v>33</v>
      </c>
      <c r="N91" s="1" t="s">
        <v>31</v>
      </c>
      <c r="O91" s="1" t="s">
        <v>53</v>
      </c>
      <c r="P91" s="1" t="s">
        <v>86</v>
      </c>
      <c r="Q91" s="1" t="s">
        <v>31</v>
      </c>
      <c r="R91" s="1" t="s">
        <v>36</v>
      </c>
      <c r="S91" s="1" t="s">
        <v>37</v>
      </c>
      <c r="T91" s="1" t="s">
        <v>38</v>
      </c>
      <c r="U91" s="1" t="s">
        <v>39</v>
      </c>
      <c r="V91" s="1" t="s">
        <v>40</v>
      </c>
    </row>
    <row r="92" spans="1:22" x14ac:dyDescent="0.3">
      <c r="A92" s="1" t="s">
        <v>179</v>
      </c>
      <c r="B92" s="1">
        <v>19</v>
      </c>
      <c r="C92" s="1" t="s">
        <v>61</v>
      </c>
      <c r="D92" s="1" t="s">
        <v>42</v>
      </c>
      <c r="E92" s="1" t="s">
        <v>43</v>
      </c>
      <c r="F92" s="1" t="s">
        <v>44</v>
      </c>
      <c r="G92" s="1" t="s">
        <v>45</v>
      </c>
      <c r="H92" s="1" t="s">
        <v>62</v>
      </c>
      <c r="I92" s="2" t="s">
        <v>58</v>
      </c>
      <c r="J92" s="1" t="s">
        <v>50</v>
      </c>
      <c r="K92" s="1" t="s">
        <v>31</v>
      </c>
      <c r="L92" s="1" t="s">
        <v>51</v>
      </c>
      <c r="M92" s="1" t="s">
        <v>33</v>
      </c>
      <c r="N92" s="1" t="s">
        <v>31</v>
      </c>
      <c r="O92" s="1" t="s">
        <v>53</v>
      </c>
      <c r="P92" s="1" t="s">
        <v>46</v>
      </c>
      <c r="Q92" s="1" t="s">
        <v>31</v>
      </c>
      <c r="R92" s="1" t="s">
        <v>36</v>
      </c>
      <c r="S92" s="1" t="s">
        <v>66</v>
      </c>
      <c r="T92" s="1" t="s">
        <v>67</v>
      </c>
      <c r="U92" s="1" t="s">
        <v>68</v>
      </c>
      <c r="V92" s="1" t="s">
        <v>69</v>
      </c>
    </row>
    <row r="93" spans="1:22" x14ac:dyDescent="0.3">
      <c r="A93" s="1" t="s">
        <v>180</v>
      </c>
      <c r="B93" s="1">
        <v>25</v>
      </c>
      <c r="C93" s="1" t="s">
        <v>61</v>
      </c>
      <c r="D93" s="1" t="s">
        <v>42</v>
      </c>
      <c r="E93" s="1" t="s">
        <v>93</v>
      </c>
      <c r="F93" s="1" t="s">
        <v>44</v>
      </c>
      <c r="G93" s="1" t="s">
        <v>27</v>
      </c>
      <c r="H93" s="1" t="s">
        <v>80</v>
      </c>
      <c r="I93" s="2" t="s">
        <v>58</v>
      </c>
      <c r="J93" s="1" t="s">
        <v>50</v>
      </c>
      <c r="K93" s="1" t="s">
        <v>31</v>
      </c>
      <c r="L93" s="1" t="s">
        <v>51</v>
      </c>
      <c r="M93" s="1" t="s">
        <v>33</v>
      </c>
      <c r="N93" s="1" t="s">
        <v>31</v>
      </c>
      <c r="O93" s="1" t="s">
        <v>53</v>
      </c>
      <c r="P93" s="1" t="s">
        <v>35</v>
      </c>
      <c r="Q93" s="1" t="s">
        <v>31</v>
      </c>
      <c r="R93" s="1" t="s">
        <v>36</v>
      </c>
      <c r="S93" s="1" t="s">
        <v>54</v>
      </c>
      <c r="T93" s="1" t="s">
        <v>67</v>
      </c>
      <c r="U93" s="1" t="s">
        <v>68</v>
      </c>
      <c r="V93" s="1" t="s">
        <v>69</v>
      </c>
    </row>
    <row r="94" spans="1:22" x14ac:dyDescent="0.3">
      <c r="A94" s="1" t="s">
        <v>181</v>
      </c>
      <c r="B94" s="1">
        <v>26</v>
      </c>
      <c r="C94" s="1" t="s">
        <v>61</v>
      </c>
      <c r="D94" s="1" t="s">
        <v>42</v>
      </c>
      <c r="E94" s="1" t="s">
        <v>25</v>
      </c>
      <c r="F94" s="1" t="s">
        <v>57</v>
      </c>
      <c r="G94" s="1" t="s">
        <v>77</v>
      </c>
      <c r="H94" s="1" t="s">
        <v>62</v>
      </c>
      <c r="I94" s="2" t="s">
        <v>58</v>
      </c>
      <c r="J94" s="1" t="s">
        <v>50</v>
      </c>
      <c r="K94" s="1" t="s">
        <v>31</v>
      </c>
      <c r="L94" s="1" t="s">
        <v>32</v>
      </c>
      <c r="M94" s="1" t="s">
        <v>83</v>
      </c>
      <c r="N94" s="1" t="s">
        <v>31</v>
      </c>
      <c r="O94" s="1" t="s">
        <v>34</v>
      </c>
      <c r="P94" s="1" t="s">
        <v>35</v>
      </c>
      <c r="Q94" s="1" t="s">
        <v>31</v>
      </c>
      <c r="R94" s="1" t="s">
        <v>36</v>
      </c>
      <c r="S94" s="1" t="s">
        <v>66</v>
      </c>
      <c r="T94" s="1" t="s">
        <v>38</v>
      </c>
      <c r="U94" s="1" t="s">
        <v>89</v>
      </c>
      <c r="V94" s="1" t="s">
        <v>69</v>
      </c>
    </row>
    <row r="95" spans="1:22" x14ac:dyDescent="0.3">
      <c r="A95" s="1" t="s">
        <v>182</v>
      </c>
      <c r="B95" s="1">
        <v>20</v>
      </c>
      <c r="C95" s="1" t="s">
        <v>61</v>
      </c>
      <c r="D95" s="1" t="s">
        <v>79</v>
      </c>
      <c r="E95" s="1" t="s">
        <v>93</v>
      </c>
      <c r="F95" s="1" t="s">
        <v>57</v>
      </c>
      <c r="G95" s="1" t="s">
        <v>45</v>
      </c>
      <c r="H95" s="1" t="s">
        <v>80</v>
      </c>
      <c r="I95" s="2" t="s">
        <v>58</v>
      </c>
      <c r="J95" s="1" t="s">
        <v>50</v>
      </c>
      <c r="K95" s="1" t="s">
        <v>31</v>
      </c>
      <c r="L95" s="1" t="s">
        <v>32</v>
      </c>
      <c r="M95" s="1" t="s">
        <v>33</v>
      </c>
      <c r="N95" s="1" t="s">
        <v>31</v>
      </c>
      <c r="O95" s="1" t="s">
        <v>53</v>
      </c>
      <c r="P95" s="1" t="s">
        <v>35</v>
      </c>
      <c r="Q95" s="1" t="s">
        <v>31</v>
      </c>
      <c r="R95" s="1" t="s">
        <v>36</v>
      </c>
      <c r="S95" s="1" t="s">
        <v>54</v>
      </c>
      <c r="T95" s="1" t="s">
        <v>67</v>
      </c>
      <c r="U95" s="1" t="s">
        <v>68</v>
      </c>
      <c r="V95" s="1" t="s">
        <v>69</v>
      </c>
    </row>
    <row r="96" spans="1:22" x14ac:dyDescent="0.3">
      <c r="A96" s="1" t="s">
        <v>183</v>
      </c>
      <c r="B96" s="1">
        <v>28</v>
      </c>
      <c r="C96" s="1" t="s">
        <v>23</v>
      </c>
      <c r="D96" s="1" t="s">
        <v>79</v>
      </c>
      <c r="E96" s="1" t="s">
        <v>25</v>
      </c>
      <c r="F96" s="1" t="s">
        <v>118</v>
      </c>
      <c r="G96" s="1" t="s">
        <v>77</v>
      </c>
      <c r="H96" s="1" t="s">
        <v>62</v>
      </c>
      <c r="I96" s="2" t="s">
        <v>58</v>
      </c>
      <c r="J96" s="1" t="s">
        <v>50</v>
      </c>
      <c r="K96" s="1" t="s">
        <v>31</v>
      </c>
      <c r="L96" s="1" t="s">
        <v>51</v>
      </c>
      <c r="M96" s="1" t="s">
        <v>33</v>
      </c>
      <c r="N96" s="1" t="s">
        <v>31</v>
      </c>
      <c r="O96" s="1" t="s">
        <v>53</v>
      </c>
      <c r="P96" s="1" t="s">
        <v>35</v>
      </c>
      <c r="Q96" s="1" t="s">
        <v>31</v>
      </c>
      <c r="R96" s="1" t="s">
        <v>65</v>
      </c>
      <c r="S96" s="1" t="s">
        <v>66</v>
      </c>
      <c r="T96" s="1" t="s">
        <v>67</v>
      </c>
      <c r="U96" s="1" t="s">
        <v>68</v>
      </c>
      <c r="V96" s="1" t="s">
        <v>69</v>
      </c>
    </row>
    <row r="97" spans="1:22" x14ac:dyDescent="0.3">
      <c r="A97" s="1" t="s">
        <v>184</v>
      </c>
      <c r="B97" s="1">
        <v>24</v>
      </c>
      <c r="C97" s="1" t="s">
        <v>61</v>
      </c>
      <c r="D97" s="1" t="s">
        <v>42</v>
      </c>
      <c r="E97" s="1" t="s">
        <v>93</v>
      </c>
      <c r="F97" s="1" t="s">
        <v>100</v>
      </c>
      <c r="G97" s="1" t="s">
        <v>45</v>
      </c>
      <c r="H97" s="1" t="s">
        <v>80</v>
      </c>
      <c r="I97" s="2" t="s">
        <v>58</v>
      </c>
      <c r="J97" s="1" t="s">
        <v>50</v>
      </c>
      <c r="K97" s="1" t="s">
        <v>31</v>
      </c>
      <c r="L97" s="1" t="s">
        <v>51</v>
      </c>
      <c r="M97" s="1" t="s">
        <v>83</v>
      </c>
      <c r="N97" s="1" t="s">
        <v>31</v>
      </c>
      <c r="O97" s="1" t="s">
        <v>53</v>
      </c>
      <c r="P97" s="1" t="s">
        <v>35</v>
      </c>
      <c r="Q97" s="1" t="s">
        <v>31</v>
      </c>
      <c r="R97" s="1" t="s">
        <v>36</v>
      </c>
      <c r="S97" s="1" t="s">
        <v>66</v>
      </c>
      <c r="T97" s="1" t="s">
        <v>67</v>
      </c>
      <c r="U97" s="1" t="s">
        <v>89</v>
      </c>
      <c r="V97" s="1" t="s">
        <v>69</v>
      </c>
    </row>
    <row r="98" spans="1:22" x14ac:dyDescent="0.3">
      <c r="A98" s="1" t="s">
        <v>185</v>
      </c>
      <c r="B98" s="1">
        <v>20</v>
      </c>
      <c r="C98" s="1" t="s">
        <v>61</v>
      </c>
      <c r="D98" s="1" t="s">
        <v>42</v>
      </c>
      <c r="E98" s="1" t="s">
        <v>43</v>
      </c>
      <c r="F98" s="1" t="s">
        <v>95</v>
      </c>
      <c r="G98" s="1" t="s">
        <v>45</v>
      </c>
      <c r="H98" s="1" t="s">
        <v>80</v>
      </c>
      <c r="I98" s="2" t="s">
        <v>63</v>
      </c>
      <c r="J98" s="1" t="s">
        <v>50</v>
      </c>
      <c r="K98" s="1" t="s">
        <v>31</v>
      </c>
      <c r="L98" s="1" t="s">
        <v>51</v>
      </c>
      <c r="M98" s="1" t="s">
        <v>33</v>
      </c>
      <c r="N98" s="1" t="s">
        <v>31</v>
      </c>
      <c r="O98" s="1" t="s">
        <v>53</v>
      </c>
      <c r="P98" s="1" t="s">
        <v>35</v>
      </c>
      <c r="Q98" s="1" t="s">
        <v>31</v>
      </c>
      <c r="R98" s="1" t="s">
        <v>65</v>
      </c>
      <c r="S98" s="1" t="s">
        <v>54</v>
      </c>
      <c r="T98" s="1" t="s">
        <v>67</v>
      </c>
      <c r="U98" s="1" t="s">
        <v>68</v>
      </c>
      <c r="V98" s="1" t="s">
        <v>69</v>
      </c>
    </row>
    <row r="99" spans="1:22" x14ac:dyDescent="0.3">
      <c r="A99" s="1" t="s">
        <v>186</v>
      </c>
      <c r="B99" s="1">
        <v>30</v>
      </c>
      <c r="C99" s="1" t="s">
        <v>61</v>
      </c>
      <c r="D99" s="1" t="s">
        <v>42</v>
      </c>
      <c r="E99" s="1" t="s">
        <v>93</v>
      </c>
      <c r="F99" s="1" t="s">
        <v>95</v>
      </c>
      <c r="G99" s="1" t="s">
        <v>77</v>
      </c>
      <c r="H99" s="1" t="s">
        <v>80</v>
      </c>
      <c r="I99" s="2" t="s">
        <v>58</v>
      </c>
      <c r="J99" s="1" t="s">
        <v>50</v>
      </c>
      <c r="K99" s="1" t="s">
        <v>31</v>
      </c>
      <c r="L99" s="1" t="s">
        <v>32</v>
      </c>
      <c r="M99" s="1" t="s">
        <v>48</v>
      </c>
      <c r="N99" s="1" t="s">
        <v>31</v>
      </c>
      <c r="O99" s="1" t="s">
        <v>34</v>
      </c>
      <c r="P99" s="1" t="s">
        <v>35</v>
      </c>
      <c r="Q99" s="1" t="s">
        <v>31</v>
      </c>
      <c r="R99" s="1" t="s">
        <v>36</v>
      </c>
      <c r="S99" s="1" t="s">
        <v>54</v>
      </c>
      <c r="T99" s="1" t="s">
        <v>38</v>
      </c>
      <c r="U99" s="1" t="s">
        <v>39</v>
      </c>
      <c r="V99" s="1" t="s">
        <v>40</v>
      </c>
    </row>
    <row r="100" spans="1:22" x14ac:dyDescent="0.3">
      <c r="A100" s="1" t="s">
        <v>187</v>
      </c>
      <c r="B100" s="1">
        <v>20</v>
      </c>
      <c r="C100" s="1" t="s">
        <v>61</v>
      </c>
      <c r="D100" s="1" t="s">
        <v>79</v>
      </c>
      <c r="E100" s="1" t="s">
        <v>43</v>
      </c>
      <c r="F100" s="1" t="s">
        <v>57</v>
      </c>
      <c r="G100" s="1" t="s">
        <v>45</v>
      </c>
      <c r="H100" s="1" t="s">
        <v>62</v>
      </c>
      <c r="I100" s="2" t="s">
        <v>58</v>
      </c>
      <c r="J100" s="1" t="s">
        <v>50</v>
      </c>
      <c r="K100" s="1" t="s">
        <v>31</v>
      </c>
      <c r="L100" s="1" t="s">
        <v>82</v>
      </c>
      <c r="M100" s="1" t="s">
        <v>83</v>
      </c>
      <c r="N100" s="1" t="s">
        <v>31</v>
      </c>
      <c r="O100" s="1" t="s">
        <v>53</v>
      </c>
      <c r="P100" s="1" t="s">
        <v>35</v>
      </c>
      <c r="Q100" s="1" t="s">
        <v>31</v>
      </c>
      <c r="R100" s="1" t="s">
        <v>65</v>
      </c>
      <c r="S100" s="1" t="s">
        <v>54</v>
      </c>
      <c r="T100" s="1" t="s">
        <v>67</v>
      </c>
      <c r="U100" s="1" t="s">
        <v>68</v>
      </c>
      <c r="V100" s="1" t="s">
        <v>87</v>
      </c>
    </row>
    <row r="101" spans="1:22" x14ac:dyDescent="0.3">
      <c r="A101" s="1" t="s">
        <v>188</v>
      </c>
      <c r="B101" s="1">
        <v>26</v>
      </c>
      <c r="C101" s="1" t="s">
        <v>23</v>
      </c>
      <c r="D101" s="1" t="s">
        <v>117</v>
      </c>
      <c r="E101" s="1" t="s">
        <v>93</v>
      </c>
      <c r="F101" s="1" t="s">
        <v>95</v>
      </c>
      <c r="G101" s="1" t="s">
        <v>77</v>
      </c>
      <c r="H101" s="1" t="s">
        <v>80</v>
      </c>
      <c r="I101" s="2" t="s">
        <v>29</v>
      </c>
      <c r="J101" s="1" t="s">
        <v>50</v>
      </c>
      <c r="K101" s="1" t="s">
        <v>31</v>
      </c>
      <c r="L101" s="1" t="s">
        <v>32</v>
      </c>
      <c r="M101" s="1" t="s">
        <v>48</v>
      </c>
      <c r="N101" s="1" t="s">
        <v>31</v>
      </c>
      <c r="O101" s="1" t="s">
        <v>53</v>
      </c>
      <c r="P101" s="1" t="s">
        <v>86</v>
      </c>
      <c r="Q101" s="1" t="s">
        <v>31</v>
      </c>
      <c r="R101" s="1" t="s">
        <v>65</v>
      </c>
      <c r="S101" s="1" t="s">
        <v>66</v>
      </c>
      <c r="T101" s="1" t="s">
        <v>107</v>
      </c>
      <c r="U101" s="1" t="s">
        <v>89</v>
      </c>
      <c r="V101" s="1" t="s">
        <v>40</v>
      </c>
    </row>
    <row r="102" spans="1:22" x14ac:dyDescent="0.3">
      <c r="A102" s="1" t="s">
        <v>189</v>
      </c>
      <c r="B102" s="1">
        <v>20</v>
      </c>
      <c r="C102" s="1" t="s">
        <v>23</v>
      </c>
      <c r="D102" s="1" t="s">
        <v>79</v>
      </c>
      <c r="E102" s="1" t="s">
        <v>43</v>
      </c>
      <c r="F102" s="1" t="s">
        <v>118</v>
      </c>
      <c r="G102" s="1" t="s">
        <v>45</v>
      </c>
      <c r="H102" s="1" t="s">
        <v>80</v>
      </c>
      <c r="I102" s="2" t="s">
        <v>58</v>
      </c>
      <c r="J102" s="1" t="s">
        <v>50</v>
      </c>
      <c r="K102" s="1" t="s">
        <v>31</v>
      </c>
      <c r="L102" s="1" t="s">
        <v>82</v>
      </c>
      <c r="M102" s="1" t="s">
        <v>83</v>
      </c>
      <c r="N102" s="1" t="s">
        <v>31</v>
      </c>
      <c r="O102" s="1" t="s">
        <v>53</v>
      </c>
      <c r="P102" s="1" t="s">
        <v>35</v>
      </c>
      <c r="Q102" s="1" t="s">
        <v>31</v>
      </c>
      <c r="R102" s="1" t="s">
        <v>36</v>
      </c>
      <c r="S102" s="1" t="s">
        <v>66</v>
      </c>
      <c r="T102" s="1" t="s">
        <v>67</v>
      </c>
      <c r="U102" s="1" t="s">
        <v>68</v>
      </c>
      <c r="V102" s="1" t="s">
        <v>40</v>
      </c>
    </row>
    <row r="103" spans="1:22" x14ac:dyDescent="0.3">
      <c r="A103" s="1" t="s">
        <v>190</v>
      </c>
      <c r="B103" s="1">
        <v>39</v>
      </c>
      <c r="C103" s="1" t="s">
        <v>23</v>
      </c>
      <c r="D103" s="1" t="s">
        <v>24</v>
      </c>
      <c r="E103" s="1" t="s">
        <v>25</v>
      </c>
      <c r="F103" s="1" t="s">
        <v>26</v>
      </c>
      <c r="G103" s="1" t="s">
        <v>77</v>
      </c>
      <c r="H103" s="1" t="s">
        <v>62</v>
      </c>
      <c r="I103" s="2" t="s">
        <v>29</v>
      </c>
      <c r="J103" s="1" t="s">
        <v>50</v>
      </c>
      <c r="K103" s="1" t="s">
        <v>31</v>
      </c>
      <c r="L103" s="1" t="s">
        <v>32</v>
      </c>
      <c r="M103" s="1" t="s">
        <v>33</v>
      </c>
      <c r="N103" s="1" t="s">
        <v>31</v>
      </c>
      <c r="O103" s="1" t="s">
        <v>53</v>
      </c>
      <c r="P103" s="1" t="s">
        <v>86</v>
      </c>
      <c r="Q103" s="1" t="s">
        <v>31</v>
      </c>
      <c r="R103" s="1" t="s">
        <v>36</v>
      </c>
      <c r="S103" s="1" t="s">
        <v>37</v>
      </c>
      <c r="T103" s="1" t="s">
        <v>67</v>
      </c>
      <c r="U103" s="1" t="s">
        <v>89</v>
      </c>
      <c r="V103" s="1" t="s">
        <v>69</v>
      </c>
    </row>
    <row r="104" spans="1:22" x14ac:dyDescent="0.3">
      <c r="A104" s="1" t="s">
        <v>191</v>
      </c>
      <c r="B104" s="1">
        <v>34</v>
      </c>
      <c r="C104" s="1" t="s">
        <v>61</v>
      </c>
      <c r="D104" s="1" t="s">
        <v>24</v>
      </c>
      <c r="E104" s="1" t="s">
        <v>93</v>
      </c>
      <c r="F104" s="1" t="s">
        <v>26</v>
      </c>
      <c r="G104" s="1" t="s">
        <v>45</v>
      </c>
      <c r="H104" s="1" t="s">
        <v>62</v>
      </c>
      <c r="I104" s="2" t="s">
        <v>29</v>
      </c>
      <c r="J104" s="1" t="s">
        <v>50</v>
      </c>
      <c r="K104" s="1" t="s">
        <v>31</v>
      </c>
      <c r="L104" s="1" t="s">
        <v>51</v>
      </c>
      <c r="M104" s="1" t="s">
        <v>33</v>
      </c>
      <c r="N104" s="1" t="s">
        <v>31</v>
      </c>
      <c r="O104" s="1" t="s">
        <v>53</v>
      </c>
      <c r="P104" s="1" t="s">
        <v>35</v>
      </c>
      <c r="Q104" s="1" t="s">
        <v>31</v>
      </c>
      <c r="R104" s="1" t="s">
        <v>36</v>
      </c>
      <c r="S104" s="1" t="s">
        <v>54</v>
      </c>
      <c r="T104" s="1" t="s">
        <v>67</v>
      </c>
      <c r="U104" s="1" t="s">
        <v>68</v>
      </c>
      <c r="V104" s="1" t="s">
        <v>69</v>
      </c>
    </row>
    <row r="105" spans="1:22" x14ac:dyDescent="0.3">
      <c r="A105" s="1" t="s">
        <v>192</v>
      </c>
      <c r="B105" s="1">
        <v>42</v>
      </c>
      <c r="C105" s="1" t="s">
        <v>23</v>
      </c>
      <c r="D105" s="1" t="s">
        <v>24</v>
      </c>
      <c r="E105" s="1" t="s">
        <v>25</v>
      </c>
      <c r="F105" s="1" t="s">
        <v>26</v>
      </c>
      <c r="G105" s="1" t="s">
        <v>112</v>
      </c>
      <c r="H105" s="1" t="s">
        <v>62</v>
      </c>
      <c r="I105" s="2" t="s">
        <v>29</v>
      </c>
      <c r="J105" s="1" t="s">
        <v>50</v>
      </c>
      <c r="K105" s="1" t="s">
        <v>31</v>
      </c>
      <c r="L105" s="1" t="s">
        <v>32</v>
      </c>
      <c r="M105" s="1" t="s">
        <v>33</v>
      </c>
      <c r="N105" s="1" t="s">
        <v>31</v>
      </c>
      <c r="O105" s="1" t="s">
        <v>53</v>
      </c>
      <c r="P105" s="1" t="s">
        <v>35</v>
      </c>
      <c r="Q105" s="1" t="s">
        <v>31</v>
      </c>
      <c r="R105" s="1" t="s">
        <v>36</v>
      </c>
      <c r="S105" s="1" t="s">
        <v>66</v>
      </c>
      <c r="T105" s="1" t="s">
        <v>67</v>
      </c>
      <c r="U105" s="1" t="s">
        <v>89</v>
      </c>
      <c r="V105" s="1" t="s">
        <v>69</v>
      </c>
    </row>
    <row r="106" spans="1:22" x14ac:dyDescent="0.3">
      <c r="A106" s="1" t="s">
        <v>193</v>
      </c>
      <c r="B106" s="1">
        <v>36</v>
      </c>
      <c r="C106" s="1" t="s">
        <v>61</v>
      </c>
      <c r="D106" s="1" t="s">
        <v>24</v>
      </c>
      <c r="E106" s="1" t="s">
        <v>25</v>
      </c>
      <c r="F106" s="1" t="s">
        <v>26</v>
      </c>
      <c r="G106" s="1" t="s">
        <v>77</v>
      </c>
      <c r="H106" s="1" t="s">
        <v>28</v>
      </c>
      <c r="I106" s="2" t="s">
        <v>58</v>
      </c>
      <c r="J106" s="1" t="s">
        <v>50</v>
      </c>
      <c r="K106" s="1" t="s">
        <v>31</v>
      </c>
      <c r="L106" s="1" t="s">
        <v>51</v>
      </c>
      <c r="M106" s="1" t="s">
        <v>33</v>
      </c>
      <c r="N106" s="1" t="s">
        <v>31</v>
      </c>
      <c r="O106" s="1" t="s">
        <v>53</v>
      </c>
      <c r="P106" s="1" t="s">
        <v>86</v>
      </c>
      <c r="Q106" s="1" t="s">
        <v>31</v>
      </c>
      <c r="R106" s="1" t="s">
        <v>36</v>
      </c>
      <c r="S106" s="1" t="s">
        <v>194</v>
      </c>
      <c r="T106" s="1" t="s">
        <v>67</v>
      </c>
      <c r="U106" s="1" t="s">
        <v>89</v>
      </c>
      <c r="V106" s="1" t="s">
        <v>40</v>
      </c>
    </row>
    <row r="107" spans="1:22" x14ac:dyDescent="0.3">
      <c r="A107" s="1" t="s">
        <v>195</v>
      </c>
      <c r="B107" s="1">
        <v>45</v>
      </c>
      <c r="C107" s="1" t="s">
        <v>23</v>
      </c>
      <c r="D107" s="1" t="s">
        <v>24</v>
      </c>
      <c r="E107" s="1" t="s">
        <v>25</v>
      </c>
      <c r="F107" s="1" t="s">
        <v>26</v>
      </c>
      <c r="G107" s="1" t="s">
        <v>27</v>
      </c>
      <c r="H107" s="1" t="s">
        <v>62</v>
      </c>
      <c r="I107" s="2" t="s">
        <v>58</v>
      </c>
      <c r="J107" s="1" t="s">
        <v>50</v>
      </c>
      <c r="K107" s="1" t="s">
        <v>31</v>
      </c>
      <c r="L107" s="1" t="s">
        <v>82</v>
      </c>
      <c r="M107" s="1" t="s">
        <v>48</v>
      </c>
      <c r="N107" s="1" t="s">
        <v>31</v>
      </c>
      <c r="O107" s="1" t="s">
        <v>53</v>
      </c>
      <c r="P107" s="1" t="s">
        <v>86</v>
      </c>
      <c r="Q107" s="1" t="s">
        <v>31</v>
      </c>
      <c r="R107" s="1" t="s">
        <v>65</v>
      </c>
      <c r="S107" s="1" t="s">
        <v>54</v>
      </c>
      <c r="T107" s="1" t="s">
        <v>67</v>
      </c>
      <c r="U107" s="1" t="s">
        <v>68</v>
      </c>
      <c r="V107" s="1" t="s">
        <v>40</v>
      </c>
    </row>
    <row r="108" spans="1:22" x14ac:dyDescent="0.3">
      <c r="A108" s="1" t="s">
        <v>196</v>
      </c>
      <c r="B108" s="1">
        <v>30</v>
      </c>
      <c r="C108" s="1" t="s">
        <v>61</v>
      </c>
      <c r="D108" s="1" t="s">
        <v>24</v>
      </c>
      <c r="E108" s="1" t="s">
        <v>93</v>
      </c>
      <c r="F108" s="1" t="s">
        <v>26</v>
      </c>
      <c r="G108" s="1" t="s">
        <v>45</v>
      </c>
      <c r="H108" s="1" t="s">
        <v>62</v>
      </c>
      <c r="I108" s="2" t="s">
        <v>98</v>
      </c>
      <c r="J108" s="1" t="s">
        <v>50</v>
      </c>
      <c r="K108" s="1" t="s">
        <v>31</v>
      </c>
      <c r="L108" s="1" t="s">
        <v>51</v>
      </c>
      <c r="M108" s="1" t="s">
        <v>33</v>
      </c>
      <c r="N108" s="1" t="s">
        <v>31</v>
      </c>
      <c r="O108" s="1" t="s">
        <v>34</v>
      </c>
      <c r="P108" s="1" t="s">
        <v>35</v>
      </c>
      <c r="Q108" s="1" t="s">
        <v>31</v>
      </c>
      <c r="R108" s="1" t="s">
        <v>65</v>
      </c>
      <c r="S108" s="1" t="s">
        <v>66</v>
      </c>
      <c r="T108" s="1" t="s">
        <v>67</v>
      </c>
      <c r="U108" s="1" t="s">
        <v>89</v>
      </c>
      <c r="V108" s="1" t="s">
        <v>69</v>
      </c>
    </row>
    <row r="109" spans="1:22" x14ac:dyDescent="0.3">
      <c r="A109" s="1" t="s">
        <v>197</v>
      </c>
      <c r="B109" s="1">
        <v>33</v>
      </c>
      <c r="C109" s="1" t="s">
        <v>23</v>
      </c>
      <c r="D109" s="1" t="s">
        <v>24</v>
      </c>
      <c r="E109" s="1" t="s">
        <v>93</v>
      </c>
      <c r="F109" s="1" t="s">
        <v>26</v>
      </c>
      <c r="G109" s="1" t="s">
        <v>77</v>
      </c>
      <c r="H109" s="1" t="s">
        <v>80</v>
      </c>
      <c r="I109" s="2" t="s">
        <v>29</v>
      </c>
      <c r="J109" s="1" t="s">
        <v>50</v>
      </c>
      <c r="K109" s="1" t="s">
        <v>31</v>
      </c>
      <c r="L109" s="1" t="s">
        <v>32</v>
      </c>
      <c r="M109" s="1" t="s">
        <v>83</v>
      </c>
      <c r="N109" s="1" t="s">
        <v>31</v>
      </c>
      <c r="O109" s="1" t="s">
        <v>53</v>
      </c>
      <c r="P109" s="1" t="s">
        <v>35</v>
      </c>
      <c r="Q109" s="1" t="s">
        <v>31</v>
      </c>
      <c r="R109" s="1" t="s">
        <v>36</v>
      </c>
      <c r="S109" s="1" t="s">
        <v>66</v>
      </c>
      <c r="T109" s="1" t="s">
        <v>67</v>
      </c>
      <c r="U109" s="1" t="s">
        <v>68</v>
      </c>
      <c r="V109" s="1" t="s">
        <v>69</v>
      </c>
    </row>
    <row r="110" spans="1:22" x14ac:dyDescent="0.3">
      <c r="A110" s="1" t="s">
        <v>198</v>
      </c>
      <c r="B110" s="1">
        <v>40</v>
      </c>
      <c r="C110" s="1" t="s">
        <v>61</v>
      </c>
      <c r="D110" s="1" t="s">
        <v>24</v>
      </c>
      <c r="E110" s="1" t="s">
        <v>25</v>
      </c>
      <c r="F110" s="1" t="s">
        <v>26</v>
      </c>
      <c r="G110" s="1" t="s">
        <v>112</v>
      </c>
      <c r="H110" s="1" t="s">
        <v>62</v>
      </c>
      <c r="I110" s="2" t="s">
        <v>58</v>
      </c>
      <c r="J110" s="1" t="s">
        <v>50</v>
      </c>
      <c r="K110" s="1" t="s">
        <v>31</v>
      </c>
      <c r="L110" s="1" t="s">
        <v>32</v>
      </c>
      <c r="M110" s="1" t="s">
        <v>33</v>
      </c>
      <c r="N110" s="1" t="s">
        <v>31</v>
      </c>
      <c r="O110" s="1" t="s">
        <v>34</v>
      </c>
      <c r="P110" s="1" t="s">
        <v>35</v>
      </c>
      <c r="Q110" s="1" t="s">
        <v>31</v>
      </c>
      <c r="R110" s="1" t="s">
        <v>36</v>
      </c>
      <c r="S110" s="1" t="s">
        <v>54</v>
      </c>
      <c r="T110" s="1" t="s">
        <v>67</v>
      </c>
      <c r="U110" s="1" t="s">
        <v>89</v>
      </c>
      <c r="V110" s="1" t="s">
        <v>69</v>
      </c>
    </row>
    <row r="111" spans="1:22" x14ac:dyDescent="0.3">
      <c r="A111" s="1" t="s">
        <v>199</v>
      </c>
      <c r="B111" s="1">
        <v>35</v>
      </c>
      <c r="C111" s="1" t="s">
        <v>61</v>
      </c>
      <c r="D111" s="1" t="s">
        <v>24</v>
      </c>
      <c r="E111" s="1" t="s">
        <v>25</v>
      </c>
      <c r="F111" s="1" t="s">
        <v>26</v>
      </c>
      <c r="G111" s="1" t="s">
        <v>77</v>
      </c>
      <c r="H111" s="1" t="s">
        <v>62</v>
      </c>
      <c r="I111" s="2" t="s">
        <v>58</v>
      </c>
      <c r="J111" s="1" t="s">
        <v>30</v>
      </c>
      <c r="K111" s="1" t="s">
        <v>31</v>
      </c>
      <c r="L111" s="1" t="s">
        <v>51</v>
      </c>
      <c r="M111" s="1" t="s">
        <v>33</v>
      </c>
      <c r="N111" s="1" t="s">
        <v>31</v>
      </c>
      <c r="O111" s="1" t="s">
        <v>53</v>
      </c>
      <c r="P111" s="1" t="s">
        <v>86</v>
      </c>
      <c r="Q111" s="1" t="s">
        <v>31</v>
      </c>
      <c r="R111" s="1" t="s">
        <v>36</v>
      </c>
      <c r="S111" s="1" t="s">
        <v>66</v>
      </c>
      <c r="T111" s="1" t="s">
        <v>38</v>
      </c>
      <c r="U111" s="1" t="s">
        <v>68</v>
      </c>
      <c r="V111" s="1" t="s">
        <v>40</v>
      </c>
    </row>
    <row r="112" spans="1:22" x14ac:dyDescent="0.3">
      <c r="A112" s="1" t="s">
        <v>200</v>
      </c>
      <c r="B112" s="1">
        <v>31</v>
      </c>
      <c r="C112" s="1" t="s">
        <v>23</v>
      </c>
      <c r="D112" s="1" t="s">
        <v>24</v>
      </c>
      <c r="E112" s="1" t="s">
        <v>25</v>
      </c>
      <c r="F112" s="1" t="s">
        <v>26</v>
      </c>
      <c r="G112" s="1" t="s">
        <v>27</v>
      </c>
      <c r="H112" s="1" t="s">
        <v>62</v>
      </c>
      <c r="I112" s="2" t="s">
        <v>58</v>
      </c>
      <c r="J112" s="1" t="s">
        <v>30</v>
      </c>
      <c r="K112" s="1" t="s">
        <v>31</v>
      </c>
      <c r="L112" s="1" t="s">
        <v>82</v>
      </c>
      <c r="M112" s="1" t="s">
        <v>48</v>
      </c>
      <c r="N112" s="1" t="s">
        <v>31</v>
      </c>
      <c r="O112" s="1" t="s">
        <v>34</v>
      </c>
      <c r="P112" s="1" t="s">
        <v>35</v>
      </c>
      <c r="Q112" s="1" t="s">
        <v>31</v>
      </c>
      <c r="R112" s="1" t="s">
        <v>36</v>
      </c>
      <c r="S112" s="1" t="s">
        <v>54</v>
      </c>
      <c r="T112" s="1" t="s">
        <v>67</v>
      </c>
      <c r="U112" s="1" t="s">
        <v>89</v>
      </c>
      <c r="V112" s="1" t="s">
        <v>40</v>
      </c>
    </row>
    <row r="113" spans="1:22" x14ac:dyDescent="0.3">
      <c r="A113" s="1" t="s">
        <v>201</v>
      </c>
      <c r="B113" s="1">
        <v>37</v>
      </c>
      <c r="C113" s="1" t="s">
        <v>61</v>
      </c>
      <c r="D113" s="1" t="s">
        <v>24</v>
      </c>
      <c r="E113" s="1" t="s">
        <v>93</v>
      </c>
      <c r="F113" s="1" t="s">
        <v>26</v>
      </c>
      <c r="G113" s="1" t="s">
        <v>27</v>
      </c>
      <c r="H113" s="1" t="s">
        <v>62</v>
      </c>
      <c r="I113" s="2" t="s">
        <v>58</v>
      </c>
      <c r="J113" s="1" t="s">
        <v>50</v>
      </c>
      <c r="K113" s="1" t="s">
        <v>31</v>
      </c>
      <c r="L113" s="1" t="s">
        <v>32</v>
      </c>
      <c r="M113" s="1" t="s">
        <v>33</v>
      </c>
      <c r="N113" s="1" t="s">
        <v>31</v>
      </c>
      <c r="O113" s="1" t="s">
        <v>53</v>
      </c>
      <c r="P113" s="1" t="s">
        <v>35</v>
      </c>
      <c r="Q113" s="1" t="s">
        <v>31</v>
      </c>
      <c r="R113" s="1" t="s">
        <v>36</v>
      </c>
      <c r="S113" s="1" t="s">
        <v>54</v>
      </c>
      <c r="T113" s="1" t="s">
        <v>38</v>
      </c>
      <c r="U113" s="1" t="s">
        <v>68</v>
      </c>
      <c r="V113" s="1" t="s">
        <v>40</v>
      </c>
    </row>
    <row r="114" spans="1:22" x14ac:dyDescent="0.3">
      <c r="A114" s="1" t="s">
        <v>202</v>
      </c>
      <c r="B114" s="1">
        <v>29</v>
      </c>
      <c r="C114" s="1" t="s">
        <v>23</v>
      </c>
      <c r="D114" s="1" t="s">
        <v>24</v>
      </c>
      <c r="E114" s="1" t="s">
        <v>93</v>
      </c>
      <c r="F114" s="1" t="s">
        <v>26</v>
      </c>
      <c r="G114" s="1" t="s">
        <v>77</v>
      </c>
      <c r="H114" s="1" t="s">
        <v>62</v>
      </c>
      <c r="I114" s="2" t="s">
        <v>29</v>
      </c>
      <c r="J114" s="1" t="s">
        <v>50</v>
      </c>
      <c r="K114" s="1" t="s">
        <v>31</v>
      </c>
      <c r="L114" s="1" t="s">
        <v>32</v>
      </c>
      <c r="M114" s="1" t="s">
        <v>33</v>
      </c>
      <c r="N114" s="1" t="s">
        <v>31</v>
      </c>
      <c r="O114" s="1" t="s">
        <v>34</v>
      </c>
      <c r="P114" s="1" t="s">
        <v>35</v>
      </c>
      <c r="Q114" s="1" t="s">
        <v>31</v>
      </c>
      <c r="R114" s="1" t="s">
        <v>36</v>
      </c>
      <c r="S114" s="1" t="s">
        <v>54</v>
      </c>
      <c r="T114" s="1" t="s">
        <v>38</v>
      </c>
      <c r="U114" s="1" t="s">
        <v>39</v>
      </c>
      <c r="V114" s="1" t="s">
        <v>40</v>
      </c>
    </row>
    <row r="115" spans="1:22" x14ac:dyDescent="0.3">
      <c r="A115" s="1" t="s">
        <v>203</v>
      </c>
      <c r="B115" s="1">
        <v>41</v>
      </c>
      <c r="C115" s="1" t="s">
        <v>61</v>
      </c>
      <c r="D115" s="1" t="s">
        <v>24</v>
      </c>
      <c r="E115" s="1" t="s">
        <v>111</v>
      </c>
      <c r="F115" s="1" t="s">
        <v>26</v>
      </c>
      <c r="G115" s="1" t="s">
        <v>27</v>
      </c>
      <c r="H115" s="1" t="s">
        <v>62</v>
      </c>
      <c r="I115" s="2" t="s">
        <v>29</v>
      </c>
      <c r="J115" s="1" t="s">
        <v>50</v>
      </c>
      <c r="K115" s="1" t="s">
        <v>31</v>
      </c>
      <c r="L115" s="1" t="s">
        <v>32</v>
      </c>
      <c r="M115" s="1" t="s">
        <v>33</v>
      </c>
      <c r="N115" s="1" t="s">
        <v>31</v>
      </c>
      <c r="O115" s="1" t="s">
        <v>53</v>
      </c>
      <c r="P115" s="1" t="s">
        <v>86</v>
      </c>
      <c r="Q115" s="1" t="s">
        <v>31</v>
      </c>
      <c r="R115" s="1" t="s">
        <v>65</v>
      </c>
      <c r="S115" s="1" t="s">
        <v>66</v>
      </c>
      <c r="T115" s="1" t="s">
        <v>67</v>
      </c>
      <c r="U115" s="1" t="s">
        <v>89</v>
      </c>
      <c r="V115" s="1" t="s">
        <v>69</v>
      </c>
    </row>
    <row r="116" spans="1:22" x14ac:dyDescent="0.3">
      <c r="A116" s="1" t="s">
        <v>204</v>
      </c>
      <c r="B116" s="1">
        <v>44</v>
      </c>
      <c r="C116" s="1" t="s">
        <v>61</v>
      </c>
      <c r="D116" s="1" t="s">
        <v>24</v>
      </c>
      <c r="E116" s="1" t="s">
        <v>25</v>
      </c>
      <c r="F116" s="1" t="s">
        <v>26</v>
      </c>
      <c r="G116" s="1" t="s">
        <v>77</v>
      </c>
      <c r="H116" s="1" t="s">
        <v>62</v>
      </c>
      <c r="I116" s="2" t="s">
        <v>58</v>
      </c>
      <c r="J116" s="1" t="s">
        <v>30</v>
      </c>
      <c r="K116" s="1" t="s">
        <v>31</v>
      </c>
      <c r="L116" s="1" t="s">
        <v>32</v>
      </c>
      <c r="M116" s="1" t="s">
        <v>33</v>
      </c>
      <c r="N116" s="1" t="s">
        <v>31</v>
      </c>
      <c r="O116" s="1" t="s">
        <v>34</v>
      </c>
      <c r="P116" s="1" t="s">
        <v>46</v>
      </c>
      <c r="Q116" s="1" t="s">
        <v>31</v>
      </c>
      <c r="R116" s="1" t="s">
        <v>36</v>
      </c>
      <c r="S116" s="1" t="s">
        <v>37</v>
      </c>
      <c r="T116" s="1" t="s">
        <v>67</v>
      </c>
      <c r="U116" s="1" t="s">
        <v>68</v>
      </c>
      <c r="V116" s="1" t="s">
        <v>69</v>
      </c>
    </row>
    <row r="117" spans="1:22" x14ac:dyDescent="0.3">
      <c r="A117" s="1" t="s">
        <v>205</v>
      </c>
      <c r="B117" s="1">
        <v>32</v>
      </c>
      <c r="C117" s="1" t="s">
        <v>61</v>
      </c>
      <c r="D117" s="1" t="s">
        <v>24</v>
      </c>
      <c r="E117" s="1" t="s">
        <v>93</v>
      </c>
      <c r="F117" s="1" t="s">
        <v>26</v>
      </c>
      <c r="G117" s="1" t="s">
        <v>45</v>
      </c>
      <c r="H117" s="1" t="s">
        <v>80</v>
      </c>
      <c r="I117" s="2" t="s">
        <v>63</v>
      </c>
      <c r="J117" s="1" t="s">
        <v>50</v>
      </c>
      <c r="K117" s="1" t="s">
        <v>31</v>
      </c>
      <c r="L117" s="1" t="s">
        <v>82</v>
      </c>
      <c r="M117" s="1" t="s">
        <v>33</v>
      </c>
      <c r="N117" s="1" t="s">
        <v>31</v>
      </c>
      <c r="O117" s="1" t="s">
        <v>53</v>
      </c>
      <c r="P117" s="1" t="s">
        <v>86</v>
      </c>
      <c r="Q117" s="1" t="s">
        <v>31</v>
      </c>
      <c r="R117" s="1" t="s">
        <v>36</v>
      </c>
      <c r="S117" s="1" t="s">
        <v>37</v>
      </c>
      <c r="T117" s="1" t="s">
        <v>38</v>
      </c>
      <c r="U117" s="1" t="s">
        <v>68</v>
      </c>
      <c r="V117" s="1" t="s">
        <v>69</v>
      </c>
    </row>
    <row r="118" spans="1:22" x14ac:dyDescent="0.3">
      <c r="A118" s="1" t="s">
        <v>206</v>
      </c>
      <c r="B118" s="1">
        <v>37</v>
      </c>
      <c r="C118" s="1" t="s">
        <v>23</v>
      </c>
      <c r="D118" s="1" t="s">
        <v>24</v>
      </c>
      <c r="E118" s="1" t="s">
        <v>93</v>
      </c>
      <c r="F118" s="1" t="s">
        <v>26</v>
      </c>
      <c r="G118" s="1" t="s">
        <v>77</v>
      </c>
      <c r="H118" s="1" t="s">
        <v>62</v>
      </c>
      <c r="I118" s="2" t="s">
        <v>58</v>
      </c>
      <c r="J118" s="1" t="s">
        <v>50</v>
      </c>
      <c r="K118" s="1" t="s">
        <v>31</v>
      </c>
      <c r="L118" s="1" t="s">
        <v>32</v>
      </c>
      <c r="M118" s="1" t="s">
        <v>33</v>
      </c>
      <c r="N118" s="1" t="s">
        <v>31</v>
      </c>
      <c r="O118" s="1" t="s">
        <v>34</v>
      </c>
      <c r="P118" s="1" t="s">
        <v>35</v>
      </c>
      <c r="Q118" s="1" t="s">
        <v>31</v>
      </c>
      <c r="R118" s="1" t="s">
        <v>65</v>
      </c>
      <c r="S118" s="1" t="s">
        <v>54</v>
      </c>
      <c r="T118" s="1" t="s">
        <v>107</v>
      </c>
      <c r="U118" s="1" t="s">
        <v>89</v>
      </c>
      <c r="V118" s="1" t="s">
        <v>69</v>
      </c>
    </row>
    <row r="119" spans="1:22" x14ac:dyDescent="0.3">
      <c r="A119" s="1" t="s">
        <v>207</v>
      </c>
      <c r="B119" s="1">
        <v>28</v>
      </c>
      <c r="C119" s="1" t="s">
        <v>61</v>
      </c>
      <c r="D119" s="1" t="s">
        <v>24</v>
      </c>
      <c r="E119" s="1" t="s">
        <v>93</v>
      </c>
      <c r="F119" s="1" t="s">
        <v>26</v>
      </c>
      <c r="G119" s="1" t="s">
        <v>45</v>
      </c>
      <c r="H119" s="1" t="s">
        <v>62</v>
      </c>
      <c r="I119" s="2" t="s">
        <v>29</v>
      </c>
      <c r="J119" s="1" t="s">
        <v>50</v>
      </c>
      <c r="K119" s="1" t="s">
        <v>31</v>
      </c>
      <c r="L119" s="1" t="s">
        <v>32</v>
      </c>
      <c r="M119" s="1" t="s">
        <v>83</v>
      </c>
      <c r="N119" s="1" t="s">
        <v>31</v>
      </c>
      <c r="O119" s="1" t="s">
        <v>53</v>
      </c>
      <c r="P119" s="1" t="s">
        <v>35</v>
      </c>
      <c r="Q119" s="1" t="s">
        <v>31</v>
      </c>
      <c r="R119" s="1" t="s">
        <v>65</v>
      </c>
      <c r="S119" s="1" t="s">
        <v>66</v>
      </c>
      <c r="T119" s="1" t="s">
        <v>67</v>
      </c>
      <c r="U119" s="1" t="s">
        <v>89</v>
      </c>
      <c r="V119" s="1" t="s">
        <v>69</v>
      </c>
    </row>
    <row r="120" spans="1:22" x14ac:dyDescent="0.3">
      <c r="A120" s="1" t="s">
        <v>208</v>
      </c>
      <c r="B120" s="1">
        <v>30</v>
      </c>
      <c r="C120" s="1" t="s">
        <v>23</v>
      </c>
      <c r="D120" s="1" t="s">
        <v>24</v>
      </c>
      <c r="E120" s="1" t="s">
        <v>93</v>
      </c>
      <c r="F120" s="1" t="s">
        <v>26</v>
      </c>
      <c r="G120" s="1" t="s">
        <v>27</v>
      </c>
      <c r="H120" s="1" t="s">
        <v>80</v>
      </c>
      <c r="I120" s="2" t="s">
        <v>63</v>
      </c>
      <c r="J120" s="1" t="s">
        <v>50</v>
      </c>
      <c r="K120" s="1" t="s">
        <v>31</v>
      </c>
      <c r="L120" s="1" t="s">
        <v>82</v>
      </c>
      <c r="M120" s="1" t="s">
        <v>33</v>
      </c>
      <c r="N120" s="1" t="s">
        <v>31</v>
      </c>
      <c r="O120" s="1" t="s">
        <v>53</v>
      </c>
      <c r="P120" s="1" t="s">
        <v>35</v>
      </c>
      <c r="Q120" s="1" t="s">
        <v>31</v>
      </c>
      <c r="R120" s="1" t="s">
        <v>65</v>
      </c>
      <c r="S120" s="1" t="s">
        <v>54</v>
      </c>
      <c r="T120" s="1" t="s">
        <v>67</v>
      </c>
      <c r="U120" s="1" t="s">
        <v>89</v>
      </c>
      <c r="V120" s="1" t="s">
        <v>69</v>
      </c>
    </row>
    <row r="121" spans="1:22" x14ac:dyDescent="0.3">
      <c r="A121" s="1" t="s">
        <v>209</v>
      </c>
      <c r="B121" s="1">
        <v>38</v>
      </c>
      <c r="C121" s="1" t="s">
        <v>61</v>
      </c>
      <c r="D121" s="1" t="s">
        <v>24</v>
      </c>
      <c r="E121" s="1" t="s">
        <v>25</v>
      </c>
      <c r="F121" s="1" t="s">
        <v>26</v>
      </c>
      <c r="G121" s="1" t="s">
        <v>77</v>
      </c>
      <c r="H121" s="1" t="s">
        <v>62</v>
      </c>
      <c r="I121" s="2" t="s">
        <v>98</v>
      </c>
      <c r="J121" s="1" t="s">
        <v>50</v>
      </c>
      <c r="K121" s="1" t="s">
        <v>31</v>
      </c>
      <c r="L121" s="1" t="s">
        <v>32</v>
      </c>
      <c r="M121" s="1" t="s">
        <v>33</v>
      </c>
      <c r="N121" s="1" t="s">
        <v>31</v>
      </c>
      <c r="O121" s="1" t="s">
        <v>53</v>
      </c>
      <c r="P121" s="1" t="s">
        <v>35</v>
      </c>
      <c r="Q121" s="1" t="s">
        <v>31</v>
      </c>
      <c r="R121" s="1" t="s">
        <v>65</v>
      </c>
      <c r="S121" s="1" t="s">
        <v>54</v>
      </c>
      <c r="T121" s="1" t="s">
        <v>67</v>
      </c>
      <c r="U121" s="1" t="s">
        <v>89</v>
      </c>
      <c r="V121" s="1" t="s">
        <v>40</v>
      </c>
    </row>
    <row r="122" spans="1:22" x14ac:dyDescent="0.3">
      <c r="A122" s="1" t="s">
        <v>210</v>
      </c>
      <c r="B122" s="1">
        <v>43</v>
      </c>
      <c r="C122" s="1" t="s">
        <v>23</v>
      </c>
      <c r="D122" s="1" t="s">
        <v>24</v>
      </c>
      <c r="E122" s="1" t="s">
        <v>25</v>
      </c>
      <c r="F122" s="1" t="s">
        <v>26</v>
      </c>
      <c r="G122" s="1" t="s">
        <v>27</v>
      </c>
      <c r="H122" s="1" t="s">
        <v>62</v>
      </c>
      <c r="I122" s="2" t="s">
        <v>58</v>
      </c>
      <c r="J122" s="1" t="s">
        <v>50</v>
      </c>
      <c r="K122" s="1" t="s">
        <v>31</v>
      </c>
      <c r="L122" s="1" t="s">
        <v>82</v>
      </c>
      <c r="M122" s="1" t="s">
        <v>33</v>
      </c>
      <c r="N122" s="1" t="s">
        <v>31</v>
      </c>
      <c r="O122" s="1" t="s">
        <v>53</v>
      </c>
      <c r="P122" s="1" t="s">
        <v>35</v>
      </c>
      <c r="Q122" s="1" t="s">
        <v>31</v>
      </c>
      <c r="R122" s="1" t="s">
        <v>36</v>
      </c>
      <c r="S122" s="1" t="s">
        <v>54</v>
      </c>
      <c r="T122" s="1" t="s">
        <v>67</v>
      </c>
      <c r="U122" s="1" t="s">
        <v>68</v>
      </c>
      <c r="V122" s="1" t="s">
        <v>69</v>
      </c>
    </row>
    <row r="123" spans="1:22" x14ac:dyDescent="0.3">
      <c r="A123" s="1" t="s">
        <v>211</v>
      </c>
      <c r="B123" s="1">
        <v>32</v>
      </c>
      <c r="C123" s="1" t="s">
        <v>61</v>
      </c>
      <c r="D123" s="1" t="s">
        <v>24</v>
      </c>
      <c r="E123" s="1" t="s">
        <v>25</v>
      </c>
      <c r="F123" s="1" t="s">
        <v>26</v>
      </c>
      <c r="G123" s="1" t="s">
        <v>77</v>
      </c>
      <c r="H123" s="1" t="s">
        <v>62</v>
      </c>
      <c r="I123" s="2" t="s">
        <v>58</v>
      </c>
      <c r="J123" s="1" t="s">
        <v>50</v>
      </c>
      <c r="K123" s="1" t="s">
        <v>31</v>
      </c>
      <c r="L123" s="1" t="s">
        <v>32</v>
      </c>
      <c r="M123" s="1" t="s">
        <v>83</v>
      </c>
      <c r="N123" s="1" t="s">
        <v>31</v>
      </c>
      <c r="O123" s="1" t="s">
        <v>34</v>
      </c>
      <c r="P123" s="1" t="s">
        <v>35</v>
      </c>
      <c r="Q123" s="1" t="s">
        <v>31</v>
      </c>
      <c r="R123" s="1" t="s">
        <v>65</v>
      </c>
      <c r="S123" s="1" t="s">
        <v>194</v>
      </c>
      <c r="T123" s="1" t="s">
        <v>107</v>
      </c>
      <c r="U123" s="1" t="s">
        <v>68</v>
      </c>
      <c r="V123" s="1" t="s">
        <v>69</v>
      </c>
    </row>
    <row r="124" spans="1:22" x14ac:dyDescent="0.3">
      <c r="A124" s="1" t="s">
        <v>212</v>
      </c>
      <c r="B124" s="1">
        <v>26</v>
      </c>
      <c r="C124" s="1" t="s">
        <v>23</v>
      </c>
      <c r="D124" s="1" t="s">
        <v>24</v>
      </c>
      <c r="E124" s="1" t="s">
        <v>93</v>
      </c>
      <c r="F124" s="1" t="s">
        <v>26</v>
      </c>
      <c r="G124" s="1" t="s">
        <v>45</v>
      </c>
      <c r="H124" s="1" t="s">
        <v>62</v>
      </c>
      <c r="I124" s="2" t="s">
        <v>63</v>
      </c>
      <c r="J124" s="1" t="s">
        <v>50</v>
      </c>
      <c r="K124" s="1" t="s">
        <v>31</v>
      </c>
      <c r="L124" s="1" t="s">
        <v>32</v>
      </c>
      <c r="M124" s="1" t="s">
        <v>33</v>
      </c>
      <c r="N124" s="1" t="s">
        <v>31</v>
      </c>
      <c r="O124" s="1" t="s">
        <v>53</v>
      </c>
      <c r="P124" s="1" t="s">
        <v>86</v>
      </c>
      <c r="Q124" s="1" t="s">
        <v>31</v>
      </c>
      <c r="R124" s="1" t="s">
        <v>65</v>
      </c>
      <c r="S124" s="1" t="s">
        <v>54</v>
      </c>
      <c r="T124" s="1" t="s">
        <v>38</v>
      </c>
      <c r="U124" s="1" t="s">
        <v>39</v>
      </c>
      <c r="V124" s="1" t="s">
        <v>69</v>
      </c>
    </row>
    <row r="125" spans="1:22" x14ac:dyDescent="0.3">
      <c r="A125" s="1" t="s">
        <v>213</v>
      </c>
      <c r="B125" s="1">
        <v>32</v>
      </c>
      <c r="C125" s="1" t="s">
        <v>61</v>
      </c>
      <c r="D125" s="1" t="s">
        <v>24</v>
      </c>
      <c r="E125" s="1" t="s">
        <v>93</v>
      </c>
      <c r="F125" s="1" t="s">
        <v>26</v>
      </c>
      <c r="G125" s="1" t="s">
        <v>77</v>
      </c>
      <c r="H125" s="1" t="s">
        <v>80</v>
      </c>
      <c r="I125" s="2" t="s">
        <v>58</v>
      </c>
      <c r="J125" s="1" t="s">
        <v>50</v>
      </c>
      <c r="K125" s="1" t="s">
        <v>31</v>
      </c>
      <c r="L125" s="1" t="s">
        <v>32</v>
      </c>
      <c r="M125" s="1" t="s">
        <v>33</v>
      </c>
      <c r="N125" s="1" t="s">
        <v>31</v>
      </c>
      <c r="O125" s="1" t="s">
        <v>53</v>
      </c>
      <c r="P125" s="1" t="s">
        <v>86</v>
      </c>
      <c r="Q125" s="1" t="s">
        <v>31</v>
      </c>
      <c r="R125" s="1" t="s">
        <v>65</v>
      </c>
      <c r="S125" s="1" t="s">
        <v>66</v>
      </c>
      <c r="T125" s="1" t="s">
        <v>67</v>
      </c>
      <c r="U125" s="1" t="s">
        <v>89</v>
      </c>
      <c r="V125" s="1" t="s">
        <v>69</v>
      </c>
    </row>
    <row r="126" spans="1:22" x14ac:dyDescent="0.3">
      <c r="A126" s="1" t="s">
        <v>214</v>
      </c>
      <c r="B126" s="1">
        <v>34</v>
      </c>
      <c r="C126" s="1" t="s">
        <v>23</v>
      </c>
      <c r="D126" s="1" t="s">
        <v>24</v>
      </c>
      <c r="E126" s="1" t="s">
        <v>25</v>
      </c>
      <c r="F126" s="1" t="s">
        <v>26</v>
      </c>
      <c r="G126" s="1" t="s">
        <v>77</v>
      </c>
      <c r="H126" s="1" t="s">
        <v>62</v>
      </c>
      <c r="I126" s="2" t="s">
        <v>63</v>
      </c>
      <c r="J126" s="1" t="s">
        <v>64</v>
      </c>
      <c r="K126" s="1" t="s">
        <v>31</v>
      </c>
      <c r="L126" s="1" t="s">
        <v>51</v>
      </c>
      <c r="M126" s="1" t="s">
        <v>83</v>
      </c>
      <c r="N126" s="1" t="s">
        <v>31</v>
      </c>
      <c r="O126" s="1" t="s">
        <v>53</v>
      </c>
      <c r="P126" s="1" t="s">
        <v>35</v>
      </c>
      <c r="Q126" s="1" t="s">
        <v>31</v>
      </c>
      <c r="R126" s="1" t="s">
        <v>65</v>
      </c>
      <c r="S126" s="1" t="s">
        <v>66</v>
      </c>
      <c r="T126" s="1" t="s">
        <v>67</v>
      </c>
      <c r="U126" s="1" t="s">
        <v>89</v>
      </c>
      <c r="V126" s="1" t="s">
        <v>40</v>
      </c>
    </row>
    <row r="127" spans="1:22" x14ac:dyDescent="0.3">
      <c r="A127" s="1" t="s">
        <v>215</v>
      </c>
      <c r="B127" s="1">
        <v>30</v>
      </c>
      <c r="C127" s="1" t="s">
        <v>61</v>
      </c>
      <c r="D127" s="1" t="s">
        <v>24</v>
      </c>
      <c r="E127" s="1" t="s">
        <v>25</v>
      </c>
      <c r="F127" s="1" t="s">
        <v>26</v>
      </c>
      <c r="G127" s="1" t="s">
        <v>45</v>
      </c>
      <c r="H127" s="1" t="s">
        <v>62</v>
      </c>
      <c r="I127" s="2" t="s">
        <v>29</v>
      </c>
      <c r="J127" s="1" t="s">
        <v>64</v>
      </c>
      <c r="K127" s="1" t="s">
        <v>31</v>
      </c>
      <c r="L127" s="1" t="s">
        <v>51</v>
      </c>
      <c r="M127" s="1" t="s">
        <v>83</v>
      </c>
      <c r="N127" s="1" t="s">
        <v>31</v>
      </c>
      <c r="O127" s="1" t="s">
        <v>53</v>
      </c>
      <c r="P127" s="1" t="s">
        <v>86</v>
      </c>
      <c r="Q127" s="1" t="s">
        <v>31</v>
      </c>
      <c r="R127" s="1" t="s">
        <v>65</v>
      </c>
      <c r="S127" s="1" t="s">
        <v>66</v>
      </c>
      <c r="T127" s="1" t="s">
        <v>67</v>
      </c>
      <c r="U127" s="1" t="s">
        <v>89</v>
      </c>
      <c r="V127" s="1" t="s">
        <v>87</v>
      </c>
    </row>
    <row r="128" spans="1:22" x14ac:dyDescent="0.3">
      <c r="A128" s="1" t="s">
        <v>216</v>
      </c>
      <c r="B128" s="1">
        <v>35</v>
      </c>
      <c r="C128" s="1" t="s">
        <v>23</v>
      </c>
      <c r="D128" s="1" t="s">
        <v>24</v>
      </c>
      <c r="E128" s="1" t="s">
        <v>93</v>
      </c>
      <c r="F128" s="1" t="s">
        <v>26</v>
      </c>
      <c r="G128" s="1" t="s">
        <v>27</v>
      </c>
      <c r="H128" s="1" t="s">
        <v>80</v>
      </c>
      <c r="I128" s="2" t="s">
        <v>63</v>
      </c>
      <c r="J128" s="1" t="s">
        <v>64</v>
      </c>
      <c r="K128" s="1" t="s">
        <v>31</v>
      </c>
      <c r="L128" s="1" t="s">
        <v>32</v>
      </c>
      <c r="M128" s="1" t="s">
        <v>33</v>
      </c>
      <c r="N128" s="1" t="s">
        <v>31</v>
      </c>
      <c r="O128" s="1" t="s">
        <v>53</v>
      </c>
      <c r="P128" s="1" t="s">
        <v>86</v>
      </c>
      <c r="Q128" s="1" t="s">
        <v>31</v>
      </c>
      <c r="R128" s="1" t="s">
        <v>65</v>
      </c>
      <c r="S128" s="1" t="s">
        <v>66</v>
      </c>
      <c r="T128" s="1" t="s">
        <v>67</v>
      </c>
      <c r="U128" s="1" t="s">
        <v>68</v>
      </c>
      <c r="V128" s="1" t="s">
        <v>69</v>
      </c>
    </row>
    <row r="129" spans="1:22" x14ac:dyDescent="0.3">
      <c r="A129" s="1" t="s">
        <v>217</v>
      </c>
      <c r="B129" s="1">
        <v>29</v>
      </c>
      <c r="C129" s="1" t="s">
        <v>61</v>
      </c>
      <c r="D129" s="1" t="s">
        <v>24</v>
      </c>
      <c r="E129" s="1" t="s">
        <v>93</v>
      </c>
      <c r="F129" s="1" t="s">
        <v>26</v>
      </c>
      <c r="G129" s="1" t="s">
        <v>27</v>
      </c>
      <c r="H129" s="1" t="s">
        <v>80</v>
      </c>
      <c r="I129" s="2" t="s">
        <v>29</v>
      </c>
      <c r="J129" s="1" t="s">
        <v>50</v>
      </c>
      <c r="K129" s="1" t="s">
        <v>31</v>
      </c>
      <c r="L129" s="1" t="s">
        <v>32</v>
      </c>
      <c r="M129" s="1" t="s">
        <v>33</v>
      </c>
      <c r="N129" s="1" t="s">
        <v>31</v>
      </c>
      <c r="O129" s="1" t="s">
        <v>53</v>
      </c>
      <c r="P129" s="1" t="s">
        <v>35</v>
      </c>
      <c r="Q129" s="1" t="s">
        <v>31</v>
      </c>
      <c r="R129" s="1" t="s">
        <v>65</v>
      </c>
      <c r="S129" s="1" t="s">
        <v>66</v>
      </c>
      <c r="T129" s="1" t="s">
        <v>67</v>
      </c>
      <c r="U129" s="1" t="s">
        <v>89</v>
      </c>
      <c r="V129" s="1" t="s">
        <v>87</v>
      </c>
    </row>
    <row r="130" spans="1:22" x14ac:dyDescent="0.3">
      <c r="A130" s="1" t="s">
        <v>218</v>
      </c>
      <c r="B130" s="1">
        <v>32</v>
      </c>
      <c r="C130" s="1" t="s">
        <v>23</v>
      </c>
      <c r="D130" s="1" t="s">
        <v>24</v>
      </c>
      <c r="E130" s="1" t="s">
        <v>25</v>
      </c>
      <c r="F130" s="1" t="s">
        <v>26</v>
      </c>
      <c r="G130" s="1" t="s">
        <v>77</v>
      </c>
      <c r="H130" s="1" t="s">
        <v>62</v>
      </c>
      <c r="I130" s="2" t="s">
        <v>29</v>
      </c>
      <c r="J130" s="1" t="s">
        <v>50</v>
      </c>
      <c r="K130" s="1" t="s">
        <v>31</v>
      </c>
      <c r="L130" s="1" t="s">
        <v>51</v>
      </c>
      <c r="M130" s="1" t="s">
        <v>48</v>
      </c>
      <c r="N130" s="1" t="s">
        <v>31</v>
      </c>
      <c r="O130" s="1" t="s">
        <v>34</v>
      </c>
      <c r="P130" s="1" t="s">
        <v>46</v>
      </c>
      <c r="Q130" s="1" t="s">
        <v>31</v>
      </c>
      <c r="R130" s="1" t="s">
        <v>36</v>
      </c>
      <c r="S130" s="1" t="s">
        <v>54</v>
      </c>
      <c r="T130" s="1" t="s">
        <v>107</v>
      </c>
      <c r="U130" s="1" t="s">
        <v>68</v>
      </c>
      <c r="V130" s="1" t="s">
        <v>69</v>
      </c>
    </row>
    <row r="131" spans="1:22" x14ac:dyDescent="0.3">
      <c r="A131" s="1" t="s">
        <v>219</v>
      </c>
      <c r="B131" s="1">
        <v>39</v>
      </c>
      <c r="C131" s="1" t="s">
        <v>61</v>
      </c>
      <c r="D131" s="1" t="s">
        <v>24</v>
      </c>
      <c r="E131" s="1" t="s">
        <v>111</v>
      </c>
      <c r="F131" s="1" t="s">
        <v>26</v>
      </c>
      <c r="G131" s="1" t="s">
        <v>77</v>
      </c>
      <c r="H131" s="1" t="s">
        <v>62</v>
      </c>
      <c r="I131" s="2" t="s">
        <v>58</v>
      </c>
      <c r="J131" s="1" t="s">
        <v>50</v>
      </c>
      <c r="K131" s="1" t="s">
        <v>31</v>
      </c>
      <c r="L131" s="1" t="s">
        <v>51</v>
      </c>
      <c r="M131" s="1" t="s">
        <v>33</v>
      </c>
      <c r="N131" s="1" t="s">
        <v>31</v>
      </c>
      <c r="O131" s="1" t="s">
        <v>53</v>
      </c>
      <c r="P131" s="1" t="s">
        <v>86</v>
      </c>
      <c r="Q131" s="1" t="s">
        <v>31</v>
      </c>
      <c r="R131" s="1" t="s">
        <v>36</v>
      </c>
      <c r="S131" s="1" t="s">
        <v>66</v>
      </c>
      <c r="T131" s="1" t="s">
        <v>67</v>
      </c>
      <c r="U131" s="1" t="s">
        <v>68</v>
      </c>
      <c r="V131" s="1" t="s">
        <v>87</v>
      </c>
    </row>
    <row r="132" spans="1:22" x14ac:dyDescent="0.3">
      <c r="A132" s="1" t="s">
        <v>210</v>
      </c>
      <c r="B132" s="1">
        <v>30</v>
      </c>
      <c r="C132" s="1" t="s">
        <v>23</v>
      </c>
      <c r="D132" s="1" t="s">
        <v>24</v>
      </c>
      <c r="E132" s="1" t="s">
        <v>25</v>
      </c>
      <c r="F132" s="1" t="s">
        <v>26</v>
      </c>
      <c r="G132" s="1" t="s">
        <v>27</v>
      </c>
      <c r="H132" s="1" t="s">
        <v>62</v>
      </c>
      <c r="I132" s="2" t="s">
        <v>58</v>
      </c>
      <c r="J132" s="1" t="s">
        <v>50</v>
      </c>
      <c r="K132" s="1" t="s">
        <v>31</v>
      </c>
      <c r="L132" s="1" t="s">
        <v>51</v>
      </c>
      <c r="M132" s="1" t="s">
        <v>33</v>
      </c>
      <c r="N132" s="1" t="s">
        <v>31</v>
      </c>
      <c r="O132" s="1" t="s">
        <v>53</v>
      </c>
      <c r="P132" s="1" t="s">
        <v>35</v>
      </c>
      <c r="Q132" s="1" t="s">
        <v>31</v>
      </c>
      <c r="R132" s="1" t="s">
        <v>65</v>
      </c>
      <c r="S132" s="1" t="s">
        <v>54</v>
      </c>
      <c r="T132" s="1" t="s">
        <v>67</v>
      </c>
      <c r="U132" s="1" t="s">
        <v>89</v>
      </c>
      <c r="V132" s="1" t="s">
        <v>40</v>
      </c>
    </row>
    <row r="133" spans="1:22" x14ac:dyDescent="0.3">
      <c r="A133" s="1" t="s">
        <v>211</v>
      </c>
      <c r="B133" s="1">
        <v>32</v>
      </c>
      <c r="C133" s="1" t="s">
        <v>61</v>
      </c>
      <c r="D133" s="1" t="s">
        <v>24</v>
      </c>
      <c r="E133" s="1" t="s">
        <v>25</v>
      </c>
      <c r="F133" s="1" t="s">
        <v>26</v>
      </c>
      <c r="G133" s="1" t="s">
        <v>77</v>
      </c>
      <c r="H133" s="1" t="s">
        <v>80</v>
      </c>
      <c r="I133" s="2" t="s">
        <v>29</v>
      </c>
      <c r="J133" s="1" t="s">
        <v>50</v>
      </c>
      <c r="K133" s="1" t="s">
        <v>31</v>
      </c>
      <c r="L133" s="1" t="s">
        <v>51</v>
      </c>
      <c r="M133" s="1" t="s">
        <v>33</v>
      </c>
      <c r="N133" s="1" t="s">
        <v>31</v>
      </c>
      <c r="O133" s="1" t="s">
        <v>53</v>
      </c>
      <c r="P133" s="1" t="s">
        <v>35</v>
      </c>
      <c r="Q133" s="1" t="s">
        <v>31</v>
      </c>
      <c r="R133" s="1" t="s">
        <v>36</v>
      </c>
      <c r="S133" s="1" t="s">
        <v>37</v>
      </c>
      <c r="T133" s="1" t="s">
        <v>38</v>
      </c>
      <c r="U133" s="1" t="s">
        <v>39</v>
      </c>
      <c r="V133" s="1" t="s">
        <v>40</v>
      </c>
    </row>
    <row r="134" spans="1:22" x14ac:dyDescent="0.3">
      <c r="A134" s="1" t="s">
        <v>212</v>
      </c>
      <c r="B134" s="1">
        <v>25</v>
      </c>
      <c r="C134" s="1" t="s">
        <v>23</v>
      </c>
      <c r="D134" s="1" t="s">
        <v>24</v>
      </c>
      <c r="E134" s="1" t="s">
        <v>93</v>
      </c>
      <c r="F134" s="1" t="s">
        <v>26</v>
      </c>
      <c r="G134" s="1" t="s">
        <v>77</v>
      </c>
      <c r="H134" s="1" t="s">
        <v>80</v>
      </c>
      <c r="I134" s="2" t="s">
        <v>58</v>
      </c>
      <c r="J134" s="1" t="s">
        <v>50</v>
      </c>
      <c r="K134" s="1" t="s">
        <v>31</v>
      </c>
      <c r="L134" s="1" t="s">
        <v>32</v>
      </c>
      <c r="M134" s="1" t="s">
        <v>33</v>
      </c>
      <c r="N134" s="1" t="s">
        <v>31</v>
      </c>
      <c r="O134" s="1" t="s">
        <v>53</v>
      </c>
      <c r="P134" s="1" t="s">
        <v>35</v>
      </c>
      <c r="Q134" s="1" t="s">
        <v>31</v>
      </c>
      <c r="R134" s="1" t="s">
        <v>36</v>
      </c>
      <c r="S134" s="1" t="s">
        <v>54</v>
      </c>
      <c r="T134" s="1" t="s">
        <v>67</v>
      </c>
      <c r="U134" s="1" t="s">
        <v>68</v>
      </c>
      <c r="V134" s="1" t="s">
        <v>87</v>
      </c>
    </row>
    <row r="135" spans="1:22" x14ac:dyDescent="0.3">
      <c r="A135" s="1" t="s">
        <v>213</v>
      </c>
      <c r="B135" s="1">
        <v>32</v>
      </c>
      <c r="C135" s="1" t="s">
        <v>61</v>
      </c>
      <c r="D135" s="1" t="s">
        <v>24</v>
      </c>
      <c r="E135" s="1" t="s">
        <v>25</v>
      </c>
      <c r="F135" s="1" t="s">
        <v>26</v>
      </c>
      <c r="G135" s="1" t="s">
        <v>77</v>
      </c>
      <c r="H135" s="1" t="s">
        <v>62</v>
      </c>
      <c r="I135" s="2" t="s">
        <v>58</v>
      </c>
      <c r="J135" s="1" t="s">
        <v>50</v>
      </c>
      <c r="K135" s="1" t="s">
        <v>31</v>
      </c>
      <c r="L135" s="1" t="s">
        <v>51</v>
      </c>
      <c r="M135" s="1" t="s">
        <v>33</v>
      </c>
      <c r="N135" s="1" t="s">
        <v>31</v>
      </c>
      <c r="O135" s="1" t="s">
        <v>53</v>
      </c>
      <c r="P135" s="1" t="s">
        <v>35</v>
      </c>
      <c r="Q135" s="1" t="s">
        <v>31</v>
      </c>
      <c r="R135" s="1" t="s">
        <v>36</v>
      </c>
      <c r="S135" s="1" t="s">
        <v>54</v>
      </c>
      <c r="T135" s="1" t="s">
        <v>67</v>
      </c>
      <c r="U135" s="1" t="s">
        <v>89</v>
      </c>
      <c r="V135" s="1" t="s">
        <v>87</v>
      </c>
    </row>
    <row r="136" spans="1:22" x14ac:dyDescent="0.3">
      <c r="A136" s="1" t="s">
        <v>214</v>
      </c>
      <c r="B136" s="1">
        <v>34</v>
      </c>
      <c r="C136" s="1" t="s">
        <v>23</v>
      </c>
      <c r="D136" s="1" t="s">
        <v>24</v>
      </c>
      <c r="E136" s="1" t="s">
        <v>25</v>
      </c>
      <c r="F136" s="1" t="s">
        <v>26</v>
      </c>
      <c r="G136" s="1" t="s">
        <v>77</v>
      </c>
      <c r="H136" s="1" t="s">
        <v>28</v>
      </c>
      <c r="I136" s="2" t="s">
        <v>58</v>
      </c>
      <c r="J136" s="1" t="s">
        <v>50</v>
      </c>
      <c r="K136" s="1" t="s">
        <v>31</v>
      </c>
      <c r="L136" s="1" t="s">
        <v>32</v>
      </c>
      <c r="M136" s="1" t="s">
        <v>33</v>
      </c>
      <c r="N136" s="1" t="s">
        <v>31</v>
      </c>
      <c r="O136" s="1" t="s">
        <v>53</v>
      </c>
      <c r="P136" s="1" t="s">
        <v>35</v>
      </c>
      <c r="Q136" s="1" t="s">
        <v>31</v>
      </c>
      <c r="R136" s="1" t="s">
        <v>36</v>
      </c>
      <c r="S136" s="1" t="s">
        <v>37</v>
      </c>
      <c r="T136" s="1" t="s">
        <v>38</v>
      </c>
      <c r="U136" s="1" t="s">
        <v>68</v>
      </c>
      <c r="V136" s="1" t="s">
        <v>69</v>
      </c>
    </row>
    <row r="137" spans="1:22" x14ac:dyDescent="0.3">
      <c r="A137" s="1" t="s">
        <v>215</v>
      </c>
      <c r="B137" s="1">
        <v>30</v>
      </c>
      <c r="C137" s="1" t="s">
        <v>61</v>
      </c>
      <c r="D137" s="1" t="s">
        <v>24</v>
      </c>
      <c r="E137" s="1" t="s">
        <v>25</v>
      </c>
      <c r="F137" s="1" t="s">
        <v>26</v>
      </c>
      <c r="G137" s="1" t="s">
        <v>77</v>
      </c>
      <c r="H137" s="1" t="s">
        <v>80</v>
      </c>
      <c r="I137" s="2" t="s">
        <v>58</v>
      </c>
      <c r="J137" s="1" t="s">
        <v>50</v>
      </c>
      <c r="K137" s="1" t="s">
        <v>31</v>
      </c>
      <c r="L137" s="1" t="s">
        <v>51</v>
      </c>
      <c r="M137" s="1" t="s">
        <v>33</v>
      </c>
      <c r="N137" s="1" t="s">
        <v>31</v>
      </c>
      <c r="O137" s="1" t="s">
        <v>53</v>
      </c>
      <c r="P137" s="1" t="s">
        <v>86</v>
      </c>
      <c r="Q137" s="1" t="s">
        <v>31</v>
      </c>
      <c r="R137" s="1" t="s">
        <v>36</v>
      </c>
      <c r="S137" s="1" t="s">
        <v>54</v>
      </c>
      <c r="T137" s="1" t="s">
        <v>67</v>
      </c>
      <c r="U137" s="1" t="s">
        <v>68</v>
      </c>
      <c r="V137" s="1" t="s">
        <v>69</v>
      </c>
    </row>
    <row r="138" spans="1:22" x14ac:dyDescent="0.3">
      <c r="A138" s="1" t="s">
        <v>216</v>
      </c>
      <c r="B138" s="1">
        <v>35</v>
      </c>
      <c r="C138" s="1" t="s">
        <v>23</v>
      </c>
      <c r="D138" s="1" t="s">
        <v>24</v>
      </c>
      <c r="E138" s="1" t="s">
        <v>93</v>
      </c>
      <c r="F138" s="1" t="s">
        <v>26</v>
      </c>
      <c r="G138" s="1" t="s">
        <v>27</v>
      </c>
      <c r="H138" s="1" t="s">
        <v>80</v>
      </c>
      <c r="I138" s="2" t="s">
        <v>29</v>
      </c>
      <c r="J138" s="1" t="s">
        <v>50</v>
      </c>
      <c r="K138" s="1" t="s">
        <v>31</v>
      </c>
      <c r="L138" s="1" t="s">
        <v>32</v>
      </c>
      <c r="M138" s="1" t="s">
        <v>33</v>
      </c>
      <c r="N138" s="1" t="s">
        <v>31</v>
      </c>
      <c r="O138" s="1" t="s">
        <v>53</v>
      </c>
      <c r="P138" s="1" t="s">
        <v>46</v>
      </c>
      <c r="Q138" s="1" t="s">
        <v>31</v>
      </c>
      <c r="R138" s="1" t="s">
        <v>65</v>
      </c>
      <c r="S138" s="1" t="s">
        <v>54</v>
      </c>
      <c r="T138" s="1" t="s">
        <v>67</v>
      </c>
      <c r="U138" s="1" t="s">
        <v>89</v>
      </c>
      <c r="V138" s="1" t="s">
        <v>69</v>
      </c>
    </row>
    <row r="139" spans="1:22" x14ac:dyDescent="0.3">
      <c r="A139" s="1" t="s">
        <v>220</v>
      </c>
      <c r="B139" s="1">
        <v>37</v>
      </c>
      <c r="C139" s="1" t="s">
        <v>23</v>
      </c>
      <c r="D139" s="1" t="s">
        <v>24</v>
      </c>
      <c r="E139" s="1" t="s">
        <v>25</v>
      </c>
      <c r="F139" s="1" t="s">
        <v>26</v>
      </c>
      <c r="G139" s="1" t="s">
        <v>112</v>
      </c>
      <c r="H139" s="1" t="s">
        <v>62</v>
      </c>
      <c r="I139" s="2" t="s">
        <v>58</v>
      </c>
      <c r="J139" s="1" t="s">
        <v>50</v>
      </c>
      <c r="K139" s="1" t="s">
        <v>31</v>
      </c>
      <c r="L139" s="1" t="s">
        <v>82</v>
      </c>
      <c r="M139" s="1" t="s">
        <v>48</v>
      </c>
      <c r="N139" s="1" t="s">
        <v>31</v>
      </c>
      <c r="O139" s="1" t="s">
        <v>34</v>
      </c>
      <c r="P139" s="1" t="s">
        <v>46</v>
      </c>
      <c r="Q139" s="1" t="s">
        <v>31</v>
      </c>
      <c r="R139" s="1" t="s">
        <v>65</v>
      </c>
      <c r="S139" s="1" t="s">
        <v>37</v>
      </c>
      <c r="T139" s="1" t="s">
        <v>67</v>
      </c>
      <c r="U139" s="1" t="s">
        <v>68</v>
      </c>
      <c r="V139" s="1" t="s">
        <v>69</v>
      </c>
    </row>
    <row r="140" spans="1:22" x14ac:dyDescent="0.3">
      <c r="A140" s="1" t="s">
        <v>221</v>
      </c>
      <c r="B140" s="1">
        <v>36</v>
      </c>
      <c r="C140" s="1" t="s">
        <v>23</v>
      </c>
      <c r="D140" s="1" t="s">
        <v>24</v>
      </c>
      <c r="E140" s="1" t="s">
        <v>25</v>
      </c>
      <c r="F140" s="1" t="s">
        <v>26</v>
      </c>
      <c r="G140" s="1" t="s">
        <v>77</v>
      </c>
      <c r="H140" s="1" t="s">
        <v>80</v>
      </c>
      <c r="I140" s="2" t="s">
        <v>58</v>
      </c>
      <c r="J140" s="1" t="s">
        <v>30</v>
      </c>
      <c r="K140" s="1" t="s">
        <v>31</v>
      </c>
      <c r="L140" s="1" t="s">
        <v>32</v>
      </c>
      <c r="M140" s="1" t="s">
        <v>83</v>
      </c>
      <c r="N140" s="1" t="s">
        <v>31</v>
      </c>
      <c r="O140" s="1" t="s">
        <v>34</v>
      </c>
      <c r="P140" s="1" t="s">
        <v>46</v>
      </c>
      <c r="Q140" s="1" t="s">
        <v>31</v>
      </c>
      <c r="R140" s="1" t="s">
        <v>65</v>
      </c>
      <c r="S140" s="1" t="s">
        <v>66</v>
      </c>
      <c r="T140" s="1" t="s">
        <v>67</v>
      </c>
      <c r="U140" s="1" t="s">
        <v>89</v>
      </c>
      <c r="V140" s="1" t="s">
        <v>69</v>
      </c>
    </row>
    <row r="141" spans="1:22" x14ac:dyDescent="0.3">
      <c r="A141" s="1" t="s">
        <v>222</v>
      </c>
      <c r="B141" s="1">
        <v>32</v>
      </c>
      <c r="C141" s="1" t="s">
        <v>61</v>
      </c>
      <c r="D141" s="1" t="s">
        <v>24</v>
      </c>
      <c r="E141" s="1" t="s">
        <v>93</v>
      </c>
      <c r="F141" s="1" t="s">
        <v>26</v>
      </c>
      <c r="G141" s="1" t="s">
        <v>77</v>
      </c>
      <c r="H141" s="1" t="s">
        <v>62</v>
      </c>
      <c r="I141" s="2" t="s">
        <v>58</v>
      </c>
      <c r="J141" s="1" t="s">
        <v>30</v>
      </c>
      <c r="K141" s="1" t="s">
        <v>31</v>
      </c>
      <c r="L141" s="1" t="s">
        <v>51</v>
      </c>
      <c r="M141" s="1" t="s">
        <v>33</v>
      </c>
      <c r="N141" s="1" t="s">
        <v>31</v>
      </c>
      <c r="O141" s="1" t="s">
        <v>53</v>
      </c>
      <c r="P141" s="1" t="s">
        <v>86</v>
      </c>
      <c r="Q141" s="1" t="s">
        <v>31</v>
      </c>
      <c r="R141" s="1" t="s">
        <v>65</v>
      </c>
      <c r="S141" s="1" t="s">
        <v>54</v>
      </c>
      <c r="T141" s="1" t="s">
        <v>38</v>
      </c>
      <c r="U141" s="1" t="s">
        <v>39</v>
      </c>
      <c r="V141" s="1" t="s">
        <v>40</v>
      </c>
    </row>
    <row r="142" spans="1:22" x14ac:dyDescent="0.3">
      <c r="A142" s="1" t="s">
        <v>223</v>
      </c>
      <c r="B142" s="1">
        <v>34</v>
      </c>
      <c r="C142" s="1" t="s">
        <v>23</v>
      </c>
      <c r="D142" s="1" t="s">
        <v>24</v>
      </c>
      <c r="E142" s="1" t="s">
        <v>93</v>
      </c>
      <c r="F142" s="1" t="s">
        <v>26</v>
      </c>
      <c r="G142" s="1" t="s">
        <v>27</v>
      </c>
      <c r="H142" s="1" t="s">
        <v>80</v>
      </c>
      <c r="I142" s="2" t="s">
        <v>63</v>
      </c>
      <c r="J142" s="1" t="s">
        <v>30</v>
      </c>
      <c r="K142" s="1" t="s">
        <v>31</v>
      </c>
      <c r="L142" s="1" t="s">
        <v>32</v>
      </c>
      <c r="M142" s="1" t="s">
        <v>83</v>
      </c>
      <c r="N142" s="1" t="s">
        <v>31</v>
      </c>
      <c r="O142" s="1" t="s">
        <v>53</v>
      </c>
      <c r="P142" s="1" t="s">
        <v>35</v>
      </c>
      <c r="Q142" s="1" t="s">
        <v>31</v>
      </c>
      <c r="R142" s="1" t="s">
        <v>36</v>
      </c>
      <c r="S142" s="1" t="s">
        <v>54</v>
      </c>
      <c r="T142" s="1" t="s">
        <v>176</v>
      </c>
      <c r="U142" s="1" t="s">
        <v>39</v>
      </c>
      <c r="V142" s="1" t="s">
        <v>40</v>
      </c>
    </row>
    <row r="143" spans="1:22" x14ac:dyDescent="0.3">
      <c r="A143" s="1" t="s">
        <v>224</v>
      </c>
      <c r="B143" s="1">
        <v>30</v>
      </c>
      <c r="C143" s="1" t="s">
        <v>61</v>
      </c>
      <c r="D143" s="1" t="s">
        <v>24</v>
      </c>
      <c r="E143" s="1" t="s">
        <v>93</v>
      </c>
      <c r="F143" s="1" t="s">
        <v>26</v>
      </c>
      <c r="G143" s="1" t="s">
        <v>45</v>
      </c>
      <c r="H143" s="1" t="s">
        <v>80</v>
      </c>
      <c r="I143" s="2" t="s">
        <v>58</v>
      </c>
      <c r="J143" s="1" t="s">
        <v>50</v>
      </c>
      <c r="K143" s="1" t="s">
        <v>31</v>
      </c>
      <c r="L143" s="1" t="s">
        <v>82</v>
      </c>
      <c r="M143" s="1" t="s">
        <v>83</v>
      </c>
      <c r="N143" s="1" t="s">
        <v>31</v>
      </c>
      <c r="O143" s="1" t="s">
        <v>53</v>
      </c>
      <c r="P143" s="1" t="s">
        <v>35</v>
      </c>
      <c r="Q143" s="1" t="s">
        <v>31</v>
      </c>
      <c r="R143" s="1" t="s">
        <v>225</v>
      </c>
      <c r="S143" s="1" t="s">
        <v>54</v>
      </c>
      <c r="T143" s="1" t="s">
        <v>38</v>
      </c>
      <c r="U143" s="1" t="s">
        <v>89</v>
      </c>
      <c r="V143" s="1" t="s">
        <v>69</v>
      </c>
    </row>
    <row r="144" spans="1:22" x14ac:dyDescent="0.3">
      <c r="A144" s="1" t="s">
        <v>226</v>
      </c>
      <c r="B144" s="1">
        <v>33</v>
      </c>
      <c r="C144" s="1" t="s">
        <v>23</v>
      </c>
      <c r="D144" s="1" t="s">
        <v>24</v>
      </c>
      <c r="E144" s="1" t="s">
        <v>93</v>
      </c>
      <c r="F144" s="1" t="s">
        <v>26</v>
      </c>
      <c r="G144" s="1" t="s">
        <v>27</v>
      </c>
      <c r="H144" s="1" t="s">
        <v>28</v>
      </c>
      <c r="I144" s="2" t="s">
        <v>63</v>
      </c>
      <c r="J144" s="1" t="s">
        <v>50</v>
      </c>
      <c r="K144" s="1" t="s">
        <v>31</v>
      </c>
      <c r="L144" s="1" t="s">
        <v>32</v>
      </c>
      <c r="M144" s="1" t="s">
        <v>33</v>
      </c>
      <c r="N144" s="1" t="s">
        <v>31</v>
      </c>
      <c r="O144" s="1" t="s">
        <v>34</v>
      </c>
      <c r="P144" s="1" t="s">
        <v>46</v>
      </c>
      <c r="Q144" s="1" t="s">
        <v>31</v>
      </c>
      <c r="R144" s="1" t="s">
        <v>65</v>
      </c>
      <c r="S144" s="1" t="s">
        <v>54</v>
      </c>
      <c r="T144" s="1" t="s">
        <v>107</v>
      </c>
      <c r="U144" s="1" t="s">
        <v>68</v>
      </c>
      <c r="V144" s="1" t="s">
        <v>69</v>
      </c>
    </row>
    <row r="145" spans="1:22" x14ac:dyDescent="0.3">
      <c r="A145" s="1" t="s">
        <v>227</v>
      </c>
      <c r="B145" s="1">
        <v>32</v>
      </c>
      <c r="C145" s="1" t="s">
        <v>61</v>
      </c>
      <c r="D145" s="1" t="s">
        <v>24</v>
      </c>
      <c r="E145" s="1" t="s">
        <v>25</v>
      </c>
      <c r="F145" s="1" t="s">
        <v>26</v>
      </c>
      <c r="G145" s="1" t="s">
        <v>77</v>
      </c>
      <c r="H145" s="1" t="s">
        <v>62</v>
      </c>
      <c r="I145" s="2" t="s">
        <v>29</v>
      </c>
      <c r="J145" s="1" t="s">
        <v>30</v>
      </c>
      <c r="K145" s="1" t="s">
        <v>31</v>
      </c>
      <c r="L145" s="1" t="s">
        <v>32</v>
      </c>
      <c r="M145" s="1" t="s">
        <v>48</v>
      </c>
      <c r="N145" s="1" t="s">
        <v>31</v>
      </c>
      <c r="O145" s="1" t="s">
        <v>34</v>
      </c>
      <c r="P145" s="1" t="s">
        <v>35</v>
      </c>
      <c r="Q145" s="1" t="s">
        <v>31</v>
      </c>
      <c r="R145" s="1" t="s">
        <v>65</v>
      </c>
      <c r="S145" s="1" t="s">
        <v>54</v>
      </c>
      <c r="T145" s="1" t="s">
        <v>107</v>
      </c>
      <c r="U145" s="1" t="s">
        <v>89</v>
      </c>
      <c r="V145" s="1" t="s">
        <v>69</v>
      </c>
    </row>
    <row r="146" spans="1:22" x14ac:dyDescent="0.3">
      <c r="A146" s="1" t="s">
        <v>228</v>
      </c>
      <c r="B146" s="1">
        <v>37</v>
      </c>
      <c r="C146" s="1" t="s">
        <v>23</v>
      </c>
      <c r="D146" s="1" t="s">
        <v>24</v>
      </c>
      <c r="E146" s="1" t="s">
        <v>25</v>
      </c>
      <c r="F146" s="1" t="s">
        <v>26</v>
      </c>
      <c r="G146" s="1" t="s">
        <v>27</v>
      </c>
      <c r="H146" s="1" t="s">
        <v>62</v>
      </c>
      <c r="I146" s="2" t="s">
        <v>63</v>
      </c>
      <c r="J146" s="1" t="s">
        <v>50</v>
      </c>
      <c r="K146" s="1" t="s">
        <v>31</v>
      </c>
      <c r="L146" s="1" t="s">
        <v>32</v>
      </c>
      <c r="M146" s="1" t="s">
        <v>33</v>
      </c>
      <c r="N146" s="1" t="s">
        <v>31</v>
      </c>
      <c r="O146" s="1" t="s">
        <v>53</v>
      </c>
      <c r="P146" s="1" t="s">
        <v>86</v>
      </c>
      <c r="Q146" s="1" t="s">
        <v>31</v>
      </c>
      <c r="R146" s="1" t="s">
        <v>65</v>
      </c>
      <c r="S146" s="1" t="s">
        <v>54</v>
      </c>
      <c r="T146" s="1" t="s">
        <v>67</v>
      </c>
      <c r="U146" s="1" t="s">
        <v>89</v>
      </c>
      <c r="V146" s="1" t="s">
        <v>69</v>
      </c>
    </row>
    <row r="147" spans="1:22" x14ac:dyDescent="0.3">
      <c r="A147" s="1" t="s">
        <v>229</v>
      </c>
      <c r="B147" s="1">
        <v>22</v>
      </c>
      <c r="C147" s="1" t="s">
        <v>61</v>
      </c>
      <c r="D147" s="1" t="s">
        <v>24</v>
      </c>
      <c r="E147" s="1" t="s">
        <v>93</v>
      </c>
      <c r="F147" s="1" t="s">
        <v>26</v>
      </c>
      <c r="G147" s="1" t="s">
        <v>45</v>
      </c>
      <c r="H147" s="1" t="s">
        <v>80</v>
      </c>
      <c r="I147" s="2" t="s">
        <v>63</v>
      </c>
      <c r="J147" s="1" t="s">
        <v>50</v>
      </c>
      <c r="K147" s="1" t="s">
        <v>31</v>
      </c>
      <c r="L147" s="1" t="s">
        <v>32</v>
      </c>
      <c r="M147" s="1" t="s">
        <v>33</v>
      </c>
      <c r="N147" s="1" t="s">
        <v>31</v>
      </c>
      <c r="O147" s="1" t="s">
        <v>53</v>
      </c>
      <c r="P147" s="1" t="s">
        <v>46</v>
      </c>
      <c r="Q147" s="1" t="s">
        <v>31</v>
      </c>
      <c r="R147" s="1" t="s">
        <v>65</v>
      </c>
      <c r="S147" s="1" t="s">
        <v>66</v>
      </c>
      <c r="T147" s="1" t="s">
        <v>67</v>
      </c>
      <c r="U147" s="1" t="s">
        <v>89</v>
      </c>
      <c r="V147" s="1" t="s">
        <v>87</v>
      </c>
    </row>
    <row r="148" spans="1:22" x14ac:dyDescent="0.3">
      <c r="A148" s="1" t="s">
        <v>230</v>
      </c>
      <c r="B148" s="1">
        <v>34</v>
      </c>
      <c r="C148" s="1" t="s">
        <v>61</v>
      </c>
      <c r="D148" s="1" t="s">
        <v>24</v>
      </c>
      <c r="E148" s="1" t="s">
        <v>25</v>
      </c>
      <c r="F148" s="1" t="s">
        <v>26</v>
      </c>
      <c r="G148" s="1" t="s">
        <v>77</v>
      </c>
      <c r="H148" s="1" t="s">
        <v>80</v>
      </c>
      <c r="I148" s="2" t="s">
        <v>58</v>
      </c>
      <c r="J148" s="1" t="s">
        <v>50</v>
      </c>
      <c r="K148" s="1" t="s">
        <v>31</v>
      </c>
      <c r="L148" s="1" t="s">
        <v>32</v>
      </c>
      <c r="M148" s="1" t="s">
        <v>48</v>
      </c>
      <c r="N148" s="1" t="s">
        <v>31</v>
      </c>
      <c r="O148" s="1" t="s">
        <v>53</v>
      </c>
      <c r="P148" s="1" t="s">
        <v>35</v>
      </c>
      <c r="Q148" s="1" t="s">
        <v>31</v>
      </c>
      <c r="R148" s="1" t="s">
        <v>65</v>
      </c>
      <c r="S148" s="1" t="s">
        <v>66</v>
      </c>
      <c r="T148" s="1" t="s">
        <v>67</v>
      </c>
      <c r="U148" s="1" t="s">
        <v>89</v>
      </c>
      <c r="V148" s="1" t="s">
        <v>87</v>
      </c>
    </row>
    <row r="149" spans="1:22" x14ac:dyDescent="0.3">
      <c r="A149" s="1" t="s">
        <v>231</v>
      </c>
      <c r="B149" s="1">
        <v>38</v>
      </c>
      <c r="C149" s="1" t="s">
        <v>23</v>
      </c>
      <c r="D149" s="1" t="s">
        <v>24</v>
      </c>
      <c r="E149" s="1" t="s">
        <v>25</v>
      </c>
      <c r="F149" s="1" t="s">
        <v>26</v>
      </c>
      <c r="G149" s="1" t="s">
        <v>27</v>
      </c>
      <c r="H149" s="1" t="s">
        <v>80</v>
      </c>
      <c r="I149" s="2" t="s">
        <v>63</v>
      </c>
      <c r="J149" s="1" t="s">
        <v>50</v>
      </c>
      <c r="K149" s="1" t="s">
        <v>31</v>
      </c>
      <c r="L149" s="1" t="s">
        <v>32</v>
      </c>
      <c r="M149" s="1" t="s">
        <v>33</v>
      </c>
      <c r="N149" s="1" t="s">
        <v>31</v>
      </c>
      <c r="O149" s="1" t="s">
        <v>53</v>
      </c>
      <c r="P149" s="1" t="s">
        <v>35</v>
      </c>
      <c r="Q149" s="1" t="s">
        <v>31</v>
      </c>
      <c r="R149" s="1" t="s">
        <v>65</v>
      </c>
      <c r="S149" s="1" t="s">
        <v>66</v>
      </c>
      <c r="T149" s="1" t="s">
        <v>67</v>
      </c>
      <c r="U149" s="1" t="s">
        <v>68</v>
      </c>
      <c r="V149" s="1" t="s">
        <v>69</v>
      </c>
    </row>
    <row r="150" spans="1:22" x14ac:dyDescent="0.3">
      <c r="A150" s="1" t="s">
        <v>232</v>
      </c>
      <c r="B150" s="1">
        <v>36</v>
      </c>
      <c r="C150" s="1" t="s">
        <v>61</v>
      </c>
      <c r="D150" s="1" t="s">
        <v>24</v>
      </c>
      <c r="E150" s="1" t="s">
        <v>25</v>
      </c>
      <c r="F150" s="1" t="s">
        <v>26</v>
      </c>
      <c r="G150" s="1" t="s">
        <v>27</v>
      </c>
      <c r="H150" s="1" t="s">
        <v>80</v>
      </c>
      <c r="I150" s="2" t="s">
        <v>63</v>
      </c>
      <c r="J150" s="1" t="s">
        <v>50</v>
      </c>
      <c r="K150" s="1" t="s">
        <v>31</v>
      </c>
      <c r="L150" s="1" t="s">
        <v>32</v>
      </c>
      <c r="M150" s="1" t="s">
        <v>33</v>
      </c>
      <c r="N150" s="1" t="s">
        <v>31</v>
      </c>
      <c r="O150" s="1" t="s">
        <v>53</v>
      </c>
      <c r="P150" s="1" t="s">
        <v>86</v>
      </c>
      <c r="Q150" s="1" t="s">
        <v>31</v>
      </c>
      <c r="R150" s="1" t="s">
        <v>65</v>
      </c>
      <c r="S150" s="1" t="s">
        <v>66</v>
      </c>
      <c r="T150" s="1" t="s">
        <v>67</v>
      </c>
      <c r="U150" s="1" t="s">
        <v>68</v>
      </c>
      <c r="V150" s="1" t="s">
        <v>69</v>
      </c>
    </row>
    <row r="151" spans="1:22" x14ac:dyDescent="0.3">
      <c r="A151" s="1" t="s">
        <v>233</v>
      </c>
      <c r="B151" s="1">
        <v>25</v>
      </c>
      <c r="C151" s="1" t="s">
        <v>23</v>
      </c>
      <c r="D151" s="1" t="s">
        <v>24</v>
      </c>
      <c r="E151" s="1" t="s">
        <v>93</v>
      </c>
      <c r="F151" s="1" t="s">
        <v>26</v>
      </c>
      <c r="G151" s="1" t="s">
        <v>77</v>
      </c>
      <c r="H151" s="1" t="s">
        <v>80</v>
      </c>
      <c r="I151" s="2" t="s">
        <v>58</v>
      </c>
      <c r="J151" s="1" t="s">
        <v>50</v>
      </c>
      <c r="K151" s="1" t="s">
        <v>31</v>
      </c>
      <c r="L151" s="1" t="s">
        <v>82</v>
      </c>
      <c r="M151" s="1" t="s">
        <v>48</v>
      </c>
      <c r="N151" s="1" t="s">
        <v>31</v>
      </c>
      <c r="O151" s="1" t="s">
        <v>53</v>
      </c>
      <c r="P151" s="1" t="s">
        <v>86</v>
      </c>
      <c r="Q151" s="1" t="s">
        <v>31</v>
      </c>
      <c r="R151" s="1" t="s">
        <v>36</v>
      </c>
      <c r="S151" s="1" t="s">
        <v>66</v>
      </c>
      <c r="T151" s="1" t="s">
        <v>67</v>
      </c>
      <c r="U151" s="1" t="s">
        <v>68</v>
      </c>
      <c r="V151" s="1" t="s">
        <v>87</v>
      </c>
    </row>
    <row r="152" spans="1:22" x14ac:dyDescent="0.3">
      <c r="A152" s="1" t="s">
        <v>234</v>
      </c>
      <c r="B152" s="1">
        <v>28</v>
      </c>
      <c r="C152" s="1" t="s">
        <v>61</v>
      </c>
      <c r="D152" s="1" t="s">
        <v>24</v>
      </c>
      <c r="E152" s="1" t="s">
        <v>93</v>
      </c>
      <c r="F152" s="1" t="s">
        <v>26</v>
      </c>
      <c r="G152" s="1" t="s">
        <v>77</v>
      </c>
      <c r="H152" s="1" t="s">
        <v>28</v>
      </c>
      <c r="I152" s="2" t="s">
        <v>63</v>
      </c>
      <c r="J152" s="1" t="s">
        <v>50</v>
      </c>
      <c r="K152" s="1" t="s">
        <v>31</v>
      </c>
      <c r="L152" s="1" t="s">
        <v>32</v>
      </c>
      <c r="M152" s="1" t="s">
        <v>33</v>
      </c>
      <c r="N152" s="1" t="s">
        <v>31</v>
      </c>
      <c r="O152" s="1" t="s">
        <v>53</v>
      </c>
      <c r="P152" s="1" t="s">
        <v>46</v>
      </c>
      <c r="Q152" s="1" t="s">
        <v>31</v>
      </c>
      <c r="R152" s="1" t="s">
        <v>65</v>
      </c>
      <c r="S152" s="1" t="s">
        <v>37</v>
      </c>
      <c r="T152" s="1" t="s">
        <v>67</v>
      </c>
      <c r="U152" s="1" t="s">
        <v>39</v>
      </c>
      <c r="V152" s="1" t="s">
        <v>69</v>
      </c>
    </row>
    <row r="153" spans="1:22" x14ac:dyDescent="0.3">
      <c r="A153" s="1" t="s">
        <v>235</v>
      </c>
      <c r="B153" s="1">
        <v>33</v>
      </c>
      <c r="C153" s="1" t="s">
        <v>23</v>
      </c>
      <c r="D153" s="1" t="s">
        <v>24</v>
      </c>
      <c r="E153" s="1" t="s">
        <v>25</v>
      </c>
      <c r="F153" s="1" t="s">
        <v>26</v>
      </c>
      <c r="G153" s="1" t="s">
        <v>27</v>
      </c>
      <c r="H153" s="1" t="s">
        <v>80</v>
      </c>
      <c r="I153" s="2" t="s">
        <v>63</v>
      </c>
      <c r="J153" s="1" t="s">
        <v>50</v>
      </c>
      <c r="K153" s="1" t="s">
        <v>31</v>
      </c>
      <c r="L153" s="1" t="s">
        <v>32</v>
      </c>
      <c r="M153" s="1" t="s">
        <v>83</v>
      </c>
      <c r="N153" s="1" t="s">
        <v>31</v>
      </c>
      <c r="O153" s="1" t="s">
        <v>53</v>
      </c>
      <c r="P153" s="1" t="s">
        <v>35</v>
      </c>
      <c r="Q153" s="1" t="s">
        <v>31</v>
      </c>
      <c r="R153" s="1" t="s">
        <v>65</v>
      </c>
      <c r="S153" s="1" t="s">
        <v>66</v>
      </c>
      <c r="T153" s="1" t="s">
        <v>107</v>
      </c>
      <c r="U153" s="1" t="s">
        <v>89</v>
      </c>
      <c r="V153" s="1" t="s">
        <v>40</v>
      </c>
    </row>
    <row r="154" spans="1:22" x14ac:dyDescent="0.3">
      <c r="A154" s="1" t="s">
        <v>236</v>
      </c>
      <c r="B154" s="1">
        <v>27</v>
      </c>
      <c r="C154" s="1" t="s">
        <v>23</v>
      </c>
      <c r="D154" s="1" t="s">
        <v>24</v>
      </c>
      <c r="E154" s="1" t="s">
        <v>25</v>
      </c>
      <c r="F154" s="1" t="s">
        <v>26</v>
      </c>
      <c r="G154" s="1" t="s">
        <v>45</v>
      </c>
      <c r="H154" s="1" t="s">
        <v>80</v>
      </c>
      <c r="I154" s="2" t="s">
        <v>58</v>
      </c>
      <c r="J154" s="1" t="s">
        <v>30</v>
      </c>
      <c r="K154" s="1" t="s">
        <v>31</v>
      </c>
      <c r="L154" s="1" t="s">
        <v>82</v>
      </c>
      <c r="M154" s="1" t="s">
        <v>33</v>
      </c>
      <c r="N154" s="1" t="s">
        <v>31</v>
      </c>
      <c r="O154" s="1" t="s">
        <v>34</v>
      </c>
      <c r="P154" s="1" t="s">
        <v>86</v>
      </c>
      <c r="Q154" s="1" t="s">
        <v>31</v>
      </c>
      <c r="R154" s="1" t="s">
        <v>36</v>
      </c>
      <c r="S154" s="1" t="s">
        <v>37</v>
      </c>
      <c r="T154" s="1" t="s">
        <v>67</v>
      </c>
      <c r="U154" s="1" t="s">
        <v>89</v>
      </c>
      <c r="V154" s="1" t="s">
        <v>69</v>
      </c>
    </row>
    <row r="155" spans="1:22" x14ac:dyDescent="0.3">
      <c r="A155" s="1" t="s">
        <v>237</v>
      </c>
      <c r="B155" s="1">
        <v>31</v>
      </c>
      <c r="C155" s="1" t="s">
        <v>23</v>
      </c>
      <c r="D155" s="1" t="s">
        <v>24</v>
      </c>
      <c r="E155" s="1" t="s">
        <v>25</v>
      </c>
      <c r="F155" s="1" t="s">
        <v>26</v>
      </c>
      <c r="G155" s="1" t="s">
        <v>27</v>
      </c>
      <c r="H155" s="1" t="s">
        <v>80</v>
      </c>
      <c r="I155" s="2" t="s">
        <v>58</v>
      </c>
      <c r="J155" s="1" t="s">
        <v>50</v>
      </c>
      <c r="K155" s="1" t="s">
        <v>31</v>
      </c>
      <c r="L155" s="1" t="s">
        <v>32</v>
      </c>
      <c r="M155" s="1" t="s">
        <v>33</v>
      </c>
      <c r="N155" s="1" t="s">
        <v>31</v>
      </c>
      <c r="O155" s="1" t="s">
        <v>53</v>
      </c>
      <c r="P155" s="1" t="s">
        <v>86</v>
      </c>
      <c r="Q155" s="1" t="s">
        <v>31</v>
      </c>
      <c r="R155" s="1" t="s">
        <v>65</v>
      </c>
      <c r="S155" s="1" t="s">
        <v>54</v>
      </c>
      <c r="T155" s="1" t="s">
        <v>67</v>
      </c>
      <c r="U155" s="1" t="s">
        <v>68</v>
      </c>
      <c r="V155" s="1" t="s">
        <v>87</v>
      </c>
    </row>
    <row r="156" spans="1:22" x14ac:dyDescent="0.3">
      <c r="A156" s="1" t="s">
        <v>238</v>
      </c>
      <c r="B156" s="1">
        <v>34</v>
      </c>
      <c r="C156" s="1" t="s">
        <v>61</v>
      </c>
      <c r="D156" s="1" t="s">
        <v>24</v>
      </c>
      <c r="E156" s="1" t="s">
        <v>25</v>
      </c>
      <c r="F156" s="1" t="s">
        <v>26</v>
      </c>
      <c r="G156" s="1" t="s">
        <v>27</v>
      </c>
      <c r="H156" s="1" t="s">
        <v>80</v>
      </c>
      <c r="I156" s="2" t="s">
        <v>63</v>
      </c>
      <c r="J156" s="1" t="s">
        <v>30</v>
      </c>
      <c r="K156" s="1" t="s">
        <v>52</v>
      </c>
      <c r="L156" s="1" t="s">
        <v>51</v>
      </c>
      <c r="M156" s="1" t="s">
        <v>33</v>
      </c>
      <c r="N156" s="1" t="s">
        <v>31</v>
      </c>
      <c r="O156" s="1" t="s">
        <v>34</v>
      </c>
      <c r="P156" s="1" t="s">
        <v>59</v>
      </c>
      <c r="Q156" s="1" t="s">
        <v>31</v>
      </c>
      <c r="R156" s="1" t="s">
        <v>36</v>
      </c>
      <c r="S156" s="1" t="s">
        <v>54</v>
      </c>
      <c r="T156" s="1" t="s">
        <v>67</v>
      </c>
      <c r="U156" s="1" t="s">
        <v>89</v>
      </c>
      <c r="V156" s="1" t="s">
        <v>87</v>
      </c>
    </row>
    <row r="157" spans="1:22" x14ac:dyDescent="0.3">
      <c r="A157" s="1" t="s">
        <v>239</v>
      </c>
      <c r="B157" s="1">
        <v>33</v>
      </c>
      <c r="C157" s="1" t="s">
        <v>23</v>
      </c>
      <c r="D157" s="1" t="s">
        <v>24</v>
      </c>
      <c r="E157" s="1" t="s">
        <v>93</v>
      </c>
      <c r="F157" s="1" t="s">
        <v>95</v>
      </c>
      <c r="G157" s="1" t="s">
        <v>27</v>
      </c>
      <c r="H157" s="1" t="s">
        <v>80</v>
      </c>
      <c r="I157" s="2" t="s">
        <v>58</v>
      </c>
      <c r="J157" s="1" t="s">
        <v>50</v>
      </c>
      <c r="K157" s="1" t="s">
        <v>31</v>
      </c>
      <c r="L157" s="1" t="s">
        <v>51</v>
      </c>
      <c r="M157" s="1" t="s">
        <v>33</v>
      </c>
      <c r="N157" s="1" t="s">
        <v>52</v>
      </c>
      <c r="O157" s="1" t="s">
        <v>53</v>
      </c>
      <c r="P157" s="1" t="s">
        <v>59</v>
      </c>
      <c r="Q157" s="1" t="s">
        <v>31</v>
      </c>
      <c r="R157" s="1" t="s">
        <v>225</v>
      </c>
      <c r="S157" s="1" t="s">
        <v>66</v>
      </c>
      <c r="T157" s="1" t="s">
        <v>107</v>
      </c>
      <c r="U157" s="1" t="s">
        <v>68</v>
      </c>
      <c r="V157" s="1" t="s">
        <v>87</v>
      </c>
    </row>
    <row r="158" spans="1:22" x14ac:dyDescent="0.3">
      <c r="A158" s="1" t="s">
        <v>240</v>
      </c>
      <c r="B158" s="1">
        <v>22</v>
      </c>
      <c r="C158" s="1" t="s">
        <v>61</v>
      </c>
      <c r="D158" s="1" t="s">
        <v>24</v>
      </c>
      <c r="E158" s="1" t="s">
        <v>43</v>
      </c>
      <c r="F158" s="1" t="s">
        <v>95</v>
      </c>
      <c r="G158" s="1" t="s">
        <v>45</v>
      </c>
      <c r="H158" s="1" t="s">
        <v>28</v>
      </c>
      <c r="I158" s="2" t="s">
        <v>63</v>
      </c>
      <c r="J158" s="1" t="s">
        <v>30</v>
      </c>
      <c r="K158" s="1" t="s">
        <v>31</v>
      </c>
      <c r="L158" s="1" t="s">
        <v>32</v>
      </c>
      <c r="M158" s="1" t="s">
        <v>33</v>
      </c>
      <c r="N158" s="1" t="s">
        <v>31</v>
      </c>
      <c r="O158" s="1" t="s">
        <v>34</v>
      </c>
      <c r="P158" s="1" t="s">
        <v>86</v>
      </c>
      <c r="Q158" s="1" t="s">
        <v>31</v>
      </c>
      <c r="R158" s="1" t="s">
        <v>225</v>
      </c>
      <c r="S158" s="1" t="s">
        <v>66</v>
      </c>
      <c r="T158" s="1" t="s">
        <v>107</v>
      </c>
      <c r="U158" s="1" t="s">
        <v>39</v>
      </c>
      <c r="V158" s="1" t="s">
        <v>87</v>
      </c>
    </row>
    <row r="159" spans="1:22" x14ac:dyDescent="0.3">
      <c r="A159" s="1" t="s">
        <v>241</v>
      </c>
      <c r="B159" s="1">
        <v>29</v>
      </c>
      <c r="C159" s="1" t="s">
        <v>23</v>
      </c>
      <c r="D159" s="1" t="s">
        <v>24</v>
      </c>
      <c r="E159" s="1" t="s">
        <v>93</v>
      </c>
      <c r="F159" s="1" t="s">
        <v>44</v>
      </c>
      <c r="G159" s="1" t="s">
        <v>27</v>
      </c>
      <c r="H159" s="1" t="s">
        <v>28</v>
      </c>
      <c r="I159" s="2" t="s">
        <v>58</v>
      </c>
      <c r="J159" s="1" t="s">
        <v>30</v>
      </c>
      <c r="K159" s="1" t="s">
        <v>52</v>
      </c>
      <c r="L159" s="1" t="s">
        <v>32</v>
      </c>
      <c r="M159" s="1" t="s">
        <v>33</v>
      </c>
      <c r="N159" s="1" t="s">
        <v>31</v>
      </c>
      <c r="O159" s="1" t="s">
        <v>53</v>
      </c>
      <c r="P159" s="1" t="s">
        <v>46</v>
      </c>
      <c r="Q159" s="1" t="s">
        <v>52</v>
      </c>
      <c r="R159" s="1" t="s">
        <v>65</v>
      </c>
      <c r="S159" s="1" t="s">
        <v>54</v>
      </c>
      <c r="T159" s="1" t="s">
        <v>107</v>
      </c>
      <c r="U159" s="1" t="s">
        <v>89</v>
      </c>
      <c r="V159" s="1" t="s">
        <v>40</v>
      </c>
    </row>
    <row r="160" spans="1:22" x14ac:dyDescent="0.3">
      <c r="A160" s="1" t="s">
        <v>218</v>
      </c>
      <c r="B160" s="1">
        <v>32</v>
      </c>
      <c r="C160" s="1" t="s">
        <v>23</v>
      </c>
      <c r="D160" s="1" t="s">
        <v>24</v>
      </c>
      <c r="E160" s="1" t="s">
        <v>93</v>
      </c>
      <c r="F160" s="1" t="s">
        <v>26</v>
      </c>
      <c r="G160" s="1" t="s">
        <v>77</v>
      </c>
      <c r="H160" s="1" t="s">
        <v>80</v>
      </c>
      <c r="I160" s="2" t="s">
        <v>63</v>
      </c>
      <c r="J160" s="1" t="s">
        <v>50</v>
      </c>
      <c r="K160" s="1" t="s">
        <v>52</v>
      </c>
      <c r="L160" s="1" t="s">
        <v>32</v>
      </c>
      <c r="M160" s="1" t="s">
        <v>33</v>
      </c>
      <c r="N160" s="1" t="s">
        <v>31</v>
      </c>
      <c r="O160" s="1" t="s">
        <v>53</v>
      </c>
      <c r="P160" s="1" t="s">
        <v>86</v>
      </c>
      <c r="Q160" s="1" t="s">
        <v>31</v>
      </c>
      <c r="R160" s="1" t="s">
        <v>65</v>
      </c>
      <c r="S160" s="1" t="s">
        <v>54</v>
      </c>
      <c r="T160" s="1" t="s">
        <v>107</v>
      </c>
      <c r="U160" s="1" t="s">
        <v>68</v>
      </c>
      <c r="V160" s="1" t="s">
        <v>69</v>
      </c>
    </row>
    <row r="161" spans="1:22" x14ac:dyDescent="0.3">
      <c r="A161" s="1" t="s">
        <v>242</v>
      </c>
      <c r="B161" s="1">
        <v>25</v>
      </c>
      <c r="C161" s="1" t="s">
        <v>61</v>
      </c>
      <c r="D161" s="1" t="s">
        <v>24</v>
      </c>
      <c r="E161" s="1" t="s">
        <v>25</v>
      </c>
      <c r="F161" s="1" t="s">
        <v>95</v>
      </c>
      <c r="G161" s="1" t="s">
        <v>27</v>
      </c>
      <c r="H161" s="1" t="s">
        <v>62</v>
      </c>
      <c r="I161" s="2" t="s">
        <v>58</v>
      </c>
      <c r="J161" s="1" t="s">
        <v>30</v>
      </c>
      <c r="K161" s="1" t="s">
        <v>31</v>
      </c>
      <c r="L161" s="1" t="s">
        <v>51</v>
      </c>
      <c r="M161" s="1" t="s">
        <v>83</v>
      </c>
      <c r="N161" s="1" t="s">
        <v>31</v>
      </c>
      <c r="O161" s="1" t="s">
        <v>53</v>
      </c>
      <c r="P161" s="1" t="s">
        <v>46</v>
      </c>
      <c r="Q161" s="1" t="s">
        <v>31</v>
      </c>
      <c r="R161" s="1" t="s">
        <v>65</v>
      </c>
      <c r="S161" s="1" t="s">
        <v>54</v>
      </c>
      <c r="T161" s="1" t="s">
        <v>107</v>
      </c>
      <c r="U161" s="1" t="s">
        <v>68</v>
      </c>
      <c r="V161" s="1" t="s">
        <v>69</v>
      </c>
    </row>
    <row r="162" spans="1:22" x14ac:dyDescent="0.3">
      <c r="A162" s="1" t="s">
        <v>243</v>
      </c>
      <c r="B162" s="1">
        <v>23</v>
      </c>
      <c r="C162" s="1" t="s">
        <v>23</v>
      </c>
      <c r="D162" s="1" t="s">
        <v>24</v>
      </c>
      <c r="E162" s="1" t="s">
        <v>93</v>
      </c>
      <c r="F162" s="1" t="s">
        <v>95</v>
      </c>
      <c r="G162" s="1" t="s">
        <v>27</v>
      </c>
      <c r="H162" s="1" t="s">
        <v>62</v>
      </c>
      <c r="I162" s="2" t="s">
        <v>58</v>
      </c>
      <c r="J162" s="1" t="s">
        <v>50</v>
      </c>
      <c r="K162" s="1" t="s">
        <v>31</v>
      </c>
      <c r="L162" s="1" t="s">
        <v>51</v>
      </c>
      <c r="M162" s="1" t="s">
        <v>33</v>
      </c>
      <c r="N162" s="1" t="s">
        <v>52</v>
      </c>
      <c r="O162" s="1" t="s">
        <v>53</v>
      </c>
      <c r="P162" s="1" t="s">
        <v>86</v>
      </c>
      <c r="Q162" s="1" t="s">
        <v>31</v>
      </c>
      <c r="R162" s="1" t="s">
        <v>65</v>
      </c>
      <c r="S162" s="1" t="s">
        <v>37</v>
      </c>
      <c r="T162" s="1" t="s">
        <v>107</v>
      </c>
      <c r="U162" s="1" t="s">
        <v>89</v>
      </c>
      <c r="V162" s="1" t="s">
        <v>87</v>
      </c>
    </row>
    <row r="163" spans="1:22" x14ac:dyDescent="0.3">
      <c r="A163" s="1" t="s">
        <v>244</v>
      </c>
      <c r="B163" s="1">
        <v>25</v>
      </c>
      <c r="C163" s="1" t="s">
        <v>61</v>
      </c>
      <c r="D163" s="1" t="s">
        <v>24</v>
      </c>
      <c r="E163" s="1" t="s">
        <v>25</v>
      </c>
      <c r="F163" s="1" t="s">
        <v>95</v>
      </c>
      <c r="G163" s="1" t="s">
        <v>77</v>
      </c>
      <c r="H163" s="1" t="s">
        <v>80</v>
      </c>
      <c r="I163" s="2" t="s">
        <v>63</v>
      </c>
      <c r="J163" s="1" t="s">
        <v>30</v>
      </c>
      <c r="K163" s="1" t="s">
        <v>31</v>
      </c>
      <c r="L163" s="1" t="s">
        <v>32</v>
      </c>
      <c r="M163" s="1" t="s">
        <v>48</v>
      </c>
      <c r="N163" s="1" t="s">
        <v>31</v>
      </c>
      <c r="O163" s="1" t="s">
        <v>34</v>
      </c>
      <c r="P163" s="1" t="s">
        <v>35</v>
      </c>
      <c r="Q163" s="1" t="s">
        <v>31</v>
      </c>
      <c r="R163" s="1" t="s">
        <v>65</v>
      </c>
      <c r="S163" s="1" t="s">
        <v>37</v>
      </c>
      <c r="T163" s="1" t="s">
        <v>38</v>
      </c>
      <c r="U163" s="1" t="s">
        <v>68</v>
      </c>
      <c r="V163" s="1" t="s">
        <v>69</v>
      </c>
    </row>
    <row r="164" spans="1:22" x14ac:dyDescent="0.3">
      <c r="A164" s="1" t="s">
        <v>245</v>
      </c>
      <c r="B164" s="1">
        <v>28</v>
      </c>
      <c r="C164" s="1" t="s">
        <v>23</v>
      </c>
      <c r="D164" s="1" t="s">
        <v>24</v>
      </c>
      <c r="E164" s="1" t="s">
        <v>93</v>
      </c>
      <c r="F164" s="1" t="s">
        <v>95</v>
      </c>
      <c r="G164" s="1" t="s">
        <v>77</v>
      </c>
      <c r="H164" s="1" t="s">
        <v>28</v>
      </c>
      <c r="I164" s="2" t="s">
        <v>29</v>
      </c>
      <c r="J164" s="1" t="s">
        <v>50</v>
      </c>
      <c r="K164" s="1" t="s">
        <v>52</v>
      </c>
      <c r="L164" s="1" t="s">
        <v>32</v>
      </c>
      <c r="M164" s="1" t="s">
        <v>33</v>
      </c>
      <c r="N164" s="1" t="s">
        <v>31</v>
      </c>
      <c r="O164" s="1" t="s">
        <v>53</v>
      </c>
      <c r="P164" s="1" t="s">
        <v>35</v>
      </c>
      <c r="Q164" s="1" t="s">
        <v>52</v>
      </c>
      <c r="R164" s="1" t="s">
        <v>65</v>
      </c>
      <c r="S164" s="1" t="s">
        <v>37</v>
      </c>
      <c r="T164" s="1" t="s">
        <v>67</v>
      </c>
      <c r="U164" s="1" t="s">
        <v>68</v>
      </c>
      <c r="V164" s="1" t="s">
        <v>69</v>
      </c>
    </row>
    <row r="165" spans="1:22" x14ac:dyDescent="0.3">
      <c r="A165" s="1" t="s">
        <v>246</v>
      </c>
      <c r="B165" s="1">
        <v>29</v>
      </c>
      <c r="C165" s="1" t="s">
        <v>61</v>
      </c>
      <c r="D165" s="1" t="s">
        <v>24</v>
      </c>
      <c r="E165" s="1" t="s">
        <v>25</v>
      </c>
      <c r="F165" s="1" t="s">
        <v>95</v>
      </c>
      <c r="G165" s="1" t="s">
        <v>27</v>
      </c>
      <c r="H165" s="1" t="s">
        <v>80</v>
      </c>
      <c r="I165" s="2" t="s">
        <v>58</v>
      </c>
      <c r="J165" s="1" t="s">
        <v>50</v>
      </c>
      <c r="K165" s="1" t="s">
        <v>31</v>
      </c>
      <c r="L165" s="1" t="s">
        <v>51</v>
      </c>
      <c r="M165" s="1" t="s">
        <v>33</v>
      </c>
      <c r="N165" s="1" t="s">
        <v>31</v>
      </c>
      <c r="O165" s="1" t="s">
        <v>34</v>
      </c>
      <c r="P165" s="1" t="s">
        <v>86</v>
      </c>
      <c r="Q165" s="1" t="s">
        <v>52</v>
      </c>
      <c r="R165" s="1" t="s">
        <v>65</v>
      </c>
      <c r="S165" s="1" t="s">
        <v>54</v>
      </c>
      <c r="T165" s="1" t="s">
        <v>107</v>
      </c>
      <c r="U165" s="1" t="s">
        <v>39</v>
      </c>
      <c r="V165" s="1" t="s">
        <v>69</v>
      </c>
    </row>
    <row r="166" spans="1:22" x14ac:dyDescent="0.3">
      <c r="A166" s="1" t="s">
        <v>247</v>
      </c>
      <c r="B166" s="1">
        <v>26</v>
      </c>
      <c r="C166" s="1" t="s">
        <v>23</v>
      </c>
      <c r="D166" s="1" t="s">
        <v>24</v>
      </c>
      <c r="E166" s="1" t="s">
        <v>93</v>
      </c>
      <c r="F166" s="1" t="s">
        <v>57</v>
      </c>
      <c r="G166" s="1" t="s">
        <v>27</v>
      </c>
      <c r="H166" s="1" t="s">
        <v>62</v>
      </c>
      <c r="I166" s="2" t="s">
        <v>58</v>
      </c>
      <c r="J166" s="1" t="s">
        <v>50</v>
      </c>
      <c r="K166" s="1" t="s">
        <v>52</v>
      </c>
      <c r="L166" s="1" t="s">
        <v>82</v>
      </c>
      <c r="M166" s="1" t="s">
        <v>48</v>
      </c>
      <c r="N166" s="1" t="s">
        <v>31</v>
      </c>
      <c r="O166" s="1" t="s">
        <v>34</v>
      </c>
      <c r="P166" s="1" t="s">
        <v>46</v>
      </c>
      <c r="Q166" s="1" t="s">
        <v>31</v>
      </c>
      <c r="R166" s="1" t="s">
        <v>36</v>
      </c>
      <c r="S166" s="1" t="s">
        <v>54</v>
      </c>
      <c r="T166" s="1" t="s">
        <v>107</v>
      </c>
      <c r="U166" s="1" t="s">
        <v>39</v>
      </c>
      <c r="V166" s="1" t="s">
        <v>69</v>
      </c>
    </row>
    <row r="167" spans="1:22" x14ac:dyDescent="0.3">
      <c r="A167" s="1" t="s">
        <v>248</v>
      </c>
      <c r="B167" s="1">
        <v>35</v>
      </c>
      <c r="C167" s="1" t="s">
        <v>61</v>
      </c>
      <c r="D167" s="1" t="s">
        <v>24</v>
      </c>
      <c r="E167" s="1" t="s">
        <v>25</v>
      </c>
      <c r="F167" s="1" t="s">
        <v>95</v>
      </c>
      <c r="G167" s="1" t="s">
        <v>27</v>
      </c>
      <c r="H167" s="1" t="s">
        <v>80</v>
      </c>
      <c r="I167" s="2" t="s">
        <v>58</v>
      </c>
      <c r="J167" s="1" t="s">
        <v>30</v>
      </c>
      <c r="K167" s="1" t="s">
        <v>31</v>
      </c>
      <c r="L167" s="1" t="s">
        <v>32</v>
      </c>
      <c r="M167" s="1" t="s">
        <v>83</v>
      </c>
      <c r="N167" s="1" t="s">
        <v>31</v>
      </c>
      <c r="O167" s="1" t="s">
        <v>53</v>
      </c>
      <c r="P167" s="1" t="s">
        <v>86</v>
      </c>
      <c r="Q167" s="1" t="s">
        <v>52</v>
      </c>
      <c r="R167" s="1" t="s">
        <v>65</v>
      </c>
      <c r="S167" s="1" t="s">
        <v>37</v>
      </c>
      <c r="T167" s="1" t="s">
        <v>67</v>
      </c>
      <c r="U167" s="1" t="s">
        <v>89</v>
      </c>
      <c r="V167" s="1" t="s">
        <v>69</v>
      </c>
    </row>
    <row r="168" spans="1:22" x14ac:dyDescent="0.3">
      <c r="A168" s="1" t="s">
        <v>249</v>
      </c>
      <c r="B168" s="1">
        <v>32</v>
      </c>
      <c r="C168" s="1" t="s">
        <v>61</v>
      </c>
      <c r="D168" s="1" t="s">
        <v>24</v>
      </c>
      <c r="E168" s="1" t="s">
        <v>25</v>
      </c>
      <c r="F168" s="1" t="s">
        <v>57</v>
      </c>
      <c r="G168" s="1" t="s">
        <v>77</v>
      </c>
      <c r="H168" s="1" t="s">
        <v>62</v>
      </c>
      <c r="I168" s="2" t="s">
        <v>63</v>
      </c>
      <c r="J168" s="1" t="s">
        <v>30</v>
      </c>
      <c r="K168" s="1" t="s">
        <v>31</v>
      </c>
      <c r="L168" s="1" t="s">
        <v>32</v>
      </c>
      <c r="M168" s="1" t="s">
        <v>33</v>
      </c>
      <c r="N168" s="1" t="s">
        <v>31</v>
      </c>
      <c r="O168" s="1" t="s">
        <v>34</v>
      </c>
      <c r="P168" s="1" t="s">
        <v>86</v>
      </c>
      <c r="Q168" s="1" t="s">
        <v>31</v>
      </c>
      <c r="R168" s="1" t="s">
        <v>65</v>
      </c>
      <c r="S168" s="1" t="s">
        <v>66</v>
      </c>
      <c r="T168" s="1" t="s">
        <v>67</v>
      </c>
      <c r="U168" s="1" t="s">
        <v>68</v>
      </c>
      <c r="V168" s="1" t="s">
        <v>87</v>
      </c>
    </row>
    <row r="169" spans="1:22" x14ac:dyDescent="0.3">
      <c r="A169" s="1" t="s">
        <v>250</v>
      </c>
      <c r="B169" s="1">
        <v>36</v>
      </c>
      <c r="C169" s="1" t="s">
        <v>61</v>
      </c>
      <c r="D169" s="1" t="s">
        <v>24</v>
      </c>
      <c r="E169" s="1" t="s">
        <v>25</v>
      </c>
      <c r="F169" s="1" t="s">
        <v>95</v>
      </c>
      <c r="G169" s="1" t="s">
        <v>77</v>
      </c>
      <c r="H169" s="1" t="s">
        <v>80</v>
      </c>
      <c r="I169" s="2" t="s">
        <v>63</v>
      </c>
      <c r="J169" s="1" t="s">
        <v>50</v>
      </c>
      <c r="K169" s="1" t="s">
        <v>52</v>
      </c>
      <c r="L169" s="1" t="s">
        <v>32</v>
      </c>
      <c r="M169" s="1" t="s">
        <v>33</v>
      </c>
      <c r="N169" s="1" t="s">
        <v>52</v>
      </c>
      <c r="O169" s="1" t="s">
        <v>34</v>
      </c>
      <c r="P169" s="1" t="s">
        <v>35</v>
      </c>
      <c r="Q169" s="1" t="s">
        <v>31</v>
      </c>
      <c r="R169" s="1" t="s">
        <v>65</v>
      </c>
      <c r="S169" s="1" t="s">
        <v>66</v>
      </c>
      <c r="T169" s="1" t="s">
        <v>107</v>
      </c>
      <c r="U169" s="1" t="s">
        <v>89</v>
      </c>
      <c r="V169" s="1" t="s">
        <v>69</v>
      </c>
    </row>
    <row r="170" spans="1:22" x14ac:dyDescent="0.3">
      <c r="A170" s="1" t="s">
        <v>251</v>
      </c>
      <c r="B170" s="1">
        <v>35</v>
      </c>
      <c r="C170" s="1" t="s">
        <v>23</v>
      </c>
      <c r="D170" s="1" t="s">
        <v>24</v>
      </c>
      <c r="E170" s="1" t="s">
        <v>93</v>
      </c>
      <c r="F170" s="1" t="s">
        <v>95</v>
      </c>
      <c r="G170" s="1" t="s">
        <v>27</v>
      </c>
      <c r="H170" s="1" t="s">
        <v>80</v>
      </c>
      <c r="I170" s="2" t="s">
        <v>63</v>
      </c>
      <c r="J170" s="1" t="s">
        <v>50</v>
      </c>
      <c r="K170" s="1" t="s">
        <v>31</v>
      </c>
      <c r="L170" s="1" t="s">
        <v>82</v>
      </c>
      <c r="M170" s="1" t="s">
        <v>33</v>
      </c>
      <c r="N170" s="1" t="s">
        <v>31</v>
      </c>
      <c r="O170" s="1" t="s">
        <v>53</v>
      </c>
      <c r="P170" s="1" t="s">
        <v>35</v>
      </c>
      <c r="Q170" s="1" t="s">
        <v>31</v>
      </c>
      <c r="R170" s="1" t="s">
        <v>65</v>
      </c>
      <c r="S170" s="1" t="s">
        <v>37</v>
      </c>
      <c r="T170" s="1" t="s">
        <v>107</v>
      </c>
      <c r="U170" s="1" t="s">
        <v>89</v>
      </c>
      <c r="V170" s="1" t="s">
        <v>69</v>
      </c>
    </row>
    <row r="171" spans="1:22" x14ac:dyDescent="0.3">
      <c r="A171" s="1" t="s">
        <v>252</v>
      </c>
      <c r="B171" s="1">
        <v>23</v>
      </c>
      <c r="C171" s="1" t="s">
        <v>61</v>
      </c>
      <c r="D171" s="1" t="s">
        <v>24</v>
      </c>
      <c r="E171" s="1" t="s">
        <v>93</v>
      </c>
      <c r="F171" s="1" t="s">
        <v>26</v>
      </c>
      <c r="G171" s="1" t="s">
        <v>27</v>
      </c>
      <c r="H171" s="1" t="s">
        <v>62</v>
      </c>
      <c r="I171" s="2" t="s">
        <v>98</v>
      </c>
      <c r="J171" s="1" t="s">
        <v>50</v>
      </c>
      <c r="K171" s="1" t="s">
        <v>31</v>
      </c>
      <c r="L171" s="1" t="s">
        <v>32</v>
      </c>
      <c r="M171" s="1" t="s">
        <v>33</v>
      </c>
      <c r="N171" s="1" t="s">
        <v>31</v>
      </c>
      <c r="O171" s="1" t="s">
        <v>53</v>
      </c>
      <c r="P171" s="1" t="s">
        <v>35</v>
      </c>
      <c r="Q171" s="1" t="s">
        <v>31</v>
      </c>
      <c r="R171" s="1" t="s">
        <v>36</v>
      </c>
      <c r="S171" s="1" t="s">
        <v>37</v>
      </c>
      <c r="T171" s="1" t="s">
        <v>67</v>
      </c>
      <c r="U171" s="1" t="s">
        <v>89</v>
      </c>
      <c r="V171" s="1" t="s">
        <v>69</v>
      </c>
    </row>
    <row r="172" spans="1:22" x14ac:dyDescent="0.3">
      <c r="A172" s="1" t="s">
        <v>253</v>
      </c>
      <c r="B172" s="1">
        <v>25</v>
      </c>
      <c r="C172" s="1" t="s">
        <v>61</v>
      </c>
      <c r="D172" s="1" t="s">
        <v>24</v>
      </c>
      <c r="E172" s="1" t="s">
        <v>25</v>
      </c>
      <c r="F172" s="1" t="s">
        <v>44</v>
      </c>
      <c r="G172" s="1" t="s">
        <v>27</v>
      </c>
      <c r="H172" s="1" t="s">
        <v>80</v>
      </c>
      <c r="I172" s="2" t="s">
        <v>58</v>
      </c>
      <c r="J172" s="1" t="s">
        <v>50</v>
      </c>
      <c r="K172" s="1" t="s">
        <v>52</v>
      </c>
      <c r="L172" s="1" t="s">
        <v>32</v>
      </c>
      <c r="M172" s="1" t="s">
        <v>33</v>
      </c>
      <c r="N172" s="1" t="s">
        <v>31</v>
      </c>
      <c r="O172" s="1" t="s">
        <v>34</v>
      </c>
      <c r="P172" s="1" t="s">
        <v>35</v>
      </c>
      <c r="Q172" s="1" t="s">
        <v>31</v>
      </c>
      <c r="R172" s="1" t="s">
        <v>65</v>
      </c>
      <c r="S172" s="1" t="s">
        <v>54</v>
      </c>
      <c r="T172" s="1" t="s">
        <v>107</v>
      </c>
      <c r="U172" s="1" t="s">
        <v>68</v>
      </c>
      <c r="V172" s="1" t="s">
        <v>69</v>
      </c>
    </row>
    <row r="173" spans="1:22" x14ac:dyDescent="0.3">
      <c r="A173" s="1" t="s">
        <v>254</v>
      </c>
      <c r="B173" s="1">
        <v>29</v>
      </c>
      <c r="C173" s="1" t="s">
        <v>23</v>
      </c>
      <c r="D173" s="1" t="s">
        <v>24</v>
      </c>
      <c r="E173" s="1" t="s">
        <v>93</v>
      </c>
      <c r="F173" s="1" t="s">
        <v>95</v>
      </c>
      <c r="G173" s="1" t="s">
        <v>77</v>
      </c>
      <c r="H173" s="1" t="s">
        <v>80</v>
      </c>
      <c r="I173" s="2" t="s">
        <v>58</v>
      </c>
      <c r="J173" s="1" t="s">
        <v>50</v>
      </c>
      <c r="K173" s="1" t="s">
        <v>31</v>
      </c>
      <c r="L173" s="1" t="s">
        <v>82</v>
      </c>
      <c r="M173" s="1" t="s">
        <v>33</v>
      </c>
      <c r="N173" s="1" t="s">
        <v>31</v>
      </c>
      <c r="O173" s="1" t="s">
        <v>53</v>
      </c>
      <c r="P173" s="1" t="s">
        <v>35</v>
      </c>
      <c r="Q173" s="1" t="s">
        <v>31</v>
      </c>
      <c r="R173" s="1" t="s">
        <v>65</v>
      </c>
      <c r="S173" s="1" t="s">
        <v>66</v>
      </c>
      <c r="T173" s="1" t="s">
        <v>67</v>
      </c>
      <c r="U173" s="1" t="s">
        <v>89</v>
      </c>
      <c r="V173" s="1" t="s">
        <v>87</v>
      </c>
    </row>
    <row r="174" spans="1:22" x14ac:dyDescent="0.3">
      <c r="A174" s="1" t="s">
        <v>255</v>
      </c>
      <c r="B174" s="1">
        <v>22</v>
      </c>
      <c r="C174" s="1" t="s">
        <v>61</v>
      </c>
      <c r="D174" s="1" t="s">
        <v>24</v>
      </c>
      <c r="E174" s="1" t="s">
        <v>93</v>
      </c>
      <c r="F174" s="1" t="s">
        <v>57</v>
      </c>
      <c r="G174" s="1" t="s">
        <v>45</v>
      </c>
      <c r="H174" s="1" t="s">
        <v>28</v>
      </c>
      <c r="I174" s="2" t="s">
        <v>63</v>
      </c>
      <c r="J174" s="1" t="s">
        <v>50</v>
      </c>
      <c r="K174" s="1" t="s">
        <v>31</v>
      </c>
      <c r="L174" s="1" t="s">
        <v>32</v>
      </c>
      <c r="M174" s="1" t="s">
        <v>33</v>
      </c>
      <c r="N174" s="1" t="s">
        <v>31</v>
      </c>
      <c r="O174" s="1" t="s">
        <v>53</v>
      </c>
      <c r="P174" s="1" t="s">
        <v>35</v>
      </c>
      <c r="Q174" s="1" t="s">
        <v>31</v>
      </c>
      <c r="R174" s="1" t="s">
        <v>65</v>
      </c>
      <c r="S174" s="1" t="s">
        <v>54</v>
      </c>
      <c r="T174" s="1" t="s">
        <v>67</v>
      </c>
      <c r="U174" s="1" t="s">
        <v>68</v>
      </c>
      <c r="V174" s="1" t="s">
        <v>69</v>
      </c>
    </row>
    <row r="175" spans="1:22" x14ac:dyDescent="0.3">
      <c r="A175" s="1" t="s">
        <v>256</v>
      </c>
      <c r="B175" s="1">
        <v>28</v>
      </c>
      <c r="C175" s="1" t="s">
        <v>23</v>
      </c>
      <c r="D175" s="1" t="s">
        <v>117</v>
      </c>
      <c r="E175" s="1" t="s">
        <v>93</v>
      </c>
      <c r="F175" s="1" t="s">
        <v>44</v>
      </c>
      <c r="G175" s="1" t="s">
        <v>27</v>
      </c>
      <c r="H175" s="1" t="s">
        <v>28</v>
      </c>
      <c r="I175" s="2" t="s">
        <v>58</v>
      </c>
      <c r="J175" s="1" t="s">
        <v>50</v>
      </c>
      <c r="K175" s="1" t="s">
        <v>31</v>
      </c>
      <c r="L175" s="1" t="s">
        <v>82</v>
      </c>
      <c r="M175" s="1" t="s">
        <v>48</v>
      </c>
      <c r="N175" s="1" t="s">
        <v>31</v>
      </c>
      <c r="O175" s="1" t="s">
        <v>53</v>
      </c>
      <c r="P175" s="1" t="s">
        <v>35</v>
      </c>
      <c r="Q175" s="1" t="s">
        <v>31</v>
      </c>
      <c r="R175" s="1" t="s">
        <v>65</v>
      </c>
      <c r="S175" s="1" t="s">
        <v>54</v>
      </c>
      <c r="T175" s="1" t="s">
        <v>107</v>
      </c>
      <c r="U175" s="1" t="s">
        <v>257</v>
      </c>
      <c r="V175" s="1" t="s">
        <v>87</v>
      </c>
    </row>
    <row r="176" spans="1:22" x14ac:dyDescent="0.3">
      <c r="A176" s="1" t="s">
        <v>258</v>
      </c>
      <c r="B176" s="1">
        <v>25</v>
      </c>
      <c r="C176" s="1" t="s">
        <v>61</v>
      </c>
      <c r="D176" s="1" t="s">
        <v>117</v>
      </c>
      <c r="E176" s="1" t="s">
        <v>93</v>
      </c>
      <c r="F176" s="1" t="s">
        <v>44</v>
      </c>
      <c r="G176" s="1" t="s">
        <v>45</v>
      </c>
      <c r="H176" s="1" t="s">
        <v>28</v>
      </c>
      <c r="I176" s="2" t="s">
        <v>29</v>
      </c>
      <c r="J176" s="1" t="s">
        <v>50</v>
      </c>
      <c r="K176" s="1" t="s">
        <v>31</v>
      </c>
      <c r="L176" s="1" t="s">
        <v>32</v>
      </c>
      <c r="M176" s="1" t="s">
        <v>33</v>
      </c>
      <c r="N176" s="1" t="s">
        <v>31</v>
      </c>
      <c r="O176" s="1" t="s">
        <v>53</v>
      </c>
      <c r="P176" s="1" t="s">
        <v>86</v>
      </c>
      <c r="Q176" s="1" t="s">
        <v>31</v>
      </c>
      <c r="R176" s="1" t="s">
        <v>65</v>
      </c>
      <c r="S176" s="1" t="s">
        <v>37</v>
      </c>
      <c r="T176" s="1" t="s">
        <v>107</v>
      </c>
      <c r="U176" s="1" t="s">
        <v>89</v>
      </c>
      <c r="V176" s="1" t="s">
        <v>69</v>
      </c>
    </row>
    <row r="177" spans="1:22" x14ac:dyDescent="0.3">
      <c r="A177" s="1" t="s">
        <v>259</v>
      </c>
      <c r="B177" s="1">
        <v>25</v>
      </c>
      <c r="C177" s="1" t="s">
        <v>23</v>
      </c>
      <c r="D177" s="1" t="s">
        <v>24</v>
      </c>
      <c r="E177" s="1" t="s">
        <v>25</v>
      </c>
      <c r="F177" s="1" t="s">
        <v>95</v>
      </c>
      <c r="G177" s="1" t="s">
        <v>27</v>
      </c>
      <c r="H177" s="1" t="s">
        <v>80</v>
      </c>
      <c r="I177" s="2" t="s">
        <v>58</v>
      </c>
      <c r="J177" s="1" t="s">
        <v>50</v>
      </c>
      <c r="K177" s="1" t="s">
        <v>31</v>
      </c>
      <c r="L177" s="1" t="s">
        <v>51</v>
      </c>
      <c r="M177" s="1" t="s">
        <v>33</v>
      </c>
      <c r="N177" s="1" t="s">
        <v>31</v>
      </c>
      <c r="O177" s="1" t="s">
        <v>53</v>
      </c>
      <c r="P177" s="1" t="s">
        <v>35</v>
      </c>
      <c r="Q177" s="1" t="s">
        <v>31</v>
      </c>
      <c r="R177" s="1" t="s">
        <v>65</v>
      </c>
      <c r="S177" s="1" t="s">
        <v>66</v>
      </c>
      <c r="T177" s="1" t="s">
        <v>67</v>
      </c>
      <c r="U177" s="1" t="s">
        <v>89</v>
      </c>
      <c r="V177" s="1" t="s">
        <v>69</v>
      </c>
    </row>
    <row r="178" spans="1:22" x14ac:dyDescent="0.3">
      <c r="A178" s="1" t="s">
        <v>260</v>
      </c>
      <c r="B178" s="1">
        <v>27</v>
      </c>
      <c r="C178" s="1" t="s">
        <v>61</v>
      </c>
      <c r="D178" s="1" t="s">
        <v>117</v>
      </c>
      <c r="E178" s="1" t="s">
        <v>93</v>
      </c>
      <c r="F178" s="1" t="s">
        <v>57</v>
      </c>
      <c r="G178" s="1" t="s">
        <v>45</v>
      </c>
      <c r="H178" s="1" t="s">
        <v>80</v>
      </c>
      <c r="I178" s="2" t="s">
        <v>29</v>
      </c>
      <c r="J178" s="1" t="s">
        <v>50</v>
      </c>
      <c r="K178" s="1" t="s">
        <v>52</v>
      </c>
      <c r="L178" s="1" t="s">
        <v>32</v>
      </c>
      <c r="M178" s="1" t="s">
        <v>33</v>
      </c>
      <c r="N178" s="1" t="s">
        <v>31</v>
      </c>
      <c r="O178" s="1" t="s">
        <v>53</v>
      </c>
      <c r="P178" s="1" t="s">
        <v>35</v>
      </c>
      <c r="Q178" s="1" t="s">
        <v>31</v>
      </c>
      <c r="R178" s="1" t="s">
        <v>36</v>
      </c>
      <c r="S178" s="1" t="s">
        <v>37</v>
      </c>
      <c r="T178" s="1" t="s">
        <v>67</v>
      </c>
      <c r="U178" s="1" t="s">
        <v>89</v>
      </c>
      <c r="V178" s="1" t="s">
        <v>87</v>
      </c>
    </row>
    <row r="179" spans="1:22" x14ac:dyDescent="0.3">
      <c r="A179" s="1" t="s">
        <v>261</v>
      </c>
      <c r="B179" s="1">
        <v>24</v>
      </c>
      <c r="C179" s="1" t="s">
        <v>23</v>
      </c>
      <c r="D179" s="1" t="s">
        <v>117</v>
      </c>
      <c r="E179" s="1" t="s">
        <v>93</v>
      </c>
      <c r="F179" s="1" t="s">
        <v>95</v>
      </c>
      <c r="G179" s="1" t="s">
        <v>77</v>
      </c>
      <c r="H179" s="1" t="s">
        <v>80</v>
      </c>
      <c r="I179" s="2" t="s">
        <v>58</v>
      </c>
      <c r="J179" s="1" t="s">
        <v>50</v>
      </c>
      <c r="K179" s="1" t="s">
        <v>31</v>
      </c>
      <c r="L179" s="1" t="s">
        <v>32</v>
      </c>
      <c r="M179" s="1" t="s">
        <v>33</v>
      </c>
      <c r="N179" s="1" t="s">
        <v>52</v>
      </c>
      <c r="O179" s="1" t="s">
        <v>34</v>
      </c>
      <c r="P179" s="1" t="s">
        <v>35</v>
      </c>
      <c r="Q179" s="1" t="s">
        <v>31</v>
      </c>
      <c r="R179" s="1" t="s">
        <v>36</v>
      </c>
      <c r="S179" s="1" t="s">
        <v>54</v>
      </c>
      <c r="T179" s="1" t="s">
        <v>38</v>
      </c>
      <c r="U179" s="1" t="s">
        <v>39</v>
      </c>
      <c r="V179" s="1" t="s">
        <v>69</v>
      </c>
    </row>
    <row r="180" spans="1:22" x14ac:dyDescent="0.3">
      <c r="A180" s="1" t="s">
        <v>262</v>
      </c>
      <c r="B180" s="1">
        <v>25</v>
      </c>
      <c r="C180" s="1" t="s">
        <v>61</v>
      </c>
      <c r="D180" s="1" t="s">
        <v>24</v>
      </c>
      <c r="E180" s="1" t="s">
        <v>93</v>
      </c>
      <c r="F180" s="1" t="s">
        <v>57</v>
      </c>
      <c r="G180" s="1" t="s">
        <v>77</v>
      </c>
      <c r="H180" s="1" t="s">
        <v>80</v>
      </c>
      <c r="I180" s="2" t="s">
        <v>98</v>
      </c>
      <c r="J180" s="1" t="s">
        <v>50</v>
      </c>
      <c r="K180" s="1" t="s">
        <v>31</v>
      </c>
      <c r="L180" s="1" t="s">
        <v>32</v>
      </c>
      <c r="M180" s="1" t="s">
        <v>33</v>
      </c>
      <c r="N180" s="1" t="s">
        <v>31</v>
      </c>
      <c r="O180" s="1" t="s">
        <v>34</v>
      </c>
      <c r="P180" s="1" t="s">
        <v>46</v>
      </c>
      <c r="Q180" s="1" t="s">
        <v>52</v>
      </c>
      <c r="R180" s="1" t="s">
        <v>65</v>
      </c>
      <c r="S180" s="1" t="s">
        <v>66</v>
      </c>
      <c r="T180" s="1" t="s">
        <v>67</v>
      </c>
      <c r="U180" s="1" t="s">
        <v>89</v>
      </c>
      <c r="V180" s="1" t="s">
        <v>69</v>
      </c>
    </row>
    <row r="181" spans="1:22" x14ac:dyDescent="0.3">
      <c r="A181" s="1" t="s">
        <v>263</v>
      </c>
      <c r="B181" s="1">
        <v>23</v>
      </c>
      <c r="C181" s="1" t="s">
        <v>23</v>
      </c>
      <c r="D181" s="1" t="s">
        <v>117</v>
      </c>
      <c r="E181" s="1" t="s">
        <v>93</v>
      </c>
      <c r="F181" s="1" t="s">
        <v>95</v>
      </c>
      <c r="G181" s="1" t="s">
        <v>27</v>
      </c>
      <c r="H181" s="1" t="s">
        <v>80</v>
      </c>
      <c r="I181" s="2" t="s">
        <v>58</v>
      </c>
      <c r="J181" s="1" t="s">
        <v>50</v>
      </c>
      <c r="K181" s="1" t="s">
        <v>31</v>
      </c>
      <c r="L181" s="1" t="s">
        <v>32</v>
      </c>
      <c r="M181" s="1" t="s">
        <v>33</v>
      </c>
      <c r="N181" s="1" t="s">
        <v>31</v>
      </c>
      <c r="O181" s="1" t="s">
        <v>53</v>
      </c>
      <c r="P181" s="1" t="s">
        <v>46</v>
      </c>
      <c r="Q181" s="1" t="s">
        <v>31</v>
      </c>
      <c r="R181" s="1" t="s">
        <v>36</v>
      </c>
      <c r="S181" s="1" t="s">
        <v>37</v>
      </c>
      <c r="T181" s="1" t="s">
        <v>67</v>
      </c>
      <c r="U181" s="1" t="s">
        <v>89</v>
      </c>
      <c r="V181" s="1" t="s">
        <v>40</v>
      </c>
    </row>
    <row r="182" spans="1:22" x14ac:dyDescent="0.3">
      <c r="A182" s="1" t="s">
        <v>264</v>
      </c>
      <c r="B182" s="1">
        <v>20</v>
      </c>
      <c r="C182" s="1" t="s">
        <v>61</v>
      </c>
      <c r="D182" s="1" t="s">
        <v>117</v>
      </c>
      <c r="E182" s="1" t="s">
        <v>43</v>
      </c>
      <c r="F182" s="1" t="s">
        <v>26</v>
      </c>
      <c r="G182" s="1" t="s">
        <v>45</v>
      </c>
      <c r="H182" s="1" t="s">
        <v>80</v>
      </c>
      <c r="I182" s="2" t="s">
        <v>58</v>
      </c>
      <c r="J182" s="1" t="s">
        <v>30</v>
      </c>
      <c r="K182" s="1" t="s">
        <v>31</v>
      </c>
      <c r="L182" s="1" t="s">
        <v>32</v>
      </c>
      <c r="M182" s="1" t="s">
        <v>33</v>
      </c>
      <c r="N182" s="1" t="s">
        <v>31</v>
      </c>
      <c r="O182" s="1" t="s">
        <v>34</v>
      </c>
      <c r="P182" s="1" t="s">
        <v>46</v>
      </c>
      <c r="Q182" s="1" t="s">
        <v>31</v>
      </c>
      <c r="R182" s="1" t="s">
        <v>65</v>
      </c>
      <c r="S182" s="1" t="s">
        <v>66</v>
      </c>
      <c r="T182" s="1" t="s">
        <v>67</v>
      </c>
      <c r="U182" s="1" t="s">
        <v>39</v>
      </c>
      <c r="V182" s="1" t="s">
        <v>69</v>
      </c>
    </row>
    <row r="183" spans="1:22" x14ac:dyDescent="0.3">
      <c r="A183" s="1" t="s">
        <v>265</v>
      </c>
      <c r="B183" s="1">
        <v>27</v>
      </c>
      <c r="C183" s="1" t="s">
        <v>23</v>
      </c>
      <c r="D183" s="1" t="s">
        <v>24</v>
      </c>
      <c r="E183" s="1" t="s">
        <v>93</v>
      </c>
      <c r="F183" s="1" t="s">
        <v>95</v>
      </c>
      <c r="G183" s="1" t="s">
        <v>27</v>
      </c>
      <c r="H183" s="1" t="s">
        <v>28</v>
      </c>
      <c r="I183" s="2" t="s">
        <v>58</v>
      </c>
      <c r="J183" s="1" t="s">
        <v>30</v>
      </c>
      <c r="K183" s="1" t="s">
        <v>31</v>
      </c>
      <c r="L183" s="1" t="s">
        <v>82</v>
      </c>
      <c r="M183" s="1" t="s">
        <v>33</v>
      </c>
      <c r="N183" s="1" t="s">
        <v>31</v>
      </c>
      <c r="O183" s="1" t="s">
        <v>53</v>
      </c>
      <c r="P183" s="1" t="s">
        <v>35</v>
      </c>
      <c r="Q183" s="1" t="s">
        <v>31</v>
      </c>
      <c r="R183" s="1" t="s">
        <v>36</v>
      </c>
      <c r="S183" s="1" t="s">
        <v>37</v>
      </c>
      <c r="T183" s="1" t="s">
        <v>38</v>
      </c>
      <c r="U183" s="1" t="s">
        <v>39</v>
      </c>
      <c r="V183" s="1" t="s">
        <v>69</v>
      </c>
    </row>
    <row r="184" spans="1:22" x14ac:dyDescent="0.3">
      <c r="A184" s="1" t="s">
        <v>266</v>
      </c>
      <c r="B184" s="1">
        <v>22</v>
      </c>
      <c r="C184" s="1" t="s">
        <v>23</v>
      </c>
      <c r="D184" s="1" t="s">
        <v>24</v>
      </c>
      <c r="E184" s="1" t="s">
        <v>267</v>
      </c>
      <c r="F184" s="1" t="s">
        <v>44</v>
      </c>
      <c r="G184" s="1" t="s">
        <v>45</v>
      </c>
      <c r="H184" s="1" t="s">
        <v>62</v>
      </c>
      <c r="I184" s="2" t="s">
        <v>63</v>
      </c>
      <c r="J184" s="1" t="s">
        <v>30</v>
      </c>
      <c r="K184" s="1" t="s">
        <v>31</v>
      </c>
      <c r="L184" s="1" t="s">
        <v>32</v>
      </c>
      <c r="M184" s="1" t="s">
        <v>33</v>
      </c>
      <c r="N184" s="1" t="s">
        <v>52</v>
      </c>
      <c r="O184" s="1" t="s">
        <v>34</v>
      </c>
      <c r="P184" s="1" t="s">
        <v>46</v>
      </c>
      <c r="Q184" s="1" t="s">
        <v>31</v>
      </c>
      <c r="R184" s="1" t="s">
        <v>36</v>
      </c>
      <c r="S184" s="1" t="s">
        <v>66</v>
      </c>
      <c r="T184" s="1" t="s">
        <v>107</v>
      </c>
      <c r="U184" s="1" t="s">
        <v>89</v>
      </c>
      <c r="V184" s="1" t="s">
        <v>87</v>
      </c>
    </row>
    <row r="185" spans="1:22" x14ac:dyDescent="0.3">
      <c r="A185" s="1" t="s">
        <v>268</v>
      </c>
      <c r="B185" s="1">
        <v>26</v>
      </c>
      <c r="C185" s="1" t="s">
        <v>23</v>
      </c>
      <c r="D185" s="1" t="s">
        <v>117</v>
      </c>
      <c r="E185" s="1" t="s">
        <v>93</v>
      </c>
      <c r="F185" s="1" t="s">
        <v>57</v>
      </c>
      <c r="G185" s="1" t="s">
        <v>45</v>
      </c>
      <c r="H185" s="1" t="s">
        <v>80</v>
      </c>
      <c r="I185" s="2" t="s">
        <v>58</v>
      </c>
      <c r="J185" s="1" t="s">
        <v>50</v>
      </c>
      <c r="K185" s="1" t="s">
        <v>31</v>
      </c>
      <c r="L185" s="1" t="s">
        <v>32</v>
      </c>
      <c r="M185" s="1" t="s">
        <v>83</v>
      </c>
      <c r="N185" s="1" t="s">
        <v>52</v>
      </c>
      <c r="O185" s="1" t="s">
        <v>53</v>
      </c>
      <c r="P185" s="1" t="s">
        <v>35</v>
      </c>
      <c r="Q185" s="1" t="s">
        <v>31</v>
      </c>
      <c r="R185" s="1" t="s">
        <v>36</v>
      </c>
      <c r="S185" s="1" t="s">
        <v>54</v>
      </c>
      <c r="T185" s="1" t="s">
        <v>107</v>
      </c>
      <c r="U185" s="1" t="s">
        <v>68</v>
      </c>
      <c r="V185" s="1" t="s">
        <v>69</v>
      </c>
    </row>
    <row r="186" spans="1:22" x14ac:dyDescent="0.3">
      <c r="A186" s="1" t="s">
        <v>269</v>
      </c>
      <c r="B186" s="1">
        <v>29</v>
      </c>
      <c r="C186" s="1" t="s">
        <v>23</v>
      </c>
      <c r="D186" s="1" t="s">
        <v>24</v>
      </c>
      <c r="E186" s="1" t="s">
        <v>25</v>
      </c>
      <c r="F186" s="1" t="s">
        <v>26</v>
      </c>
      <c r="G186" s="1" t="s">
        <v>27</v>
      </c>
      <c r="H186" s="1" t="s">
        <v>80</v>
      </c>
      <c r="I186" s="2" t="s">
        <v>29</v>
      </c>
      <c r="J186" s="1" t="s">
        <v>50</v>
      </c>
      <c r="K186" s="1" t="s">
        <v>31</v>
      </c>
      <c r="L186" s="1" t="s">
        <v>82</v>
      </c>
      <c r="M186" s="1" t="s">
        <v>83</v>
      </c>
      <c r="N186" s="1" t="s">
        <v>31</v>
      </c>
      <c r="O186" s="1" t="s">
        <v>34</v>
      </c>
      <c r="P186" s="1" t="s">
        <v>86</v>
      </c>
      <c r="Q186" s="1" t="s">
        <v>52</v>
      </c>
      <c r="R186" s="1" t="s">
        <v>65</v>
      </c>
      <c r="S186" s="1" t="s">
        <v>54</v>
      </c>
      <c r="T186" s="1" t="s">
        <v>38</v>
      </c>
      <c r="U186" s="1" t="s">
        <v>68</v>
      </c>
      <c r="V186" s="1" t="s">
        <v>69</v>
      </c>
    </row>
    <row r="187" spans="1:22" x14ac:dyDescent="0.3">
      <c r="A187" s="1" t="s">
        <v>270</v>
      </c>
      <c r="B187" s="1">
        <v>25</v>
      </c>
      <c r="C187" s="1" t="s">
        <v>23</v>
      </c>
      <c r="D187" s="1" t="s">
        <v>24</v>
      </c>
      <c r="E187" s="1" t="s">
        <v>93</v>
      </c>
      <c r="F187" s="1" t="s">
        <v>95</v>
      </c>
      <c r="G187" s="1" t="s">
        <v>77</v>
      </c>
      <c r="H187" s="1" t="s">
        <v>80</v>
      </c>
      <c r="I187" s="2" t="s">
        <v>58</v>
      </c>
      <c r="J187" s="1" t="s">
        <v>50</v>
      </c>
      <c r="K187" s="1" t="s">
        <v>31</v>
      </c>
      <c r="L187" s="1" t="s">
        <v>82</v>
      </c>
      <c r="M187" s="1" t="s">
        <v>48</v>
      </c>
      <c r="N187" s="1" t="s">
        <v>52</v>
      </c>
      <c r="O187" s="1" t="s">
        <v>34</v>
      </c>
      <c r="P187" s="1" t="s">
        <v>46</v>
      </c>
      <c r="Q187" s="1" t="s">
        <v>31</v>
      </c>
      <c r="R187" s="1" t="s">
        <v>36</v>
      </c>
      <c r="S187" s="1" t="s">
        <v>66</v>
      </c>
      <c r="T187" s="1" t="s">
        <v>67</v>
      </c>
      <c r="U187" s="1" t="s">
        <v>68</v>
      </c>
      <c r="V187" s="1" t="s">
        <v>69</v>
      </c>
    </row>
    <row r="188" spans="1:22" x14ac:dyDescent="0.3">
      <c r="A188" s="1" t="s">
        <v>271</v>
      </c>
      <c r="B188" s="1">
        <v>25</v>
      </c>
      <c r="C188" s="1" t="s">
        <v>61</v>
      </c>
      <c r="D188" s="1" t="s">
        <v>117</v>
      </c>
      <c r="E188" s="1" t="s">
        <v>93</v>
      </c>
      <c r="F188" s="1" t="s">
        <v>118</v>
      </c>
      <c r="G188" s="1" t="s">
        <v>77</v>
      </c>
      <c r="H188" s="1" t="s">
        <v>62</v>
      </c>
      <c r="I188" s="2" t="s">
        <v>58</v>
      </c>
      <c r="J188" s="1" t="s">
        <v>30</v>
      </c>
      <c r="K188" s="1" t="s">
        <v>52</v>
      </c>
      <c r="L188" s="1" t="s">
        <v>82</v>
      </c>
      <c r="M188" s="1" t="s">
        <v>48</v>
      </c>
      <c r="N188" s="1" t="s">
        <v>31</v>
      </c>
      <c r="O188" s="1" t="s">
        <v>53</v>
      </c>
      <c r="P188" s="1" t="s">
        <v>46</v>
      </c>
      <c r="Q188" s="1" t="s">
        <v>31</v>
      </c>
      <c r="R188" s="1" t="s">
        <v>36</v>
      </c>
      <c r="S188" s="1" t="s">
        <v>66</v>
      </c>
      <c r="T188" s="1" t="s">
        <v>107</v>
      </c>
      <c r="U188" s="1" t="s">
        <v>68</v>
      </c>
      <c r="V188" s="1" t="s">
        <v>87</v>
      </c>
    </row>
    <row r="189" spans="1:22" x14ac:dyDescent="0.3">
      <c r="A189" s="1" t="s">
        <v>272</v>
      </c>
      <c r="B189" s="1">
        <v>26</v>
      </c>
      <c r="C189" s="1" t="s">
        <v>23</v>
      </c>
      <c r="D189" s="1" t="s">
        <v>24</v>
      </c>
      <c r="E189" s="1" t="s">
        <v>25</v>
      </c>
      <c r="F189" s="1" t="s">
        <v>44</v>
      </c>
      <c r="G189" s="1" t="s">
        <v>27</v>
      </c>
      <c r="H189" s="1" t="s">
        <v>80</v>
      </c>
      <c r="I189" s="2" t="s">
        <v>63</v>
      </c>
      <c r="J189" s="1" t="s">
        <v>50</v>
      </c>
      <c r="K189" s="1" t="s">
        <v>31</v>
      </c>
      <c r="L189" s="1" t="s">
        <v>82</v>
      </c>
      <c r="M189" s="1" t="s">
        <v>48</v>
      </c>
      <c r="N189" s="1" t="s">
        <v>31</v>
      </c>
      <c r="O189" s="1" t="s">
        <v>34</v>
      </c>
      <c r="P189" s="1" t="s">
        <v>46</v>
      </c>
      <c r="Q189" s="1" t="s">
        <v>31</v>
      </c>
      <c r="R189" s="1" t="s">
        <v>65</v>
      </c>
      <c r="S189" s="1" t="s">
        <v>37</v>
      </c>
      <c r="T189" s="1" t="s">
        <v>38</v>
      </c>
      <c r="U189" s="1" t="s">
        <v>68</v>
      </c>
      <c r="V189" s="1" t="s">
        <v>69</v>
      </c>
    </row>
    <row r="190" spans="1:22" x14ac:dyDescent="0.3">
      <c r="A190" s="1" t="s">
        <v>273</v>
      </c>
      <c r="B190" s="1">
        <v>22</v>
      </c>
      <c r="C190" s="1" t="s">
        <v>61</v>
      </c>
      <c r="D190" s="1" t="s">
        <v>24</v>
      </c>
      <c r="E190" s="1" t="s">
        <v>93</v>
      </c>
      <c r="F190" s="1" t="s">
        <v>95</v>
      </c>
      <c r="G190" s="1" t="s">
        <v>45</v>
      </c>
      <c r="H190" s="1" t="s">
        <v>28</v>
      </c>
      <c r="I190" s="2" t="s">
        <v>29</v>
      </c>
      <c r="J190" s="1" t="s">
        <v>50</v>
      </c>
      <c r="K190" s="1" t="s">
        <v>31</v>
      </c>
      <c r="L190" s="1" t="s">
        <v>32</v>
      </c>
      <c r="M190" s="1" t="s">
        <v>33</v>
      </c>
      <c r="N190" s="1" t="s">
        <v>31</v>
      </c>
      <c r="O190" s="1" t="s">
        <v>34</v>
      </c>
      <c r="P190" s="1" t="s">
        <v>35</v>
      </c>
      <c r="Q190" s="1" t="s">
        <v>31</v>
      </c>
      <c r="R190" s="1" t="s">
        <v>36</v>
      </c>
      <c r="S190" s="1" t="s">
        <v>37</v>
      </c>
      <c r="T190" s="1" t="s">
        <v>67</v>
      </c>
      <c r="U190" s="1" t="s">
        <v>89</v>
      </c>
      <c r="V190" s="1" t="s">
        <v>40</v>
      </c>
    </row>
    <row r="191" spans="1:22" x14ac:dyDescent="0.3">
      <c r="A191" s="1" t="s">
        <v>274</v>
      </c>
      <c r="B191" s="1">
        <v>26</v>
      </c>
      <c r="C191" s="1" t="s">
        <v>61</v>
      </c>
      <c r="D191" s="1" t="s">
        <v>24</v>
      </c>
      <c r="E191" s="1" t="s">
        <v>93</v>
      </c>
      <c r="F191" s="1" t="s">
        <v>44</v>
      </c>
      <c r="G191" s="1" t="s">
        <v>27</v>
      </c>
      <c r="H191" s="1" t="s">
        <v>80</v>
      </c>
      <c r="I191" s="2" t="s">
        <v>58</v>
      </c>
      <c r="J191" s="1" t="s">
        <v>30</v>
      </c>
      <c r="K191" s="1" t="s">
        <v>31</v>
      </c>
      <c r="L191" s="1" t="s">
        <v>51</v>
      </c>
      <c r="M191" s="1" t="s">
        <v>33</v>
      </c>
      <c r="N191" s="1" t="s">
        <v>31</v>
      </c>
      <c r="O191" s="1" t="s">
        <v>34</v>
      </c>
      <c r="P191" s="1" t="s">
        <v>46</v>
      </c>
      <c r="Q191" s="1" t="s">
        <v>31</v>
      </c>
      <c r="R191" s="1" t="s">
        <v>36</v>
      </c>
      <c r="S191" s="1" t="s">
        <v>37</v>
      </c>
      <c r="T191" s="1" t="s">
        <v>107</v>
      </c>
      <c r="U191" s="1" t="s">
        <v>68</v>
      </c>
      <c r="V191" s="1" t="s">
        <v>69</v>
      </c>
    </row>
    <row r="192" spans="1:22" x14ac:dyDescent="0.3">
      <c r="A192" s="1" t="s">
        <v>275</v>
      </c>
      <c r="B192" s="1">
        <v>24</v>
      </c>
      <c r="C192" s="1" t="s">
        <v>23</v>
      </c>
      <c r="D192" s="1" t="s">
        <v>117</v>
      </c>
      <c r="E192" s="1" t="s">
        <v>93</v>
      </c>
      <c r="F192" s="1" t="s">
        <v>57</v>
      </c>
      <c r="G192" s="1" t="s">
        <v>45</v>
      </c>
      <c r="H192" s="1" t="s">
        <v>80</v>
      </c>
      <c r="I192" s="2" t="s">
        <v>58</v>
      </c>
      <c r="J192" s="1" t="s">
        <v>30</v>
      </c>
      <c r="K192" s="1" t="s">
        <v>31</v>
      </c>
      <c r="L192" s="1" t="s">
        <v>32</v>
      </c>
      <c r="M192" s="1" t="s">
        <v>33</v>
      </c>
      <c r="N192" s="1" t="s">
        <v>31</v>
      </c>
      <c r="O192" s="1" t="s">
        <v>34</v>
      </c>
      <c r="P192" s="1" t="s">
        <v>86</v>
      </c>
      <c r="Q192" s="1" t="s">
        <v>31</v>
      </c>
      <c r="R192" s="1" t="s">
        <v>65</v>
      </c>
      <c r="S192" s="1" t="s">
        <v>54</v>
      </c>
      <c r="T192" s="1" t="s">
        <v>107</v>
      </c>
      <c r="U192" s="1" t="s">
        <v>68</v>
      </c>
      <c r="V192" s="1" t="s">
        <v>69</v>
      </c>
    </row>
    <row r="193" spans="1:22" x14ac:dyDescent="0.3">
      <c r="A193" s="1" t="s">
        <v>276</v>
      </c>
      <c r="B193" s="1">
        <v>26</v>
      </c>
      <c r="C193" s="1" t="s">
        <v>61</v>
      </c>
      <c r="D193" s="1" t="s">
        <v>117</v>
      </c>
      <c r="E193" s="1" t="s">
        <v>93</v>
      </c>
      <c r="F193" s="1" t="s">
        <v>118</v>
      </c>
      <c r="G193" s="1" t="s">
        <v>45</v>
      </c>
      <c r="H193" s="1" t="s">
        <v>28</v>
      </c>
      <c r="I193" s="2" t="s">
        <v>58</v>
      </c>
      <c r="J193" s="1" t="s">
        <v>30</v>
      </c>
      <c r="K193" s="1" t="s">
        <v>31</v>
      </c>
      <c r="L193" s="1" t="s">
        <v>32</v>
      </c>
      <c r="M193" s="1" t="s">
        <v>33</v>
      </c>
      <c r="N193" s="1" t="s">
        <v>31</v>
      </c>
      <c r="O193" s="1" t="s">
        <v>34</v>
      </c>
      <c r="P193" s="1" t="s">
        <v>35</v>
      </c>
      <c r="Q193" s="1" t="s">
        <v>31</v>
      </c>
      <c r="R193" s="1" t="s">
        <v>36</v>
      </c>
      <c r="S193" s="1" t="s">
        <v>37</v>
      </c>
      <c r="T193" s="1" t="s">
        <v>38</v>
      </c>
      <c r="U193" s="1" t="s">
        <v>68</v>
      </c>
      <c r="V193" s="1" t="s">
        <v>69</v>
      </c>
    </row>
    <row r="194" spans="1:22" x14ac:dyDescent="0.3">
      <c r="A194" s="1" t="s">
        <v>277</v>
      </c>
      <c r="B194" s="1">
        <v>23</v>
      </c>
      <c r="C194" s="1" t="s">
        <v>23</v>
      </c>
      <c r="D194" s="1" t="s">
        <v>24</v>
      </c>
      <c r="E194" s="1" t="s">
        <v>93</v>
      </c>
      <c r="F194" s="1" t="s">
        <v>95</v>
      </c>
      <c r="G194" s="1" t="s">
        <v>27</v>
      </c>
      <c r="H194" s="1" t="s">
        <v>80</v>
      </c>
      <c r="I194" s="2" t="s">
        <v>29</v>
      </c>
      <c r="J194" s="1" t="s">
        <v>50</v>
      </c>
      <c r="K194" s="1" t="s">
        <v>31</v>
      </c>
      <c r="L194" s="1" t="s">
        <v>32</v>
      </c>
      <c r="M194" s="1" t="s">
        <v>33</v>
      </c>
      <c r="N194" s="1" t="s">
        <v>31</v>
      </c>
      <c r="O194" s="1" t="s">
        <v>53</v>
      </c>
      <c r="P194" s="1" t="s">
        <v>46</v>
      </c>
      <c r="Q194" s="1" t="s">
        <v>31</v>
      </c>
      <c r="R194" s="1" t="s">
        <v>36</v>
      </c>
      <c r="S194" s="1" t="s">
        <v>54</v>
      </c>
      <c r="T194" s="1" t="s">
        <v>67</v>
      </c>
      <c r="U194" s="1" t="s">
        <v>68</v>
      </c>
      <c r="V194" s="1" t="s">
        <v>69</v>
      </c>
    </row>
    <row r="195" spans="1:22" x14ac:dyDescent="0.3">
      <c r="A195" s="1" t="s">
        <v>278</v>
      </c>
      <c r="B195" s="1">
        <v>25</v>
      </c>
      <c r="C195" s="1" t="s">
        <v>61</v>
      </c>
      <c r="D195" s="1" t="s">
        <v>24</v>
      </c>
      <c r="E195" s="1" t="s">
        <v>93</v>
      </c>
      <c r="F195" s="1" t="s">
        <v>44</v>
      </c>
      <c r="G195" s="1" t="s">
        <v>45</v>
      </c>
      <c r="H195" s="1" t="s">
        <v>28</v>
      </c>
      <c r="I195" s="2" t="s">
        <v>63</v>
      </c>
      <c r="J195" s="1" t="s">
        <v>30</v>
      </c>
      <c r="K195" s="1" t="s">
        <v>31</v>
      </c>
      <c r="L195" s="1" t="s">
        <v>32</v>
      </c>
      <c r="M195" s="1" t="s">
        <v>33</v>
      </c>
      <c r="N195" s="1" t="s">
        <v>31</v>
      </c>
      <c r="O195" s="1" t="s">
        <v>53</v>
      </c>
      <c r="P195" s="1" t="s">
        <v>46</v>
      </c>
      <c r="Q195" s="1" t="s">
        <v>52</v>
      </c>
      <c r="R195" s="1" t="s">
        <v>65</v>
      </c>
      <c r="S195" s="1" t="s">
        <v>54</v>
      </c>
      <c r="T195" s="1" t="s">
        <v>107</v>
      </c>
      <c r="U195" s="1" t="s">
        <v>68</v>
      </c>
      <c r="V195" s="1" t="s">
        <v>69</v>
      </c>
    </row>
    <row r="196" spans="1:22" x14ac:dyDescent="0.3">
      <c r="A196" s="1" t="s">
        <v>279</v>
      </c>
      <c r="B196" s="1">
        <v>26</v>
      </c>
      <c r="C196" s="1" t="s">
        <v>23</v>
      </c>
      <c r="D196" s="1" t="s">
        <v>24</v>
      </c>
      <c r="E196" s="1" t="s">
        <v>25</v>
      </c>
      <c r="F196" s="1" t="s">
        <v>57</v>
      </c>
      <c r="G196" s="1" t="s">
        <v>27</v>
      </c>
      <c r="H196" s="1" t="s">
        <v>62</v>
      </c>
      <c r="I196" s="2" t="s">
        <v>63</v>
      </c>
      <c r="J196" s="1" t="s">
        <v>50</v>
      </c>
      <c r="K196" s="1" t="s">
        <v>31</v>
      </c>
      <c r="L196" s="1" t="s">
        <v>32</v>
      </c>
      <c r="M196" s="1" t="s">
        <v>33</v>
      </c>
      <c r="N196" s="1" t="s">
        <v>31</v>
      </c>
      <c r="O196" s="1" t="s">
        <v>34</v>
      </c>
      <c r="P196" s="1" t="s">
        <v>35</v>
      </c>
      <c r="Q196" s="1" t="s">
        <v>31</v>
      </c>
      <c r="R196" s="1" t="s">
        <v>65</v>
      </c>
      <c r="S196" s="1" t="s">
        <v>54</v>
      </c>
      <c r="T196" s="1" t="s">
        <v>107</v>
      </c>
      <c r="U196" s="1" t="s">
        <v>68</v>
      </c>
      <c r="V196" s="1" t="s">
        <v>87</v>
      </c>
    </row>
    <row r="197" spans="1:22" x14ac:dyDescent="0.3">
      <c r="A197" s="1" t="s">
        <v>280</v>
      </c>
      <c r="B197" s="1">
        <v>25</v>
      </c>
      <c r="C197" s="1" t="s">
        <v>61</v>
      </c>
      <c r="D197" s="1" t="s">
        <v>24</v>
      </c>
      <c r="E197" s="1" t="s">
        <v>93</v>
      </c>
      <c r="F197" s="1" t="s">
        <v>44</v>
      </c>
      <c r="G197" s="1" t="s">
        <v>27</v>
      </c>
      <c r="H197" s="1" t="s">
        <v>80</v>
      </c>
      <c r="I197" s="2" t="s">
        <v>58</v>
      </c>
      <c r="J197" s="1" t="s">
        <v>64</v>
      </c>
      <c r="K197" s="1" t="s">
        <v>52</v>
      </c>
      <c r="L197" s="1" t="s">
        <v>32</v>
      </c>
      <c r="M197" s="1" t="s">
        <v>33</v>
      </c>
      <c r="N197" s="1" t="s">
        <v>31</v>
      </c>
      <c r="O197" s="1" t="s">
        <v>53</v>
      </c>
      <c r="P197" s="1" t="s">
        <v>86</v>
      </c>
      <c r="Q197" s="1" t="s">
        <v>31</v>
      </c>
      <c r="R197" s="1" t="s">
        <v>65</v>
      </c>
      <c r="S197" s="1" t="s">
        <v>54</v>
      </c>
      <c r="T197" s="1" t="s">
        <v>107</v>
      </c>
      <c r="U197" s="1" t="s">
        <v>68</v>
      </c>
      <c r="V197" s="1" t="s">
        <v>69</v>
      </c>
    </row>
    <row r="198" spans="1:22" x14ac:dyDescent="0.3">
      <c r="A198" s="1" t="s">
        <v>281</v>
      </c>
      <c r="B198" s="1">
        <v>25</v>
      </c>
      <c r="C198" s="1" t="s">
        <v>23</v>
      </c>
      <c r="D198" s="1" t="s">
        <v>117</v>
      </c>
      <c r="E198" s="1" t="s">
        <v>25</v>
      </c>
      <c r="F198" s="1" t="s">
        <v>95</v>
      </c>
      <c r="G198" s="1" t="s">
        <v>77</v>
      </c>
      <c r="H198" s="1" t="s">
        <v>80</v>
      </c>
      <c r="I198" s="2" t="s">
        <v>63</v>
      </c>
      <c r="J198" s="1" t="s">
        <v>30</v>
      </c>
      <c r="K198" s="1" t="s">
        <v>31</v>
      </c>
      <c r="L198" s="1" t="s">
        <v>82</v>
      </c>
      <c r="M198" s="1" t="s">
        <v>33</v>
      </c>
      <c r="N198" s="1" t="s">
        <v>31</v>
      </c>
      <c r="O198" s="1" t="s">
        <v>34</v>
      </c>
      <c r="P198" s="1" t="s">
        <v>86</v>
      </c>
      <c r="Q198" s="1" t="s">
        <v>31</v>
      </c>
      <c r="R198" s="1" t="s">
        <v>36</v>
      </c>
      <c r="S198" s="1" t="s">
        <v>37</v>
      </c>
      <c r="T198" s="1" t="s">
        <v>38</v>
      </c>
      <c r="U198" s="1" t="s">
        <v>68</v>
      </c>
      <c r="V198" s="1" t="s">
        <v>69</v>
      </c>
    </row>
    <row r="199" spans="1:22" x14ac:dyDescent="0.3">
      <c r="A199" s="1" t="s">
        <v>282</v>
      </c>
      <c r="B199" s="1">
        <v>24</v>
      </c>
      <c r="C199" s="1" t="s">
        <v>23</v>
      </c>
      <c r="D199" s="1" t="s">
        <v>24</v>
      </c>
      <c r="E199" s="1" t="s">
        <v>93</v>
      </c>
      <c r="F199" s="1" t="s">
        <v>95</v>
      </c>
      <c r="G199" s="1" t="s">
        <v>45</v>
      </c>
      <c r="H199" s="1" t="s">
        <v>80</v>
      </c>
      <c r="I199" s="2" t="s">
        <v>58</v>
      </c>
      <c r="J199" s="1" t="s">
        <v>50</v>
      </c>
      <c r="K199" s="1" t="s">
        <v>31</v>
      </c>
      <c r="L199" s="1" t="s">
        <v>32</v>
      </c>
      <c r="M199" s="1" t="s">
        <v>33</v>
      </c>
      <c r="N199" s="1" t="s">
        <v>31</v>
      </c>
      <c r="O199" s="1" t="s">
        <v>53</v>
      </c>
      <c r="P199" s="1" t="s">
        <v>86</v>
      </c>
      <c r="Q199" s="1" t="s">
        <v>31</v>
      </c>
      <c r="R199" s="1" t="s">
        <v>65</v>
      </c>
      <c r="S199" s="1" t="s">
        <v>54</v>
      </c>
      <c r="T199" s="1" t="s">
        <v>107</v>
      </c>
      <c r="U199" s="1" t="s">
        <v>89</v>
      </c>
      <c r="V199" s="1" t="s">
        <v>69</v>
      </c>
    </row>
    <row r="200" spans="1:22" x14ac:dyDescent="0.3">
      <c r="A200" s="1" t="s">
        <v>283</v>
      </c>
      <c r="B200" s="1">
        <v>30</v>
      </c>
      <c r="C200" s="1" t="s">
        <v>23</v>
      </c>
      <c r="D200" s="1" t="s">
        <v>24</v>
      </c>
      <c r="E200" s="1" t="s">
        <v>93</v>
      </c>
      <c r="F200" s="1" t="s">
        <v>44</v>
      </c>
      <c r="G200" s="1" t="s">
        <v>45</v>
      </c>
      <c r="H200" s="1" t="s">
        <v>80</v>
      </c>
      <c r="I200" s="2" t="s">
        <v>58</v>
      </c>
      <c r="J200" s="1" t="s">
        <v>50</v>
      </c>
      <c r="K200" s="1" t="s">
        <v>31</v>
      </c>
      <c r="L200" s="1" t="s">
        <v>32</v>
      </c>
      <c r="M200" s="1" t="s">
        <v>48</v>
      </c>
      <c r="N200" s="1" t="s">
        <v>31</v>
      </c>
      <c r="O200" s="1" t="s">
        <v>53</v>
      </c>
      <c r="P200" s="1" t="s">
        <v>35</v>
      </c>
      <c r="Q200" s="1" t="s">
        <v>31</v>
      </c>
      <c r="R200" s="1" t="s">
        <v>65</v>
      </c>
      <c r="S200" s="1" t="s">
        <v>54</v>
      </c>
      <c r="T200" s="1" t="s">
        <v>67</v>
      </c>
      <c r="U200" s="1" t="s">
        <v>89</v>
      </c>
      <c r="V200" s="1" t="s">
        <v>69</v>
      </c>
    </row>
    <row r="201" spans="1:22" x14ac:dyDescent="0.3">
      <c r="A201" s="1" t="s">
        <v>88</v>
      </c>
      <c r="B201" s="1">
        <v>23</v>
      </c>
      <c r="C201" s="1" t="s">
        <v>23</v>
      </c>
      <c r="D201" s="1" t="s">
        <v>42</v>
      </c>
      <c r="E201" s="1" t="s">
        <v>43</v>
      </c>
      <c r="F201" s="1" t="s">
        <v>95</v>
      </c>
      <c r="G201" s="1" t="s">
        <v>45</v>
      </c>
      <c r="H201" s="1" t="s">
        <v>80</v>
      </c>
      <c r="I201" s="2" t="s">
        <v>58</v>
      </c>
      <c r="J201" s="1" t="s">
        <v>64</v>
      </c>
      <c r="K201" s="1" t="s">
        <v>31</v>
      </c>
      <c r="L201" s="1" t="s">
        <v>32</v>
      </c>
      <c r="M201" s="1" t="s">
        <v>33</v>
      </c>
      <c r="N201" s="1" t="s">
        <v>31</v>
      </c>
      <c r="O201" s="1" t="s">
        <v>53</v>
      </c>
      <c r="P201" s="1" t="s">
        <v>86</v>
      </c>
      <c r="Q201" s="1" t="s">
        <v>31</v>
      </c>
      <c r="R201" s="1" t="s">
        <v>65</v>
      </c>
      <c r="S201" s="1" t="s">
        <v>37</v>
      </c>
      <c r="T201" s="1" t="s">
        <v>38</v>
      </c>
      <c r="U201" s="1" t="s">
        <v>39</v>
      </c>
      <c r="V201" s="1" t="s">
        <v>40</v>
      </c>
    </row>
    <row r="202" spans="1:22" x14ac:dyDescent="0.3">
      <c r="A202" s="1" t="s">
        <v>284</v>
      </c>
      <c r="B202" s="1">
        <v>24</v>
      </c>
      <c r="C202" s="1" t="s">
        <v>23</v>
      </c>
      <c r="D202" s="1" t="s">
        <v>42</v>
      </c>
      <c r="E202" s="1" t="s">
        <v>43</v>
      </c>
      <c r="F202" s="1" t="s">
        <v>44</v>
      </c>
      <c r="G202" s="1" t="s">
        <v>45</v>
      </c>
      <c r="H202" s="1" t="s">
        <v>28</v>
      </c>
      <c r="I202" s="2" t="s">
        <v>58</v>
      </c>
      <c r="J202" s="1" t="s">
        <v>30</v>
      </c>
      <c r="K202" s="1" t="s">
        <v>52</v>
      </c>
      <c r="L202" s="1" t="s">
        <v>32</v>
      </c>
      <c r="M202" s="1" t="s">
        <v>83</v>
      </c>
      <c r="N202" s="1" t="s">
        <v>31</v>
      </c>
      <c r="O202" s="1" t="s">
        <v>34</v>
      </c>
      <c r="P202" s="1" t="s">
        <v>86</v>
      </c>
      <c r="Q202" s="1" t="s">
        <v>31</v>
      </c>
      <c r="R202" s="1" t="s">
        <v>36</v>
      </c>
      <c r="S202" s="1" t="s">
        <v>54</v>
      </c>
      <c r="T202" s="1" t="s">
        <v>38</v>
      </c>
      <c r="U202" s="1" t="s">
        <v>89</v>
      </c>
      <c r="V202" s="1" t="s">
        <v>40</v>
      </c>
    </row>
    <row r="203" spans="1:22" x14ac:dyDescent="0.3">
      <c r="A203" t="s">
        <v>290</v>
      </c>
      <c r="B203">
        <v>24</v>
      </c>
      <c r="C203" t="s">
        <v>23</v>
      </c>
      <c r="D203" t="s">
        <v>42</v>
      </c>
      <c r="E203" t="s">
        <v>43</v>
      </c>
      <c r="F203" t="s">
        <v>95</v>
      </c>
      <c r="G203" t="s">
        <v>77</v>
      </c>
      <c r="H203" t="s">
        <v>28</v>
      </c>
      <c r="I203" s="3">
        <v>0.9</v>
      </c>
      <c r="J203" t="s">
        <v>50</v>
      </c>
      <c r="K203" t="s">
        <v>285</v>
      </c>
      <c r="L203" t="s">
        <v>286</v>
      </c>
      <c r="M203" t="s">
        <v>287</v>
      </c>
      <c r="N203" t="s">
        <v>285</v>
      </c>
      <c r="O203" t="s">
        <v>288</v>
      </c>
      <c r="P203" t="s">
        <v>289</v>
      </c>
      <c r="Q203" t="s">
        <v>31</v>
      </c>
      <c r="R203" t="s">
        <v>36</v>
      </c>
      <c r="S203" t="s">
        <v>54</v>
      </c>
      <c r="T203" t="s">
        <v>38</v>
      </c>
      <c r="U203" t="s">
        <v>257</v>
      </c>
      <c r="V203" t="s">
        <v>69</v>
      </c>
    </row>
    <row r="204" spans="1:22" x14ac:dyDescent="0.3">
      <c r="A204" t="s">
        <v>290</v>
      </c>
      <c r="B204">
        <v>24</v>
      </c>
      <c r="C204" t="s">
        <v>23</v>
      </c>
      <c r="D204" t="s">
        <v>42</v>
      </c>
      <c r="E204" t="s">
        <v>43</v>
      </c>
      <c r="F204" t="s">
        <v>291</v>
      </c>
      <c r="G204" t="s">
        <v>77</v>
      </c>
      <c r="H204" t="s">
        <v>28</v>
      </c>
      <c r="I204" s="3">
        <v>0.9</v>
      </c>
      <c r="J204" t="s">
        <v>50</v>
      </c>
      <c r="K204" t="s">
        <v>285</v>
      </c>
      <c r="L204" t="s">
        <v>286</v>
      </c>
      <c r="M204" t="s">
        <v>287</v>
      </c>
      <c r="N204" t="s">
        <v>285</v>
      </c>
      <c r="O204" t="s">
        <v>288</v>
      </c>
      <c r="P204" t="s">
        <v>289</v>
      </c>
      <c r="Q204" t="s">
        <v>31</v>
      </c>
      <c r="R204" t="s">
        <v>36</v>
      </c>
      <c r="S204" t="s">
        <v>54</v>
      </c>
      <c r="T204" t="s">
        <v>38</v>
      </c>
      <c r="U204" t="s">
        <v>257</v>
      </c>
      <c r="V20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4"/>
  <sheetViews>
    <sheetView tabSelected="1" topLeftCell="S1" zoomScale="85" zoomScaleNormal="85" workbookViewId="0">
      <selection activeCell="AC7" sqref="AC7"/>
    </sheetView>
  </sheetViews>
  <sheetFormatPr defaultRowHeight="14.4" x14ac:dyDescent="0.3"/>
  <cols>
    <col min="9" max="9" width="8.88671875" style="8"/>
    <col min="22" max="22" width="111.21875" bestFit="1" customWidth="1"/>
    <col min="23" max="23" width="8.88671875" customWidth="1"/>
    <col min="25" max="25" width="15" customWidth="1"/>
    <col min="26" max="26" width="11.21875" customWidth="1"/>
    <col min="27" max="27" width="11.44140625" customWidth="1"/>
    <col min="28" max="28" width="13.88671875" customWidth="1"/>
    <col min="29" max="29" width="11.66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6" t="s">
        <v>296</v>
      </c>
      <c r="Z1" s="6"/>
      <c r="AA1" s="6" t="s">
        <v>297</v>
      </c>
      <c r="AC1" s="6" t="s">
        <v>303</v>
      </c>
    </row>
    <row r="2" spans="1:29" x14ac:dyDescent="0.3">
      <c r="A2" s="1" t="s">
        <v>22</v>
      </c>
      <c r="B2" s="1">
        <v>24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7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31</v>
      </c>
      <c r="O2" s="1" t="s">
        <v>34</v>
      </c>
      <c r="P2" s="1" t="s">
        <v>35</v>
      </c>
      <c r="Q2" s="1" t="s">
        <v>31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Z2" s="6"/>
    </row>
    <row r="3" spans="1:29" x14ac:dyDescent="0.3">
      <c r="A3" s="1" t="s">
        <v>41</v>
      </c>
      <c r="B3" s="1">
        <v>27</v>
      </c>
      <c r="C3" s="1" t="s">
        <v>23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28</v>
      </c>
      <c r="I3" s="7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31</v>
      </c>
      <c r="O3" s="1" t="s">
        <v>34</v>
      </c>
      <c r="P3" s="1" t="s">
        <v>46</v>
      </c>
      <c r="Q3" s="1" t="s">
        <v>31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40</v>
      </c>
      <c r="Y3" s="6" t="s">
        <v>306</v>
      </c>
      <c r="Z3" s="1"/>
      <c r="AA3" s="6" t="s">
        <v>298</v>
      </c>
      <c r="AC3" s="6" t="s">
        <v>50</v>
      </c>
    </row>
    <row r="4" spans="1:29" x14ac:dyDescent="0.3">
      <c r="A4" s="1" t="s">
        <v>47</v>
      </c>
      <c r="B4" s="1">
        <v>23</v>
      </c>
      <c r="C4" s="1" t="s">
        <v>23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28</v>
      </c>
      <c r="I4" s="7" t="s">
        <v>29</v>
      </c>
      <c r="J4" s="1" t="s">
        <v>30</v>
      </c>
      <c r="K4" s="1" t="s">
        <v>31</v>
      </c>
      <c r="L4" s="1" t="s">
        <v>32</v>
      </c>
      <c r="M4" s="1" t="s">
        <v>48</v>
      </c>
      <c r="N4" s="1" t="s">
        <v>31</v>
      </c>
      <c r="O4" s="1" t="s">
        <v>34</v>
      </c>
      <c r="P4" s="1" t="s">
        <v>46</v>
      </c>
      <c r="Q4" s="1" t="s">
        <v>31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Y4" s="6"/>
      <c r="Z4" s="6"/>
      <c r="AA4">
        <f>COUNTIF(M2:M204, "Conserving Water")</f>
        <v>142</v>
      </c>
      <c r="AC4">
        <f>COUNTIF(J2:J204, "Partially")</f>
        <v>155</v>
      </c>
    </row>
    <row r="5" spans="1:29" x14ac:dyDescent="0.3">
      <c r="A5" s="1" t="s">
        <v>49</v>
      </c>
      <c r="B5" s="1">
        <v>23</v>
      </c>
      <c r="C5" s="1" t="s">
        <v>23</v>
      </c>
      <c r="D5" s="1" t="s">
        <v>42</v>
      </c>
      <c r="E5" s="1" t="s">
        <v>43</v>
      </c>
      <c r="F5" s="1" t="s">
        <v>44</v>
      </c>
      <c r="G5" s="1" t="s">
        <v>45</v>
      </c>
      <c r="H5" s="1" t="s">
        <v>28</v>
      </c>
      <c r="I5" s="7" t="s">
        <v>29</v>
      </c>
      <c r="J5" s="1" t="s">
        <v>50</v>
      </c>
      <c r="K5" s="1" t="s">
        <v>31</v>
      </c>
      <c r="L5" s="1" t="s">
        <v>51</v>
      </c>
      <c r="M5" s="1" t="s">
        <v>33</v>
      </c>
      <c r="N5" s="1" t="s">
        <v>52</v>
      </c>
      <c r="O5" s="1" t="s">
        <v>53</v>
      </c>
      <c r="P5" s="1" t="s">
        <v>46</v>
      </c>
      <c r="Q5" s="1" t="s">
        <v>31</v>
      </c>
      <c r="R5" s="1" t="s">
        <v>36</v>
      </c>
      <c r="S5" s="1" t="s">
        <v>54</v>
      </c>
      <c r="T5" s="1" t="s">
        <v>38</v>
      </c>
      <c r="U5" s="1" t="s">
        <v>39</v>
      </c>
      <c r="V5" s="1" t="s">
        <v>40</v>
      </c>
      <c r="Y5" s="6" t="s">
        <v>23</v>
      </c>
      <c r="Z5" s="1"/>
      <c r="AA5" s="6" t="s">
        <v>299</v>
      </c>
      <c r="AC5" s="6" t="s">
        <v>304</v>
      </c>
    </row>
    <row r="6" spans="1:29" x14ac:dyDescent="0.3">
      <c r="A6" s="1" t="s">
        <v>55</v>
      </c>
      <c r="B6" s="1">
        <v>27</v>
      </c>
      <c r="C6" s="1" t="s">
        <v>23</v>
      </c>
      <c r="D6" s="1" t="s">
        <v>42</v>
      </c>
      <c r="E6" s="1" t="s">
        <v>43</v>
      </c>
      <c r="F6" s="1" t="s">
        <v>44</v>
      </c>
      <c r="G6" s="1" t="s">
        <v>27</v>
      </c>
      <c r="H6" s="1" t="s">
        <v>28</v>
      </c>
      <c r="I6" s="7" t="s">
        <v>29</v>
      </c>
      <c r="J6" s="1" t="s">
        <v>30</v>
      </c>
      <c r="K6" s="1" t="s">
        <v>31</v>
      </c>
      <c r="L6" s="1" t="s">
        <v>51</v>
      </c>
      <c r="M6" s="1" t="s">
        <v>48</v>
      </c>
      <c r="N6" s="1" t="s">
        <v>31</v>
      </c>
      <c r="O6" s="1" t="s">
        <v>34</v>
      </c>
      <c r="P6" s="1" t="s">
        <v>46</v>
      </c>
      <c r="Q6" s="1" t="s">
        <v>31</v>
      </c>
      <c r="R6" s="1" t="s">
        <v>36</v>
      </c>
      <c r="S6" s="1" t="s">
        <v>37</v>
      </c>
      <c r="T6" s="1" t="s">
        <v>38</v>
      </c>
      <c r="U6" s="1" t="s">
        <v>39</v>
      </c>
      <c r="V6" s="1" t="s">
        <v>40</v>
      </c>
      <c r="Y6" s="1">
        <f>COUNTIF(C2:C204, "Male")/COUNTA(C2:C204)*100</f>
        <v>55.172413793103445</v>
      </c>
      <c r="Z6" s="1"/>
      <c r="AA6">
        <f>COUNTIF(M2:M204, "Reducing plastic use")</f>
        <v>31</v>
      </c>
      <c r="AC6">
        <f>COUNTIF(J2:J204, "Not at all")</f>
        <v>0</v>
      </c>
    </row>
    <row r="7" spans="1:29" x14ac:dyDescent="0.3">
      <c r="A7" s="1" t="s">
        <v>56</v>
      </c>
      <c r="B7" s="1">
        <v>23</v>
      </c>
      <c r="C7" s="1" t="s">
        <v>23</v>
      </c>
      <c r="D7" s="1" t="s">
        <v>42</v>
      </c>
      <c r="E7" s="1" t="s">
        <v>43</v>
      </c>
      <c r="F7" s="1" t="s">
        <v>57</v>
      </c>
      <c r="G7" s="1" t="s">
        <v>45</v>
      </c>
      <c r="H7" s="1" t="s">
        <v>28</v>
      </c>
      <c r="I7" s="7" t="s">
        <v>58</v>
      </c>
      <c r="J7" s="1" t="s">
        <v>30</v>
      </c>
      <c r="K7" s="1" t="s">
        <v>31</v>
      </c>
      <c r="L7" s="1" t="s">
        <v>32</v>
      </c>
      <c r="M7" s="1" t="s">
        <v>33</v>
      </c>
      <c r="N7" s="1" t="s">
        <v>31</v>
      </c>
      <c r="O7" s="1" t="s">
        <v>34</v>
      </c>
      <c r="P7" s="1" t="s">
        <v>59</v>
      </c>
      <c r="Q7" s="1" t="s">
        <v>31</v>
      </c>
      <c r="R7" s="1" t="s">
        <v>36</v>
      </c>
      <c r="S7" s="1" t="s">
        <v>37</v>
      </c>
      <c r="T7" s="1" t="s">
        <v>38</v>
      </c>
      <c r="U7" s="1" t="s">
        <v>39</v>
      </c>
      <c r="V7" s="1" t="s">
        <v>40</v>
      </c>
      <c r="Z7" s="6"/>
      <c r="AA7" s="6" t="s">
        <v>300</v>
      </c>
      <c r="AC7" s="6" t="s">
        <v>305</v>
      </c>
    </row>
    <row r="8" spans="1:29" x14ac:dyDescent="0.3">
      <c r="A8" s="1" t="s">
        <v>60</v>
      </c>
      <c r="B8" s="1">
        <v>18</v>
      </c>
      <c r="C8" s="1" t="s">
        <v>61</v>
      </c>
      <c r="D8" s="1" t="s">
        <v>42</v>
      </c>
      <c r="E8" s="1" t="s">
        <v>43</v>
      </c>
      <c r="F8" s="1" t="s">
        <v>44</v>
      </c>
      <c r="G8" s="1" t="s">
        <v>45</v>
      </c>
      <c r="H8" s="1" t="s">
        <v>62</v>
      </c>
      <c r="I8" s="7" t="s">
        <v>63</v>
      </c>
      <c r="J8" s="1" t="s">
        <v>64</v>
      </c>
      <c r="K8" s="1" t="s">
        <v>31</v>
      </c>
      <c r="L8" s="1" t="s">
        <v>51</v>
      </c>
      <c r="M8" s="1" t="s">
        <v>33</v>
      </c>
      <c r="N8" s="1" t="s">
        <v>52</v>
      </c>
      <c r="O8" s="1" t="s">
        <v>34</v>
      </c>
      <c r="P8" s="1" t="s">
        <v>35</v>
      </c>
      <c r="Q8" s="1" t="s">
        <v>31</v>
      </c>
      <c r="R8" s="1" t="s">
        <v>65</v>
      </c>
      <c r="S8" s="1" t="s">
        <v>66</v>
      </c>
      <c r="T8" s="1" t="s">
        <v>67</v>
      </c>
      <c r="U8" s="1" t="s">
        <v>68</v>
      </c>
      <c r="V8" s="1" t="s">
        <v>69</v>
      </c>
      <c r="Y8" s="6" t="s">
        <v>61</v>
      </c>
      <c r="Z8" s="1"/>
      <c r="AA8">
        <f>COUNTIF(M2:M204, "Reducing air pollution")</f>
        <v>29</v>
      </c>
      <c r="AC8">
        <f>COUNTIF(J2:J204, "Regularly")</f>
        <v>0</v>
      </c>
    </row>
    <row r="9" spans="1:29" x14ac:dyDescent="0.3">
      <c r="A9" s="1" t="s">
        <v>70</v>
      </c>
      <c r="B9" s="1">
        <v>24</v>
      </c>
      <c r="C9" s="1" t="s">
        <v>23</v>
      </c>
      <c r="D9" s="1" t="s">
        <v>42</v>
      </c>
      <c r="E9" s="1" t="s">
        <v>43</v>
      </c>
      <c r="F9" s="1" t="s">
        <v>44</v>
      </c>
      <c r="G9" s="1" t="s">
        <v>71</v>
      </c>
      <c r="H9" s="1" t="s">
        <v>28</v>
      </c>
      <c r="I9" s="7">
        <v>0.9</v>
      </c>
      <c r="J9" s="1" t="s">
        <v>30</v>
      </c>
      <c r="K9" s="1" t="s">
        <v>31</v>
      </c>
      <c r="L9" s="1" t="s">
        <v>72</v>
      </c>
      <c r="M9" s="1" t="s">
        <v>73</v>
      </c>
      <c r="N9" s="1" t="s">
        <v>31</v>
      </c>
      <c r="O9" s="1" t="s">
        <v>74</v>
      </c>
      <c r="P9" s="1" t="s">
        <v>75</v>
      </c>
      <c r="Q9" s="1" t="s">
        <v>31</v>
      </c>
      <c r="R9" s="1" t="s">
        <v>36</v>
      </c>
      <c r="S9" s="1" t="s">
        <v>37</v>
      </c>
      <c r="T9" s="1" t="s">
        <v>67</v>
      </c>
      <c r="U9" s="1" t="s">
        <v>39</v>
      </c>
      <c r="V9" s="1" t="s">
        <v>40</v>
      </c>
      <c r="Y9">
        <f>COUNTIF(C2:C204, "Female")/COUNTA(C2:C204)*100</f>
        <v>44.827586206896555</v>
      </c>
      <c r="Z9" s="1"/>
    </row>
    <row r="10" spans="1:29" x14ac:dyDescent="0.3">
      <c r="A10" s="1" t="s">
        <v>76</v>
      </c>
      <c r="B10" s="1">
        <v>26</v>
      </c>
      <c r="C10" s="1" t="s">
        <v>23</v>
      </c>
      <c r="D10" s="1" t="s">
        <v>42</v>
      </c>
      <c r="E10" s="1" t="s">
        <v>43</v>
      </c>
      <c r="F10" s="1" t="s">
        <v>44</v>
      </c>
      <c r="G10" s="1" t="s">
        <v>77</v>
      </c>
      <c r="H10" s="1" t="s">
        <v>28</v>
      </c>
      <c r="I10" s="7" t="s">
        <v>63</v>
      </c>
      <c r="J10" s="1" t="s">
        <v>50</v>
      </c>
      <c r="K10" s="1" t="s">
        <v>31</v>
      </c>
      <c r="L10" s="1" t="s">
        <v>32</v>
      </c>
      <c r="M10" s="1" t="s">
        <v>48</v>
      </c>
      <c r="N10" s="1" t="s">
        <v>31</v>
      </c>
      <c r="O10" s="1" t="s">
        <v>53</v>
      </c>
      <c r="P10" s="1" t="s">
        <v>46</v>
      </c>
      <c r="Q10" s="1" t="s">
        <v>31</v>
      </c>
      <c r="R10" s="1" t="s">
        <v>36</v>
      </c>
      <c r="S10" s="1" t="s">
        <v>37</v>
      </c>
      <c r="T10" s="1" t="s">
        <v>38</v>
      </c>
      <c r="U10" s="1" t="s">
        <v>39</v>
      </c>
      <c r="V10" s="1" t="s">
        <v>40</v>
      </c>
      <c r="Z10" s="6"/>
    </row>
    <row r="11" spans="1:29" x14ac:dyDescent="0.3">
      <c r="A11" s="1" t="s">
        <v>78</v>
      </c>
      <c r="B11" s="1">
        <v>26</v>
      </c>
      <c r="C11" s="1" t="s">
        <v>23</v>
      </c>
      <c r="D11" s="1" t="s">
        <v>79</v>
      </c>
      <c r="E11" s="1" t="s">
        <v>43</v>
      </c>
      <c r="F11" s="1" t="s">
        <v>44</v>
      </c>
      <c r="G11" s="1" t="s">
        <v>45</v>
      </c>
      <c r="H11" s="1" t="s">
        <v>80</v>
      </c>
      <c r="I11" s="7" t="s">
        <v>29</v>
      </c>
      <c r="J11" s="1" t="s">
        <v>50</v>
      </c>
      <c r="K11" s="1" t="s">
        <v>31</v>
      </c>
      <c r="L11" s="1" t="s">
        <v>32</v>
      </c>
      <c r="M11" s="1" t="s">
        <v>33</v>
      </c>
      <c r="N11" s="1" t="s">
        <v>52</v>
      </c>
      <c r="O11" s="1" t="s">
        <v>34</v>
      </c>
      <c r="P11" s="1" t="s">
        <v>35</v>
      </c>
      <c r="Q11" s="1" t="s">
        <v>31</v>
      </c>
      <c r="R11" s="1" t="s">
        <v>36</v>
      </c>
      <c r="S11" s="1" t="s">
        <v>37</v>
      </c>
      <c r="T11" s="1" t="s">
        <v>38</v>
      </c>
      <c r="U11" s="1" t="s">
        <v>39</v>
      </c>
      <c r="V11" s="1" t="s">
        <v>69</v>
      </c>
      <c r="AC11" s="6" t="s">
        <v>308</v>
      </c>
    </row>
    <row r="12" spans="1:29" x14ac:dyDescent="0.3">
      <c r="A12" s="1" t="s">
        <v>81</v>
      </c>
      <c r="B12" s="1">
        <v>22</v>
      </c>
      <c r="C12" s="1" t="s">
        <v>61</v>
      </c>
      <c r="D12" s="1" t="s">
        <v>42</v>
      </c>
      <c r="E12" s="1" t="s">
        <v>43</v>
      </c>
      <c r="F12" s="1" t="s">
        <v>44</v>
      </c>
      <c r="G12" s="1" t="s">
        <v>45</v>
      </c>
      <c r="H12" s="1" t="s">
        <v>28</v>
      </c>
      <c r="I12" s="7" t="s">
        <v>58</v>
      </c>
      <c r="J12" s="1" t="s">
        <v>50</v>
      </c>
      <c r="K12" s="1" t="s">
        <v>31</v>
      </c>
      <c r="L12" s="1" t="s">
        <v>82</v>
      </c>
      <c r="M12" s="1" t="s">
        <v>83</v>
      </c>
      <c r="N12" s="1" t="s">
        <v>31</v>
      </c>
      <c r="O12" s="1" t="s">
        <v>53</v>
      </c>
      <c r="P12" s="1" t="s">
        <v>46</v>
      </c>
      <c r="Q12" s="1" t="s">
        <v>31</v>
      </c>
      <c r="R12" s="1" t="s">
        <v>36</v>
      </c>
      <c r="S12" s="1" t="s">
        <v>37</v>
      </c>
      <c r="T12" s="1" t="s">
        <v>38</v>
      </c>
      <c r="U12" s="1" t="s">
        <v>68</v>
      </c>
      <c r="V12" s="1" t="s">
        <v>40</v>
      </c>
      <c r="Y12" s="6" t="s">
        <v>293</v>
      </c>
    </row>
    <row r="13" spans="1:29" x14ac:dyDescent="0.3">
      <c r="A13" s="1" t="s">
        <v>84</v>
      </c>
      <c r="B13" s="1">
        <v>22</v>
      </c>
      <c r="C13" s="1" t="s">
        <v>23</v>
      </c>
      <c r="D13" s="1" t="s">
        <v>85</v>
      </c>
      <c r="E13" s="1" t="s">
        <v>43</v>
      </c>
      <c r="F13" s="1" t="s">
        <v>44</v>
      </c>
      <c r="G13" s="1" t="s">
        <v>45</v>
      </c>
      <c r="H13" s="1" t="s">
        <v>62</v>
      </c>
      <c r="I13" s="7" t="s">
        <v>58</v>
      </c>
      <c r="J13" s="1" t="s">
        <v>50</v>
      </c>
      <c r="K13" s="1" t="s">
        <v>31</v>
      </c>
      <c r="L13" s="1" t="s">
        <v>51</v>
      </c>
      <c r="M13" s="1" t="s">
        <v>48</v>
      </c>
      <c r="N13" s="1" t="s">
        <v>31</v>
      </c>
      <c r="O13" s="1" t="s">
        <v>53</v>
      </c>
      <c r="P13" s="1" t="s">
        <v>86</v>
      </c>
      <c r="Q13" s="1" t="s">
        <v>31</v>
      </c>
      <c r="R13" s="1" t="s">
        <v>65</v>
      </c>
      <c r="S13" s="1" t="s">
        <v>54</v>
      </c>
      <c r="T13" s="1" t="s">
        <v>67</v>
      </c>
      <c r="U13" s="1" t="s">
        <v>68</v>
      </c>
      <c r="V13" s="1" t="s">
        <v>87</v>
      </c>
      <c r="Y13" s="1">
        <f>AVERAGE('Environmental Data Analysis ...'!B:B)</f>
        <v>27.399014778325125</v>
      </c>
      <c r="AC13" s="6" t="s">
        <v>307</v>
      </c>
    </row>
    <row r="14" spans="1:29" x14ac:dyDescent="0.3">
      <c r="A14" s="1" t="s">
        <v>88</v>
      </c>
      <c r="B14" s="1">
        <v>29</v>
      </c>
      <c r="C14" s="1" t="s">
        <v>23</v>
      </c>
      <c r="D14" s="1" t="s">
        <v>42</v>
      </c>
      <c r="E14" s="1" t="s">
        <v>43</v>
      </c>
      <c r="F14" s="1" t="s">
        <v>44</v>
      </c>
      <c r="G14" s="1" t="s">
        <v>77</v>
      </c>
      <c r="H14" s="1" t="s">
        <v>28</v>
      </c>
      <c r="I14" s="7" t="s">
        <v>29</v>
      </c>
      <c r="J14" s="1" t="s">
        <v>50</v>
      </c>
      <c r="K14" s="1" t="s">
        <v>31</v>
      </c>
      <c r="L14" s="1" t="s">
        <v>32</v>
      </c>
      <c r="M14" s="1" t="s">
        <v>83</v>
      </c>
      <c r="N14" s="1" t="s">
        <v>31</v>
      </c>
      <c r="O14" s="1" t="s">
        <v>34</v>
      </c>
      <c r="P14" s="1" t="s">
        <v>35</v>
      </c>
      <c r="Q14" s="1" t="s">
        <v>31</v>
      </c>
      <c r="R14" s="1" t="s">
        <v>65</v>
      </c>
      <c r="S14" s="1" t="s">
        <v>66</v>
      </c>
      <c r="T14" s="1" t="s">
        <v>38</v>
      </c>
      <c r="U14" s="1" t="s">
        <v>89</v>
      </c>
      <c r="V14" s="1" t="s">
        <v>87</v>
      </c>
      <c r="Y14" s="1"/>
      <c r="AC14">
        <f>COUNTIF(R2:R204, "Strongly")</f>
        <v>0</v>
      </c>
    </row>
    <row r="15" spans="1:29" x14ac:dyDescent="0.3">
      <c r="A15" s="1" t="s">
        <v>90</v>
      </c>
      <c r="B15" s="1">
        <v>19</v>
      </c>
      <c r="C15" s="1" t="s">
        <v>23</v>
      </c>
      <c r="D15" s="1" t="s">
        <v>42</v>
      </c>
      <c r="E15" s="1" t="s">
        <v>43</v>
      </c>
      <c r="F15" s="1" t="s">
        <v>44</v>
      </c>
      <c r="G15" s="1" t="s">
        <v>45</v>
      </c>
      <c r="H15" s="1" t="s">
        <v>80</v>
      </c>
      <c r="I15" s="7" t="s">
        <v>58</v>
      </c>
      <c r="J15" s="1" t="s">
        <v>30</v>
      </c>
      <c r="K15" s="1" t="s">
        <v>31</v>
      </c>
      <c r="L15" s="1" t="s">
        <v>32</v>
      </c>
      <c r="M15" s="1" t="s">
        <v>48</v>
      </c>
      <c r="N15" s="1" t="s">
        <v>31</v>
      </c>
      <c r="O15" s="1" t="s">
        <v>53</v>
      </c>
      <c r="P15" s="1" t="s">
        <v>59</v>
      </c>
      <c r="Q15" s="1" t="s">
        <v>31</v>
      </c>
      <c r="R15" s="1" t="s">
        <v>65</v>
      </c>
      <c r="S15" s="1" t="s">
        <v>54</v>
      </c>
      <c r="T15" s="1" t="s">
        <v>67</v>
      </c>
      <c r="U15" s="1" t="s">
        <v>68</v>
      </c>
      <c r="V15" s="1" t="s">
        <v>40</v>
      </c>
      <c r="Y15" s="6" t="s">
        <v>294</v>
      </c>
    </row>
    <row r="16" spans="1:29" x14ac:dyDescent="0.3">
      <c r="A16" s="1" t="s">
        <v>91</v>
      </c>
      <c r="B16" s="1">
        <v>30</v>
      </c>
      <c r="C16" s="1" t="s">
        <v>23</v>
      </c>
      <c r="D16" s="1" t="s">
        <v>92</v>
      </c>
      <c r="E16" s="1" t="s">
        <v>93</v>
      </c>
      <c r="F16" s="1" t="s">
        <v>57</v>
      </c>
      <c r="G16" s="1" t="s">
        <v>27</v>
      </c>
      <c r="H16" s="1" t="s">
        <v>80</v>
      </c>
      <c r="I16" s="7" t="s">
        <v>29</v>
      </c>
      <c r="J16" s="1" t="s">
        <v>50</v>
      </c>
      <c r="K16" s="1" t="s">
        <v>31</v>
      </c>
      <c r="L16" s="1" t="s">
        <v>32</v>
      </c>
      <c r="M16" s="1" t="s">
        <v>33</v>
      </c>
      <c r="N16" s="1" t="s">
        <v>31</v>
      </c>
      <c r="O16" s="1" t="s">
        <v>53</v>
      </c>
      <c r="P16" s="1" t="s">
        <v>35</v>
      </c>
      <c r="Q16" s="1" t="s">
        <v>31</v>
      </c>
      <c r="R16" s="1" t="s">
        <v>36</v>
      </c>
      <c r="S16" s="1" t="s">
        <v>54</v>
      </c>
      <c r="T16" s="1" t="s">
        <v>38</v>
      </c>
      <c r="U16" s="1" t="s">
        <v>39</v>
      </c>
      <c r="V16" s="1" t="s">
        <v>40</v>
      </c>
      <c r="Y16" s="1">
        <f>MEDIAN('Environmental Data Analysis ...'!B:B)</f>
        <v>26</v>
      </c>
      <c r="AC16" s="6" t="s">
        <v>50</v>
      </c>
    </row>
    <row r="17" spans="1:29" x14ac:dyDescent="0.3">
      <c r="A17" s="1" t="s">
        <v>94</v>
      </c>
      <c r="B17" s="1">
        <v>26</v>
      </c>
      <c r="C17" s="1" t="s">
        <v>23</v>
      </c>
      <c r="D17" s="1" t="s">
        <v>42</v>
      </c>
      <c r="E17" s="1" t="s">
        <v>43</v>
      </c>
      <c r="F17" s="1" t="s">
        <v>95</v>
      </c>
      <c r="G17" s="1" t="s">
        <v>45</v>
      </c>
      <c r="H17" s="1" t="s">
        <v>28</v>
      </c>
      <c r="I17" s="7" t="s">
        <v>58</v>
      </c>
      <c r="J17" s="1" t="s">
        <v>50</v>
      </c>
      <c r="K17" s="1" t="s">
        <v>31</v>
      </c>
      <c r="L17" s="1" t="s">
        <v>32</v>
      </c>
      <c r="M17" s="1" t="s">
        <v>33</v>
      </c>
      <c r="N17" s="1" t="s">
        <v>31</v>
      </c>
      <c r="O17" s="1" t="s">
        <v>34</v>
      </c>
      <c r="P17" s="1" t="s">
        <v>35</v>
      </c>
      <c r="Q17" s="1" t="s">
        <v>31</v>
      </c>
      <c r="R17" s="1" t="s">
        <v>36</v>
      </c>
      <c r="S17" s="1" t="s">
        <v>54</v>
      </c>
      <c r="T17" s="1" t="s">
        <v>38</v>
      </c>
      <c r="U17" s="1" t="s">
        <v>39</v>
      </c>
      <c r="V17" s="1" t="s">
        <v>40</v>
      </c>
      <c r="Y17" s="6" t="s">
        <v>295</v>
      </c>
      <c r="AC17">
        <f>COUNTIF(R2:R204, "Partially")/COUNTA(R2:R204)*100</f>
        <v>0</v>
      </c>
    </row>
    <row r="18" spans="1:29" x14ac:dyDescent="0.3">
      <c r="A18" s="1" t="s">
        <v>96</v>
      </c>
      <c r="B18" s="1">
        <v>22</v>
      </c>
      <c r="C18" s="1" t="s">
        <v>61</v>
      </c>
      <c r="D18" s="1" t="s">
        <v>92</v>
      </c>
      <c r="E18" s="1" t="s">
        <v>43</v>
      </c>
      <c r="F18" s="1" t="s">
        <v>44</v>
      </c>
      <c r="G18" s="1" t="s">
        <v>45</v>
      </c>
      <c r="H18" s="1" t="s">
        <v>80</v>
      </c>
      <c r="I18" s="7" t="s">
        <v>29</v>
      </c>
      <c r="J18" s="1" t="s">
        <v>30</v>
      </c>
      <c r="K18" s="1" t="s">
        <v>31</v>
      </c>
      <c r="L18" s="1" t="s">
        <v>51</v>
      </c>
      <c r="M18" s="1" t="s">
        <v>48</v>
      </c>
      <c r="N18" s="1" t="s">
        <v>31</v>
      </c>
      <c r="O18" s="1" t="s">
        <v>53</v>
      </c>
      <c r="P18" s="1" t="s">
        <v>35</v>
      </c>
      <c r="Q18" s="1" t="s">
        <v>31</v>
      </c>
      <c r="R18" s="1" t="s">
        <v>36</v>
      </c>
      <c r="S18" s="1" t="s">
        <v>54</v>
      </c>
      <c r="T18" s="1" t="s">
        <v>38</v>
      </c>
      <c r="U18" s="1" t="s">
        <v>68</v>
      </c>
      <c r="V18" s="1" t="s">
        <v>40</v>
      </c>
      <c r="Y18" s="1">
        <f>MODE('Environmental Data Analysis ...'!B:B)</f>
        <v>25</v>
      </c>
      <c r="Z18" s="1"/>
    </row>
    <row r="19" spans="1:29" x14ac:dyDescent="0.3">
      <c r="A19" s="1" t="s">
        <v>97</v>
      </c>
      <c r="B19" s="1">
        <v>21</v>
      </c>
      <c r="C19" s="1" t="s">
        <v>61</v>
      </c>
      <c r="D19" s="1" t="s">
        <v>42</v>
      </c>
      <c r="E19" s="1" t="s">
        <v>93</v>
      </c>
      <c r="F19" s="1" t="s">
        <v>44</v>
      </c>
      <c r="G19" s="1" t="s">
        <v>45</v>
      </c>
      <c r="H19" s="1" t="s">
        <v>62</v>
      </c>
      <c r="I19" s="7" t="s">
        <v>98</v>
      </c>
      <c r="J19" s="1" t="s">
        <v>50</v>
      </c>
      <c r="K19" s="1" t="s">
        <v>31</v>
      </c>
      <c r="L19" s="1" t="s">
        <v>51</v>
      </c>
      <c r="M19" s="1" t="s">
        <v>33</v>
      </c>
      <c r="N19" s="1" t="s">
        <v>31</v>
      </c>
      <c r="O19" s="1" t="s">
        <v>53</v>
      </c>
      <c r="P19" s="1" t="s">
        <v>86</v>
      </c>
      <c r="Q19" s="1" t="s">
        <v>31</v>
      </c>
      <c r="R19" s="1" t="s">
        <v>36</v>
      </c>
      <c r="S19" s="1" t="s">
        <v>54</v>
      </c>
      <c r="T19" s="1" t="s">
        <v>67</v>
      </c>
      <c r="U19" s="1" t="s">
        <v>68</v>
      </c>
      <c r="V19" s="1" t="s">
        <v>40</v>
      </c>
      <c r="Y19" s="6"/>
      <c r="Z19" s="6"/>
    </row>
    <row r="20" spans="1:29" x14ac:dyDescent="0.3">
      <c r="A20" s="1" t="s">
        <v>99</v>
      </c>
      <c r="B20" s="1">
        <v>30</v>
      </c>
      <c r="C20" s="1" t="s">
        <v>23</v>
      </c>
      <c r="D20" s="1" t="s">
        <v>92</v>
      </c>
      <c r="E20" s="1" t="s">
        <v>25</v>
      </c>
      <c r="F20" s="1" t="s">
        <v>100</v>
      </c>
      <c r="G20" s="1" t="s">
        <v>27</v>
      </c>
      <c r="H20" s="1" t="s">
        <v>62</v>
      </c>
      <c r="I20" s="7" t="s">
        <v>58</v>
      </c>
      <c r="J20" s="1" t="s">
        <v>50</v>
      </c>
      <c r="K20" s="1" t="s">
        <v>31</v>
      </c>
      <c r="L20" s="1" t="s">
        <v>82</v>
      </c>
      <c r="M20" s="1" t="s">
        <v>48</v>
      </c>
      <c r="N20" s="1" t="s">
        <v>31</v>
      </c>
      <c r="O20" s="1" t="s">
        <v>34</v>
      </c>
      <c r="P20" s="1" t="s">
        <v>35</v>
      </c>
      <c r="Q20" s="1" t="s">
        <v>31</v>
      </c>
      <c r="R20" s="1" t="s">
        <v>36</v>
      </c>
      <c r="S20" s="1" t="s">
        <v>54</v>
      </c>
      <c r="T20" s="1" t="s">
        <v>38</v>
      </c>
      <c r="U20" s="1" t="s">
        <v>39</v>
      </c>
      <c r="V20" s="1" t="s">
        <v>69</v>
      </c>
      <c r="Y20" s="1"/>
      <c r="Z20" s="1"/>
    </row>
    <row r="21" spans="1:29" x14ac:dyDescent="0.3">
      <c r="A21" s="1" t="s">
        <v>101</v>
      </c>
      <c r="B21" s="1">
        <v>26</v>
      </c>
      <c r="C21" s="1" t="s">
        <v>23</v>
      </c>
      <c r="D21" s="1" t="s">
        <v>42</v>
      </c>
      <c r="E21" s="1" t="s">
        <v>93</v>
      </c>
      <c r="F21" s="1" t="s">
        <v>57</v>
      </c>
      <c r="G21" s="1" t="s">
        <v>77</v>
      </c>
      <c r="H21" s="1" t="s">
        <v>80</v>
      </c>
      <c r="I21" s="7" t="s">
        <v>29</v>
      </c>
      <c r="J21" s="1" t="s">
        <v>50</v>
      </c>
      <c r="K21" s="1" t="s">
        <v>31</v>
      </c>
      <c r="L21" s="1" t="s">
        <v>51</v>
      </c>
      <c r="M21" s="1" t="s">
        <v>48</v>
      </c>
      <c r="N21" s="1" t="s">
        <v>31</v>
      </c>
      <c r="O21" s="1" t="s">
        <v>53</v>
      </c>
      <c r="P21" s="1" t="s">
        <v>35</v>
      </c>
      <c r="Q21" s="1" t="s">
        <v>31</v>
      </c>
      <c r="R21" s="1" t="s">
        <v>36</v>
      </c>
      <c r="S21" s="1" t="s">
        <v>37</v>
      </c>
      <c r="T21" s="1" t="s">
        <v>38</v>
      </c>
      <c r="U21" s="1" t="s">
        <v>68</v>
      </c>
      <c r="V21" s="1" t="s">
        <v>40</v>
      </c>
    </row>
    <row r="22" spans="1:29" x14ac:dyDescent="0.3">
      <c r="A22" s="1" t="s">
        <v>102</v>
      </c>
      <c r="B22" s="1">
        <v>25</v>
      </c>
      <c r="C22" s="1" t="s">
        <v>61</v>
      </c>
      <c r="D22" s="1" t="s">
        <v>42</v>
      </c>
      <c r="E22" s="1" t="s">
        <v>43</v>
      </c>
      <c r="F22" s="1" t="s">
        <v>95</v>
      </c>
      <c r="G22" s="1" t="s">
        <v>45</v>
      </c>
      <c r="H22" s="1" t="s">
        <v>80</v>
      </c>
      <c r="I22" s="7" t="s">
        <v>29</v>
      </c>
      <c r="J22" s="1" t="s">
        <v>50</v>
      </c>
      <c r="K22" s="1" t="s">
        <v>31</v>
      </c>
      <c r="L22" s="1" t="s">
        <v>32</v>
      </c>
      <c r="M22" s="1" t="s">
        <v>33</v>
      </c>
      <c r="N22" s="1" t="s">
        <v>31</v>
      </c>
      <c r="O22" s="1" t="s">
        <v>53</v>
      </c>
      <c r="P22" s="1" t="s">
        <v>35</v>
      </c>
      <c r="Q22" s="1" t="s">
        <v>31</v>
      </c>
      <c r="R22" s="1" t="s">
        <v>36</v>
      </c>
      <c r="S22" s="1" t="s">
        <v>37</v>
      </c>
      <c r="T22" s="1" t="s">
        <v>38</v>
      </c>
      <c r="U22" s="1" t="s">
        <v>39</v>
      </c>
      <c r="V22" s="1" t="s">
        <v>40</v>
      </c>
    </row>
    <row r="23" spans="1:29" x14ac:dyDescent="0.3">
      <c r="A23" s="1" t="s">
        <v>103</v>
      </c>
      <c r="B23" s="1">
        <v>19</v>
      </c>
      <c r="C23" s="1" t="s">
        <v>61</v>
      </c>
      <c r="D23" s="1" t="s">
        <v>42</v>
      </c>
      <c r="E23" s="1" t="s">
        <v>43</v>
      </c>
      <c r="F23" s="1" t="s">
        <v>44</v>
      </c>
      <c r="G23" s="1" t="s">
        <v>45</v>
      </c>
      <c r="H23" s="1" t="s">
        <v>80</v>
      </c>
      <c r="I23" s="7" t="s">
        <v>58</v>
      </c>
      <c r="J23" s="1" t="s">
        <v>64</v>
      </c>
      <c r="K23" s="1" t="s">
        <v>31</v>
      </c>
      <c r="L23" s="1" t="s">
        <v>51</v>
      </c>
      <c r="M23" s="1" t="s">
        <v>83</v>
      </c>
      <c r="N23" s="1" t="s">
        <v>31</v>
      </c>
      <c r="O23" s="1" t="s">
        <v>34</v>
      </c>
      <c r="P23" s="1" t="s">
        <v>35</v>
      </c>
      <c r="Q23" s="1" t="s">
        <v>31</v>
      </c>
      <c r="R23" s="1" t="s">
        <v>36</v>
      </c>
      <c r="S23" s="1" t="s">
        <v>54</v>
      </c>
      <c r="T23" s="1" t="s">
        <v>38</v>
      </c>
      <c r="U23" s="1" t="s">
        <v>39</v>
      </c>
      <c r="V23" s="1" t="s">
        <v>40</v>
      </c>
    </row>
    <row r="24" spans="1:29" x14ac:dyDescent="0.3">
      <c r="A24" s="1" t="s">
        <v>104</v>
      </c>
      <c r="B24" s="1">
        <v>17</v>
      </c>
      <c r="C24" s="1" t="s">
        <v>23</v>
      </c>
      <c r="D24" s="1" t="s">
        <v>42</v>
      </c>
      <c r="E24" s="1" t="s">
        <v>43</v>
      </c>
      <c r="F24" s="1" t="s">
        <v>44</v>
      </c>
      <c r="G24" s="1" t="s">
        <v>45</v>
      </c>
      <c r="H24" s="1" t="s">
        <v>80</v>
      </c>
      <c r="I24" s="7" t="s">
        <v>58</v>
      </c>
      <c r="J24" s="1" t="s">
        <v>50</v>
      </c>
      <c r="K24" s="1" t="s">
        <v>31</v>
      </c>
      <c r="L24" s="1" t="s">
        <v>32</v>
      </c>
      <c r="M24" s="1" t="s">
        <v>33</v>
      </c>
      <c r="N24" s="1" t="s">
        <v>31</v>
      </c>
      <c r="O24" s="1" t="s">
        <v>34</v>
      </c>
      <c r="P24" s="1" t="s">
        <v>35</v>
      </c>
      <c r="Q24" s="1" t="s">
        <v>31</v>
      </c>
      <c r="R24" s="1" t="s">
        <v>65</v>
      </c>
      <c r="S24" s="1" t="s">
        <v>54</v>
      </c>
      <c r="T24" s="1" t="s">
        <v>67</v>
      </c>
      <c r="U24" s="1" t="s">
        <v>68</v>
      </c>
      <c r="V24" s="1" t="s">
        <v>40</v>
      </c>
    </row>
    <row r="25" spans="1:29" x14ac:dyDescent="0.3">
      <c r="A25" s="1" t="s">
        <v>105</v>
      </c>
      <c r="B25" s="1">
        <v>20</v>
      </c>
      <c r="C25" s="1" t="s">
        <v>23</v>
      </c>
      <c r="D25" s="1" t="s">
        <v>42</v>
      </c>
      <c r="E25" s="1" t="s">
        <v>43</v>
      </c>
      <c r="F25" s="1" t="s">
        <v>44</v>
      </c>
      <c r="G25" s="1" t="s">
        <v>45</v>
      </c>
      <c r="H25" s="1" t="s">
        <v>80</v>
      </c>
      <c r="I25" s="7" t="s">
        <v>58</v>
      </c>
      <c r="J25" s="1" t="s">
        <v>50</v>
      </c>
      <c r="K25" s="1" t="s">
        <v>31</v>
      </c>
      <c r="L25" s="1" t="s">
        <v>32</v>
      </c>
      <c r="M25" s="1" t="s">
        <v>33</v>
      </c>
      <c r="N25" s="1" t="s">
        <v>31</v>
      </c>
      <c r="O25" s="1" t="s">
        <v>34</v>
      </c>
      <c r="P25" s="1" t="s">
        <v>35</v>
      </c>
      <c r="Q25" s="1" t="s">
        <v>31</v>
      </c>
      <c r="R25" s="1" t="s">
        <v>65</v>
      </c>
      <c r="S25" s="1" t="s">
        <v>54</v>
      </c>
      <c r="T25" s="1" t="s">
        <v>38</v>
      </c>
      <c r="U25" s="1" t="s">
        <v>68</v>
      </c>
      <c r="V25" s="1" t="s">
        <v>40</v>
      </c>
    </row>
    <row r="26" spans="1:29" x14ac:dyDescent="0.3">
      <c r="A26" s="1" t="s">
        <v>106</v>
      </c>
      <c r="B26" s="1">
        <v>16</v>
      </c>
      <c r="C26" s="1" t="s">
        <v>61</v>
      </c>
      <c r="D26" s="1" t="s">
        <v>42</v>
      </c>
      <c r="E26" s="1" t="s">
        <v>43</v>
      </c>
      <c r="F26" s="1" t="s">
        <v>44</v>
      </c>
      <c r="G26" s="1" t="s">
        <v>27</v>
      </c>
      <c r="H26" s="1" t="s">
        <v>80</v>
      </c>
      <c r="I26" s="7" t="s">
        <v>29</v>
      </c>
      <c r="J26" s="1" t="s">
        <v>30</v>
      </c>
      <c r="K26" s="1" t="s">
        <v>31</v>
      </c>
      <c r="L26" s="1" t="s">
        <v>82</v>
      </c>
      <c r="M26" s="1" t="s">
        <v>33</v>
      </c>
      <c r="N26" s="1" t="s">
        <v>31</v>
      </c>
      <c r="O26" s="1" t="s">
        <v>34</v>
      </c>
      <c r="P26" s="1" t="s">
        <v>35</v>
      </c>
      <c r="Q26" s="1" t="s">
        <v>31</v>
      </c>
      <c r="R26" s="1" t="s">
        <v>65</v>
      </c>
      <c r="S26" s="1" t="s">
        <v>54</v>
      </c>
      <c r="T26" s="1" t="s">
        <v>107</v>
      </c>
      <c r="U26" s="1" t="s">
        <v>39</v>
      </c>
      <c r="V26" s="1" t="s">
        <v>69</v>
      </c>
    </row>
    <row r="27" spans="1:29" x14ac:dyDescent="0.3">
      <c r="A27" s="1" t="s">
        <v>108</v>
      </c>
      <c r="B27" s="1">
        <v>24</v>
      </c>
      <c r="C27" s="1" t="s">
        <v>23</v>
      </c>
      <c r="D27" s="1" t="s">
        <v>42</v>
      </c>
      <c r="E27" s="1" t="s">
        <v>43</v>
      </c>
      <c r="F27" s="1" t="s">
        <v>44</v>
      </c>
      <c r="G27" s="1" t="s">
        <v>45</v>
      </c>
      <c r="H27" s="1" t="s">
        <v>80</v>
      </c>
      <c r="I27" s="7" t="s">
        <v>29</v>
      </c>
      <c r="J27" s="1" t="s">
        <v>50</v>
      </c>
      <c r="K27" s="1" t="s">
        <v>31</v>
      </c>
      <c r="L27" s="1" t="s">
        <v>82</v>
      </c>
      <c r="M27" s="1" t="s">
        <v>48</v>
      </c>
      <c r="N27" s="1" t="s">
        <v>31</v>
      </c>
      <c r="O27" s="1" t="s">
        <v>53</v>
      </c>
      <c r="P27" s="1" t="s">
        <v>35</v>
      </c>
      <c r="Q27" s="1" t="s">
        <v>31</v>
      </c>
      <c r="R27" s="1" t="s">
        <v>65</v>
      </c>
      <c r="S27" s="1" t="s">
        <v>37</v>
      </c>
      <c r="T27" s="1" t="s">
        <v>38</v>
      </c>
      <c r="U27" s="1" t="s">
        <v>39</v>
      </c>
      <c r="V27" s="1" t="s">
        <v>69</v>
      </c>
    </row>
    <row r="28" spans="1:29" x14ac:dyDescent="0.3">
      <c r="A28" s="1" t="s">
        <v>109</v>
      </c>
      <c r="B28" s="1">
        <v>12</v>
      </c>
      <c r="C28" s="1" t="s">
        <v>23</v>
      </c>
      <c r="D28" s="1" t="s">
        <v>42</v>
      </c>
      <c r="E28" s="1" t="s">
        <v>43</v>
      </c>
      <c r="F28" s="1" t="s">
        <v>44</v>
      </c>
      <c r="G28" s="1" t="s">
        <v>45</v>
      </c>
      <c r="H28" s="1" t="s">
        <v>28</v>
      </c>
      <c r="I28" s="7" t="s">
        <v>63</v>
      </c>
      <c r="J28" s="1" t="s">
        <v>30</v>
      </c>
      <c r="K28" s="1" t="s">
        <v>31</v>
      </c>
      <c r="L28" s="1" t="s">
        <v>32</v>
      </c>
      <c r="M28" s="1" t="s">
        <v>33</v>
      </c>
      <c r="N28" s="1" t="s">
        <v>31</v>
      </c>
      <c r="O28" s="1" t="s">
        <v>34</v>
      </c>
      <c r="P28" s="1" t="s">
        <v>86</v>
      </c>
      <c r="Q28" s="1" t="s">
        <v>31</v>
      </c>
      <c r="R28" s="1" t="s">
        <v>36</v>
      </c>
      <c r="S28" s="1" t="s">
        <v>54</v>
      </c>
      <c r="T28" s="1" t="s">
        <v>38</v>
      </c>
      <c r="U28" s="1" t="s">
        <v>39</v>
      </c>
      <c r="V28" s="1" t="s">
        <v>40</v>
      </c>
    </row>
    <row r="29" spans="1:29" x14ac:dyDescent="0.3">
      <c r="A29" s="1" t="s">
        <v>110</v>
      </c>
      <c r="B29" s="1">
        <v>15</v>
      </c>
      <c r="C29" s="1" t="s">
        <v>23</v>
      </c>
      <c r="D29" s="1" t="s">
        <v>42</v>
      </c>
      <c r="E29" s="1" t="s">
        <v>111</v>
      </c>
      <c r="F29" s="1" t="s">
        <v>57</v>
      </c>
      <c r="G29" s="1" t="s">
        <v>112</v>
      </c>
      <c r="H29" s="1" t="s">
        <v>62</v>
      </c>
      <c r="I29" s="7" t="s">
        <v>29</v>
      </c>
      <c r="J29" s="1" t="s">
        <v>64</v>
      </c>
      <c r="K29" s="1" t="s">
        <v>31</v>
      </c>
      <c r="L29" s="1" t="s">
        <v>32</v>
      </c>
      <c r="M29" s="1" t="s">
        <v>33</v>
      </c>
      <c r="N29" s="1" t="s">
        <v>31</v>
      </c>
      <c r="O29" s="1" t="s">
        <v>34</v>
      </c>
      <c r="P29" s="1" t="s">
        <v>35</v>
      </c>
      <c r="Q29" s="1" t="s">
        <v>31</v>
      </c>
      <c r="R29" s="1" t="s">
        <v>36</v>
      </c>
      <c r="S29" s="1" t="s">
        <v>54</v>
      </c>
      <c r="T29" s="1" t="s">
        <v>107</v>
      </c>
      <c r="U29" s="1" t="s">
        <v>39</v>
      </c>
      <c r="V29" s="1" t="s">
        <v>40</v>
      </c>
    </row>
    <row r="30" spans="1:29" x14ac:dyDescent="0.3">
      <c r="A30" s="1" t="s">
        <v>113</v>
      </c>
      <c r="B30" s="1">
        <v>18</v>
      </c>
      <c r="C30" s="1" t="s">
        <v>23</v>
      </c>
      <c r="D30" s="1" t="s">
        <v>42</v>
      </c>
      <c r="E30" s="1" t="s">
        <v>43</v>
      </c>
      <c r="F30" s="1" t="s">
        <v>44</v>
      </c>
      <c r="G30" s="1" t="s">
        <v>45</v>
      </c>
      <c r="H30" s="1" t="s">
        <v>80</v>
      </c>
      <c r="I30" s="7" t="s">
        <v>63</v>
      </c>
      <c r="J30" s="1" t="s">
        <v>30</v>
      </c>
      <c r="K30" s="1" t="s">
        <v>31</v>
      </c>
      <c r="L30" s="1" t="s">
        <v>32</v>
      </c>
      <c r="M30" s="1" t="s">
        <v>33</v>
      </c>
      <c r="N30" s="1" t="s">
        <v>31</v>
      </c>
      <c r="O30" s="1" t="s">
        <v>34</v>
      </c>
      <c r="P30" s="1" t="s">
        <v>35</v>
      </c>
      <c r="Q30" s="1" t="s">
        <v>31</v>
      </c>
      <c r="R30" s="1" t="s">
        <v>36</v>
      </c>
      <c r="S30" s="1" t="s">
        <v>54</v>
      </c>
      <c r="T30" s="1" t="s">
        <v>107</v>
      </c>
      <c r="U30" s="1" t="s">
        <v>68</v>
      </c>
      <c r="V30" s="1" t="s">
        <v>40</v>
      </c>
    </row>
    <row r="31" spans="1:29" x14ac:dyDescent="0.3">
      <c r="A31" s="1" t="s">
        <v>114</v>
      </c>
      <c r="B31" s="1">
        <v>25</v>
      </c>
      <c r="C31" s="1" t="s">
        <v>61</v>
      </c>
      <c r="D31" s="1" t="s">
        <v>42</v>
      </c>
      <c r="E31" s="1" t="s">
        <v>93</v>
      </c>
      <c r="F31" s="1" t="s">
        <v>95</v>
      </c>
      <c r="G31" s="1" t="s">
        <v>27</v>
      </c>
      <c r="H31" s="1" t="s">
        <v>80</v>
      </c>
      <c r="I31" s="7" t="s">
        <v>29</v>
      </c>
      <c r="J31" s="1" t="s">
        <v>30</v>
      </c>
      <c r="K31" s="1" t="s">
        <v>31</v>
      </c>
      <c r="L31" s="1" t="s">
        <v>82</v>
      </c>
      <c r="M31" s="1" t="s">
        <v>33</v>
      </c>
      <c r="N31" s="1" t="s">
        <v>31</v>
      </c>
      <c r="O31" s="1" t="s">
        <v>34</v>
      </c>
      <c r="P31" s="1" t="s">
        <v>35</v>
      </c>
      <c r="Q31" s="1" t="s">
        <v>31</v>
      </c>
      <c r="R31" s="1" t="s">
        <v>36</v>
      </c>
      <c r="S31" s="1" t="s">
        <v>54</v>
      </c>
      <c r="T31" s="1" t="s">
        <v>38</v>
      </c>
      <c r="U31" s="1" t="s">
        <v>39</v>
      </c>
      <c r="V31" s="1" t="s">
        <v>40</v>
      </c>
    </row>
    <row r="32" spans="1:29" x14ac:dyDescent="0.3">
      <c r="A32" s="1" t="s">
        <v>115</v>
      </c>
      <c r="B32" s="1">
        <v>30</v>
      </c>
      <c r="C32" s="1" t="s">
        <v>61</v>
      </c>
      <c r="D32" s="1" t="s">
        <v>42</v>
      </c>
      <c r="E32" s="1" t="s">
        <v>93</v>
      </c>
      <c r="F32" s="1" t="s">
        <v>57</v>
      </c>
      <c r="G32" s="1" t="s">
        <v>27</v>
      </c>
      <c r="H32" s="1" t="s">
        <v>28</v>
      </c>
      <c r="I32" s="7" t="s">
        <v>29</v>
      </c>
      <c r="J32" s="1" t="s">
        <v>50</v>
      </c>
      <c r="K32" s="1" t="s">
        <v>31</v>
      </c>
      <c r="L32" s="1" t="s">
        <v>51</v>
      </c>
      <c r="M32" s="1" t="s">
        <v>33</v>
      </c>
      <c r="N32" s="1" t="s">
        <v>31</v>
      </c>
      <c r="O32" s="1" t="s">
        <v>34</v>
      </c>
      <c r="P32" s="1" t="s">
        <v>35</v>
      </c>
      <c r="Q32" s="1" t="s">
        <v>31</v>
      </c>
      <c r="R32" s="1" t="s">
        <v>36</v>
      </c>
      <c r="S32" s="1" t="s">
        <v>37</v>
      </c>
      <c r="T32" s="1" t="s">
        <v>38</v>
      </c>
      <c r="U32" s="1" t="s">
        <v>39</v>
      </c>
      <c r="V32" s="1" t="s">
        <v>40</v>
      </c>
    </row>
    <row r="33" spans="1:22" x14ac:dyDescent="0.3">
      <c r="A33" s="1" t="s">
        <v>116</v>
      </c>
      <c r="B33" s="1">
        <v>28</v>
      </c>
      <c r="C33" s="1" t="s">
        <v>23</v>
      </c>
      <c r="D33" s="1" t="s">
        <v>117</v>
      </c>
      <c r="E33" s="1" t="s">
        <v>43</v>
      </c>
      <c r="F33" s="1" t="s">
        <v>118</v>
      </c>
      <c r="G33" s="1" t="s">
        <v>45</v>
      </c>
      <c r="H33" s="1" t="s">
        <v>80</v>
      </c>
      <c r="I33" s="7" t="s">
        <v>58</v>
      </c>
      <c r="J33" s="1" t="s">
        <v>50</v>
      </c>
      <c r="K33" s="1" t="s">
        <v>31</v>
      </c>
      <c r="L33" s="1" t="s">
        <v>51</v>
      </c>
      <c r="M33" s="1" t="s">
        <v>33</v>
      </c>
      <c r="N33" s="1" t="s">
        <v>31</v>
      </c>
      <c r="O33" s="1" t="s">
        <v>34</v>
      </c>
      <c r="P33" s="1" t="s">
        <v>35</v>
      </c>
      <c r="Q33" s="1" t="s">
        <v>31</v>
      </c>
      <c r="R33" s="1" t="s">
        <v>36</v>
      </c>
      <c r="S33" s="1" t="s">
        <v>37</v>
      </c>
      <c r="T33" s="1" t="s">
        <v>38</v>
      </c>
      <c r="U33" s="1" t="s">
        <v>39</v>
      </c>
      <c r="V33" s="1" t="s">
        <v>40</v>
      </c>
    </row>
    <row r="34" spans="1:22" x14ac:dyDescent="0.3">
      <c r="A34" s="1" t="s">
        <v>119</v>
      </c>
      <c r="B34" s="1">
        <v>29</v>
      </c>
      <c r="C34" s="1" t="s">
        <v>23</v>
      </c>
      <c r="D34" s="1" t="s">
        <v>117</v>
      </c>
      <c r="E34" s="1" t="s">
        <v>43</v>
      </c>
      <c r="F34" s="1" t="s">
        <v>118</v>
      </c>
      <c r="G34" s="1" t="s">
        <v>45</v>
      </c>
      <c r="H34" s="1" t="s">
        <v>80</v>
      </c>
      <c r="I34" s="7" t="s">
        <v>58</v>
      </c>
      <c r="J34" s="1" t="s">
        <v>50</v>
      </c>
      <c r="K34" s="1" t="s">
        <v>31</v>
      </c>
      <c r="L34" s="1" t="s">
        <v>51</v>
      </c>
      <c r="M34" s="1" t="s">
        <v>33</v>
      </c>
      <c r="N34" s="1" t="s">
        <v>31</v>
      </c>
      <c r="O34" s="1" t="s">
        <v>34</v>
      </c>
      <c r="P34" s="1" t="s">
        <v>35</v>
      </c>
      <c r="Q34" s="1" t="s">
        <v>31</v>
      </c>
      <c r="R34" s="1" t="s">
        <v>36</v>
      </c>
      <c r="S34" s="1" t="s">
        <v>37</v>
      </c>
      <c r="T34" s="1" t="s">
        <v>38</v>
      </c>
      <c r="U34" s="1" t="s">
        <v>39</v>
      </c>
      <c r="V34" s="1" t="s">
        <v>40</v>
      </c>
    </row>
    <row r="35" spans="1:22" x14ac:dyDescent="0.3">
      <c r="A35" s="1" t="s">
        <v>120</v>
      </c>
      <c r="B35" s="1">
        <v>25</v>
      </c>
      <c r="C35" s="1" t="s">
        <v>23</v>
      </c>
      <c r="D35" s="1" t="s">
        <v>42</v>
      </c>
      <c r="E35" s="1" t="s">
        <v>43</v>
      </c>
      <c r="F35" s="1" t="s">
        <v>44</v>
      </c>
      <c r="G35" s="1" t="s">
        <v>45</v>
      </c>
      <c r="H35" s="1" t="s">
        <v>28</v>
      </c>
      <c r="I35" s="7" t="s">
        <v>58</v>
      </c>
      <c r="J35" s="1" t="s">
        <v>50</v>
      </c>
      <c r="K35" s="1" t="s">
        <v>31</v>
      </c>
      <c r="L35" s="1" t="s">
        <v>51</v>
      </c>
      <c r="M35" s="1" t="s">
        <v>33</v>
      </c>
      <c r="N35" s="1" t="s">
        <v>31</v>
      </c>
      <c r="O35" s="1" t="s">
        <v>34</v>
      </c>
      <c r="P35" s="1" t="s">
        <v>35</v>
      </c>
      <c r="Q35" s="1" t="s">
        <v>31</v>
      </c>
      <c r="R35" s="1" t="s">
        <v>36</v>
      </c>
      <c r="S35" s="1" t="s">
        <v>37</v>
      </c>
      <c r="T35" s="1" t="s">
        <v>107</v>
      </c>
      <c r="U35" s="1" t="s">
        <v>39</v>
      </c>
      <c r="V35" s="1" t="s">
        <v>69</v>
      </c>
    </row>
    <row r="36" spans="1:22" x14ac:dyDescent="0.3">
      <c r="A36" s="1" t="s">
        <v>121</v>
      </c>
      <c r="B36" s="1">
        <v>26</v>
      </c>
      <c r="C36" s="1" t="s">
        <v>23</v>
      </c>
      <c r="D36" s="1" t="s">
        <v>42</v>
      </c>
      <c r="E36" s="1" t="s">
        <v>43</v>
      </c>
      <c r="F36" s="1" t="s">
        <v>95</v>
      </c>
      <c r="G36" s="1" t="s">
        <v>45</v>
      </c>
      <c r="H36" s="1" t="s">
        <v>62</v>
      </c>
      <c r="I36" s="7" t="s">
        <v>63</v>
      </c>
      <c r="J36" s="1" t="s">
        <v>50</v>
      </c>
      <c r="K36" s="1" t="s">
        <v>31</v>
      </c>
      <c r="L36" s="1" t="s">
        <v>51</v>
      </c>
      <c r="M36" s="1" t="s">
        <v>33</v>
      </c>
      <c r="N36" s="1" t="s">
        <v>31</v>
      </c>
      <c r="O36" s="1" t="s">
        <v>34</v>
      </c>
      <c r="P36" s="1" t="s">
        <v>35</v>
      </c>
      <c r="Q36" s="1" t="s">
        <v>31</v>
      </c>
      <c r="R36" s="1" t="s">
        <v>65</v>
      </c>
      <c r="S36" s="1" t="s">
        <v>54</v>
      </c>
      <c r="T36" s="1" t="s">
        <v>38</v>
      </c>
      <c r="U36" s="1" t="s">
        <v>68</v>
      </c>
      <c r="V36" s="1" t="s">
        <v>69</v>
      </c>
    </row>
    <row r="37" spans="1:22" x14ac:dyDescent="0.3">
      <c r="A37" s="1" t="s">
        <v>122</v>
      </c>
      <c r="B37" s="1">
        <v>30</v>
      </c>
      <c r="C37" s="1" t="s">
        <v>61</v>
      </c>
      <c r="D37" s="1" t="s">
        <v>79</v>
      </c>
      <c r="E37" s="1" t="s">
        <v>93</v>
      </c>
      <c r="F37" s="1" t="s">
        <v>57</v>
      </c>
      <c r="G37" s="1" t="s">
        <v>77</v>
      </c>
      <c r="H37" s="1" t="s">
        <v>80</v>
      </c>
      <c r="I37" s="7" t="s">
        <v>58</v>
      </c>
      <c r="J37" s="1" t="s">
        <v>50</v>
      </c>
      <c r="K37" s="1" t="s">
        <v>31</v>
      </c>
      <c r="L37" s="1" t="s">
        <v>51</v>
      </c>
      <c r="M37" s="1" t="s">
        <v>33</v>
      </c>
      <c r="N37" s="1" t="s">
        <v>31</v>
      </c>
      <c r="O37" s="1" t="s">
        <v>53</v>
      </c>
      <c r="P37" s="1" t="s">
        <v>35</v>
      </c>
      <c r="Q37" s="1" t="s">
        <v>31</v>
      </c>
      <c r="R37" s="1" t="s">
        <v>36</v>
      </c>
      <c r="S37" s="1" t="s">
        <v>54</v>
      </c>
      <c r="T37" s="1" t="s">
        <v>38</v>
      </c>
      <c r="U37" s="1" t="s">
        <v>39</v>
      </c>
      <c r="V37" s="1" t="s">
        <v>40</v>
      </c>
    </row>
    <row r="38" spans="1:22" x14ac:dyDescent="0.3">
      <c r="A38" s="1" t="s">
        <v>123</v>
      </c>
      <c r="B38" s="1">
        <v>29</v>
      </c>
      <c r="C38" s="1" t="s">
        <v>61</v>
      </c>
      <c r="D38" s="1" t="s">
        <v>79</v>
      </c>
      <c r="E38" s="1" t="s">
        <v>43</v>
      </c>
      <c r="F38" s="1" t="s">
        <v>44</v>
      </c>
      <c r="G38" s="1" t="s">
        <v>45</v>
      </c>
      <c r="H38" s="1" t="s">
        <v>28</v>
      </c>
      <c r="I38" s="7" t="s">
        <v>58</v>
      </c>
      <c r="J38" s="1" t="s">
        <v>50</v>
      </c>
      <c r="K38" s="1" t="s">
        <v>31</v>
      </c>
      <c r="L38" s="1" t="s">
        <v>32</v>
      </c>
      <c r="M38" s="1" t="s">
        <v>33</v>
      </c>
      <c r="N38" s="1" t="s">
        <v>31</v>
      </c>
      <c r="O38" s="1" t="s">
        <v>34</v>
      </c>
      <c r="P38" s="1" t="s">
        <v>59</v>
      </c>
      <c r="Q38" s="1" t="s">
        <v>31</v>
      </c>
      <c r="R38" s="1" t="s">
        <v>36</v>
      </c>
      <c r="S38" s="1" t="s">
        <v>54</v>
      </c>
      <c r="T38" s="1" t="s">
        <v>67</v>
      </c>
      <c r="U38" s="1" t="s">
        <v>68</v>
      </c>
      <c r="V38" s="1" t="s">
        <v>40</v>
      </c>
    </row>
    <row r="39" spans="1:22" x14ac:dyDescent="0.3">
      <c r="A39" s="1" t="s">
        <v>124</v>
      </c>
      <c r="B39" s="1">
        <v>28</v>
      </c>
      <c r="C39" s="1" t="s">
        <v>61</v>
      </c>
      <c r="D39" s="1" t="s">
        <v>42</v>
      </c>
      <c r="E39" s="1" t="s">
        <v>43</v>
      </c>
      <c r="F39" s="1" t="s">
        <v>44</v>
      </c>
      <c r="G39" s="1" t="s">
        <v>45</v>
      </c>
      <c r="H39" s="1" t="s">
        <v>28</v>
      </c>
      <c r="I39" s="7" t="s">
        <v>58</v>
      </c>
      <c r="J39" s="1" t="s">
        <v>50</v>
      </c>
      <c r="K39" s="1" t="s">
        <v>31</v>
      </c>
      <c r="L39" s="1" t="s">
        <v>51</v>
      </c>
      <c r="M39" s="1" t="s">
        <v>33</v>
      </c>
      <c r="N39" s="1" t="s">
        <v>31</v>
      </c>
      <c r="O39" s="1" t="s">
        <v>34</v>
      </c>
      <c r="P39" s="1" t="s">
        <v>35</v>
      </c>
      <c r="Q39" s="1" t="s">
        <v>31</v>
      </c>
      <c r="R39" s="1" t="s">
        <v>36</v>
      </c>
      <c r="S39" s="1" t="s">
        <v>54</v>
      </c>
      <c r="T39" s="1" t="s">
        <v>38</v>
      </c>
      <c r="U39" s="1" t="s">
        <v>39</v>
      </c>
      <c r="V39" s="1" t="s">
        <v>40</v>
      </c>
    </row>
    <row r="40" spans="1:22" x14ac:dyDescent="0.3">
      <c r="A40" s="1" t="s">
        <v>125</v>
      </c>
      <c r="B40" s="1">
        <v>30</v>
      </c>
      <c r="C40" s="1" t="s">
        <v>23</v>
      </c>
      <c r="D40" s="1" t="s">
        <v>117</v>
      </c>
      <c r="E40" s="1" t="s">
        <v>93</v>
      </c>
      <c r="F40" s="1" t="s">
        <v>57</v>
      </c>
      <c r="G40" s="1" t="s">
        <v>77</v>
      </c>
      <c r="H40" s="1" t="s">
        <v>80</v>
      </c>
      <c r="I40" s="7" t="s">
        <v>58</v>
      </c>
      <c r="J40" s="1" t="s">
        <v>50</v>
      </c>
      <c r="K40" s="1" t="s">
        <v>31</v>
      </c>
      <c r="L40" s="1" t="s">
        <v>82</v>
      </c>
      <c r="M40" s="1" t="s">
        <v>33</v>
      </c>
      <c r="N40" s="1" t="s">
        <v>31</v>
      </c>
      <c r="O40" s="1" t="s">
        <v>34</v>
      </c>
      <c r="P40" s="1" t="s">
        <v>46</v>
      </c>
      <c r="Q40" s="1" t="s">
        <v>31</v>
      </c>
      <c r="R40" s="1" t="s">
        <v>36</v>
      </c>
      <c r="S40" s="1" t="s">
        <v>37</v>
      </c>
      <c r="T40" s="1" t="s">
        <v>38</v>
      </c>
      <c r="U40" s="1" t="s">
        <v>39</v>
      </c>
      <c r="V40" s="1" t="s">
        <v>40</v>
      </c>
    </row>
    <row r="41" spans="1:22" x14ac:dyDescent="0.3">
      <c r="A41" s="1" t="s">
        <v>126</v>
      </c>
      <c r="B41" s="1">
        <v>25</v>
      </c>
      <c r="C41" s="1" t="s">
        <v>23</v>
      </c>
      <c r="D41" s="1" t="s">
        <v>79</v>
      </c>
      <c r="E41" s="1" t="s">
        <v>25</v>
      </c>
      <c r="F41" s="1" t="s">
        <v>118</v>
      </c>
      <c r="G41" s="1" t="s">
        <v>27</v>
      </c>
      <c r="H41" s="1" t="s">
        <v>28</v>
      </c>
      <c r="I41" s="7" t="s">
        <v>29</v>
      </c>
      <c r="J41" s="1" t="s">
        <v>50</v>
      </c>
      <c r="K41" s="1" t="s">
        <v>31</v>
      </c>
      <c r="L41" s="1" t="s">
        <v>51</v>
      </c>
      <c r="M41" s="1" t="s">
        <v>33</v>
      </c>
      <c r="N41" s="1" t="s">
        <v>31</v>
      </c>
      <c r="O41" s="1" t="s">
        <v>53</v>
      </c>
      <c r="P41" s="1" t="s">
        <v>35</v>
      </c>
      <c r="Q41" s="1" t="s">
        <v>31</v>
      </c>
      <c r="R41" s="1" t="s">
        <v>36</v>
      </c>
      <c r="S41" s="1" t="s">
        <v>54</v>
      </c>
      <c r="T41" s="1" t="s">
        <v>38</v>
      </c>
      <c r="U41" s="1" t="s">
        <v>68</v>
      </c>
      <c r="V41" s="1" t="s">
        <v>40</v>
      </c>
    </row>
    <row r="42" spans="1:22" x14ac:dyDescent="0.3">
      <c r="A42" s="1" t="s">
        <v>127</v>
      </c>
      <c r="B42" s="1">
        <v>31</v>
      </c>
      <c r="C42" s="1" t="s">
        <v>61</v>
      </c>
      <c r="D42" s="1" t="s">
        <v>79</v>
      </c>
      <c r="E42" s="1" t="s">
        <v>93</v>
      </c>
      <c r="F42" s="1" t="s">
        <v>44</v>
      </c>
      <c r="G42" s="1" t="s">
        <v>77</v>
      </c>
      <c r="H42" s="1" t="s">
        <v>28</v>
      </c>
      <c r="I42" s="7" t="s">
        <v>58</v>
      </c>
      <c r="J42" s="1" t="s">
        <v>50</v>
      </c>
      <c r="K42" s="1" t="s">
        <v>31</v>
      </c>
      <c r="L42" s="1" t="s">
        <v>51</v>
      </c>
      <c r="M42" s="1" t="s">
        <v>33</v>
      </c>
      <c r="N42" s="1" t="s">
        <v>31</v>
      </c>
      <c r="O42" s="1" t="s">
        <v>34</v>
      </c>
      <c r="P42" s="1" t="s">
        <v>35</v>
      </c>
      <c r="Q42" s="1" t="s">
        <v>31</v>
      </c>
      <c r="R42" s="1" t="s">
        <v>36</v>
      </c>
      <c r="S42" s="1" t="s">
        <v>37</v>
      </c>
      <c r="T42" s="1" t="s">
        <v>38</v>
      </c>
      <c r="U42" s="1" t="s">
        <v>68</v>
      </c>
      <c r="V42" s="1" t="s">
        <v>69</v>
      </c>
    </row>
    <row r="43" spans="1:22" x14ac:dyDescent="0.3">
      <c r="A43" s="1" t="s">
        <v>128</v>
      </c>
      <c r="B43" s="1">
        <v>26</v>
      </c>
      <c r="C43" s="1" t="s">
        <v>61</v>
      </c>
      <c r="D43" s="1" t="s">
        <v>79</v>
      </c>
      <c r="E43" s="1" t="s">
        <v>93</v>
      </c>
      <c r="F43" s="1" t="s">
        <v>95</v>
      </c>
      <c r="G43" s="1" t="s">
        <v>77</v>
      </c>
      <c r="H43" s="1" t="s">
        <v>80</v>
      </c>
      <c r="I43" s="7" t="s">
        <v>58</v>
      </c>
      <c r="J43" s="1" t="s">
        <v>30</v>
      </c>
      <c r="K43" s="1" t="s">
        <v>31</v>
      </c>
      <c r="L43" s="1" t="s">
        <v>51</v>
      </c>
      <c r="M43" s="1" t="s">
        <v>33</v>
      </c>
      <c r="N43" s="1" t="s">
        <v>31</v>
      </c>
      <c r="O43" s="1" t="s">
        <v>34</v>
      </c>
      <c r="P43" s="1" t="s">
        <v>35</v>
      </c>
      <c r="Q43" s="1" t="s">
        <v>31</v>
      </c>
      <c r="R43" s="1" t="s">
        <v>36</v>
      </c>
      <c r="S43" s="1" t="s">
        <v>37</v>
      </c>
      <c r="T43" s="1" t="s">
        <v>38</v>
      </c>
      <c r="U43" s="1" t="s">
        <v>68</v>
      </c>
      <c r="V43" s="1" t="s">
        <v>40</v>
      </c>
    </row>
    <row r="44" spans="1:22" x14ac:dyDescent="0.3">
      <c r="A44" s="1" t="s">
        <v>129</v>
      </c>
      <c r="B44" s="1">
        <v>24</v>
      </c>
      <c r="C44" s="1" t="s">
        <v>61</v>
      </c>
      <c r="D44" s="1" t="s">
        <v>79</v>
      </c>
      <c r="E44" s="1" t="s">
        <v>43</v>
      </c>
      <c r="F44" s="1" t="s">
        <v>118</v>
      </c>
      <c r="G44" s="1" t="s">
        <v>45</v>
      </c>
      <c r="H44" s="1" t="s">
        <v>28</v>
      </c>
      <c r="I44" s="7" t="s">
        <v>58</v>
      </c>
      <c r="J44" s="1" t="s">
        <v>30</v>
      </c>
      <c r="K44" s="1" t="s">
        <v>31</v>
      </c>
      <c r="L44" s="1" t="s">
        <v>51</v>
      </c>
      <c r="M44" s="1" t="s">
        <v>33</v>
      </c>
      <c r="N44" s="1" t="s">
        <v>31</v>
      </c>
      <c r="O44" s="1" t="s">
        <v>34</v>
      </c>
      <c r="P44" s="1" t="s">
        <v>35</v>
      </c>
      <c r="Q44" s="1" t="s">
        <v>31</v>
      </c>
      <c r="R44" s="1" t="s">
        <v>36</v>
      </c>
      <c r="S44" s="1" t="s">
        <v>37</v>
      </c>
      <c r="T44" s="1" t="s">
        <v>38</v>
      </c>
      <c r="U44" s="1" t="s">
        <v>68</v>
      </c>
      <c r="V44" s="1" t="s">
        <v>40</v>
      </c>
    </row>
    <row r="45" spans="1:22" x14ac:dyDescent="0.3">
      <c r="A45" s="1" t="s">
        <v>130</v>
      </c>
      <c r="B45" s="1">
        <v>34</v>
      </c>
      <c r="C45" s="1" t="s">
        <v>61</v>
      </c>
      <c r="D45" s="1" t="s">
        <v>79</v>
      </c>
      <c r="E45" s="1" t="s">
        <v>93</v>
      </c>
      <c r="F45" s="1" t="s">
        <v>100</v>
      </c>
      <c r="G45" s="1" t="s">
        <v>27</v>
      </c>
      <c r="H45" s="1" t="s">
        <v>80</v>
      </c>
      <c r="I45" s="7" t="s">
        <v>58</v>
      </c>
      <c r="J45" s="1" t="s">
        <v>50</v>
      </c>
      <c r="K45" s="1" t="s">
        <v>31</v>
      </c>
      <c r="L45" s="1" t="s">
        <v>32</v>
      </c>
      <c r="M45" s="1" t="s">
        <v>33</v>
      </c>
      <c r="N45" s="1" t="s">
        <v>31</v>
      </c>
      <c r="O45" s="1" t="s">
        <v>53</v>
      </c>
      <c r="P45" s="1" t="s">
        <v>35</v>
      </c>
      <c r="Q45" s="1" t="s">
        <v>31</v>
      </c>
      <c r="R45" s="1" t="s">
        <v>65</v>
      </c>
      <c r="S45" s="1" t="s">
        <v>54</v>
      </c>
      <c r="T45" s="1" t="s">
        <v>38</v>
      </c>
      <c r="U45" s="1" t="s">
        <v>39</v>
      </c>
      <c r="V45" s="1" t="s">
        <v>40</v>
      </c>
    </row>
    <row r="46" spans="1:22" x14ac:dyDescent="0.3">
      <c r="A46" s="1" t="s">
        <v>131</v>
      </c>
      <c r="B46" s="1">
        <v>22</v>
      </c>
      <c r="C46" s="1" t="s">
        <v>61</v>
      </c>
      <c r="D46" s="1" t="s">
        <v>79</v>
      </c>
      <c r="E46" s="1" t="s">
        <v>43</v>
      </c>
      <c r="F46" s="1" t="s">
        <v>44</v>
      </c>
      <c r="G46" s="1" t="s">
        <v>45</v>
      </c>
      <c r="H46" s="1" t="s">
        <v>28</v>
      </c>
      <c r="I46" s="7" t="s">
        <v>58</v>
      </c>
      <c r="J46" s="1" t="s">
        <v>50</v>
      </c>
      <c r="K46" s="1" t="s">
        <v>31</v>
      </c>
      <c r="L46" s="1" t="s">
        <v>51</v>
      </c>
      <c r="M46" s="1" t="s">
        <v>33</v>
      </c>
      <c r="N46" s="1" t="s">
        <v>31</v>
      </c>
      <c r="O46" s="1" t="s">
        <v>53</v>
      </c>
      <c r="P46" s="1" t="s">
        <v>35</v>
      </c>
      <c r="Q46" s="1" t="s">
        <v>31</v>
      </c>
      <c r="R46" s="1" t="s">
        <v>36</v>
      </c>
      <c r="S46" s="1" t="s">
        <v>37</v>
      </c>
      <c r="T46" s="1" t="s">
        <v>38</v>
      </c>
      <c r="U46" s="1" t="s">
        <v>39</v>
      </c>
      <c r="V46" s="1" t="s">
        <v>40</v>
      </c>
    </row>
    <row r="47" spans="1:22" x14ac:dyDescent="0.3">
      <c r="A47" s="1" t="s">
        <v>132</v>
      </c>
      <c r="B47" s="1">
        <v>20</v>
      </c>
      <c r="C47" s="1" t="s">
        <v>61</v>
      </c>
      <c r="D47" s="1" t="s">
        <v>42</v>
      </c>
      <c r="E47" s="1" t="s">
        <v>43</v>
      </c>
      <c r="F47" s="1" t="s">
        <v>44</v>
      </c>
      <c r="G47" s="1" t="s">
        <v>45</v>
      </c>
      <c r="H47" s="1" t="s">
        <v>28</v>
      </c>
      <c r="I47" s="7" t="s">
        <v>58</v>
      </c>
      <c r="J47" s="1" t="s">
        <v>50</v>
      </c>
      <c r="K47" s="1" t="s">
        <v>31</v>
      </c>
      <c r="L47" s="1" t="s">
        <v>51</v>
      </c>
      <c r="M47" s="1" t="s">
        <v>33</v>
      </c>
      <c r="N47" s="1" t="s">
        <v>31</v>
      </c>
      <c r="O47" s="1" t="s">
        <v>34</v>
      </c>
      <c r="P47" s="1" t="s">
        <v>35</v>
      </c>
      <c r="Q47" s="1" t="s">
        <v>31</v>
      </c>
      <c r="R47" s="1" t="s">
        <v>36</v>
      </c>
      <c r="S47" s="1" t="s">
        <v>37</v>
      </c>
      <c r="T47" s="1" t="s">
        <v>38</v>
      </c>
      <c r="U47" s="1" t="s">
        <v>39</v>
      </c>
      <c r="V47" s="1" t="s">
        <v>40</v>
      </c>
    </row>
    <row r="48" spans="1:22" x14ac:dyDescent="0.3">
      <c r="A48" s="1" t="s">
        <v>133</v>
      </c>
      <c r="B48" s="1">
        <v>26</v>
      </c>
      <c r="C48" s="1" t="s">
        <v>23</v>
      </c>
      <c r="D48" s="1" t="s">
        <v>42</v>
      </c>
      <c r="E48" s="1" t="s">
        <v>93</v>
      </c>
      <c r="F48" s="1" t="s">
        <v>44</v>
      </c>
      <c r="G48" s="1" t="s">
        <v>27</v>
      </c>
      <c r="H48" s="1" t="s">
        <v>28</v>
      </c>
      <c r="I48" s="7" t="s">
        <v>58</v>
      </c>
      <c r="J48" s="1" t="s">
        <v>50</v>
      </c>
      <c r="K48" s="1" t="s">
        <v>31</v>
      </c>
      <c r="L48" s="1" t="s">
        <v>51</v>
      </c>
      <c r="M48" s="1" t="s">
        <v>33</v>
      </c>
      <c r="N48" s="1" t="s">
        <v>31</v>
      </c>
      <c r="O48" s="1" t="s">
        <v>34</v>
      </c>
      <c r="P48" s="1" t="s">
        <v>35</v>
      </c>
      <c r="Q48" s="1" t="s">
        <v>31</v>
      </c>
      <c r="R48" s="1" t="s">
        <v>36</v>
      </c>
      <c r="S48" s="1" t="s">
        <v>37</v>
      </c>
      <c r="T48" s="1" t="s">
        <v>38</v>
      </c>
      <c r="U48" s="1" t="s">
        <v>39</v>
      </c>
      <c r="V48" s="1" t="s">
        <v>40</v>
      </c>
    </row>
    <row r="49" spans="1:22" x14ac:dyDescent="0.3">
      <c r="A49" s="1" t="s">
        <v>134</v>
      </c>
      <c r="B49" s="1">
        <v>29</v>
      </c>
      <c r="C49" s="1" t="s">
        <v>23</v>
      </c>
      <c r="D49" s="1" t="s">
        <v>42</v>
      </c>
      <c r="E49" s="1" t="s">
        <v>93</v>
      </c>
      <c r="F49" s="1" t="s">
        <v>44</v>
      </c>
      <c r="G49" s="1" t="s">
        <v>27</v>
      </c>
      <c r="H49" s="1" t="s">
        <v>80</v>
      </c>
      <c r="I49" s="7" t="s">
        <v>29</v>
      </c>
      <c r="J49" s="1" t="s">
        <v>50</v>
      </c>
      <c r="K49" s="1" t="s">
        <v>31</v>
      </c>
      <c r="L49" s="1" t="s">
        <v>51</v>
      </c>
      <c r="M49" s="1" t="s">
        <v>33</v>
      </c>
      <c r="N49" s="1" t="s">
        <v>31</v>
      </c>
      <c r="O49" s="1" t="s">
        <v>53</v>
      </c>
      <c r="P49" s="1" t="s">
        <v>35</v>
      </c>
      <c r="Q49" s="1" t="s">
        <v>31</v>
      </c>
      <c r="R49" s="1" t="s">
        <v>36</v>
      </c>
      <c r="S49" s="1" t="s">
        <v>37</v>
      </c>
      <c r="T49" s="1" t="s">
        <v>38</v>
      </c>
      <c r="U49" s="1" t="s">
        <v>39</v>
      </c>
      <c r="V49" s="1" t="s">
        <v>40</v>
      </c>
    </row>
    <row r="50" spans="1:22" x14ac:dyDescent="0.3">
      <c r="A50" s="1" t="s">
        <v>135</v>
      </c>
      <c r="B50" s="1">
        <v>31</v>
      </c>
      <c r="C50" s="1" t="s">
        <v>61</v>
      </c>
      <c r="D50" s="1" t="s">
        <v>42</v>
      </c>
      <c r="E50" s="1" t="s">
        <v>93</v>
      </c>
      <c r="F50" s="1" t="s">
        <v>95</v>
      </c>
      <c r="G50" s="1" t="s">
        <v>77</v>
      </c>
      <c r="H50" s="1" t="s">
        <v>80</v>
      </c>
      <c r="I50" s="7" t="s">
        <v>58</v>
      </c>
      <c r="J50" s="1" t="s">
        <v>50</v>
      </c>
      <c r="K50" s="1" t="s">
        <v>31</v>
      </c>
      <c r="L50" s="1" t="s">
        <v>51</v>
      </c>
      <c r="M50" s="1" t="s">
        <v>33</v>
      </c>
      <c r="N50" s="1" t="s">
        <v>31</v>
      </c>
      <c r="O50" s="1" t="s">
        <v>53</v>
      </c>
      <c r="P50" s="1" t="s">
        <v>46</v>
      </c>
      <c r="Q50" s="1" t="s">
        <v>31</v>
      </c>
      <c r="R50" s="1" t="s">
        <v>36</v>
      </c>
      <c r="S50" s="1" t="s">
        <v>54</v>
      </c>
      <c r="T50" s="1" t="s">
        <v>38</v>
      </c>
      <c r="U50" s="1" t="s">
        <v>39</v>
      </c>
      <c r="V50" s="1" t="s">
        <v>40</v>
      </c>
    </row>
    <row r="51" spans="1:22" x14ac:dyDescent="0.3">
      <c r="A51" s="1" t="s">
        <v>136</v>
      </c>
      <c r="B51" s="1">
        <v>20</v>
      </c>
      <c r="C51" s="1" t="s">
        <v>23</v>
      </c>
      <c r="D51" s="1" t="s">
        <v>42</v>
      </c>
      <c r="E51" s="1" t="s">
        <v>43</v>
      </c>
      <c r="F51" s="1" t="s">
        <v>57</v>
      </c>
      <c r="G51" s="1" t="s">
        <v>45</v>
      </c>
      <c r="H51" s="1" t="s">
        <v>28</v>
      </c>
      <c r="I51" s="7" t="s">
        <v>58</v>
      </c>
      <c r="J51" s="1" t="s">
        <v>50</v>
      </c>
      <c r="K51" s="1" t="s">
        <v>31</v>
      </c>
      <c r="L51" s="1" t="s">
        <v>32</v>
      </c>
      <c r="M51" s="1" t="s">
        <v>48</v>
      </c>
      <c r="N51" s="1" t="s">
        <v>31</v>
      </c>
      <c r="O51" s="1" t="s">
        <v>34</v>
      </c>
      <c r="P51" s="1" t="s">
        <v>35</v>
      </c>
      <c r="Q51" s="1" t="s">
        <v>31</v>
      </c>
      <c r="R51" s="1" t="s">
        <v>36</v>
      </c>
      <c r="S51" s="1" t="s">
        <v>37</v>
      </c>
      <c r="T51" s="1" t="s">
        <v>38</v>
      </c>
      <c r="U51" s="1" t="s">
        <v>39</v>
      </c>
      <c r="V51" s="1" t="s">
        <v>40</v>
      </c>
    </row>
    <row r="52" spans="1:22" x14ac:dyDescent="0.3">
      <c r="A52" s="1" t="s">
        <v>137</v>
      </c>
      <c r="B52" s="1">
        <v>30</v>
      </c>
      <c r="C52" s="1" t="s">
        <v>23</v>
      </c>
      <c r="D52" s="1" t="s">
        <v>42</v>
      </c>
      <c r="E52" s="1" t="s">
        <v>25</v>
      </c>
      <c r="F52" s="1" t="s">
        <v>44</v>
      </c>
      <c r="G52" s="1" t="s">
        <v>27</v>
      </c>
      <c r="H52" s="1" t="s">
        <v>28</v>
      </c>
      <c r="I52" s="7" t="s">
        <v>29</v>
      </c>
      <c r="J52" s="1" t="s">
        <v>50</v>
      </c>
      <c r="K52" s="1" t="s">
        <v>31</v>
      </c>
      <c r="L52" s="1" t="s">
        <v>51</v>
      </c>
      <c r="M52" s="1" t="s">
        <v>33</v>
      </c>
      <c r="N52" s="1" t="s">
        <v>31</v>
      </c>
      <c r="O52" s="1" t="s">
        <v>34</v>
      </c>
      <c r="P52" s="1" t="s">
        <v>35</v>
      </c>
      <c r="Q52" s="1" t="s">
        <v>31</v>
      </c>
      <c r="R52" s="1" t="s">
        <v>36</v>
      </c>
      <c r="S52" s="1" t="s">
        <v>37</v>
      </c>
      <c r="T52" s="1" t="s">
        <v>38</v>
      </c>
      <c r="U52" s="1" t="s">
        <v>39</v>
      </c>
      <c r="V52" s="1" t="s">
        <v>40</v>
      </c>
    </row>
    <row r="53" spans="1:22" x14ac:dyDescent="0.3">
      <c r="A53" s="1" t="s">
        <v>138</v>
      </c>
      <c r="B53" s="1">
        <v>25</v>
      </c>
      <c r="C53" s="1" t="s">
        <v>23</v>
      </c>
      <c r="D53" s="1" t="s">
        <v>42</v>
      </c>
      <c r="E53" s="1" t="s">
        <v>93</v>
      </c>
      <c r="F53" s="1" t="s">
        <v>95</v>
      </c>
      <c r="G53" s="1" t="s">
        <v>27</v>
      </c>
      <c r="H53" s="1" t="s">
        <v>80</v>
      </c>
      <c r="I53" s="7" t="s">
        <v>58</v>
      </c>
      <c r="J53" s="1" t="s">
        <v>50</v>
      </c>
      <c r="K53" s="1" t="s">
        <v>31</v>
      </c>
      <c r="L53" s="1" t="s">
        <v>51</v>
      </c>
      <c r="M53" s="1" t="s">
        <v>33</v>
      </c>
      <c r="N53" s="1" t="s">
        <v>31</v>
      </c>
      <c r="O53" s="1" t="s">
        <v>53</v>
      </c>
      <c r="P53" s="1" t="s">
        <v>35</v>
      </c>
      <c r="Q53" s="1" t="s">
        <v>31</v>
      </c>
      <c r="R53" s="1" t="s">
        <v>36</v>
      </c>
      <c r="S53" s="1" t="s">
        <v>37</v>
      </c>
      <c r="T53" s="1" t="s">
        <v>38</v>
      </c>
      <c r="U53" s="1" t="s">
        <v>39</v>
      </c>
      <c r="V53" s="1" t="s">
        <v>40</v>
      </c>
    </row>
    <row r="54" spans="1:22" x14ac:dyDescent="0.3">
      <c r="A54" s="1" t="s">
        <v>139</v>
      </c>
      <c r="B54" s="1">
        <v>28</v>
      </c>
      <c r="C54" s="1" t="s">
        <v>23</v>
      </c>
      <c r="D54" s="1" t="s">
        <v>79</v>
      </c>
      <c r="E54" s="1" t="s">
        <v>93</v>
      </c>
      <c r="F54" s="1" t="s">
        <v>118</v>
      </c>
      <c r="G54" s="1" t="s">
        <v>77</v>
      </c>
      <c r="H54" s="1" t="s">
        <v>80</v>
      </c>
      <c r="I54" s="7" t="s">
        <v>58</v>
      </c>
      <c r="J54" s="1" t="s">
        <v>50</v>
      </c>
      <c r="K54" s="1" t="s">
        <v>31</v>
      </c>
      <c r="L54" s="1" t="s">
        <v>32</v>
      </c>
      <c r="M54" s="1" t="s">
        <v>33</v>
      </c>
      <c r="N54" s="1" t="s">
        <v>31</v>
      </c>
      <c r="O54" s="1" t="s">
        <v>53</v>
      </c>
      <c r="P54" s="1" t="s">
        <v>86</v>
      </c>
      <c r="Q54" s="1" t="s">
        <v>31</v>
      </c>
      <c r="R54" s="1" t="s">
        <v>36</v>
      </c>
      <c r="S54" s="1" t="s">
        <v>37</v>
      </c>
      <c r="T54" s="1" t="s">
        <v>38</v>
      </c>
      <c r="U54" s="1" t="s">
        <v>39</v>
      </c>
      <c r="V54" s="1" t="s">
        <v>40</v>
      </c>
    </row>
    <row r="55" spans="1:22" x14ac:dyDescent="0.3">
      <c r="A55" s="1" t="s">
        <v>140</v>
      </c>
      <c r="B55" s="1">
        <v>20</v>
      </c>
      <c r="C55" s="1" t="s">
        <v>61</v>
      </c>
      <c r="D55" s="1" t="s">
        <v>79</v>
      </c>
      <c r="E55" s="1" t="s">
        <v>43</v>
      </c>
      <c r="F55" s="1" t="s">
        <v>44</v>
      </c>
      <c r="G55" s="1" t="s">
        <v>45</v>
      </c>
      <c r="H55" s="1" t="s">
        <v>62</v>
      </c>
      <c r="I55" s="7" t="s">
        <v>58</v>
      </c>
      <c r="J55" s="1" t="s">
        <v>50</v>
      </c>
      <c r="K55" s="1" t="s">
        <v>31</v>
      </c>
      <c r="L55" s="1" t="s">
        <v>51</v>
      </c>
      <c r="M55" s="1" t="s">
        <v>33</v>
      </c>
      <c r="N55" s="1" t="s">
        <v>31</v>
      </c>
      <c r="O55" s="1" t="s">
        <v>34</v>
      </c>
      <c r="P55" s="1" t="s">
        <v>35</v>
      </c>
      <c r="Q55" s="1" t="s">
        <v>31</v>
      </c>
      <c r="R55" s="1" t="s">
        <v>36</v>
      </c>
      <c r="S55" s="1" t="s">
        <v>37</v>
      </c>
      <c r="T55" s="1" t="s">
        <v>38</v>
      </c>
      <c r="U55" s="1" t="s">
        <v>39</v>
      </c>
      <c r="V55" s="1" t="s">
        <v>69</v>
      </c>
    </row>
    <row r="56" spans="1:22" x14ac:dyDescent="0.3">
      <c r="A56" s="1" t="s">
        <v>141</v>
      </c>
      <c r="B56" s="1">
        <v>24</v>
      </c>
      <c r="C56" s="1" t="s">
        <v>61</v>
      </c>
      <c r="D56" s="1" t="s">
        <v>79</v>
      </c>
      <c r="E56" s="1" t="s">
        <v>43</v>
      </c>
      <c r="F56" s="1" t="s">
        <v>44</v>
      </c>
      <c r="G56" s="1" t="s">
        <v>45</v>
      </c>
      <c r="H56" s="1" t="s">
        <v>80</v>
      </c>
      <c r="I56" s="7" t="s">
        <v>58</v>
      </c>
      <c r="J56" s="1" t="s">
        <v>50</v>
      </c>
      <c r="K56" s="1" t="s">
        <v>31</v>
      </c>
      <c r="L56" s="1" t="s">
        <v>51</v>
      </c>
      <c r="M56" s="1" t="s">
        <v>33</v>
      </c>
      <c r="N56" s="1" t="s">
        <v>31</v>
      </c>
      <c r="O56" s="1" t="s">
        <v>53</v>
      </c>
      <c r="P56" s="1" t="s">
        <v>59</v>
      </c>
      <c r="Q56" s="1" t="s">
        <v>31</v>
      </c>
      <c r="R56" s="1" t="s">
        <v>36</v>
      </c>
      <c r="S56" s="1" t="s">
        <v>54</v>
      </c>
      <c r="T56" s="1" t="s">
        <v>67</v>
      </c>
      <c r="U56" s="1" t="s">
        <v>39</v>
      </c>
      <c r="V56" s="1" t="s">
        <v>69</v>
      </c>
    </row>
    <row r="57" spans="1:22" x14ac:dyDescent="0.3">
      <c r="A57" s="1" t="s">
        <v>142</v>
      </c>
      <c r="B57" s="1">
        <v>23</v>
      </c>
      <c r="C57" s="1" t="s">
        <v>23</v>
      </c>
      <c r="D57" s="1" t="s">
        <v>79</v>
      </c>
      <c r="E57" s="1" t="s">
        <v>43</v>
      </c>
      <c r="F57" s="1" t="s">
        <v>100</v>
      </c>
      <c r="G57" s="1" t="s">
        <v>45</v>
      </c>
      <c r="H57" s="1" t="s">
        <v>62</v>
      </c>
      <c r="I57" s="7" t="s">
        <v>29</v>
      </c>
      <c r="J57" s="1" t="s">
        <v>50</v>
      </c>
      <c r="K57" s="1" t="s">
        <v>31</v>
      </c>
      <c r="L57" s="1" t="s">
        <v>51</v>
      </c>
      <c r="M57" s="1" t="s">
        <v>33</v>
      </c>
      <c r="N57" s="1" t="s">
        <v>31</v>
      </c>
      <c r="O57" s="1" t="s">
        <v>34</v>
      </c>
      <c r="P57" s="1" t="s">
        <v>35</v>
      </c>
      <c r="Q57" s="1" t="s">
        <v>31</v>
      </c>
      <c r="R57" s="1" t="s">
        <v>65</v>
      </c>
      <c r="S57" s="1" t="s">
        <v>54</v>
      </c>
      <c r="T57" s="1" t="s">
        <v>38</v>
      </c>
      <c r="U57" s="1" t="s">
        <v>68</v>
      </c>
      <c r="V57" s="1" t="s">
        <v>69</v>
      </c>
    </row>
    <row r="58" spans="1:22" x14ac:dyDescent="0.3">
      <c r="A58" s="1" t="s">
        <v>143</v>
      </c>
      <c r="B58" s="1">
        <v>25</v>
      </c>
      <c r="C58" s="1" t="s">
        <v>61</v>
      </c>
      <c r="D58" s="1" t="s">
        <v>42</v>
      </c>
      <c r="E58" s="1" t="s">
        <v>25</v>
      </c>
      <c r="F58" s="1" t="s">
        <v>44</v>
      </c>
      <c r="G58" s="1" t="s">
        <v>77</v>
      </c>
      <c r="H58" s="1" t="s">
        <v>62</v>
      </c>
      <c r="I58" s="7" t="s">
        <v>58</v>
      </c>
      <c r="J58" s="1" t="s">
        <v>50</v>
      </c>
      <c r="K58" s="1" t="s">
        <v>31</v>
      </c>
      <c r="L58" s="1" t="s">
        <v>82</v>
      </c>
      <c r="M58" s="1" t="s">
        <v>33</v>
      </c>
      <c r="N58" s="1" t="s">
        <v>31</v>
      </c>
      <c r="O58" s="1" t="s">
        <v>34</v>
      </c>
      <c r="P58" s="1" t="s">
        <v>86</v>
      </c>
      <c r="Q58" s="1" t="s">
        <v>31</v>
      </c>
      <c r="R58" s="1" t="s">
        <v>65</v>
      </c>
      <c r="S58" s="1" t="s">
        <v>66</v>
      </c>
      <c r="T58" s="1" t="s">
        <v>38</v>
      </c>
      <c r="U58" s="1" t="s">
        <v>68</v>
      </c>
      <c r="V58" s="1" t="s">
        <v>40</v>
      </c>
    </row>
    <row r="59" spans="1:22" x14ac:dyDescent="0.3">
      <c r="A59" s="1" t="s">
        <v>144</v>
      </c>
      <c r="B59" s="1">
        <v>20</v>
      </c>
      <c r="C59" s="1" t="s">
        <v>61</v>
      </c>
      <c r="D59" s="1" t="s">
        <v>42</v>
      </c>
      <c r="E59" s="1" t="s">
        <v>43</v>
      </c>
      <c r="F59" s="1" t="s">
        <v>44</v>
      </c>
      <c r="G59" s="1" t="s">
        <v>45</v>
      </c>
      <c r="H59" s="1" t="s">
        <v>28</v>
      </c>
      <c r="I59" s="7" t="s">
        <v>58</v>
      </c>
      <c r="J59" s="1" t="s">
        <v>50</v>
      </c>
      <c r="K59" s="1" t="s">
        <v>31</v>
      </c>
      <c r="L59" s="1" t="s">
        <v>51</v>
      </c>
      <c r="M59" s="1" t="s">
        <v>33</v>
      </c>
      <c r="N59" s="1" t="s">
        <v>31</v>
      </c>
      <c r="O59" s="1" t="s">
        <v>53</v>
      </c>
      <c r="P59" s="1" t="s">
        <v>46</v>
      </c>
      <c r="Q59" s="1" t="s">
        <v>31</v>
      </c>
      <c r="R59" s="1" t="s">
        <v>36</v>
      </c>
      <c r="S59" s="1" t="s">
        <v>54</v>
      </c>
      <c r="T59" s="1" t="s">
        <v>38</v>
      </c>
      <c r="U59" s="1" t="s">
        <v>39</v>
      </c>
      <c r="V59" s="1" t="s">
        <v>40</v>
      </c>
    </row>
    <row r="60" spans="1:22" x14ac:dyDescent="0.3">
      <c r="A60" s="1" t="s">
        <v>145</v>
      </c>
      <c r="B60" s="1">
        <v>19</v>
      </c>
      <c r="C60" s="1" t="s">
        <v>23</v>
      </c>
      <c r="D60" s="1" t="s">
        <v>42</v>
      </c>
      <c r="E60" s="1" t="s">
        <v>43</v>
      </c>
      <c r="F60" s="1" t="s">
        <v>100</v>
      </c>
      <c r="G60" s="1" t="s">
        <v>45</v>
      </c>
      <c r="H60" s="1" t="s">
        <v>80</v>
      </c>
      <c r="I60" s="7" t="s">
        <v>58</v>
      </c>
      <c r="J60" s="1" t="s">
        <v>50</v>
      </c>
      <c r="K60" s="1" t="s">
        <v>31</v>
      </c>
      <c r="L60" s="1" t="s">
        <v>51</v>
      </c>
      <c r="M60" s="1" t="s">
        <v>33</v>
      </c>
      <c r="N60" s="1" t="s">
        <v>31</v>
      </c>
      <c r="O60" s="1" t="s">
        <v>53</v>
      </c>
      <c r="P60" s="1" t="s">
        <v>35</v>
      </c>
      <c r="Q60" s="1" t="s">
        <v>31</v>
      </c>
      <c r="R60" s="1" t="s">
        <v>36</v>
      </c>
      <c r="S60" s="1" t="s">
        <v>54</v>
      </c>
      <c r="T60" s="1" t="s">
        <v>38</v>
      </c>
      <c r="U60" s="1" t="s">
        <v>39</v>
      </c>
      <c r="V60" s="1" t="s">
        <v>69</v>
      </c>
    </row>
    <row r="61" spans="1:22" x14ac:dyDescent="0.3">
      <c r="A61" s="1" t="s">
        <v>146</v>
      </c>
      <c r="B61" s="1">
        <v>21</v>
      </c>
      <c r="C61" s="1" t="s">
        <v>23</v>
      </c>
      <c r="D61" s="1" t="s">
        <v>42</v>
      </c>
      <c r="E61" s="1" t="s">
        <v>43</v>
      </c>
      <c r="F61" s="1" t="s">
        <v>95</v>
      </c>
      <c r="G61" s="1" t="s">
        <v>45</v>
      </c>
      <c r="H61" s="1" t="s">
        <v>62</v>
      </c>
      <c r="I61" s="7" t="s">
        <v>58</v>
      </c>
      <c r="J61" s="1" t="s">
        <v>50</v>
      </c>
      <c r="K61" s="1" t="s">
        <v>31</v>
      </c>
      <c r="L61" s="1" t="s">
        <v>32</v>
      </c>
      <c r="M61" s="1" t="s">
        <v>33</v>
      </c>
      <c r="N61" s="1" t="s">
        <v>31</v>
      </c>
      <c r="O61" s="1" t="s">
        <v>53</v>
      </c>
      <c r="P61" s="1" t="s">
        <v>35</v>
      </c>
      <c r="Q61" s="1" t="s">
        <v>31</v>
      </c>
      <c r="R61" s="1" t="s">
        <v>36</v>
      </c>
      <c r="S61" s="1" t="s">
        <v>54</v>
      </c>
      <c r="T61" s="1" t="s">
        <v>38</v>
      </c>
      <c r="U61" s="1" t="s">
        <v>39</v>
      </c>
      <c r="V61" s="1" t="s">
        <v>40</v>
      </c>
    </row>
    <row r="62" spans="1:22" x14ac:dyDescent="0.3">
      <c r="A62" s="1" t="s">
        <v>147</v>
      </c>
      <c r="B62" s="1">
        <v>26</v>
      </c>
      <c r="C62" s="1" t="s">
        <v>23</v>
      </c>
      <c r="D62" s="1" t="s">
        <v>42</v>
      </c>
      <c r="E62" s="1" t="s">
        <v>43</v>
      </c>
      <c r="F62" s="1" t="s">
        <v>44</v>
      </c>
      <c r="G62" s="1" t="s">
        <v>45</v>
      </c>
      <c r="H62" s="1" t="s">
        <v>80</v>
      </c>
      <c r="I62" s="7" t="s">
        <v>58</v>
      </c>
      <c r="J62" s="1" t="s">
        <v>50</v>
      </c>
      <c r="K62" s="1" t="s">
        <v>31</v>
      </c>
      <c r="L62" s="1" t="s">
        <v>32</v>
      </c>
      <c r="M62" s="1" t="s">
        <v>33</v>
      </c>
      <c r="N62" s="1" t="s">
        <v>31</v>
      </c>
      <c r="O62" s="1" t="s">
        <v>53</v>
      </c>
      <c r="P62" s="1" t="s">
        <v>35</v>
      </c>
      <c r="Q62" s="1" t="s">
        <v>31</v>
      </c>
      <c r="R62" s="1" t="s">
        <v>36</v>
      </c>
      <c r="S62" s="1" t="s">
        <v>37</v>
      </c>
      <c r="T62" s="1" t="s">
        <v>38</v>
      </c>
      <c r="U62" s="1" t="s">
        <v>39</v>
      </c>
      <c r="V62" s="1" t="s">
        <v>40</v>
      </c>
    </row>
    <row r="63" spans="1:22" x14ac:dyDescent="0.3">
      <c r="A63" s="1" t="s">
        <v>148</v>
      </c>
      <c r="B63" s="1">
        <v>27</v>
      </c>
      <c r="C63" s="1" t="s">
        <v>23</v>
      </c>
      <c r="D63" s="1" t="s">
        <v>42</v>
      </c>
      <c r="E63" s="1" t="s">
        <v>25</v>
      </c>
      <c r="F63" s="1" t="s">
        <v>57</v>
      </c>
      <c r="G63" s="1" t="s">
        <v>27</v>
      </c>
      <c r="H63" s="1" t="s">
        <v>80</v>
      </c>
      <c r="I63" s="7" t="s">
        <v>58</v>
      </c>
      <c r="J63" s="1" t="s">
        <v>50</v>
      </c>
      <c r="K63" s="1" t="s">
        <v>31</v>
      </c>
      <c r="L63" s="1" t="s">
        <v>51</v>
      </c>
      <c r="M63" s="1" t="s">
        <v>48</v>
      </c>
      <c r="N63" s="1" t="s">
        <v>31</v>
      </c>
      <c r="O63" s="1" t="s">
        <v>34</v>
      </c>
      <c r="P63" s="1" t="s">
        <v>86</v>
      </c>
      <c r="Q63" s="1" t="s">
        <v>31</v>
      </c>
      <c r="R63" s="1" t="s">
        <v>36</v>
      </c>
      <c r="S63" s="1" t="s">
        <v>37</v>
      </c>
      <c r="T63" s="1" t="s">
        <v>38</v>
      </c>
      <c r="U63" s="1" t="s">
        <v>39</v>
      </c>
      <c r="V63" s="1" t="s">
        <v>40</v>
      </c>
    </row>
    <row r="64" spans="1:22" x14ac:dyDescent="0.3">
      <c r="A64" s="1" t="s">
        <v>149</v>
      </c>
      <c r="B64" s="1">
        <v>20</v>
      </c>
      <c r="C64" s="1" t="s">
        <v>23</v>
      </c>
      <c r="D64" s="1" t="s">
        <v>42</v>
      </c>
      <c r="E64" s="1" t="s">
        <v>43</v>
      </c>
      <c r="F64" s="1" t="s">
        <v>44</v>
      </c>
      <c r="G64" s="1" t="s">
        <v>45</v>
      </c>
      <c r="H64" s="1" t="s">
        <v>28</v>
      </c>
      <c r="I64" s="7" t="s">
        <v>58</v>
      </c>
      <c r="J64" s="1" t="s">
        <v>50</v>
      </c>
      <c r="K64" s="1" t="s">
        <v>31</v>
      </c>
      <c r="L64" s="1" t="s">
        <v>51</v>
      </c>
      <c r="M64" s="1" t="s">
        <v>33</v>
      </c>
      <c r="N64" s="1" t="s">
        <v>31</v>
      </c>
      <c r="O64" s="1" t="s">
        <v>34</v>
      </c>
      <c r="P64" s="1" t="s">
        <v>35</v>
      </c>
      <c r="Q64" s="1" t="s">
        <v>31</v>
      </c>
      <c r="R64" s="1" t="s">
        <v>36</v>
      </c>
      <c r="S64" s="1" t="s">
        <v>37</v>
      </c>
      <c r="T64" s="1" t="s">
        <v>38</v>
      </c>
      <c r="U64" s="1" t="s">
        <v>39</v>
      </c>
      <c r="V64" s="1" t="s">
        <v>40</v>
      </c>
    </row>
    <row r="65" spans="1:22" x14ac:dyDescent="0.3">
      <c r="A65" s="1" t="s">
        <v>150</v>
      </c>
      <c r="B65" s="1">
        <v>23</v>
      </c>
      <c r="C65" s="1" t="s">
        <v>61</v>
      </c>
      <c r="D65" s="1" t="s">
        <v>42</v>
      </c>
      <c r="E65" s="1" t="s">
        <v>93</v>
      </c>
      <c r="F65" s="1" t="s">
        <v>118</v>
      </c>
      <c r="G65" s="1" t="s">
        <v>77</v>
      </c>
      <c r="H65" s="1" t="s">
        <v>80</v>
      </c>
      <c r="I65" s="7" t="s">
        <v>58</v>
      </c>
      <c r="J65" s="1" t="s">
        <v>50</v>
      </c>
      <c r="K65" s="1" t="s">
        <v>31</v>
      </c>
      <c r="L65" s="1" t="s">
        <v>51</v>
      </c>
      <c r="M65" s="1" t="s">
        <v>33</v>
      </c>
      <c r="N65" s="1" t="s">
        <v>31</v>
      </c>
      <c r="O65" s="1" t="s">
        <v>53</v>
      </c>
      <c r="P65" s="1" t="s">
        <v>35</v>
      </c>
      <c r="Q65" s="1" t="s">
        <v>31</v>
      </c>
      <c r="R65" s="1" t="s">
        <v>36</v>
      </c>
      <c r="S65" s="1" t="s">
        <v>54</v>
      </c>
      <c r="T65" s="1" t="s">
        <v>107</v>
      </c>
      <c r="U65" s="1" t="s">
        <v>89</v>
      </c>
      <c r="V65" s="1" t="s">
        <v>40</v>
      </c>
    </row>
    <row r="66" spans="1:22" x14ac:dyDescent="0.3">
      <c r="A66" s="1" t="s">
        <v>151</v>
      </c>
      <c r="B66" s="1">
        <v>24</v>
      </c>
      <c r="C66" s="1" t="s">
        <v>23</v>
      </c>
      <c r="D66" s="1" t="s">
        <v>42</v>
      </c>
      <c r="E66" s="1" t="s">
        <v>43</v>
      </c>
      <c r="F66" s="1" t="s">
        <v>44</v>
      </c>
      <c r="G66" s="1" t="s">
        <v>45</v>
      </c>
      <c r="H66" s="1" t="s">
        <v>80</v>
      </c>
      <c r="I66" s="7" t="s">
        <v>58</v>
      </c>
      <c r="J66" s="1" t="s">
        <v>50</v>
      </c>
      <c r="K66" s="1" t="s">
        <v>31</v>
      </c>
      <c r="L66" s="1" t="s">
        <v>32</v>
      </c>
      <c r="M66" s="1" t="s">
        <v>33</v>
      </c>
      <c r="N66" s="1" t="s">
        <v>31</v>
      </c>
      <c r="O66" s="1" t="s">
        <v>34</v>
      </c>
      <c r="P66" s="1" t="s">
        <v>35</v>
      </c>
      <c r="Q66" s="1" t="s">
        <v>31</v>
      </c>
      <c r="R66" s="1" t="s">
        <v>36</v>
      </c>
      <c r="S66" s="1" t="s">
        <v>54</v>
      </c>
      <c r="T66" s="1" t="s">
        <v>38</v>
      </c>
      <c r="U66" s="1" t="s">
        <v>39</v>
      </c>
      <c r="V66" s="1" t="s">
        <v>40</v>
      </c>
    </row>
    <row r="67" spans="1:22" x14ac:dyDescent="0.3">
      <c r="A67" s="1" t="s">
        <v>152</v>
      </c>
      <c r="B67" s="1">
        <v>26</v>
      </c>
      <c r="C67" s="1" t="s">
        <v>61</v>
      </c>
      <c r="D67" s="1" t="s">
        <v>42</v>
      </c>
      <c r="E67" s="1" t="s">
        <v>93</v>
      </c>
      <c r="F67" s="1" t="s">
        <v>95</v>
      </c>
      <c r="G67" s="1" t="s">
        <v>77</v>
      </c>
      <c r="H67" s="1" t="s">
        <v>80</v>
      </c>
      <c r="I67" s="7" t="s">
        <v>58</v>
      </c>
      <c r="J67" s="1" t="s">
        <v>50</v>
      </c>
      <c r="K67" s="1" t="s">
        <v>31</v>
      </c>
      <c r="L67" s="1" t="s">
        <v>51</v>
      </c>
      <c r="M67" s="1" t="s">
        <v>83</v>
      </c>
      <c r="N67" s="1" t="s">
        <v>31</v>
      </c>
      <c r="O67" s="1" t="s">
        <v>34</v>
      </c>
      <c r="P67" s="1" t="s">
        <v>46</v>
      </c>
      <c r="Q67" s="1" t="s">
        <v>31</v>
      </c>
      <c r="R67" s="1" t="s">
        <v>36</v>
      </c>
      <c r="S67" s="1" t="s">
        <v>37</v>
      </c>
      <c r="T67" s="1" t="s">
        <v>38</v>
      </c>
      <c r="U67" s="1" t="s">
        <v>68</v>
      </c>
      <c r="V67" s="1" t="s">
        <v>40</v>
      </c>
    </row>
    <row r="68" spans="1:22" x14ac:dyDescent="0.3">
      <c r="A68" s="1" t="s">
        <v>153</v>
      </c>
      <c r="B68" s="1">
        <v>35</v>
      </c>
      <c r="C68" s="1" t="s">
        <v>61</v>
      </c>
      <c r="D68" s="1" t="s">
        <v>42</v>
      </c>
      <c r="E68" s="1" t="s">
        <v>25</v>
      </c>
      <c r="F68" s="1" t="s">
        <v>95</v>
      </c>
      <c r="G68" s="1" t="s">
        <v>27</v>
      </c>
      <c r="H68" s="1" t="s">
        <v>62</v>
      </c>
      <c r="I68" s="7" t="s">
        <v>58</v>
      </c>
      <c r="J68" s="1" t="s">
        <v>50</v>
      </c>
      <c r="K68" s="1" t="s">
        <v>31</v>
      </c>
      <c r="L68" s="1" t="s">
        <v>32</v>
      </c>
      <c r="M68" s="1" t="s">
        <v>48</v>
      </c>
      <c r="N68" s="1" t="s">
        <v>31</v>
      </c>
      <c r="O68" s="1" t="s">
        <v>34</v>
      </c>
      <c r="P68" s="1" t="s">
        <v>46</v>
      </c>
      <c r="Q68" s="1" t="s">
        <v>31</v>
      </c>
      <c r="R68" s="1" t="s">
        <v>36</v>
      </c>
      <c r="S68" s="1" t="s">
        <v>37</v>
      </c>
      <c r="T68" s="1" t="s">
        <v>38</v>
      </c>
      <c r="U68" s="1" t="s">
        <v>39</v>
      </c>
      <c r="V68" s="1" t="s">
        <v>40</v>
      </c>
    </row>
    <row r="69" spans="1:22" x14ac:dyDescent="0.3">
      <c r="A69" s="1" t="s">
        <v>154</v>
      </c>
      <c r="B69" s="1">
        <v>25</v>
      </c>
      <c r="C69" s="1" t="s">
        <v>23</v>
      </c>
      <c r="D69" s="1" t="s">
        <v>42</v>
      </c>
      <c r="E69" s="1" t="s">
        <v>25</v>
      </c>
      <c r="F69" s="1" t="s">
        <v>44</v>
      </c>
      <c r="G69" s="1" t="s">
        <v>27</v>
      </c>
      <c r="H69" s="1" t="s">
        <v>80</v>
      </c>
      <c r="I69" s="7" t="s">
        <v>58</v>
      </c>
      <c r="J69" s="1" t="s">
        <v>30</v>
      </c>
      <c r="K69" s="1" t="s">
        <v>31</v>
      </c>
      <c r="L69" s="1" t="s">
        <v>51</v>
      </c>
      <c r="M69" s="1" t="s">
        <v>33</v>
      </c>
      <c r="N69" s="1" t="s">
        <v>31</v>
      </c>
      <c r="O69" s="1" t="s">
        <v>53</v>
      </c>
      <c r="P69" s="1" t="s">
        <v>35</v>
      </c>
      <c r="Q69" s="1" t="s">
        <v>31</v>
      </c>
      <c r="R69" s="1" t="s">
        <v>65</v>
      </c>
      <c r="S69" s="1" t="s">
        <v>54</v>
      </c>
      <c r="T69" s="1" t="s">
        <v>38</v>
      </c>
      <c r="U69" s="1" t="s">
        <v>68</v>
      </c>
      <c r="V69" s="1" t="s">
        <v>40</v>
      </c>
    </row>
    <row r="70" spans="1:22" x14ac:dyDescent="0.3">
      <c r="A70" s="1" t="s">
        <v>155</v>
      </c>
      <c r="B70" s="1">
        <v>23</v>
      </c>
      <c r="C70" s="1" t="s">
        <v>23</v>
      </c>
      <c r="D70" s="1" t="s">
        <v>42</v>
      </c>
      <c r="E70" s="1" t="s">
        <v>43</v>
      </c>
      <c r="F70" s="1" t="s">
        <v>44</v>
      </c>
      <c r="G70" s="1" t="s">
        <v>45</v>
      </c>
      <c r="H70" s="1" t="s">
        <v>80</v>
      </c>
      <c r="I70" s="7" t="s">
        <v>58</v>
      </c>
      <c r="J70" s="1" t="s">
        <v>50</v>
      </c>
      <c r="K70" s="1" t="s">
        <v>31</v>
      </c>
      <c r="L70" s="1" t="s">
        <v>51</v>
      </c>
      <c r="M70" s="1" t="s">
        <v>83</v>
      </c>
      <c r="N70" s="1" t="s">
        <v>31</v>
      </c>
      <c r="O70" s="1" t="s">
        <v>34</v>
      </c>
      <c r="P70" s="1" t="s">
        <v>46</v>
      </c>
      <c r="Q70" s="1" t="s">
        <v>31</v>
      </c>
      <c r="R70" s="1" t="s">
        <v>36</v>
      </c>
      <c r="S70" s="1" t="s">
        <v>54</v>
      </c>
      <c r="T70" s="1" t="s">
        <v>67</v>
      </c>
      <c r="U70" s="1" t="s">
        <v>68</v>
      </c>
      <c r="V70" s="1" t="s">
        <v>69</v>
      </c>
    </row>
    <row r="71" spans="1:22" x14ac:dyDescent="0.3">
      <c r="A71" s="1" t="s">
        <v>156</v>
      </c>
      <c r="B71" s="1">
        <v>27</v>
      </c>
      <c r="C71" s="1" t="s">
        <v>61</v>
      </c>
      <c r="D71" s="1" t="s">
        <v>42</v>
      </c>
      <c r="E71" s="1" t="s">
        <v>43</v>
      </c>
      <c r="F71" s="1" t="s">
        <v>44</v>
      </c>
      <c r="G71" s="1" t="s">
        <v>77</v>
      </c>
      <c r="H71" s="1" t="s">
        <v>80</v>
      </c>
      <c r="I71" s="7" t="s">
        <v>58</v>
      </c>
      <c r="J71" s="1" t="s">
        <v>50</v>
      </c>
      <c r="K71" s="1" t="s">
        <v>31</v>
      </c>
      <c r="L71" s="1" t="s">
        <v>32</v>
      </c>
      <c r="M71" s="1" t="s">
        <v>33</v>
      </c>
      <c r="N71" s="1" t="s">
        <v>31</v>
      </c>
      <c r="O71" s="1" t="s">
        <v>53</v>
      </c>
      <c r="P71" s="1" t="s">
        <v>46</v>
      </c>
      <c r="Q71" s="1" t="s">
        <v>31</v>
      </c>
      <c r="R71" s="1" t="s">
        <v>36</v>
      </c>
      <c r="S71" s="1" t="s">
        <v>37</v>
      </c>
      <c r="T71" s="1" t="s">
        <v>38</v>
      </c>
      <c r="U71" s="1" t="s">
        <v>39</v>
      </c>
      <c r="V71" s="1" t="s">
        <v>40</v>
      </c>
    </row>
    <row r="72" spans="1:22" x14ac:dyDescent="0.3">
      <c r="A72" s="1" t="s">
        <v>157</v>
      </c>
      <c r="B72" s="1">
        <v>37</v>
      </c>
      <c r="C72" s="1" t="s">
        <v>23</v>
      </c>
      <c r="D72" s="1" t="s">
        <v>42</v>
      </c>
      <c r="E72" s="1" t="s">
        <v>93</v>
      </c>
      <c r="F72" s="1" t="s">
        <v>95</v>
      </c>
      <c r="G72" s="1" t="s">
        <v>112</v>
      </c>
      <c r="H72" s="1" t="s">
        <v>80</v>
      </c>
      <c r="I72" s="7" t="s">
        <v>58</v>
      </c>
      <c r="J72" s="1" t="s">
        <v>50</v>
      </c>
      <c r="K72" s="1" t="s">
        <v>31</v>
      </c>
      <c r="L72" s="1" t="s">
        <v>82</v>
      </c>
      <c r="M72" s="1" t="s">
        <v>48</v>
      </c>
      <c r="N72" s="1" t="s">
        <v>31</v>
      </c>
      <c r="O72" s="1" t="s">
        <v>34</v>
      </c>
      <c r="P72" s="1" t="s">
        <v>46</v>
      </c>
      <c r="Q72" s="1" t="s">
        <v>31</v>
      </c>
      <c r="R72" s="1" t="s">
        <v>36</v>
      </c>
      <c r="S72" s="1" t="s">
        <v>54</v>
      </c>
      <c r="T72" s="1" t="s">
        <v>38</v>
      </c>
      <c r="U72" s="1" t="s">
        <v>39</v>
      </c>
      <c r="V72" s="1" t="s">
        <v>40</v>
      </c>
    </row>
    <row r="73" spans="1:22" x14ac:dyDescent="0.3">
      <c r="A73" s="1" t="s">
        <v>158</v>
      </c>
      <c r="B73" s="1">
        <v>25</v>
      </c>
      <c r="C73" s="1" t="s">
        <v>23</v>
      </c>
      <c r="D73" s="1" t="s">
        <v>42</v>
      </c>
      <c r="E73" s="1" t="s">
        <v>93</v>
      </c>
      <c r="F73" s="1" t="s">
        <v>44</v>
      </c>
      <c r="G73" s="1" t="s">
        <v>77</v>
      </c>
      <c r="H73" s="1" t="s">
        <v>80</v>
      </c>
      <c r="I73" s="7" t="s">
        <v>58</v>
      </c>
      <c r="J73" s="1" t="s">
        <v>50</v>
      </c>
      <c r="K73" s="1" t="s">
        <v>31</v>
      </c>
      <c r="L73" s="1" t="s">
        <v>82</v>
      </c>
      <c r="M73" s="1" t="s">
        <v>48</v>
      </c>
      <c r="N73" s="1" t="s">
        <v>31</v>
      </c>
      <c r="O73" s="1" t="s">
        <v>53</v>
      </c>
      <c r="P73" s="1" t="s">
        <v>35</v>
      </c>
      <c r="Q73" s="1" t="s">
        <v>31</v>
      </c>
      <c r="R73" s="1" t="s">
        <v>65</v>
      </c>
      <c r="S73" s="1" t="s">
        <v>66</v>
      </c>
      <c r="T73" s="1" t="s">
        <v>38</v>
      </c>
      <c r="U73" s="1" t="s">
        <v>39</v>
      </c>
      <c r="V73" s="1" t="s">
        <v>40</v>
      </c>
    </row>
    <row r="74" spans="1:22" x14ac:dyDescent="0.3">
      <c r="A74" s="1" t="s">
        <v>159</v>
      </c>
      <c r="B74" s="1">
        <v>26</v>
      </c>
      <c r="C74" s="1" t="s">
        <v>23</v>
      </c>
      <c r="D74" s="1" t="s">
        <v>42</v>
      </c>
      <c r="E74" s="1" t="s">
        <v>25</v>
      </c>
      <c r="F74" s="1" t="s">
        <v>95</v>
      </c>
      <c r="G74" s="1" t="s">
        <v>77</v>
      </c>
      <c r="H74" s="1" t="s">
        <v>80</v>
      </c>
      <c r="I74" s="7" t="s">
        <v>29</v>
      </c>
      <c r="J74" s="1" t="s">
        <v>50</v>
      </c>
      <c r="K74" s="1" t="s">
        <v>31</v>
      </c>
      <c r="L74" s="1" t="s">
        <v>51</v>
      </c>
      <c r="M74" s="1" t="s">
        <v>83</v>
      </c>
      <c r="N74" s="1" t="s">
        <v>31</v>
      </c>
      <c r="O74" s="1" t="s">
        <v>53</v>
      </c>
      <c r="P74" s="1" t="s">
        <v>46</v>
      </c>
      <c r="Q74" s="1" t="s">
        <v>31</v>
      </c>
      <c r="R74" s="1" t="s">
        <v>36</v>
      </c>
      <c r="S74" s="1" t="s">
        <v>54</v>
      </c>
      <c r="T74" s="1" t="s">
        <v>38</v>
      </c>
      <c r="U74" s="1" t="s">
        <v>68</v>
      </c>
      <c r="V74" s="1" t="s">
        <v>40</v>
      </c>
    </row>
    <row r="75" spans="1:22" x14ac:dyDescent="0.3">
      <c r="A75" s="1" t="s">
        <v>160</v>
      </c>
      <c r="B75" s="1">
        <v>24</v>
      </c>
      <c r="C75" s="1" t="s">
        <v>23</v>
      </c>
      <c r="D75" s="1" t="s">
        <v>42</v>
      </c>
      <c r="E75" s="1" t="s">
        <v>93</v>
      </c>
      <c r="F75" s="1" t="s">
        <v>44</v>
      </c>
      <c r="G75" s="1" t="s">
        <v>45</v>
      </c>
      <c r="H75" s="1" t="s">
        <v>80</v>
      </c>
      <c r="I75" s="7" t="s">
        <v>58</v>
      </c>
      <c r="J75" s="1" t="s">
        <v>50</v>
      </c>
      <c r="K75" s="1" t="s">
        <v>31</v>
      </c>
      <c r="L75" s="1" t="s">
        <v>51</v>
      </c>
      <c r="M75" s="1" t="s">
        <v>33</v>
      </c>
      <c r="N75" s="1" t="s">
        <v>31</v>
      </c>
      <c r="O75" s="1" t="s">
        <v>53</v>
      </c>
      <c r="P75" s="1" t="s">
        <v>35</v>
      </c>
      <c r="Q75" s="1" t="s">
        <v>31</v>
      </c>
      <c r="R75" s="1" t="s">
        <v>36</v>
      </c>
      <c r="S75" s="1" t="s">
        <v>37</v>
      </c>
      <c r="T75" s="1" t="s">
        <v>38</v>
      </c>
      <c r="U75" s="1" t="s">
        <v>39</v>
      </c>
      <c r="V75" s="1" t="s">
        <v>40</v>
      </c>
    </row>
    <row r="76" spans="1:22" x14ac:dyDescent="0.3">
      <c r="A76" s="1" t="s">
        <v>161</v>
      </c>
      <c r="B76" s="1">
        <v>28</v>
      </c>
      <c r="C76" s="1" t="s">
        <v>23</v>
      </c>
      <c r="D76" s="1" t="s">
        <v>42</v>
      </c>
      <c r="E76" s="1" t="s">
        <v>43</v>
      </c>
      <c r="F76" s="1" t="s">
        <v>44</v>
      </c>
      <c r="G76" s="1" t="s">
        <v>77</v>
      </c>
      <c r="H76" s="1" t="s">
        <v>80</v>
      </c>
      <c r="I76" s="7" t="s">
        <v>58</v>
      </c>
      <c r="J76" s="1" t="s">
        <v>50</v>
      </c>
      <c r="K76" s="1" t="s">
        <v>31</v>
      </c>
      <c r="L76" s="1" t="s">
        <v>51</v>
      </c>
      <c r="M76" s="1" t="s">
        <v>33</v>
      </c>
      <c r="N76" s="1" t="s">
        <v>31</v>
      </c>
      <c r="O76" s="1" t="s">
        <v>34</v>
      </c>
      <c r="P76" s="1" t="s">
        <v>35</v>
      </c>
      <c r="Q76" s="1" t="s">
        <v>31</v>
      </c>
      <c r="R76" s="1" t="s">
        <v>36</v>
      </c>
      <c r="S76" s="1" t="s">
        <v>37</v>
      </c>
      <c r="T76" s="1" t="s">
        <v>38</v>
      </c>
      <c r="U76" s="1" t="s">
        <v>68</v>
      </c>
      <c r="V76" s="1" t="s">
        <v>40</v>
      </c>
    </row>
    <row r="77" spans="1:22" x14ac:dyDescent="0.3">
      <c r="A77" s="1" t="s">
        <v>162</v>
      </c>
      <c r="B77" s="1">
        <v>21</v>
      </c>
      <c r="C77" s="1" t="s">
        <v>23</v>
      </c>
      <c r="D77" s="1" t="s">
        <v>42</v>
      </c>
      <c r="E77" s="1" t="s">
        <v>43</v>
      </c>
      <c r="F77" s="1" t="s">
        <v>44</v>
      </c>
      <c r="G77" s="1" t="s">
        <v>45</v>
      </c>
      <c r="H77" s="1" t="s">
        <v>28</v>
      </c>
      <c r="I77" s="7" t="s">
        <v>63</v>
      </c>
      <c r="J77" s="1" t="s">
        <v>50</v>
      </c>
      <c r="K77" s="1" t="s">
        <v>31</v>
      </c>
      <c r="L77" s="1" t="s">
        <v>32</v>
      </c>
      <c r="M77" s="1" t="s">
        <v>33</v>
      </c>
      <c r="N77" s="1" t="s">
        <v>31</v>
      </c>
      <c r="O77" s="1" t="s">
        <v>53</v>
      </c>
      <c r="P77" s="1" t="s">
        <v>35</v>
      </c>
      <c r="Q77" s="1" t="s">
        <v>31</v>
      </c>
      <c r="R77" s="1" t="s">
        <v>36</v>
      </c>
      <c r="S77" s="1" t="s">
        <v>54</v>
      </c>
      <c r="T77" s="1" t="s">
        <v>38</v>
      </c>
      <c r="U77" s="1" t="s">
        <v>39</v>
      </c>
      <c r="V77" s="1" t="s">
        <v>40</v>
      </c>
    </row>
    <row r="78" spans="1:22" x14ac:dyDescent="0.3">
      <c r="A78" s="1" t="s">
        <v>163</v>
      </c>
      <c r="B78" s="1">
        <v>29</v>
      </c>
      <c r="C78" s="1" t="s">
        <v>23</v>
      </c>
      <c r="D78" s="1" t="s">
        <v>42</v>
      </c>
      <c r="E78" s="1" t="s">
        <v>93</v>
      </c>
      <c r="F78" s="1" t="s">
        <v>95</v>
      </c>
      <c r="G78" s="1" t="s">
        <v>77</v>
      </c>
      <c r="H78" s="1" t="s">
        <v>80</v>
      </c>
      <c r="I78" s="7" t="s">
        <v>58</v>
      </c>
      <c r="J78" s="1" t="s">
        <v>50</v>
      </c>
      <c r="K78" s="1" t="s">
        <v>31</v>
      </c>
      <c r="L78" s="1" t="s">
        <v>51</v>
      </c>
      <c r="M78" s="1" t="s">
        <v>33</v>
      </c>
      <c r="N78" s="1" t="s">
        <v>31</v>
      </c>
      <c r="O78" s="1" t="s">
        <v>34</v>
      </c>
      <c r="P78" s="1" t="s">
        <v>35</v>
      </c>
      <c r="Q78" s="1" t="s">
        <v>31</v>
      </c>
      <c r="R78" s="1" t="s">
        <v>36</v>
      </c>
      <c r="S78" s="1" t="s">
        <v>54</v>
      </c>
      <c r="T78" s="1" t="s">
        <v>38</v>
      </c>
      <c r="U78" s="1" t="s">
        <v>39</v>
      </c>
      <c r="V78" s="1" t="s">
        <v>40</v>
      </c>
    </row>
    <row r="79" spans="1:22" x14ac:dyDescent="0.3">
      <c r="A79" s="1" t="s">
        <v>164</v>
      </c>
      <c r="B79" s="1">
        <v>36</v>
      </c>
      <c r="C79" s="1" t="s">
        <v>23</v>
      </c>
      <c r="D79" s="1" t="s">
        <v>79</v>
      </c>
      <c r="E79" s="1" t="s">
        <v>25</v>
      </c>
      <c r="F79" s="1" t="s">
        <v>57</v>
      </c>
      <c r="G79" s="1" t="s">
        <v>77</v>
      </c>
      <c r="H79" s="1" t="s">
        <v>62</v>
      </c>
      <c r="I79" s="7" t="s">
        <v>29</v>
      </c>
      <c r="J79" s="1" t="s">
        <v>50</v>
      </c>
      <c r="K79" s="1" t="s">
        <v>31</v>
      </c>
      <c r="L79" s="1" t="s">
        <v>51</v>
      </c>
      <c r="M79" s="1" t="s">
        <v>33</v>
      </c>
      <c r="N79" s="1" t="s">
        <v>31</v>
      </c>
      <c r="O79" s="1" t="s">
        <v>34</v>
      </c>
      <c r="P79" s="1" t="s">
        <v>35</v>
      </c>
      <c r="Q79" s="1" t="s">
        <v>31</v>
      </c>
      <c r="R79" s="1" t="s">
        <v>65</v>
      </c>
      <c r="S79" s="1" t="s">
        <v>37</v>
      </c>
      <c r="T79" s="1" t="s">
        <v>38</v>
      </c>
      <c r="U79" s="1" t="s">
        <v>68</v>
      </c>
      <c r="V79" s="1" t="s">
        <v>69</v>
      </c>
    </row>
    <row r="80" spans="1:22" x14ac:dyDescent="0.3">
      <c r="A80" s="1" t="s">
        <v>165</v>
      </c>
      <c r="B80" s="1">
        <v>29</v>
      </c>
      <c r="C80" s="1" t="s">
        <v>23</v>
      </c>
      <c r="D80" s="1" t="s">
        <v>42</v>
      </c>
      <c r="E80" s="1" t="s">
        <v>25</v>
      </c>
      <c r="F80" s="1" t="s">
        <v>95</v>
      </c>
      <c r="G80" s="1" t="s">
        <v>27</v>
      </c>
      <c r="H80" s="1" t="s">
        <v>80</v>
      </c>
      <c r="I80" s="7" t="s">
        <v>58</v>
      </c>
      <c r="J80" s="1" t="s">
        <v>50</v>
      </c>
      <c r="K80" s="1" t="s">
        <v>31</v>
      </c>
      <c r="L80" s="1" t="s">
        <v>32</v>
      </c>
      <c r="M80" s="1" t="s">
        <v>33</v>
      </c>
      <c r="N80" s="1" t="s">
        <v>31</v>
      </c>
      <c r="O80" s="1" t="s">
        <v>53</v>
      </c>
      <c r="P80" s="1" t="s">
        <v>59</v>
      </c>
      <c r="Q80" s="1" t="s">
        <v>31</v>
      </c>
      <c r="R80" s="1" t="s">
        <v>65</v>
      </c>
      <c r="S80" s="1" t="s">
        <v>54</v>
      </c>
      <c r="T80" s="1" t="s">
        <v>107</v>
      </c>
      <c r="U80" s="1" t="s">
        <v>68</v>
      </c>
      <c r="V80" s="1" t="s">
        <v>69</v>
      </c>
    </row>
    <row r="81" spans="1:22" x14ac:dyDescent="0.3">
      <c r="A81" s="1" t="s">
        <v>166</v>
      </c>
      <c r="B81" s="1">
        <v>20</v>
      </c>
      <c r="C81" s="1" t="s">
        <v>23</v>
      </c>
      <c r="D81" s="1" t="s">
        <v>42</v>
      </c>
      <c r="E81" s="1" t="s">
        <v>43</v>
      </c>
      <c r="F81" s="1" t="s">
        <v>44</v>
      </c>
      <c r="G81" s="1" t="s">
        <v>45</v>
      </c>
      <c r="H81" s="1" t="s">
        <v>80</v>
      </c>
      <c r="I81" s="7" t="s">
        <v>58</v>
      </c>
      <c r="J81" s="1" t="s">
        <v>50</v>
      </c>
      <c r="K81" s="1" t="s">
        <v>31</v>
      </c>
      <c r="L81" s="1" t="s">
        <v>51</v>
      </c>
      <c r="M81" s="1" t="s">
        <v>33</v>
      </c>
      <c r="N81" s="1" t="s">
        <v>31</v>
      </c>
      <c r="O81" s="1" t="s">
        <v>53</v>
      </c>
      <c r="P81" s="1" t="s">
        <v>86</v>
      </c>
      <c r="Q81" s="1" t="s">
        <v>31</v>
      </c>
      <c r="R81" s="1" t="s">
        <v>36</v>
      </c>
      <c r="S81" s="1" t="s">
        <v>54</v>
      </c>
      <c r="T81" s="1" t="s">
        <v>38</v>
      </c>
      <c r="U81" s="1" t="s">
        <v>39</v>
      </c>
      <c r="V81" s="1" t="s">
        <v>40</v>
      </c>
    </row>
    <row r="82" spans="1:22" x14ac:dyDescent="0.3">
      <c r="A82" s="1" t="s">
        <v>167</v>
      </c>
      <c r="B82" s="1">
        <v>23</v>
      </c>
      <c r="C82" s="1" t="s">
        <v>61</v>
      </c>
      <c r="D82" s="1" t="s">
        <v>42</v>
      </c>
      <c r="E82" s="1" t="s">
        <v>43</v>
      </c>
      <c r="F82" s="1" t="s">
        <v>100</v>
      </c>
      <c r="G82" s="1" t="s">
        <v>45</v>
      </c>
      <c r="H82" s="1" t="s">
        <v>28</v>
      </c>
      <c r="I82" s="7" t="s">
        <v>63</v>
      </c>
      <c r="J82" s="1" t="s">
        <v>50</v>
      </c>
      <c r="K82" s="1" t="s">
        <v>31</v>
      </c>
      <c r="L82" s="1" t="s">
        <v>51</v>
      </c>
      <c r="M82" s="1" t="s">
        <v>33</v>
      </c>
      <c r="N82" s="1" t="s">
        <v>31</v>
      </c>
      <c r="O82" s="1" t="s">
        <v>53</v>
      </c>
      <c r="P82" s="1" t="s">
        <v>35</v>
      </c>
      <c r="Q82" s="1" t="s">
        <v>31</v>
      </c>
      <c r="R82" s="1" t="s">
        <v>36</v>
      </c>
      <c r="S82" s="1" t="s">
        <v>54</v>
      </c>
      <c r="T82" s="1" t="s">
        <v>38</v>
      </c>
      <c r="U82" s="1" t="s">
        <v>39</v>
      </c>
      <c r="V82" s="1" t="s">
        <v>40</v>
      </c>
    </row>
    <row r="83" spans="1:22" x14ac:dyDescent="0.3">
      <c r="A83" s="1" t="s">
        <v>168</v>
      </c>
      <c r="B83" s="1">
        <v>26</v>
      </c>
      <c r="C83" s="1" t="s">
        <v>23</v>
      </c>
      <c r="D83" s="1" t="s">
        <v>42</v>
      </c>
      <c r="E83" s="1" t="s">
        <v>93</v>
      </c>
      <c r="F83" s="1" t="s">
        <v>44</v>
      </c>
      <c r="G83" s="1" t="s">
        <v>77</v>
      </c>
      <c r="H83" s="1" t="s">
        <v>80</v>
      </c>
      <c r="I83" s="7" t="s">
        <v>58</v>
      </c>
      <c r="J83" s="1" t="s">
        <v>50</v>
      </c>
      <c r="K83" s="1" t="s">
        <v>31</v>
      </c>
      <c r="L83" s="1" t="s">
        <v>32</v>
      </c>
      <c r="M83" s="1" t="s">
        <v>33</v>
      </c>
      <c r="N83" s="1" t="s">
        <v>31</v>
      </c>
      <c r="O83" s="1" t="s">
        <v>53</v>
      </c>
      <c r="P83" s="1" t="s">
        <v>35</v>
      </c>
      <c r="Q83" s="1" t="s">
        <v>31</v>
      </c>
      <c r="R83" s="1" t="s">
        <v>36</v>
      </c>
      <c r="S83" s="1" t="s">
        <v>54</v>
      </c>
      <c r="T83" s="1" t="s">
        <v>38</v>
      </c>
      <c r="U83" s="1" t="s">
        <v>68</v>
      </c>
      <c r="V83" s="1" t="s">
        <v>69</v>
      </c>
    </row>
    <row r="84" spans="1:22" x14ac:dyDescent="0.3">
      <c r="A84" s="1" t="s">
        <v>169</v>
      </c>
      <c r="B84" s="1">
        <v>30</v>
      </c>
      <c r="C84" s="1" t="s">
        <v>61</v>
      </c>
      <c r="D84" s="1" t="s">
        <v>42</v>
      </c>
      <c r="E84" s="1" t="s">
        <v>25</v>
      </c>
      <c r="F84" s="1" t="s">
        <v>100</v>
      </c>
      <c r="G84" s="1" t="s">
        <v>77</v>
      </c>
      <c r="H84" s="1" t="s">
        <v>80</v>
      </c>
      <c r="I84" s="7" t="s">
        <v>58</v>
      </c>
      <c r="J84" s="1" t="s">
        <v>50</v>
      </c>
      <c r="K84" s="1" t="s">
        <v>31</v>
      </c>
      <c r="L84" s="1" t="s">
        <v>32</v>
      </c>
      <c r="M84" s="1" t="s">
        <v>83</v>
      </c>
      <c r="N84" s="1" t="s">
        <v>31</v>
      </c>
      <c r="O84" s="1" t="s">
        <v>34</v>
      </c>
      <c r="P84" s="1" t="s">
        <v>35</v>
      </c>
      <c r="Q84" s="1" t="s">
        <v>31</v>
      </c>
      <c r="R84" s="1" t="s">
        <v>36</v>
      </c>
      <c r="S84" s="1" t="s">
        <v>54</v>
      </c>
      <c r="T84" s="1" t="s">
        <v>38</v>
      </c>
      <c r="U84" s="1" t="s">
        <v>39</v>
      </c>
      <c r="V84" s="1" t="s">
        <v>40</v>
      </c>
    </row>
    <row r="85" spans="1:22" x14ac:dyDescent="0.3">
      <c r="A85" s="1" t="s">
        <v>170</v>
      </c>
      <c r="B85" s="1">
        <v>36</v>
      </c>
      <c r="C85" s="1" t="s">
        <v>61</v>
      </c>
      <c r="D85" s="1" t="s">
        <v>79</v>
      </c>
      <c r="E85" s="1" t="s">
        <v>25</v>
      </c>
      <c r="F85" s="1" t="s">
        <v>95</v>
      </c>
      <c r="G85" s="1" t="s">
        <v>27</v>
      </c>
      <c r="H85" s="1" t="s">
        <v>62</v>
      </c>
      <c r="I85" s="7" t="s">
        <v>58</v>
      </c>
      <c r="J85" s="1" t="s">
        <v>50</v>
      </c>
      <c r="K85" s="1" t="s">
        <v>31</v>
      </c>
      <c r="L85" s="1" t="s">
        <v>51</v>
      </c>
      <c r="M85" s="1" t="s">
        <v>83</v>
      </c>
      <c r="N85" s="1" t="s">
        <v>31</v>
      </c>
      <c r="O85" s="1" t="s">
        <v>34</v>
      </c>
      <c r="P85" s="1" t="s">
        <v>35</v>
      </c>
      <c r="Q85" s="1" t="s">
        <v>31</v>
      </c>
      <c r="R85" s="1" t="s">
        <v>36</v>
      </c>
      <c r="S85" s="1" t="s">
        <v>54</v>
      </c>
      <c r="T85" s="1" t="s">
        <v>38</v>
      </c>
      <c r="U85" s="1" t="s">
        <v>68</v>
      </c>
      <c r="V85" s="1" t="s">
        <v>40</v>
      </c>
    </row>
    <row r="86" spans="1:22" x14ac:dyDescent="0.3">
      <c r="A86" s="1" t="s">
        <v>171</v>
      </c>
      <c r="B86" s="1">
        <v>28</v>
      </c>
      <c r="C86" s="1" t="s">
        <v>61</v>
      </c>
      <c r="D86" s="1" t="s">
        <v>42</v>
      </c>
      <c r="E86" s="1" t="s">
        <v>25</v>
      </c>
      <c r="F86" s="1" t="s">
        <v>44</v>
      </c>
      <c r="G86" s="1" t="s">
        <v>77</v>
      </c>
      <c r="H86" s="1" t="s">
        <v>62</v>
      </c>
      <c r="I86" s="7" t="s">
        <v>29</v>
      </c>
      <c r="J86" s="1" t="s">
        <v>50</v>
      </c>
      <c r="K86" s="1" t="s">
        <v>31</v>
      </c>
      <c r="L86" s="1" t="s">
        <v>51</v>
      </c>
      <c r="M86" s="1" t="s">
        <v>48</v>
      </c>
      <c r="N86" s="1" t="s">
        <v>31</v>
      </c>
      <c r="O86" s="1" t="s">
        <v>53</v>
      </c>
      <c r="P86" s="1" t="s">
        <v>46</v>
      </c>
      <c r="Q86" s="1" t="s">
        <v>31</v>
      </c>
      <c r="R86" s="1" t="s">
        <v>36</v>
      </c>
      <c r="S86" s="1" t="s">
        <v>37</v>
      </c>
      <c r="T86" s="1" t="s">
        <v>38</v>
      </c>
      <c r="U86" s="1" t="s">
        <v>39</v>
      </c>
      <c r="V86" s="1" t="s">
        <v>40</v>
      </c>
    </row>
    <row r="87" spans="1:22" x14ac:dyDescent="0.3">
      <c r="A87" s="1" t="s">
        <v>172</v>
      </c>
      <c r="B87" s="1">
        <v>25</v>
      </c>
      <c r="C87" s="1" t="s">
        <v>61</v>
      </c>
      <c r="D87" s="1" t="s">
        <v>42</v>
      </c>
      <c r="E87" s="1" t="s">
        <v>93</v>
      </c>
      <c r="F87" s="1" t="s">
        <v>57</v>
      </c>
      <c r="G87" s="1" t="s">
        <v>77</v>
      </c>
      <c r="H87" s="1" t="s">
        <v>80</v>
      </c>
      <c r="I87" s="7" t="s">
        <v>58</v>
      </c>
      <c r="J87" s="1" t="s">
        <v>50</v>
      </c>
      <c r="K87" s="1" t="s">
        <v>31</v>
      </c>
      <c r="L87" s="1" t="s">
        <v>32</v>
      </c>
      <c r="M87" s="1" t="s">
        <v>33</v>
      </c>
      <c r="N87" s="1" t="s">
        <v>31</v>
      </c>
      <c r="O87" s="1" t="s">
        <v>53</v>
      </c>
      <c r="P87" s="1" t="s">
        <v>59</v>
      </c>
      <c r="Q87" s="1" t="s">
        <v>31</v>
      </c>
      <c r="R87" s="1" t="s">
        <v>36</v>
      </c>
      <c r="S87" s="1" t="s">
        <v>37</v>
      </c>
      <c r="T87" s="1" t="s">
        <v>38</v>
      </c>
      <c r="U87" s="1" t="s">
        <v>39</v>
      </c>
      <c r="V87" s="1" t="s">
        <v>69</v>
      </c>
    </row>
    <row r="88" spans="1:22" x14ac:dyDescent="0.3">
      <c r="A88" s="1" t="s">
        <v>173</v>
      </c>
      <c r="B88" s="1">
        <v>20</v>
      </c>
      <c r="C88" s="1" t="s">
        <v>61</v>
      </c>
      <c r="D88" s="1" t="s">
        <v>42</v>
      </c>
      <c r="E88" s="1" t="s">
        <v>93</v>
      </c>
      <c r="F88" s="1" t="s">
        <v>44</v>
      </c>
      <c r="G88" s="1" t="s">
        <v>45</v>
      </c>
      <c r="H88" s="1" t="s">
        <v>174</v>
      </c>
      <c r="I88" s="7" t="s">
        <v>58</v>
      </c>
      <c r="J88" s="1" t="s">
        <v>50</v>
      </c>
      <c r="K88" s="1" t="s">
        <v>31</v>
      </c>
      <c r="L88" s="1" t="s">
        <v>51</v>
      </c>
      <c r="M88" s="1" t="s">
        <v>83</v>
      </c>
      <c r="N88" s="1" t="s">
        <v>31</v>
      </c>
      <c r="O88" s="1" t="s">
        <v>53</v>
      </c>
      <c r="P88" s="1" t="s">
        <v>35</v>
      </c>
      <c r="Q88" s="1" t="s">
        <v>31</v>
      </c>
      <c r="R88" s="1" t="s">
        <v>36</v>
      </c>
      <c r="S88" s="1" t="s">
        <v>54</v>
      </c>
      <c r="T88" s="1" t="s">
        <v>67</v>
      </c>
      <c r="U88" s="1" t="s">
        <v>68</v>
      </c>
      <c r="V88" s="1" t="s">
        <v>69</v>
      </c>
    </row>
    <row r="89" spans="1:22" x14ac:dyDescent="0.3">
      <c r="A89" s="1" t="s">
        <v>175</v>
      </c>
      <c r="B89" s="1">
        <v>19</v>
      </c>
      <c r="C89" s="1" t="s">
        <v>61</v>
      </c>
      <c r="D89" s="1" t="s">
        <v>42</v>
      </c>
      <c r="E89" s="1" t="s">
        <v>43</v>
      </c>
      <c r="F89" s="1" t="s">
        <v>118</v>
      </c>
      <c r="G89" s="1" t="s">
        <v>45</v>
      </c>
      <c r="H89" s="1" t="s">
        <v>62</v>
      </c>
      <c r="I89" s="7" t="s">
        <v>58</v>
      </c>
      <c r="J89" s="1" t="s">
        <v>50</v>
      </c>
      <c r="K89" s="1" t="s">
        <v>31</v>
      </c>
      <c r="L89" s="1" t="s">
        <v>51</v>
      </c>
      <c r="M89" s="1" t="s">
        <v>83</v>
      </c>
      <c r="N89" s="1" t="s">
        <v>31</v>
      </c>
      <c r="O89" s="1" t="s">
        <v>53</v>
      </c>
      <c r="P89" s="1" t="s">
        <v>86</v>
      </c>
      <c r="Q89" s="1" t="s">
        <v>31</v>
      </c>
      <c r="R89" s="1" t="s">
        <v>65</v>
      </c>
      <c r="S89" s="1" t="s">
        <v>66</v>
      </c>
      <c r="T89" s="1" t="s">
        <v>176</v>
      </c>
      <c r="U89" s="1" t="s">
        <v>68</v>
      </c>
      <c r="V89" s="1" t="s">
        <v>40</v>
      </c>
    </row>
    <row r="90" spans="1:22" x14ac:dyDescent="0.3">
      <c r="A90" s="1" t="s">
        <v>177</v>
      </c>
      <c r="B90" s="1">
        <v>20</v>
      </c>
      <c r="C90" s="1" t="s">
        <v>61</v>
      </c>
      <c r="D90" s="1" t="s">
        <v>42</v>
      </c>
      <c r="E90" s="1" t="s">
        <v>43</v>
      </c>
      <c r="F90" s="1" t="s">
        <v>44</v>
      </c>
      <c r="G90" s="1" t="s">
        <v>45</v>
      </c>
      <c r="H90" s="1" t="s">
        <v>80</v>
      </c>
      <c r="I90" s="7" t="s">
        <v>58</v>
      </c>
      <c r="J90" s="1" t="s">
        <v>50</v>
      </c>
      <c r="K90" s="1" t="s">
        <v>31</v>
      </c>
      <c r="L90" s="1" t="s">
        <v>51</v>
      </c>
      <c r="M90" s="1" t="s">
        <v>83</v>
      </c>
      <c r="N90" s="1" t="s">
        <v>31</v>
      </c>
      <c r="O90" s="1" t="s">
        <v>53</v>
      </c>
      <c r="P90" s="1" t="s">
        <v>35</v>
      </c>
      <c r="Q90" s="1" t="s">
        <v>31</v>
      </c>
      <c r="R90" s="1" t="s">
        <v>65</v>
      </c>
      <c r="S90" s="1" t="s">
        <v>54</v>
      </c>
      <c r="T90" s="1" t="s">
        <v>67</v>
      </c>
      <c r="U90" s="1" t="s">
        <v>89</v>
      </c>
      <c r="V90" s="1" t="s">
        <v>40</v>
      </c>
    </row>
    <row r="91" spans="1:22" x14ac:dyDescent="0.3">
      <c r="A91" s="1" t="s">
        <v>178</v>
      </c>
      <c r="B91" s="1">
        <v>22</v>
      </c>
      <c r="C91" s="1" t="s">
        <v>61</v>
      </c>
      <c r="D91" s="1" t="s">
        <v>42</v>
      </c>
      <c r="E91" s="1" t="s">
        <v>43</v>
      </c>
      <c r="F91" s="1" t="s">
        <v>118</v>
      </c>
      <c r="G91" s="1" t="s">
        <v>45</v>
      </c>
      <c r="H91" s="1" t="s">
        <v>62</v>
      </c>
      <c r="I91" s="7" t="s">
        <v>29</v>
      </c>
      <c r="J91" s="1" t="s">
        <v>50</v>
      </c>
      <c r="K91" s="1" t="s">
        <v>31</v>
      </c>
      <c r="L91" s="1" t="s">
        <v>51</v>
      </c>
      <c r="M91" s="1" t="s">
        <v>33</v>
      </c>
      <c r="N91" s="1" t="s">
        <v>31</v>
      </c>
      <c r="O91" s="1" t="s">
        <v>53</v>
      </c>
      <c r="P91" s="1" t="s">
        <v>86</v>
      </c>
      <c r="Q91" s="1" t="s">
        <v>31</v>
      </c>
      <c r="R91" s="1" t="s">
        <v>36</v>
      </c>
      <c r="S91" s="1" t="s">
        <v>37</v>
      </c>
      <c r="T91" s="1" t="s">
        <v>38</v>
      </c>
      <c r="U91" s="1" t="s">
        <v>39</v>
      </c>
      <c r="V91" s="1" t="s">
        <v>40</v>
      </c>
    </row>
    <row r="92" spans="1:22" x14ac:dyDescent="0.3">
      <c r="A92" s="1" t="s">
        <v>179</v>
      </c>
      <c r="B92" s="1">
        <v>19</v>
      </c>
      <c r="C92" s="1" t="s">
        <v>61</v>
      </c>
      <c r="D92" s="1" t="s">
        <v>42</v>
      </c>
      <c r="E92" s="1" t="s">
        <v>43</v>
      </c>
      <c r="F92" s="1" t="s">
        <v>44</v>
      </c>
      <c r="G92" s="1" t="s">
        <v>45</v>
      </c>
      <c r="H92" s="1" t="s">
        <v>62</v>
      </c>
      <c r="I92" s="7" t="s">
        <v>58</v>
      </c>
      <c r="J92" s="1" t="s">
        <v>50</v>
      </c>
      <c r="K92" s="1" t="s">
        <v>31</v>
      </c>
      <c r="L92" s="1" t="s">
        <v>51</v>
      </c>
      <c r="M92" s="1" t="s">
        <v>33</v>
      </c>
      <c r="N92" s="1" t="s">
        <v>31</v>
      </c>
      <c r="O92" s="1" t="s">
        <v>53</v>
      </c>
      <c r="P92" s="1" t="s">
        <v>46</v>
      </c>
      <c r="Q92" s="1" t="s">
        <v>31</v>
      </c>
      <c r="R92" s="1" t="s">
        <v>36</v>
      </c>
      <c r="S92" s="1" t="s">
        <v>66</v>
      </c>
      <c r="T92" s="1" t="s">
        <v>67</v>
      </c>
      <c r="U92" s="1" t="s">
        <v>68</v>
      </c>
      <c r="V92" s="1" t="s">
        <v>69</v>
      </c>
    </row>
    <row r="93" spans="1:22" x14ac:dyDescent="0.3">
      <c r="A93" s="1" t="s">
        <v>180</v>
      </c>
      <c r="B93" s="1">
        <v>25</v>
      </c>
      <c r="C93" s="1" t="s">
        <v>61</v>
      </c>
      <c r="D93" s="1" t="s">
        <v>42</v>
      </c>
      <c r="E93" s="1" t="s">
        <v>93</v>
      </c>
      <c r="F93" s="1" t="s">
        <v>44</v>
      </c>
      <c r="G93" s="1" t="s">
        <v>27</v>
      </c>
      <c r="H93" s="1" t="s">
        <v>80</v>
      </c>
      <c r="I93" s="7" t="s">
        <v>58</v>
      </c>
      <c r="J93" s="1" t="s">
        <v>50</v>
      </c>
      <c r="K93" s="1" t="s">
        <v>31</v>
      </c>
      <c r="L93" s="1" t="s">
        <v>51</v>
      </c>
      <c r="M93" s="1" t="s">
        <v>33</v>
      </c>
      <c r="N93" s="1" t="s">
        <v>31</v>
      </c>
      <c r="O93" s="1" t="s">
        <v>53</v>
      </c>
      <c r="P93" s="1" t="s">
        <v>35</v>
      </c>
      <c r="Q93" s="1" t="s">
        <v>31</v>
      </c>
      <c r="R93" s="1" t="s">
        <v>36</v>
      </c>
      <c r="S93" s="1" t="s">
        <v>54</v>
      </c>
      <c r="T93" s="1" t="s">
        <v>67</v>
      </c>
      <c r="U93" s="1" t="s">
        <v>68</v>
      </c>
      <c r="V93" s="1" t="s">
        <v>69</v>
      </c>
    </row>
    <row r="94" spans="1:22" x14ac:dyDescent="0.3">
      <c r="A94" s="1" t="s">
        <v>181</v>
      </c>
      <c r="B94" s="1">
        <v>26</v>
      </c>
      <c r="C94" s="1" t="s">
        <v>61</v>
      </c>
      <c r="D94" s="1" t="s">
        <v>42</v>
      </c>
      <c r="E94" s="1" t="s">
        <v>25</v>
      </c>
      <c r="F94" s="1" t="s">
        <v>57</v>
      </c>
      <c r="G94" s="1" t="s">
        <v>77</v>
      </c>
      <c r="H94" s="1" t="s">
        <v>62</v>
      </c>
      <c r="I94" s="7" t="s">
        <v>58</v>
      </c>
      <c r="J94" s="1" t="s">
        <v>50</v>
      </c>
      <c r="K94" s="1" t="s">
        <v>31</v>
      </c>
      <c r="L94" s="1" t="s">
        <v>32</v>
      </c>
      <c r="M94" s="1" t="s">
        <v>83</v>
      </c>
      <c r="N94" s="1" t="s">
        <v>31</v>
      </c>
      <c r="O94" s="1" t="s">
        <v>34</v>
      </c>
      <c r="P94" s="1" t="s">
        <v>35</v>
      </c>
      <c r="Q94" s="1" t="s">
        <v>31</v>
      </c>
      <c r="R94" s="1" t="s">
        <v>36</v>
      </c>
      <c r="S94" s="1" t="s">
        <v>66</v>
      </c>
      <c r="T94" s="1" t="s">
        <v>38</v>
      </c>
      <c r="U94" s="1" t="s">
        <v>89</v>
      </c>
      <c r="V94" s="1" t="s">
        <v>69</v>
      </c>
    </row>
    <row r="95" spans="1:22" x14ac:dyDescent="0.3">
      <c r="A95" s="1" t="s">
        <v>182</v>
      </c>
      <c r="B95" s="1">
        <v>20</v>
      </c>
      <c r="C95" s="1" t="s">
        <v>61</v>
      </c>
      <c r="D95" s="1" t="s">
        <v>79</v>
      </c>
      <c r="E95" s="1" t="s">
        <v>93</v>
      </c>
      <c r="F95" s="1" t="s">
        <v>57</v>
      </c>
      <c r="G95" s="1" t="s">
        <v>45</v>
      </c>
      <c r="H95" s="1" t="s">
        <v>80</v>
      </c>
      <c r="I95" s="7" t="s">
        <v>58</v>
      </c>
      <c r="J95" s="1" t="s">
        <v>50</v>
      </c>
      <c r="K95" s="1" t="s">
        <v>31</v>
      </c>
      <c r="L95" s="1" t="s">
        <v>32</v>
      </c>
      <c r="M95" s="1" t="s">
        <v>33</v>
      </c>
      <c r="N95" s="1" t="s">
        <v>31</v>
      </c>
      <c r="O95" s="1" t="s">
        <v>53</v>
      </c>
      <c r="P95" s="1" t="s">
        <v>35</v>
      </c>
      <c r="Q95" s="1" t="s">
        <v>31</v>
      </c>
      <c r="R95" s="1" t="s">
        <v>36</v>
      </c>
      <c r="S95" s="1" t="s">
        <v>54</v>
      </c>
      <c r="T95" s="1" t="s">
        <v>67</v>
      </c>
      <c r="U95" s="1" t="s">
        <v>68</v>
      </c>
      <c r="V95" s="1" t="s">
        <v>69</v>
      </c>
    </row>
    <row r="96" spans="1:22" x14ac:dyDescent="0.3">
      <c r="A96" s="1" t="s">
        <v>183</v>
      </c>
      <c r="B96" s="1">
        <v>28</v>
      </c>
      <c r="C96" s="1" t="s">
        <v>23</v>
      </c>
      <c r="D96" s="1" t="s">
        <v>79</v>
      </c>
      <c r="E96" s="1" t="s">
        <v>25</v>
      </c>
      <c r="F96" s="1" t="s">
        <v>118</v>
      </c>
      <c r="G96" s="1" t="s">
        <v>77</v>
      </c>
      <c r="H96" s="1" t="s">
        <v>62</v>
      </c>
      <c r="I96" s="7" t="s">
        <v>58</v>
      </c>
      <c r="J96" s="1" t="s">
        <v>50</v>
      </c>
      <c r="K96" s="1" t="s">
        <v>31</v>
      </c>
      <c r="L96" s="1" t="s">
        <v>51</v>
      </c>
      <c r="M96" s="1" t="s">
        <v>33</v>
      </c>
      <c r="N96" s="1" t="s">
        <v>31</v>
      </c>
      <c r="O96" s="1" t="s">
        <v>53</v>
      </c>
      <c r="P96" s="1" t="s">
        <v>35</v>
      </c>
      <c r="Q96" s="1" t="s">
        <v>31</v>
      </c>
      <c r="R96" s="1" t="s">
        <v>65</v>
      </c>
      <c r="S96" s="1" t="s">
        <v>66</v>
      </c>
      <c r="T96" s="1" t="s">
        <v>67</v>
      </c>
      <c r="U96" s="1" t="s">
        <v>68</v>
      </c>
      <c r="V96" s="1" t="s">
        <v>69</v>
      </c>
    </row>
    <row r="97" spans="1:22" x14ac:dyDescent="0.3">
      <c r="A97" s="1" t="s">
        <v>184</v>
      </c>
      <c r="B97" s="1">
        <v>24</v>
      </c>
      <c r="C97" s="1" t="s">
        <v>61</v>
      </c>
      <c r="D97" s="1" t="s">
        <v>42</v>
      </c>
      <c r="E97" s="1" t="s">
        <v>93</v>
      </c>
      <c r="F97" s="1" t="s">
        <v>100</v>
      </c>
      <c r="G97" s="1" t="s">
        <v>45</v>
      </c>
      <c r="H97" s="1" t="s">
        <v>80</v>
      </c>
      <c r="I97" s="7" t="s">
        <v>58</v>
      </c>
      <c r="J97" s="1" t="s">
        <v>50</v>
      </c>
      <c r="K97" s="1" t="s">
        <v>31</v>
      </c>
      <c r="L97" s="1" t="s">
        <v>51</v>
      </c>
      <c r="M97" s="1" t="s">
        <v>83</v>
      </c>
      <c r="N97" s="1" t="s">
        <v>31</v>
      </c>
      <c r="O97" s="1" t="s">
        <v>53</v>
      </c>
      <c r="P97" s="1" t="s">
        <v>35</v>
      </c>
      <c r="Q97" s="1" t="s">
        <v>31</v>
      </c>
      <c r="R97" s="1" t="s">
        <v>36</v>
      </c>
      <c r="S97" s="1" t="s">
        <v>66</v>
      </c>
      <c r="T97" s="1" t="s">
        <v>67</v>
      </c>
      <c r="U97" s="1" t="s">
        <v>89</v>
      </c>
      <c r="V97" s="1" t="s">
        <v>69</v>
      </c>
    </row>
    <row r="98" spans="1:22" x14ac:dyDescent="0.3">
      <c r="A98" s="1" t="s">
        <v>185</v>
      </c>
      <c r="B98" s="1">
        <v>20</v>
      </c>
      <c r="C98" s="1" t="s">
        <v>61</v>
      </c>
      <c r="D98" s="1" t="s">
        <v>42</v>
      </c>
      <c r="E98" s="1" t="s">
        <v>43</v>
      </c>
      <c r="F98" s="1" t="s">
        <v>95</v>
      </c>
      <c r="G98" s="1" t="s">
        <v>45</v>
      </c>
      <c r="H98" s="1" t="s">
        <v>80</v>
      </c>
      <c r="I98" s="7" t="s">
        <v>63</v>
      </c>
      <c r="J98" s="1" t="s">
        <v>50</v>
      </c>
      <c r="K98" s="1" t="s">
        <v>31</v>
      </c>
      <c r="L98" s="1" t="s">
        <v>51</v>
      </c>
      <c r="M98" s="1" t="s">
        <v>33</v>
      </c>
      <c r="N98" s="1" t="s">
        <v>31</v>
      </c>
      <c r="O98" s="1" t="s">
        <v>53</v>
      </c>
      <c r="P98" s="1" t="s">
        <v>35</v>
      </c>
      <c r="Q98" s="1" t="s">
        <v>31</v>
      </c>
      <c r="R98" s="1" t="s">
        <v>65</v>
      </c>
      <c r="S98" s="1" t="s">
        <v>54</v>
      </c>
      <c r="T98" s="1" t="s">
        <v>67</v>
      </c>
      <c r="U98" s="1" t="s">
        <v>68</v>
      </c>
      <c r="V98" s="1" t="s">
        <v>69</v>
      </c>
    </row>
    <row r="99" spans="1:22" x14ac:dyDescent="0.3">
      <c r="A99" s="1" t="s">
        <v>186</v>
      </c>
      <c r="B99" s="1">
        <v>30</v>
      </c>
      <c r="C99" s="1" t="s">
        <v>61</v>
      </c>
      <c r="D99" s="1" t="s">
        <v>42</v>
      </c>
      <c r="E99" s="1" t="s">
        <v>93</v>
      </c>
      <c r="F99" s="1" t="s">
        <v>95</v>
      </c>
      <c r="G99" s="1" t="s">
        <v>77</v>
      </c>
      <c r="H99" s="1" t="s">
        <v>80</v>
      </c>
      <c r="I99" s="7" t="s">
        <v>58</v>
      </c>
      <c r="J99" s="1" t="s">
        <v>50</v>
      </c>
      <c r="K99" s="1" t="s">
        <v>31</v>
      </c>
      <c r="L99" s="1" t="s">
        <v>32</v>
      </c>
      <c r="M99" s="1" t="s">
        <v>48</v>
      </c>
      <c r="N99" s="1" t="s">
        <v>31</v>
      </c>
      <c r="O99" s="1" t="s">
        <v>34</v>
      </c>
      <c r="P99" s="1" t="s">
        <v>35</v>
      </c>
      <c r="Q99" s="1" t="s">
        <v>31</v>
      </c>
      <c r="R99" s="1" t="s">
        <v>36</v>
      </c>
      <c r="S99" s="1" t="s">
        <v>54</v>
      </c>
      <c r="T99" s="1" t="s">
        <v>38</v>
      </c>
      <c r="U99" s="1" t="s">
        <v>39</v>
      </c>
      <c r="V99" s="1" t="s">
        <v>40</v>
      </c>
    </row>
    <row r="100" spans="1:22" x14ac:dyDescent="0.3">
      <c r="A100" s="1" t="s">
        <v>187</v>
      </c>
      <c r="B100" s="1">
        <v>20</v>
      </c>
      <c r="C100" s="1" t="s">
        <v>61</v>
      </c>
      <c r="D100" s="1" t="s">
        <v>79</v>
      </c>
      <c r="E100" s="1" t="s">
        <v>43</v>
      </c>
      <c r="F100" s="1" t="s">
        <v>57</v>
      </c>
      <c r="G100" s="1" t="s">
        <v>45</v>
      </c>
      <c r="H100" s="1" t="s">
        <v>62</v>
      </c>
      <c r="I100" s="7" t="s">
        <v>58</v>
      </c>
      <c r="J100" s="1" t="s">
        <v>50</v>
      </c>
      <c r="K100" s="1" t="s">
        <v>31</v>
      </c>
      <c r="L100" s="1" t="s">
        <v>82</v>
      </c>
      <c r="M100" s="1" t="s">
        <v>83</v>
      </c>
      <c r="N100" s="1" t="s">
        <v>31</v>
      </c>
      <c r="O100" s="1" t="s">
        <v>53</v>
      </c>
      <c r="P100" s="1" t="s">
        <v>35</v>
      </c>
      <c r="Q100" s="1" t="s">
        <v>31</v>
      </c>
      <c r="R100" s="1" t="s">
        <v>65</v>
      </c>
      <c r="S100" s="1" t="s">
        <v>54</v>
      </c>
      <c r="T100" s="1" t="s">
        <v>67</v>
      </c>
      <c r="U100" s="1" t="s">
        <v>68</v>
      </c>
      <c r="V100" s="1" t="s">
        <v>87</v>
      </c>
    </row>
    <row r="101" spans="1:22" x14ac:dyDescent="0.3">
      <c r="A101" s="1" t="s">
        <v>188</v>
      </c>
      <c r="B101" s="1">
        <v>26</v>
      </c>
      <c r="C101" s="1" t="s">
        <v>23</v>
      </c>
      <c r="D101" s="1" t="s">
        <v>117</v>
      </c>
      <c r="E101" s="1" t="s">
        <v>93</v>
      </c>
      <c r="F101" s="1" t="s">
        <v>95</v>
      </c>
      <c r="G101" s="1" t="s">
        <v>77</v>
      </c>
      <c r="H101" s="1" t="s">
        <v>80</v>
      </c>
      <c r="I101" s="7" t="s">
        <v>29</v>
      </c>
      <c r="J101" s="1" t="s">
        <v>50</v>
      </c>
      <c r="K101" s="1" t="s">
        <v>31</v>
      </c>
      <c r="L101" s="1" t="s">
        <v>32</v>
      </c>
      <c r="M101" s="1" t="s">
        <v>48</v>
      </c>
      <c r="N101" s="1" t="s">
        <v>31</v>
      </c>
      <c r="O101" s="1" t="s">
        <v>53</v>
      </c>
      <c r="P101" s="1" t="s">
        <v>86</v>
      </c>
      <c r="Q101" s="1" t="s">
        <v>31</v>
      </c>
      <c r="R101" s="1" t="s">
        <v>65</v>
      </c>
      <c r="S101" s="1" t="s">
        <v>66</v>
      </c>
      <c r="T101" s="1" t="s">
        <v>107</v>
      </c>
      <c r="U101" s="1" t="s">
        <v>89</v>
      </c>
      <c r="V101" s="1" t="s">
        <v>40</v>
      </c>
    </row>
    <row r="102" spans="1:22" x14ac:dyDescent="0.3">
      <c r="A102" s="1" t="s">
        <v>189</v>
      </c>
      <c r="B102" s="1">
        <v>20</v>
      </c>
      <c r="C102" s="1" t="s">
        <v>23</v>
      </c>
      <c r="D102" s="1" t="s">
        <v>79</v>
      </c>
      <c r="E102" s="1" t="s">
        <v>43</v>
      </c>
      <c r="F102" s="1" t="s">
        <v>118</v>
      </c>
      <c r="G102" s="1" t="s">
        <v>45</v>
      </c>
      <c r="H102" s="1" t="s">
        <v>80</v>
      </c>
      <c r="I102" s="7" t="s">
        <v>58</v>
      </c>
      <c r="J102" s="1" t="s">
        <v>50</v>
      </c>
      <c r="K102" s="1" t="s">
        <v>31</v>
      </c>
      <c r="L102" s="1" t="s">
        <v>82</v>
      </c>
      <c r="M102" s="1" t="s">
        <v>83</v>
      </c>
      <c r="N102" s="1" t="s">
        <v>31</v>
      </c>
      <c r="O102" s="1" t="s">
        <v>53</v>
      </c>
      <c r="P102" s="1" t="s">
        <v>35</v>
      </c>
      <c r="Q102" s="1" t="s">
        <v>31</v>
      </c>
      <c r="R102" s="1" t="s">
        <v>36</v>
      </c>
      <c r="S102" s="1" t="s">
        <v>66</v>
      </c>
      <c r="T102" s="1" t="s">
        <v>67</v>
      </c>
      <c r="U102" s="1" t="s">
        <v>68</v>
      </c>
      <c r="V102" s="1" t="s">
        <v>40</v>
      </c>
    </row>
    <row r="103" spans="1:22" x14ac:dyDescent="0.3">
      <c r="A103" s="1" t="s">
        <v>190</v>
      </c>
      <c r="B103" s="1">
        <v>39</v>
      </c>
      <c r="C103" s="1" t="s">
        <v>23</v>
      </c>
      <c r="D103" s="1" t="s">
        <v>24</v>
      </c>
      <c r="E103" s="1" t="s">
        <v>25</v>
      </c>
      <c r="F103" s="1" t="s">
        <v>26</v>
      </c>
      <c r="G103" s="1" t="s">
        <v>77</v>
      </c>
      <c r="H103" s="1" t="s">
        <v>62</v>
      </c>
      <c r="I103" s="7" t="s">
        <v>29</v>
      </c>
      <c r="J103" s="1" t="s">
        <v>50</v>
      </c>
      <c r="K103" s="1" t="s">
        <v>31</v>
      </c>
      <c r="L103" s="1" t="s">
        <v>32</v>
      </c>
      <c r="M103" s="1" t="s">
        <v>33</v>
      </c>
      <c r="N103" s="1" t="s">
        <v>31</v>
      </c>
      <c r="O103" s="1" t="s">
        <v>53</v>
      </c>
      <c r="P103" s="1" t="s">
        <v>86</v>
      </c>
      <c r="Q103" s="1" t="s">
        <v>31</v>
      </c>
      <c r="R103" s="1" t="s">
        <v>36</v>
      </c>
      <c r="S103" s="1" t="s">
        <v>37</v>
      </c>
      <c r="T103" s="1" t="s">
        <v>67</v>
      </c>
      <c r="U103" s="1" t="s">
        <v>89</v>
      </c>
      <c r="V103" s="1" t="s">
        <v>69</v>
      </c>
    </row>
    <row r="104" spans="1:22" x14ac:dyDescent="0.3">
      <c r="A104" s="1" t="s">
        <v>191</v>
      </c>
      <c r="B104" s="1">
        <v>34</v>
      </c>
      <c r="C104" s="1" t="s">
        <v>61</v>
      </c>
      <c r="D104" s="1" t="s">
        <v>24</v>
      </c>
      <c r="E104" s="1" t="s">
        <v>93</v>
      </c>
      <c r="F104" s="1" t="s">
        <v>26</v>
      </c>
      <c r="G104" s="1" t="s">
        <v>45</v>
      </c>
      <c r="H104" s="1" t="s">
        <v>62</v>
      </c>
      <c r="I104" s="7" t="s">
        <v>29</v>
      </c>
      <c r="J104" s="1" t="s">
        <v>50</v>
      </c>
      <c r="K104" s="1" t="s">
        <v>31</v>
      </c>
      <c r="L104" s="1" t="s">
        <v>51</v>
      </c>
      <c r="M104" s="1" t="s">
        <v>33</v>
      </c>
      <c r="N104" s="1" t="s">
        <v>31</v>
      </c>
      <c r="O104" s="1" t="s">
        <v>53</v>
      </c>
      <c r="P104" s="1" t="s">
        <v>35</v>
      </c>
      <c r="Q104" s="1" t="s">
        <v>31</v>
      </c>
      <c r="R104" s="1" t="s">
        <v>36</v>
      </c>
      <c r="S104" s="1" t="s">
        <v>54</v>
      </c>
      <c r="T104" s="1" t="s">
        <v>67</v>
      </c>
      <c r="U104" s="1" t="s">
        <v>68</v>
      </c>
      <c r="V104" s="1" t="s">
        <v>69</v>
      </c>
    </row>
    <row r="105" spans="1:22" x14ac:dyDescent="0.3">
      <c r="A105" s="1" t="s">
        <v>192</v>
      </c>
      <c r="B105" s="1">
        <v>42</v>
      </c>
      <c r="C105" s="1" t="s">
        <v>23</v>
      </c>
      <c r="D105" s="1" t="s">
        <v>24</v>
      </c>
      <c r="E105" s="1" t="s">
        <v>25</v>
      </c>
      <c r="F105" s="1" t="s">
        <v>26</v>
      </c>
      <c r="G105" s="1" t="s">
        <v>112</v>
      </c>
      <c r="H105" s="1" t="s">
        <v>62</v>
      </c>
      <c r="I105" s="7" t="s">
        <v>29</v>
      </c>
      <c r="J105" s="1" t="s">
        <v>50</v>
      </c>
      <c r="K105" s="1" t="s">
        <v>31</v>
      </c>
      <c r="L105" s="1" t="s">
        <v>32</v>
      </c>
      <c r="M105" s="1" t="s">
        <v>33</v>
      </c>
      <c r="N105" s="1" t="s">
        <v>31</v>
      </c>
      <c r="O105" s="1" t="s">
        <v>53</v>
      </c>
      <c r="P105" s="1" t="s">
        <v>35</v>
      </c>
      <c r="Q105" s="1" t="s">
        <v>31</v>
      </c>
      <c r="R105" s="1" t="s">
        <v>36</v>
      </c>
      <c r="S105" s="1" t="s">
        <v>66</v>
      </c>
      <c r="T105" s="1" t="s">
        <v>67</v>
      </c>
      <c r="U105" s="1" t="s">
        <v>89</v>
      </c>
      <c r="V105" s="1" t="s">
        <v>69</v>
      </c>
    </row>
    <row r="106" spans="1:22" x14ac:dyDescent="0.3">
      <c r="A106" s="1" t="s">
        <v>193</v>
      </c>
      <c r="B106" s="1">
        <v>36</v>
      </c>
      <c r="C106" s="1" t="s">
        <v>61</v>
      </c>
      <c r="D106" s="1" t="s">
        <v>24</v>
      </c>
      <c r="E106" s="1" t="s">
        <v>25</v>
      </c>
      <c r="F106" s="1" t="s">
        <v>26</v>
      </c>
      <c r="G106" s="1" t="s">
        <v>77</v>
      </c>
      <c r="H106" s="1" t="s">
        <v>28</v>
      </c>
      <c r="I106" s="7" t="s">
        <v>58</v>
      </c>
      <c r="J106" s="1" t="s">
        <v>50</v>
      </c>
      <c r="K106" s="1" t="s">
        <v>31</v>
      </c>
      <c r="L106" s="1" t="s">
        <v>51</v>
      </c>
      <c r="M106" s="1" t="s">
        <v>33</v>
      </c>
      <c r="N106" s="1" t="s">
        <v>31</v>
      </c>
      <c r="O106" s="1" t="s">
        <v>53</v>
      </c>
      <c r="P106" s="1" t="s">
        <v>86</v>
      </c>
      <c r="Q106" s="1" t="s">
        <v>31</v>
      </c>
      <c r="R106" s="1" t="s">
        <v>36</v>
      </c>
      <c r="S106" s="1" t="s">
        <v>194</v>
      </c>
      <c r="T106" s="1" t="s">
        <v>67</v>
      </c>
      <c r="U106" s="1" t="s">
        <v>89</v>
      </c>
      <c r="V106" s="1" t="s">
        <v>40</v>
      </c>
    </row>
    <row r="107" spans="1:22" x14ac:dyDescent="0.3">
      <c r="A107" s="1" t="s">
        <v>195</v>
      </c>
      <c r="B107" s="1">
        <v>45</v>
      </c>
      <c r="C107" s="1" t="s">
        <v>23</v>
      </c>
      <c r="D107" s="1" t="s">
        <v>24</v>
      </c>
      <c r="E107" s="1" t="s">
        <v>25</v>
      </c>
      <c r="F107" s="1" t="s">
        <v>26</v>
      </c>
      <c r="G107" s="1" t="s">
        <v>27</v>
      </c>
      <c r="H107" s="1" t="s">
        <v>62</v>
      </c>
      <c r="I107" s="7" t="s">
        <v>58</v>
      </c>
      <c r="J107" s="1" t="s">
        <v>50</v>
      </c>
      <c r="K107" s="1" t="s">
        <v>31</v>
      </c>
      <c r="L107" s="1" t="s">
        <v>82</v>
      </c>
      <c r="M107" s="1" t="s">
        <v>48</v>
      </c>
      <c r="N107" s="1" t="s">
        <v>31</v>
      </c>
      <c r="O107" s="1" t="s">
        <v>53</v>
      </c>
      <c r="P107" s="1" t="s">
        <v>86</v>
      </c>
      <c r="Q107" s="1" t="s">
        <v>31</v>
      </c>
      <c r="R107" s="1" t="s">
        <v>65</v>
      </c>
      <c r="S107" s="1" t="s">
        <v>54</v>
      </c>
      <c r="T107" s="1" t="s">
        <v>67</v>
      </c>
      <c r="U107" s="1" t="s">
        <v>68</v>
      </c>
      <c r="V107" s="1" t="s">
        <v>40</v>
      </c>
    </row>
    <row r="108" spans="1:22" x14ac:dyDescent="0.3">
      <c r="A108" s="1" t="s">
        <v>196</v>
      </c>
      <c r="B108" s="1">
        <v>30</v>
      </c>
      <c r="C108" s="1" t="s">
        <v>61</v>
      </c>
      <c r="D108" s="1" t="s">
        <v>24</v>
      </c>
      <c r="E108" s="1" t="s">
        <v>93</v>
      </c>
      <c r="F108" s="1" t="s">
        <v>26</v>
      </c>
      <c r="G108" s="1" t="s">
        <v>45</v>
      </c>
      <c r="H108" s="1" t="s">
        <v>62</v>
      </c>
      <c r="I108" s="7" t="s">
        <v>98</v>
      </c>
      <c r="J108" s="1" t="s">
        <v>50</v>
      </c>
      <c r="K108" s="1" t="s">
        <v>31</v>
      </c>
      <c r="L108" s="1" t="s">
        <v>51</v>
      </c>
      <c r="M108" s="1" t="s">
        <v>33</v>
      </c>
      <c r="N108" s="1" t="s">
        <v>31</v>
      </c>
      <c r="O108" s="1" t="s">
        <v>34</v>
      </c>
      <c r="P108" s="1" t="s">
        <v>35</v>
      </c>
      <c r="Q108" s="1" t="s">
        <v>31</v>
      </c>
      <c r="R108" s="1" t="s">
        <v>65</v>
      </c>
      <c r="S108" s="1" t="s">
        <v>66</v>
      </c>
      <c r="T108" s="1" t="s">
        <v>67</v>
      </c>
      <c r="U108" s="1" t="s">
        <v>89</v>
      </c>
      <c r="V108" s="1" t="s">
        <v>69</v>
      </c>
    </row>
    <row r="109" spans="1:22" x14ac:dyDescent="0.3">
      <c r="A109" s="1" t="s">
        <v>197</v>
      </c>
      <c r="B109" s="1">
        <v>33</v>
      </c>
      <c r="C109" s="1" t="s">
        <v>23</v>
      </c>
      <c r="D109" s="1" t="s">
        <v>24</v>
      </c>
      <c r="E109" s="1" t="s">
        <v>93</v>
      </c>
      <c r="F109" s="1" t="s">
        <v>26</v>
      </c>
      <c r="G109" s="1" t="s">
        <v>77</v>
      </c>
      <c r="H109" s="1" t="s">
        <v>80</v>
      </c>
      <c r="I109" s="7" t="s">
        <v>29</v>
      </c>
      <c r="J109" s="1" t="s">
        <v>50</v>
      </c>
      <c r="K109" s="1" t="s">
        <v>31</v>
      </c>
      <c r="L109" s="1" t="s">
        <v>32</v>
      </c>
      <c r="M109" s="1" t="s">
        <v>83</v>
      </c>
      <c r="N109" s="1" t="s">
        <v>31</v>
      </c>
      <c r="O109" s="1" t="s">
        <v>53</v>
      </c>
      <c r="P109" s="1" t="s">
        <v>35</v>
      </c>
      <c r="Q109" s="1" t="s">
        <v>31</v>
      </c>
      <c r="R109" s="1" t="s">
        <v>36</v>
      </c>
      <c r="S109" s="1" t="s">
        <v>66</v>
      </c>
      <c r="T109" s="1" t="s">
        <v>67</v>
      </c>
      <c r="U109" s="1" t="s">
        <v>68</v>
      </c>
      <c r="V109" s="1" t="s">
        <v>69</v>
      </c>
    </row>
    <row r="110" spans="1:22" x14ac:dyDescent="0.3">
      <c r="A110" s="1" t="s">
        <v>198</v>
      </c>
      <c r="B110" s="1">
        <v>40</v>
      </c>
      <c r="C110" s="1" t="s">
        <v>61</v>
      </c>
      <c r="D110" s="1" t="s">
        <v>24</v>
      </c>
      <c r="E110" s="1" t="s">
        <v>25</v>
      </c>
      <c r="F110" s="1" t="s">
        <v>26</v>
      </c>
      <c r="G110" s="1" t="s">
        <v>112</v>
      </c>
      <c r="H110" s="1" t="s">
        <v>62</v>
      </c>
      <c r="I110" s="7" t="s">
        <v>58</v>
      </c>
      <c r="J110" s="1" t="s">
        <v>50</v>
      </c>
      <c r="K110" s="1" t="s">
        <v>31</v>
      </c>
      <c r="L110" s="1" t="s">
        <v>32</v>
      </c>
      <c r="M110" s="1" t="s">
        <v>33</v>
      </c>
      <c r="N110" s="1" t="s">
        <v>31</v>
      </c>
      <c r="O110" s="1" t="s">
        <v>34</v>
      </c>
      <c r="P110" s="1" t="s">
        <v>35</v>
      </c>
      <c r="Q110" s="1" t="s">
        <v>31</v>
      </c>
      <c r="R110" s="1" t="s">
        <v>36</v>
      </c>
      <c r="S110" s="1" t="s">
        <v>54</v>
      </c>
      <c r="T110" s="1" t="s">
        <v>67</v>
      </c>
      <c r="U110" s="1" t="s">
        <v>89</v>
      </c>
      <c r="V110" s="1" t="s">
        <v>69</v>
      </c>
    </row>
    <row r="111" spans="1:22" x14ac:dyDescent="0.3">
      <c r="A111" s="1" t="s">
        <v>199</v>
      </c>
      <c r="B111" s="1">
        <v>35</v>
      </c>
      <c r="C111" s="1" t="s">
        <v>61</v>
      </c>
      <c r="D111" s="1" t="s">
        <v>24</v>
      </c>
      <c r="E111" s="1" t="s">
        <v>25</v>
      </c>
      <c r="F111" s="1" t="s">
        <v>26</v>
      </c>
      <c r="G111" s="1" t="s">
        <v>77</v>
      </c>
      <c r="H111" s="1" t="s">
        <v>62</v>
      </c>
      <c r="I111" s="7" t="s">
        <v>58</v>
      </c>
      <c r="J111" s="1" t="s">
        <v>30</v>
      </c>
      <c r="K111" s="1" t="s">
        <v>31</v>
      </c>
      <c r="L111" s="1" t="s">
        <v>51</v>
      </c>
      <c r="M111" s="1" t="s">
        <v>33</v>
      </c>
      <c r="N111" s="1" t="s">
        <v>31</v>
      </c>
      <c r="O111" s="1" t="s">
        <v>53</v>
      </c>
      <c r="P111" s="1" t="s">
        <v>86</v>
      </c>
      <c r="Q111" s="1" t="s">
        <v>31</v>
      </c>
      <c r="R111" s="1" t="s">
        <v>36</v>
      </c>
      <c r="S111" s="1" t="s">
        <v>66</v>
      </c>
      <c r="T111" s="1" t="s">
        <v>38</v>
      </c>
      <c r="U111" s="1" t="s">
        <v>68</v>
      </c>
      <c r="V111" s="1" t="s">
        <v>40</v>
      </c>
    </row>
    <row r="112" spans="1:22" x14ac:dyDescent="0.3">
      <c r="A112" s="1" t="s">
        <v>200</v>
      </c>
      <c r="B112" s="1">
        <v>31</v>
      </c>
      <c r="C112" s="1" t="s">
        <v>23</v>
      </c>
      <c r="D112" s="1" t="s">
        <v>24</v>
      </c>
      <c r="E112" s="1" t="s">
        <v>25</v>
      </c>
      <c r="F112" s="1" t="s">
        <v>26</v>
      </c>
      <c r="G112" s="1" t="s">
        <v>27</v>
      </c>
      <c r="H112" s="1" t="s">
        <v>62</v>
      </c>
      <c r="I112" s="7" t="s">
        <v>58</v>
      </c>
      <c r="J112" s="1" t="s">
        <v>30</v>
      </c>
      <c r="K112" s="1" t="s">
        <v>31</v>
      </c>
      <c r="L112" s="1" t="s">
        <v>82</v>
      </c>
      <c r="M112" s="1" t="s">
        <v>48</v>
      </c>
      <c r="N112" s="1" t="s">
        <v>31</v>
      </c>
      <c r="O112" s="1" t="s">
        <v>34</v>
      </c>
      <c r="P112" s="1" t="s">
        <v>35</v>
      </c>
      <c r="Q112" s="1" t="s">
        <v>31</v>
      </c>
      <c r="R112" s="1" t="s">
        <v>36</v>
      </c>
      <c r="S112" s="1" t="s">
        <v>54</v>
      </c>
      <c r="T112" s="1" t="s">
        <v>67</v>
      </c>
      <c r="U112" s="1" t="s">
        <v>89</v>
      </c>
      <c r="V112" s="1" t="s">
        <v>40</v>
      </c>
    </row>
    <row r="113" spans="1:22" x14ac:dyDescent="0.3">
      <c r="A113" s="1" t="s">
        <v>201</v>
      </c>
      <c r="B113" s="1">
        <v>37</v>
      </c>
      <c r="C113" s="1" t="s">
        <v>61</v>
      </c>
      <c r="D113" s="1" t="s">
        <v>24</v>
      </c>
      <c r="E113" s="1" t="s">
        <v>93</v>
      </c>
      <c r="F113" s="1" t="s">
        <v>26</v>
      </c>
      <c r="G113" s="1" t="s">
        <v>27</v>
      </c>
      <c r="H113" s="1" t="s">
        <v>62</v>
      </c>
      <c r="I113" s="7" t="s">
        <v>58</v>
      </c>
      <c r="J113" s="1" t="s">
        <v>50</v>
      </c>
      <c r="K113" s="1" t="s">
        <v>31</v>
      </c>
      <c r="L113" s="1" t="s">
        <v>32</v>
      </c>
      <c r="M113" s="1" t="s">
        <v>33</v>
      </c>
      <c r="N113" s="1" t="s">
        <v>31</v>
      </c>
      <c r="O113" s="1" t="s">
        <v>53</v>
      </c>
      <c r="P113" s="1" t="s">
        <v>35</v>
      </c>
      <c r="Q113" s="1" t="s">
        <v>31</v>
      </c>
      <c r="R113" s="1" t="s">
        <v>36</v>
      </c>
      <c r="S113" s="1" t="s">
        <v>54</v>
      </c>
      <c r="T113" s="1" t="s">
        <v>38</v>
      </c>
      <c r="U113" s="1" t="s">
        <v>68</v>
      </c>
      <c r="V113" s="1" t="s">
        <v>40</v>
      </c>
    </row>
    <row r="114" spans="1:22" x14ac:dyDescent="0.3">
      <c r="A114" s="1" t="s">
        <v>202</v>
      </c>
      <c r="B114" s="1">
        <v>29</v>
      </c>
      <c r="C114" s="1" t="s">
        <v>23</v>
      </c>
      <c r="D114" s="1" t="s">
        <v>24</v>
      </c>
      <c r="E114" s="1" t="s">
        <v>93</v>
      </c>
      <c r="F114" s="1" t="s">
        <v>26</v>
      </c>
      <c r="G114" s="1" t="s">
        <v>77</v>
      </c>
      <c r="H114" s="1" t="s">
        <v>62</v>
      </c>
      <c r="I114" s="7" t="s">
        <v>29</v>
      </c>
      <c r="J114" s="1" t="s">
        <v>50</v>
      </c>
      <c r="K114" s="1" t="s">
        <v>31</v>
      </c>
      <c r="L114" s="1" t="s">
        <v>32</v>
      </c>
      <c r="M114" s="1" t="s">
        <v>33</v>
      </c>
      <c r="N114" s="1" t="s">
        <v>31</v>
      </c>
      <c r="O114" s="1" t="s">
        <v>34</v>
      </c>
      <c r="P114" s="1" t="s">
        <v>35</v>
      </c>
      <c r="Q114" s="1" t="s">
        <v>31</v>
      </c>
      <c r="R114" s="1" t="s">
        <v>36</v>
      </c>
      <c r="S114" s="1" t="s">
        <v>54</v>
      </c>
      <c r="T114" s="1" t="s">
        <v>38</v>
      </c>
      <c r="U114" s="1" t="s">
        <v>39</v>
      </c>
      <c r="V114" s="1" t="s">
        <v>40</v>
      </c>
    </row>
    <row r="115" spans="1:22" x14ac:dyDescent="0.3">
      <c r="A115" s="1" t="s">
        <v>203</v>
      </c>
      <c r="B115" s="1">
        <v>41</v>
      </c>
      <c r="C115" s="1" t="s">
        <v>61</v>
      </c>
      <c r="D115" s="1" t="s">
        <v>24</v>
      </c>
      <c r="E115" s="1" t="s">
        <v>111</v>
      </c>
      <c r="F115" s="1" t="s">
        <v>26</v>
      </c>
      <c r="G115" s="1" t="s">
        <v>27</v>
      </c>
      <c r="H115" s="1" t="s">
        <v>62</v>
      </c>
      <c r="I115" s="7" t="s">
        <v>29</v>
      </c>
      <c r="J115" s="1" t="s">
        <v>50</v>
      </c>
      <c r="K115" s="1" t="s">
        <v>31</v>
      </c>
      <c r="L115" s="1" t="s">
        <v>32</v>
      </c>
      <c r="M115" s="1" t="s">
        <v>33</v>
      </c>
      <c r="N115" s="1" t="s">
        <v>31</v>
      </c>
      <c r="O115" s="1" t="s">
        <v>53</v>
      </c>
      <c r="P115" s="1" t="s">
        <v>86</v>
      </c>
      <c r="Q115" s="1" t="s">
        <v>31</v>
      </c>
      <c r="R115" s="1" t="s">
        <v>65</v>
      </c>
      <c r="S115" s="1" t="s">
        <v>66</v>
      </c>
      <c r="T115" s="1" t="s">
        <v>67</v>
      </c>
      <c r="U115" s="1" t="s">
        <v>89</v>
      </c>
      <c r="V115" s="1" t="s">
        <v>69</v>
      </c>
    </row>
    <row r="116" spans="1:22" x14ac:dyDescent="0.3">
      <c r="A116" s="1" t="s">
        <v>204</v>
      </c>
      <c r="B116" s="1">
        <v>44</v>
      </c>
      <c r="C116" s="1" t="s">
        <v>61</v>
      </c>
      <c r="D116" s="1" t="s">
        <v>24</v>
      </c>
      <c r="E116" s="1" t="s">
        <v>25</v>
      </c>
      <c r="F116" s="1" t="s">
        <v>26</v>
      </c>
      <c r="G116" s="1" t="s">
        <v>77</v>
      </c>
      <c r="H116" s="1" t="s">
        <v>62</v>
      </c>
      <c r="I116" s="7" t="s">
        <v>58</v>
      </c>
      <c r="J116" s="1" t="s">
        <v>30</v>
      </c>
      <c r="K116" s="1" t="s">
        <v>31</v>
      </c>
      <c r="L116" s="1" t="s">
        <v>32</v>
      </c>
      <c r="M116" s="1" t="s">
        <v>33</v>
      </c>
      <c r="N116" s="1" t="s">
        <v>31</v>
      </c>
      <c r="O116" s="1" t="s">
        <v>34</v>
      </c>
      <c r="P116" s="1" t="s">
        <v>46</v>
      </c>
      <c r="Q116" s="1" t="s">
        <v>31</v>
      </c>
      <c r="R116" s="1" t="s">
        <v>36</v>
      </c>
      <c r="S116" s="1" t="s">
        <v>37</v>
      </c>
      <c r="T116" s="1" t="s">
        <v>67</v>
      </c>
      <c r="U116" s="1" t="s">
        <v>68</v>
      </c>
      <c r="V116" s="1" t="s">
        <v>69</v>
      </c>
    </row>
    <row r="117" spans="1:22" x14ac:dyDescent="0.3">
      <c r="A117" s="1" t="s">
        <v>205</v>
      </c>
      <c r="B117" s="1">
        <v>32</v>
      </c>
      <c r="C117" s="1" t="s">
        <v>61</v>
      </c>
      <c r="D117" s="1" t="s">
        <v>24</v>
      </c>
      <c r="E117" s="1" t="s">
        <v>93</v>
      </c>
      <c r="F117" s="1" t="s">
        <v>26</v>
      </c>
      <c r="G117" s="1" t="s">
        <v>45</v>
      </c>
      <c r="H117" s="1" t="s">
        <v>80</v>
      </c>
      <c r="I117" s="7" t="s">
        <v>63</v>
      </c>
      <c r="J117" s="1" t="s">
        <v>50</v>
      </c>
      <c r="K117" s="1" t="s">
        <v>31</v>
      </c>
      <c r="L117" s="1" t="s">
        <v>82</v>
      </c>
      <c r="M117" s="1" t="s">
        <v>33</v>
      </c>
      <c r="N117" s="1" t="s">
        <v>31</v>
      </c>
      <c r="O117" s="1" t="s">
        <v>53</v>
      </c>
      <c r="P117" s="1" t="s">
        <v>86</v>
      </c>
      <c r="Q117" s="1" t="s">
        <v>31</v>
      </c>
      <c r="R117" s="1" t="s">
        <v>36</v>
      </c>
      <c r="S117" s="1" t="s">
        <v>37</v>
      </c>
      <c r="T117" s="1" t="s">
        <v>38</v>
      </c>
      <c r="U117" s="1" t="s">
        <v>68</v>
      </c>
      <c r="V117" s="1" t="s">
        <v>69</v>
      </c>
    </row>
    <row r="118" spans="1:22" x14ac:dyDescent="0.3">
      <c r="A118" s="1" t="s">
        <v>206</v>
      </c>
      <c r="B118" s="1">
        <v>37</v>
      </c>
      <c r="C118" s="1" t="s">
        <v>23</v>
      </c>
      <c r="D118" s="1" t="s">
        <v>24</v>
      </c>
      <c r="E118" s="1" t="s">
        <v>93</v>
      </c>
      <c r="F118" s="1" t="s">
        <v>26</v>
      </c>
      <c r="G118" s="1" t="s">
        <v>77</v>
      </c>
      <c r="H118" s="1" t="s">
        <v>62</v>
      </c>
      <c r="I118" s="7" t="s">
        <v>58</v>
      </c>
      <c r="J118" s="1" t="s">
        <v>50</v>
      </c>
      <c r="K118" s="1" t="s">
        <v>31</v>
      </c>
      <c r="L118" s="1" t="s">
        <v>32</v>
      </c>
      <c r="M118" s="1" t="s">
        <v>33</v>
      </c>
      <c r="N118" s="1" t="s">
        <v>31</v>
      </c>
      <c r="O118" s="1" t="s">
        <v>34</v>
      </c>
      <c r="P118" s="1" t="s">
        <v>35</v>
      </c>
      <c r="Q118" s="1" t="s">
        <v>31</v>
      </c>
      <c r="R118" s="1" t="s">
        <v>65</v>
      </c>
      <c r="S118" s="1" t="s">
        <v>54</v>
      </c>
      <c r="T118" s="1" t="s">
        <v>107</v>
      </c>
      <c r="U118" s="1" t="s">
        <v>89</v>
      </c>
      <c r="V118" s="1" t="s">
        <v>69</v>
      </c>
    </row>
    <row r="119" spans="1:22" x14ac:dyDescent="0.3">
      <c r="A119" s="1" t="s">
        <v>207</v>
      </c>
      <c r="B119" s="1">
        <v>28</v>
      </c>
      <c r="C119" s="1" t="s">
        <v>61</v>
      </c>
      <c r="D119" s="1" t="s">
        <v>24</v>
      </c>
      <c r="E119" s="1" t="s">
        <v>93</v>
      </c>
      <c r="F119" s="1" t="s">
        <v>26</v>
      </c>
      <c r="G119" s="1" t="s">
        <v>45</v>
      </c>
      <c r="H119" s="1" t="s">
        <v>62</v>
      </c>
      <c r="I119" s="7" t="s">
        <v>29</v>
      </c>
      <c r="J119" s="1" t="s">
        <v>50</v>
      </c>
      <c r="K119" s="1" t="s">
        <v>31</v>
      </c>
      <c r="L119" s="1" t="s">
        <v>32</v>
      </c>
      <c r="M119" s="1" t="s">
        <v>83</v>
      </c>
      <c r="N119" s="1" t="s">
        <v>31</v>
      </c>
      <c r="O119" s="1" t="s">
        <v>53</v>
      </c>
      <c r="P119" s="1" t="s">
        <v>35</v>
      </c>
      <c r="Q119" s="1" t="s">
        <v>31</v>
      </c>
      <c r="R119" s="1" t="s">
        <v>65</v>
      </c>
      <c r="S119" s="1" t="s">
        <v>66</v>
      </c>
      <c r="T119" s="1" t="s">
        <v>67</v>
      </c>
      <c r="U119" s="1" t="s">
        <v>89</v>
      </c>
      <c r="V119" s="1" t="s">
        <v>69</v>
      </c>
    </row>
    <row r="120" spans="1:22" x14ac:dyDescent="0.3">
      <c r="A120" s="1" t="s">
        <v>208</v>
      </c>
      <c r="B120" s="1">
        <v>30</v>
      </c>
      <c r="C120" s="1" t="s">
        <v>23</v>
      </c>
      <c r="D120" s="1" t="s">
        <v>24</v>
      </c>
      <c r="E120" s="1" t="s">
        <v>93</v>
      </c>
      <c r="F120" s="1" t="s">
        <v>26</v>
      </c>
      <c r="G120" s="1" t="s">
        <v>27</v>
      </c>
      <c r="H120" s="1" t="s">
        <v>80</v>
      </c>
      <c r="I120" s="7" t="s">
        <v>63</v>
      </c>
      <c r="J120" s="1" t="s">
        <v>50</v>
      </c>
      <c r="K120" s="1" t="s">
        <v>31</v>
      </c>
      <c r="L120" s="1" t="s">
        <v>82</v>
      </c>
      <c r="M120" s="1" t="s">
        <v>33</v>
      </c>
      <c r="N120" s="1" t="s">
        <v>31</v>
      </c>
      <c r="O120" s="1" t="s">
        <v>53</v>
      </c>
      <c r="P120" s="1" t="s">
        <v>35</v>
      </c>
      <c r="Q120" s="1" t="s">
        <v>31</v>
      </c>
      <c r="R120" s="1" t="s">
        <v>65</v>
      </c>
      <c r="S120" s="1" t="s">
        <v>54</v>
      </c>
      <c r="T120" s="1" t="s">
        <v>67</v>
      </c>
      <c r="U120" s="1" t="s">
        <v>89</v>
      </c>
      <c r="V120" s="1" t="s">
        <v>69</v>
      </c>
    </row>
    <row r="121" spans="1:22" x14ac:dyDescent="0.3">
      <c r="A121" s="1" t="s">
        <v>209</v>
      </c>
      <c r="B121" s="1">
        <v>38</v>
      </c>
      <c r="C121" s="1" t="s">
        <v>61</v>
      </c>
      <c r="D121" s="1" t="s">
        <v>24</v>
      </c>
      <c r="E121" s="1" t="s">
        <v>25</v>
      </c>
      <c r="F121" s="1" t="s">
        <v>26</v>
      </c>
      <c r="G121" s="1" t="s">
        <v>77</v>
      </c>
      <c r="H121" s="1" t="s">
        <v>62</v>
      </c>
      <c r="I121" s="7" t="s">
        <v>98</v>
      </c>
      <c r="J121" s="1" t="s">
        <v>50</v>
      </c>
      <c r="K121" s="1" t="s">
        <v>31</v>
      </c>
      <c r="L121" s="1" t="s">
        <v>32</v>
      </c>
      <c r="M121" s="1" t="s">
        <v>33</v>
      </c>
      <c r="N121" s="1" t="s">
        <v>31</v>
      </c>
      <c r="O121" s="1" t="s">
        <v>53</v>
      </c>
      <c r="P121" s="1" t="s">
        <v>35</v>
      </c>
      <c r="Q121" s="1" t="s">
        <v>31</v>
      </c>
      <c r="R121" s="1" t="s">
        <v>65</v>
      </c>
      <c r="S121" s="1" t="s">
        <v>54</v>
      </c>
      <c r="T121" s="1" t="s">
        <v>67</v>
      </c>
      <c r="U121" s="1" t="s">
        <v>89</v>
      </c>
      <c r="V121" s="1" t="s">
        <v>40</v>
      </c>
    </row>
    <row r="122" spans="1:22" x14ac:dyDescent="0.3">
      <c r="A122" s="1" t="s">
        <v>210</v>
      </c>
      <c r="B122" s="1">
        <v>43</v>
      </c>
      <c r="C122" s="1" t="s">
        <v>23</v>
      </c>
      <c r="D122" s="1" t="s">
        <v>24</v>
      </c>
      <c r="E122" s="1" t="s">
        <v>25</v>
      </c>
      <c r="F122" s="1" t="s">
        <v>26</v>
      </c>
      <c r="G122" s="1" t="s">
        <v>27</v>
      </c>
      <c r="H122" s="1" t="s">
        <v>62</v>
      </c>
      <c r="I122" s="7" t="s">
        <v>58</v>
      </c>
      <c r="J122" s="1" t="s">
        <v>50</v>
      </c>
      <c r="K122" s="1" t="s">
        <v>31</v>
      </c>
      <c r="L122" s="1" t="s">
        <v>82</v>
      </c>
      <c r="M122" s="1" t="s">
        <v>33</v>
      </c>
      <c r="N122" s="1" t="s">
        <v>31</v>
      </c>
      <c r="O122" s="1" t="s">
        <v>53</v>
      </c>
      <c r="P122" s="1" t="s">
        <v>35</v>
      </c>
      <c r="Q122" s="1" t="s">
        <v>31</v>
      </c>
      <c r="R122" s="1" t="s">
        <v>36</v>
      </c>
      <c r="S122" s="1" t="s">
        <v>54</v>
      </c>
      <c r="T122" s="1" t="s">
        <v>67</v>
      </c>
      <c r="U122" s="1" t="s">
        <v>68</v>
      </c>
      <c r="V122" s="1" t="s">
        <v>69</v>
      </c>
    </row>
    <row r="123" spans="1:22" x14ac:dyDescent="0.3">
      <c r="A123" s="1" t="s">
        <v>211</v>
      </c>
      <c r="B123" s="1">
        <v>32</v>
      </c>
      <c r="C123" s="1" t="s">
        <v>61</v>
      </c>
      <c r="D123" s="1" t="s">
        <v>24</v>
      </c>
      <c r="E123" s="1" t="s">
        <v>25</v>
      </c>
      <c r="F123" s="1" t="s">
        <v>26</v>
      </c>
      <c r="G123" s="1" t="s">
        <v>77</v>
      </c>
      <c r="H123" s="1" t="s">
        <v>62</v>
      </c>
      <c r="I123" s="7" t="s">
        <v>58</v>
      </c>
      <c r="J123" s="1" t="s">
        <v>50</v>
      </c>
      <c r="K123" s="1" t="s">
        <v>31</v>
      </c>
      <c r="L123" s="1" t="s">
        <v>32</v>
      </c>
      <c r="M123" s="1" t="s">
        <v>83</v>
      </c>
      <c r="N123" s="1" t="s">
        <v>31</v>
      </c>
      <c r="O123" s="1" t="s">
        <v>34</v>
      </c>
      <c r="P123" s="1" t="s">
        <v>35</v>
      </c>
      <c r="Q123" s="1" t="s">
        <v>31</v>
      </c>
      <c r="R123" s="1" t="s">
        <v>65</v>
      </c>
      <c r="S123" s="1" t="s">
        <v>194</v>
      </c>
      <c r="T123" s="1" t="s">
        <v>107</v>
      </c>
      <c r="U123" s="1" t="s">
        <v>68</v>
      </c>
      <c r="V123" s="1" t="s">
        <v>69</v>
      </c>
    </row>
    <row r="124" spans="1:22" x14ac:dyDescent="0.3">
      <c r="A124" s="1" t="s">
        <v>212</v>
      </c>
      <c r="B124" s="1">
        <v>26</v>
      </c>
      <c r="C124" s="1" t="s">
        <v>23</v>
      </c>
      <c r="D124" s="1" t="s">
        <v>24</v>
      </c>
      <c r="E124" s="1" t="s">
        <v>93</v>
      </c>
      <c r="F124" s="1" t="s">
        <v>26</v>
      </c>
      <c r="G124" s="1" t="s">
        <v>45</v>
      </c>
      <c r="H124" s="1" t="s">
        <v>62</v>
      </c>
      <c r="I124" s="7" t="s">
        <v>63</v>
      </c>
      <c r="J124" s="1" t="s">
        <v>50</v>
      </c>
      <c r="K124" s="1" t="s">
        <v>31</v>
      </c>
      <c r="L124" s="1" t="s">
        <v>32</v>
      </c>
      <c r="M124" s="1" t="s">
        <v>33</v>
      </c>
      <c r="N124" s="1" t="s">
        <v>31</v>
      </c>
      <c r="O124" s="1" t="s">
        <v>53</v>
      </c>
      <c r="P124" s="1" t="s">
        <v>86</v>
      </c>
      <c r="Q124" s="1" t="s">
        <v>31</v>
      </c>
      <c r="R124" s="1" t="s">
        <v>65</v>
      </c>
      <c r="S124" s="1" t="s">
        <v>54</v>
      </c>
      <c r="T124" s="1" t="s">
        <v>38</v>
      </c>
      <c r="U124" s="1" t="s">
        <v>39</v>
      </c>
      <c r="V124" s="1" t="s">
        <v>69</v>
      </c>
    </row>
    <row r="125" spans="1:22" x14ac:dyDescent="0.3">
      <c r="A125" s="1" t="s">
        <v>213</v>
      </c>
      <c r="B125" s="1">
        <v>32</v>
      </c>
      <c r="C125" s="1" t="s">
        <v>61</v>
      </c>
      <c r="D125" s="1" t="s">
        <v>24</v>
      </c>
      <c r="E125" s="1" t="s">
        <v>93</v>
      </c>
      <c r="F125" s="1" t="s">
        <v>26</v>
      </c>
      <c r="G125" s="1" t="s">
        <v>77</v>
      </c>
      <c r="H125" s="1" t="s">
        <v>80</v>
      </c>
      <c r="I125" s="7" t="s">
        <v>58</v>
      </c>
      <c r="J125" s="1" t="s">
        <v>50</v>
      </c>
      <c r="K125" s="1" t="s">
        <v>31</v>
      </c>
      <c r="L125" s="1" t="s">
        <v>32</v>
      </c>
      <c r="M125" s="1" t="s">
        <v>33</v>
      </c>
      <c r="N125" s="1" t="s">
        <v>31</v>
      </c>
      <c r="O125" s="1" t="s">
        <v>53</v>
      </c>
      <c r="P125" s="1" t="s">
        <v>86</v>
      </c>
      <c r="Q125" s="1" t="s">
        <v>31</v>
      </c>
      <c r="R125" s="1" t="s">
        <v>65</v>
      </c>
      <c r="S125" s="1" t="s">
        <v>66</v>
      </c>
      <c r="T125" s="1" t="s">
        <v>67</v>
      </c>
      <c r="U125" s="1" t="s">
        <v>89</v>
      </c>
      <c r="V125" s="1" t="s">
        <v>69</v>
      </c>
    </row>
    <row r="126" spans="1:22" x14ac:dyDescent="0.3">
      <c r="A126" s="1" t="s">
        <v>214</v>
      </c>
      <c r="B126" s="1">
        <v>34</v>
      </c>
      <c r="C126" s="1" t="s">
        <v>23</v>
      </c>
      <c r="D126" s="1" t="s">
        <v>24</v>
      </c>
      <c r="E126" s="1" t="s">
        <v>25</v>
      </c>
      <c r="F126" s="1" t="s">
        <v>26</v>
      </c>
      <c r="G126" s="1" t="s">
        <v>77</v>
      </c>
      <c r="H126" s="1" t="s">
        <v>62</v>
      </c>
      <c r="I126" s="7" t="s">
        <v>63</v>
      </c>
      <c r="J126" s="1" t="s">
        <v>64</v>
      </c>
      <c r="K126" s="1" t="s">
        <v>31</v>
      </c>
      <c r="L126" s="1" t="s">
        <v>51</v>
      </c>
      <c r="M126" s="1" t="s">
        <v>83</v>
      </c>
      <c r="N126" s="1" t="s">
        <v>31</v>
      </c>
      <c r="O126" s="1" t="s">
        <v>53</v>
      </c>
      <c r="P126" s="1" t="s">
        <v>35</v>
      </c>
      <c r="Q126" s="1" t="s">
        <v>31</v>
      </c>
      <c r="R126" s="1" t="s">
        <v>65</v>
      </c>
      <c r="S126" s="1" t="s">
        <v>66</v>
      </c>
      <c r="T126" s="1" t="s">
        <v>67</v>
      </c>
      <c r="U126" s="1" t="s">
        <v>89</v>
      </c>
      <c r="V126" s="1" t="s">
        <v>40</v>
      </c>
    </row>
    <row r="127" spans="1:22" x14ac:dyDescent="0.3">
      <c r="A127" s="1" t="s">
        <v>215</v>
      </c>
      <c r="B127" s="1">
        <v>30</v>
      </c>
      <c r="C127" s="1" t="s">
        <v>61</v>
      </c>
      <c r="D127" s="1" t="s">
        <v>24</v>
      </c>
      <c r="E127" s="1" t="s">
        <v>25</v>
      </c>
      <c r="F127" s="1" t="s">
        <v>26</v>
      </c>
      <c r="G127" s="1" t="s">
        <v>45</v>
      </c>
      <c r="H127" s="1" t="s">
        <v>62</v>
      </c>
      <c r="I127" s="7" t="s">
        <v>29</v>
      </c>
      <c r="J127" s="1" t="s">
        <v>64</v>
      </c>
      <c r="K127" s="1" t="s">
        <v>31</v>
      </c>
      <c r="L127" s="1" t="s">
        <v>51</v>
      </c>
      <c r="M127" s="1" t="s">
        <v>83</v>
      </c>
      <c r="N127" s="1" t="s">
        <v>31</v>
      </c>
      <c r="O127" s="1" t="s">
        <v>53</v>
      </c>
      <c r="P127" s="1" t="s">
        <v>86</v>
      </c>
      <c r="Q127" s="1" t="s">
        <v>31</v>
      </c>
      <c r="R127" s="1" t="s">
        <v>65</v>
      </c>
      <c r="S127" s="1" t="s">
        <v>66</v>
      </c>
      <c r="T127" s="1" t="s">
        <v>67</v>
      </c>
      <c r="U127" s="1" t="s">
        <v>89</v>
      </c>
      <c r="V127" s="1" t="s">
        <v>87</v>
      </c>
    </row>
    <row r="128" spans="1:22" x14ac:dyDescent="0.3">
      <c r="A128" s="1" t="s">
        <v>216</v>
      </c>
      <c r="B128" s="1">
        <v>35</v>
      </c>
      <c r="C128" s="1" t="s">
        <v>23</v>
      </c>
      <c r="D128" s="1" t="s">
        <v>24</v>
      </c>
      <c r="E128" s="1" t="s">
        <v>93</v>
      </c>
      <c r="F128" s="1" t="s">
        <v>26</v>
      </c>
      <c r="G128" s="1" t="s">
        <v>27</v>
      </c>
      <c r="H128" s="1" t="s">
        <v>80</v>
      </c>
      <c r="I128" s="7" t="s">
        <v>63</v>
      </c>
      <c r="J128" s="1" t="s">
        <v>64</v>
      </c>
      <c r="K128" s="1" t="s">
        <v>31</v>
      </c>
      <c r="L128" s="1" t="s">
        <v>32</v>
      </c>
      <c r="M128" s="1" t="s">
        <v>33</v>
      </c>
      <c r="N128" s="1" t="s">
        <v>31</v>
      </c>
      <c r="O128" s="1" t="s">
        <v>53</v>
      </c>
      <c r="P128" s="1" t="s">
        <v>86</v>
      </c>
      <c r="Q128" s="1" t="s">
        <v>31</v>
      </c>
      <c r="R128" s="1" t="s">
        <v>65</v>
      </c>
      <c r="S128" s="1" t="s">
        <v>66</v>
      </c>
      <c r="T128" s="1" t="s">
        <v>67</v>
      </c>
      <c r="U128" s="1" t="s">
        <v>68</v>
      </c>
      <c r="V128" s="1" t="s">
        <v>69</v>
      </c>
    </row>
    <row r="129" spans="1:22" x14ac:dyDescent="0.3">
      <c r="A129" s="1" t="s">
        <v>217</v>
      </c>
      <c r="B129" s="1">
        <v>29</v>
      </c>
      <c r="C129" s="1" t="s">
        <v>61</v>
      </c>
      <c r="D129" s="1" t="s">
        <v>24</v>
      </c>
      <c r="E129" s="1" t="s">
        <v>93</v>
      </c>
      <c r="F129" s="1" t="s">
        <v>26</v>
      </c>
      <c r="G129" s="1" t="s">
        <v>27</v>
      </c>
      <c r="H129" s="1" t="s">
        <v>80</v>
      </c>
      <c r="I129" s="7" t="s">
        <v>29</v>
      </c>
      <c r="J129" s="1" t="s">
        <v>50</v>
      </c>
      <c r="K129" s="1" t="s">
        <v>31</v>
      </c>
      <c r="L129" s="1" t="s">
        <v>32</v>
      </c>
      <c r="M129" s="1" t="s">
        <v>33</v>
      </c>
      <c r="N129" s="1" t="s">
        <v>31</v>
      </c>
      <c r="O129" s="1" t="s">
        <v>53</v>
      </c>
      <c r="P129" s="1" t="s">
        <v>35</v>
      </c>
      <c r="Q129" s="1" t="s">
        <v>31</v>
      </c>
      <c r="R129" s="1" t="s">
        <v>65</v>
      </c>
      <c r="S129" s="1" t="s">
        <v>66</v>
      </c>
      <c r="T129" s="1" t="s">
        <v>67</v>
      </c>
      <c r="U129" s="1" t="s">
        <v>89</v>
      </c>
      <c r="V129" s="1" t="s">
        <v>87</v>
      </c>
    </row>
    <row r="130" spans="1:22" x14ac:dyDescent="0.3">
      <c r="A130" s="1" t="s">
        <v>218</v>
      </c>
      <c r="B130" s="1">
        <v>32</v>
      </c>
      <c r="C130" s="1" t="s">
        <v>23</v>
      </c>
      <c r="D130" s="1" t="s">
        <v>24</v>
      </c>
      <c r="E130" s="1" t="s">
        <v>25</v>
      </c>
      <c r="F130" s="1" t="s">
        <v>26</v>
      </c>
      <c r="G130" s="1" t="s">
        <v>77</v>
      </c>
      <c r="H130" s="1" t="s">
        <v>62</v>
      </c>
      <c r="I130" s="7" t="s">
        <v>29</v>
      </c>
      <c r="J130" s="1" t="s">
        <v>50</v>
      </c>
      <c r="K130" s="1" t="s">
        <v>31</v>
      </c>
      <c r="L130" s="1" t="s">
        <v>51</v>
      </c>
      <c r="M130" s="1" t="s">
        <v>48</v>
      </c>
      <c r="N130" s="1" t="s">
        <v>31</v>
      </c>
      <c r="O130" s="1" t="s">
        <v>34</v>
      </c>
      <c r="P130" s="1" t="s">
        <v>46</v>
      </c>
      <c r="Q130" s="1" t="s">
        <v>31</v>
      </c>
      <c r="R130" s="1" t="s">
        <v>36</v>
      </c>
      <c r="S130" s="1" t="s">
        <v>54</v>
      </c>
      <c r="T130" s="1" t="s">
        <v>107</v>
      </c>
      <c r="U130" s="1" t="s">
        <v>68</v>
      </c>
      <c r="V130" s="1" t="s">
        <v>69</v>
      </c>
    </row>
    <row r="131" spans="1:22" x14ac:dyDescent="0.3">
      <c r="A131" s="1" t="s">
        <v>219</v>
      </c>
      <c r="B131" s="1">
        <v>39</v>
      </c>
      <c r="C131" s="1" t="s">
        <v>61</v>
      </c>
      <c r="D131" s="1" t="s">
        <v>24</v>
      </c>
      <c r="E131" s="1" t="s">
        <v>111</v>
      </c>
      <c r="F131" s="1" t="s">
        <v>26</v>
      </c>
      <c r="G131" s="1" t="s">
        <v>77</v>
      </c>
      <c r="H131" s="1" t="s">
        <v>62</v>
      </c>
      <c r="I131" s="7" t="s">
        <v>58</v>
      </c>
      <c r="J131" s="1" t="s">
        <v>50</v>
      </c>
      <c r="K131" s="1" t="s">
        <v>31</v>
      </c>
      <c r="L131" s="1" t="s">
        <v>51</v>
      </c>
      <c r="M131" s="1" t="s">
        <v>33</v>
      </c>
      <c r="N131" s="1" t="s">
        <v>31</v>
      </c>
      <c r="O131" s="1" t="s">
        <v>53</v>
      </c>
      <c r="P131" s="1" t="s">
        <v>86</v>
      </c>
      <c r="Q131" s="1" t="s">
        <v>31</v>
      </c>
      <c r="R131" s="1" t="s">
        <v>36</v>
      </c>
      <c r="S131" s="1" t="s">
        <v>66</v>
      </c>
      <c r="T131" s="1" t="s">
        <v>67</v>
      </c>
      <c r="U131" s="1" t="s">
        <v>68</v>
      </c>
      <c r="V131" s="1" t="s">
        <v>87</v>
      </c>
    </row>
    <row r="132" spans="1:22" x14ac:dyDescent="0.3">
      <c r="A132" s="1" t="s">
        <v>210</v>
      </c>
      <c r="B132" s="1">
        <v>30</v>
      </c>
      <c r="C132" s="1" t="s">
        <v>23</v>
      </c>
      <c r="D132" s="1" t="s">
        <v>24</v>
      </c>
      <c r="E132" s="1" t="s">
        <v>25</v>
      </c>
      <c r="F132" s="1" t="s">
        <v>26</v>
      </c>
      <c r="G132" s="1" t="s">
        <v>27</v>
      </c>
      <c r="H132" s="1" t="s">
        <v>62</v>
      </c>
      <c r="I132" s="7" t="s">
        <v>58</v>
      </c>
      <c r="J132" s="1" t="s">
        <v>50</v>
      </c>
      <c r="K132" s="1" t="s">
        <v>31</v>
      </c>
      <c r="L132" s="1" t="s">
        <v>51</v>
      </c>
      <c r="M132" s="1" t="s">
        <v>33</v>
      </c>
      <c r="N132" s="1" t="s">
        <v>31</v>
      </c>
      <c r="O132" s="1" t="s">
        <v>53</v>
      </c>
      <c r="P132" s="1" t="s">
        <v>35</v>
      </c>
      <c r="Q132" s="1" t="s">
        <v>31</v>
      </c>
      <c r="R132" s="1" t="s">
        <v>65</v>
      </c>
      <c r="S132" s="1" t="s">
        <v>54</v>
      </c>
      <c r="T132" s="1" t="s">
        <v>67</v>
      </c>
      <c r="U132" s="1" t="s">
        <v>89</v>
      </c>
      <c r="V132" s="1" t="s">
        <v>40</v>
      </c>
    </row>
    <row r="133" spans="1:22" x14ac:dyDescent="0.3">
      <c r="A133" s="1" t="s">
        <v>211</v>
      </c>
      <c r="B133" s="1">
        <v>32</v>
      </c>
      <c r="C133" s="1" t="s">
        <v>61</v>
      </c>
      <c r="D133" s="1" t="s">
        <v>24</v>
      </c>
      <c r="E133" s="1" t="s">
        <v>25</v>
      </c>
      <c r="F133" s="1" t="s">
        <v>26</v>
      </c>
      <c r="G133" s="1" t="s">
        <v>77</v>
      </c>
      <c r="H133" s="1" t="s">
        <v>80</v>
      </c>
      <c r="I133" s="7" t="s">
        <v>29</v>
      </c>
      <c r="J133" s="1" t="s">
        <v>50</v>
      </c>
      <c r="K133" s="1" t="s">
        <v>31</v>
      </c>
      <c r="L133" s="1" t="s">
        <v>51</v>
      </c>
      <c r="M133" s="1" t="s">
        <v>33</v>
      </c>
      <c r="N133" s="1" t="s">
        <v>31</v>
      </c>
      <c r="O133" s="1" t="s">
        <v>53</v>
      </c>
      <c r="P133" s="1" t="s">
        <v>35</v>
      </c>
      <c r="Q133" s="1" t="s">
        <v>31</v>
      </c>
      <c r="R133" s="1" t="s">
        <v>36</v>
      </c>
      <c r="S133" s="1" t="s">
        <v>37</v>
      </c>
      <c r="T133" s="1" t="s">
        <v>38</v>
      </c>
      <c r="U133" s="1" t="s">
        <v>39</v>
      </c>
      <c r="V133" s="1" t="s">
        <v>40</v>
      </c>
    </row>
    <row r="134" spans="1:22" x14ac:dyDescent="0.3">
      <c r="A134" s="1" t="s">
        <v>212</v>
      </c>
      <c r="B134" s="1">
        <v>25</v>
      </c>
      <c r="C134" s="1" t="s">
        <v>23</v>
      </c>
      <c r="D134" s="1" t="s">
        <v>24</v>
      </c>
      <c r="E134" s="1" t="s">
        <v>93</v>
      </c>
      <c r="F134" s="1" t="s">
        <v>26</v>
      </c>
      <c r="G134" s="1" t="s">
        <v>77</v>
      </c>
      <c r="H134" s="1" t="s">
        <v>80</v>
      </c>
      <c r="I134" s="7" t="s">
        <v>58</v>
      </c>
      <c r="J134" s="1" t="s">
        <v>50</v>
      </c>
      <c r="K134" s="1" t="s">
        <v>31</v>
      </c>
      <c r="L134" s="1" t="s">
        <v>32</v>
      </c>
      <c r="M134" s="1" t="s">
        <v>33</v>
      </c>
      <c r="N134" s="1" t="s">
        <v>31</v>
      </c>
      <c r="O134" s="1" t="s">
        <v>53</v>
      </c>
      <c r="P134" s="1" t="s">
        <v>35</v>
      </c>
      <c r="Q134" s="1" t="s">
        <v>31</v>
      </c>
      <c r="R134" s="1" t="s">
        <v>36</v>
      </c>
      <c r="S134" s="1" t="s">
        <v>54</v>
      </c>
      <c r="T134" s="1" t="s">
        <v>67</v>
      </c>
      <c r="U134" s="1" t="s">
        <v>68</v>
      </c>
      <c r="V134" s="1" t="s">
        <v>87</v>
      </c>
    </row>
    <row r="135" spans="1:22" x14ac:dyDescent="0.3">
      <c r="A135" s="1" t="s">
        <v>213</v>
      </c>
      <c r="B135" s="1">
        <v>32</v>
      </c>
      <c r="C135" s="1" t="s">
        <v>61</v>
      </c>
      <c r="D135" s="1" t="s">
        <v>24</v>
      </c>
      <c r="E135" s="1" t="s">
        <v>25</v>
      </c>
      <c r="F135" s="1" t="s">
        <v>26</v>
      </c>
      <c r="G135" s="1" t="s">
        <v>77</v>
      </c>
      <c r="H135" s="1" t="s">
        <v>62</v>
      </c>
      <c r="I135" s="7" t="s">
        <v>58</v>
      </c>
      <c r="J135" s="1" t="s">
        <v>50</v>
      </c>
      <c r="K135" s="1" t="s">
        <v>31</v>
      </c>
      <c r="L135" s="1" t="s">
        <v>51</v>
      </c>
      <c r="M135" s="1" t="s">
        <v>33</v>
      </c>
      <c r="N135" s="1" t="s">
        <v>31</v>
      </c>
      <c r="O135" s="1" t="s">
        <v>53</v>
      </c>
      <c r="P135" s="1" t="s">
        <v>35</v>
      </c>
      <c r="Q135" s="1" t="s">
        <v>31</v>
      </c>
      <c r="R135" s="1" t="s">
        <v>36</v>
      </c>
      <c r="S135" s="1" t="s">
        <v>54</v>
      </c>
      <c r="T135" s="1" t="s">
        <v>67</v>
      </c>
      <c r="U135" s="1" t="s">
        <v>89</v>
      </c>
      <c r="V135" s="1" t="s">
        <v>87</v>
      </c>
    </row>
    <row r="136" spans="1:22" x14ac:dyDescent="0.3">
      <c r="A136" s="1" t="s">
        <v>214</v>
      </c>
      <c r="B136" s="1">
        <v>34</v>
      </c>
      <c r="C136" s="1" t="s">
        <v>23</v>
      </c>
      <c r="D136" s="1" t="s">
        <v>24</v>
      </c>
      <c r="E136" s="1" t="s">
        <v>25</v>
      </c>
      <c r="F136" s="1" t="s">
        <v>26</v>
      </c>
      <c r="G136" s="1" t="s">
        <v>77</v>
      </c>
      <c r="H136" s="1" t="s">
        <v>28</v>
      </c>
      <c r="I136" s="7" t="s">
        <v>58</v>
      </c>
      <c r="J136" s="1" t="s">
        <v>50</v>
      </c>
      <c r="K136" s="1" t="s">
        <v>31</v>
      </c>
      <c r="L136" s="1" t="s">
        <v>32</v>
      </c>
      <c r="M136" s="1" t="s">
        <v>33</v>
      </c>
      <c r="N136" s="1" t="s">
        <v>31</v>
      </c>
      <c r="O136" s="1" t="s">
        <v>53</v>
      </c>
      <c r="P136" s="1" t="s">
        <v>35</v>
      </c>
      <c r="Q136" s="1" t="s">
        <v>31</v>
      </c>
      <c r="R136" s="1" t="s">
        <v>36</v>
      </c>
      <c r="S136" s="1" t="s">
        <v>37</v>
      </c>
      <c r="T136" s="1" t="s">
        <v>38</v>
      </c>
      <c r="U136" s="1" t="s">
        <v>68</v>
      </c>
      <c r="V136" s="1" t="s">
        <v>69</v>
      </c>
    </row>
    <row r="137" spans="1:22" x14ac:dyDescent="0.3">
      <c r="A137" s="1" t="s">
        <v>215</v>
      </c>
      <c r="B137" s="1">
        <v>30</v>
      </c>
      <c r="C137" s="1" t="s">
        <v>61</v>
      </c>
      <c r="D137" s="1" t="s">
        <v>24</v>
      </c>
      <c r="E137" s="1" t="s">
        <v>25</v>
      </c>
      <c r="F137" s="1" t="s">
        <v>26</v>
      </c>
      <c r="G137" s="1" t="s">
        <v>77</v>
      </c>
      <c r="H137" s="1" t="s">
        <v>80</v>
      </c>
      <c r="I137" s="7" t="s">
        <v>58</v>
      </c>
      <c r="J137" s="1" t="s">
        <v>50</v>
      </c>
      <c r="K137" s="1" t="s">
        <v>31</v>
      </c>
      <c r="L137" s="1" t="s">
        <v>51</v>
      </c>
      <c r="M137" s="1" t="s">
        <v>33</v>
      </c>
      <c r="N137" s="1" t="s">
        <v>31</v>
      </c>
      <c r="O137" s="1" t="s">
        <v>53</v>
      </c>
      <c r="P137" s="1" t="s">
        <v>86</v>
      </c>
      <c r="Q137" s="1" t="s">
        <v>31</v>
      </c>
      <c r="R137" s="1" t="s">
        <v>36</v>
      </c>
      <c r="S137" s="1" t="s">
        <v>54</v>
      </c>
      <c r="T137" s="1" t="s">
        <v>67</v>
      </c>
      <c r="U137" s="1" t="s">
        <v>68</v>
      </c>
      <c r="V137" s="1" t="s">
        <v>69</v>
      </c>
    </row>
    <row r="138" spans="1:22" x14ac:dyDescent="0.3">
      <c r="A138" s="1" t="s">
        <v>216</v>
      </c>
      <c r="B138" s="1">
        <v>35</v>
      </c>
      <c r="C138" s="1" t="s">
        <v>23</v>
      </c>
      <c r="D138" s="1" t="s">
        <v>24</v>
      </c>
      <c r="E138" s="1" t="s">
        <v>93</v>
      </c>
      <c r="F138" s="1" t="s">
        <v>26</v>
      </c>
      <c r="G138" s="1" t="s">
        <v>27</v>
      </c>
      <c r="H138" s="1" t="s">
        <v>80</v>
      </c>
      <c r="I138" s="7" t="s">
        <v>29</v>
      </c>
      <c r="J138" s="1" t="s">
        <v>50</v>
      </c>
      <c r="K138" s="1" t="s">
        <v>31</v>
      </c>
      <c r="L138" s="1" t="s">
        <v>32</v>
      </c>
      <c r="M138" s="1" t="s">
        <v>33</v>
      </c>
      <c r="N138" s="1" t="s">
        <v>31</v>
      </c>
      <c r="O138" s="1" t="s">
        <v>53</v>
      </c>
      <c r="P138" s="1" t="s">
        <v>46</v>
      </c>
      <c r="Q138" s="1" t="s">
        <v>31</v>
      </c>
      <c r="R138" s="1" t="s">
        <v>65</v>
      </c>
      <c r="S138" s="1" t="s">
        <v>54</v>
      </c>
      <c r="T138" s="1" t="s">
        <v>67</v>
      </c>
      <c r="U138" s="1" t="s">
        <v>89</v>
      </c>
      <c r="V138" s="1" t="s">
        <v>69</v>
      </c>
    </row>
    <row r="139" spans="1:22" x14ac:dyDescent="0.3">
      <c r="A139" s="1" t="s">
        <v>220</v>
      </c>
      <c r="B139" s="1">
        <v>37</v>
      </c>
      <c r="C139" s="1" t="s">
        <v>23</v>
      </c>
      <c r="D139" s="1" t="s">
        <v>24</v>
      </c>
      <c r="E139" s="1" t="s">
        <v>25</v>
      </c>
      <c r="F139" s="1" t="s">
        <v>26</v>
      </c>
      <c r="G139" s="1" t="s">
        <v>112</v>
      </c>
      <c r="H139" s="1" t="s">
        <v>62</v>
      </c>
      <c r="I139" s="7" t="s">
        <v>58</v>
      </c>
      <c r="J139" s="1" t="s">
        <v>50</v>
      </c>
      <c r="K139" s="1" t="s">
        <v>31</v>
      </c>
      <c r="L139" s="1" t="s">
        <v>82</v>
      </c>
      <c r="M139" s="1" t="s">
        <v>48</v>
      </c>
      <c r="N139" s="1" t="s">
        <v>31</v>
      </c>
      <c r="O139" s="1" t="s">
        <v>34</v>
      </c>
      <c r="P139" s="1" t="s">
        <v>46</v>
      </c>
      <c r="Q139" s="1" t="s">
        <v>31</v>
      </c>
      <c r="R139" s="1" t="s">
        <v>65</v>
      </c>
      <c r="S139" s="1" t="s">
        <v>37</v>
      </c>
      <c r="T139" s="1" t="s">
        <v>67</v>
      </c>
      <c r="U139" s="1" t="s">
        <v>68</v>
      </c>
      <c r="V139" s="1" t="s">
        <v>69</v>
      </c>
    </row>
    <row r="140" spans="1:22" x14ac:dyDescent="0.3">
      <c r="A140" s="1" t="s">
        <v>221</v>
      </c>
      <c r="B140" s="1">
        <v>36</v>
      </c>
      <c r="C140" s="1" t="s">
        <v>23</v>
      </c>
      <c r="D140" s="1" t="s">
        <v>24</v>
      </c>
      <c r="E140" s="1" t="s">
        <v>25</v>
      </c>
      <c r="F140" s="1" t="s">
        <v>26</v>
      </c>
      <c r="G140" s="1" t="s">
        <v>77</v>
      </c>
      <c r="H140" s="1" t="s">
        <v>80</v>
      </c>
      <c r="I140" s="7" t="s">
        <v>58</v>
      </c>
      <c r="J140" s="1" t="s">
        <v>30</v>
      </c>
      <c r="K140" s="1" t="s">
        <v>31</v>
      </c>
      <c r="L140" s="1" t="s">
        <v>32</v>
      </c>
      <c r="M140" s="1" t="s">
        <v>83</v>
      </c>
      <c r="N140" s="1" t="s">
        <v>31</v>
      </c>
      <c r="O140" s="1" t="s">
        <v>34</v>
      </c>
      <c r="P140" s="1" t="s">
        <v>46</v>
      </c>
      <c r="Q140" s="1" t="s">
        <v>31</v>
      </c>
      <c r="R140" s="1" t="s">
        <v>65</v>
      </c>
      <c r="S140" s="1" t="s">
        <v>66</v>
      </c>
      <c r="T140" s="1" t="s">
        <v>67</v>
      </c>
      <c r="U140" s="1" t="s">
        <v>89</v>
      </c>
      <c r="V140" s="1" t="s">
        <v>69</v>
      </c>
    </row>
    <row r="141" spans="1:22" x14ac:dyDescent="0.3">
      <c r="A141" s="1" t="s">
        <v>222</v>
      </c>
      <c r="B141" s="1">
        <v>32</v>
      </c>
      <c r="C141" s="1" t="s">
        <v>61</v>
      </c>
      <c r="D141" s="1" t="s">
        <v>24</v>
      </c>
      <c r="E141" s="1" t="s">
        <v>93</v>
      </c>
      <c r="F141" s="1" t="s">
        <v>26</v>
      </c>
      <c r="G141" s="1" t="s">
        <v>77</v>
      </c>
      <c r="H141" s="1" t="s">
        <v>62</v>
      </c>
      <c r="I141" s="7" t="s">
        <v>58</v>
      </c>
      <c r="J141" s="1" t="s">
        <v>30</v>
      </c>
      <c r="K141" s="1" t="s">
        <v>31</v>
      </c>
      <c r="L141" s="1" t="s">
        <v>51</v>
      </c>
      <c r="M141" s="1" t="s">
        <v>33</v>
      </c>
      <c r="N141" s="1" t="s">
        <v>31</v>
      </c>
      <c r="O141" s="1" t="s">
        <v>53</v>
      </c>
      <c r="P141" s="1" t="s">
        <v>86</v>
      </c>
      <c r="Q141" s="1" t="s">
        <v>31</v>
      </c>
      <c r="R141" s="1" t="s">
        <v>65</v>
      </c>
      <c r="S141" s="1" t="s">
        <v>54</v>
      </c>
      <c r="T141" s="1" t="s">
        <v>38</v>
      </c>
      <c r="U141" s="1" t="s">
        <v>39</v>
      </c>
      <c r="V141" s="1" t="s">
        <v>40</v>
      </c>
    </row>
    <row r="142" spans="1:22" x14ac:dyDescent="0.3">
      <c r="A142" s="1" t="s">
        <v>223</v>
      </c>
      <c r="B142" s="1">
        <v>34</v>
      </c>
      <c r="C142" s="1" t="s">
        <v>23</v>
      </c>
      <c r="D142" s="1" t="s">
        <v>24</v>
      </c>
      <c r="E142" s="1" t="s">
        <v>93</v>
      </c>
      <c r="F142" s="1" t="s">
        <v>26</v>
      </c>
      <c r="G142" s="1" t="s">
        <v>27</v>
      </c>
      <c r="H142" s="1" t="s">
        <v>80</v>
      </c>
      <c r="I142" s="7" t="s">
        <v>63</v>
      </c>
      <c r="J142" s="1" t="s">
        <v>30</v>
      </c>
      <c r="K142" s="1" t="s">
        <v>31</v>
      </c>
      <c r="L142" s="1" t="s">
        <v>32</v>
      </c>
      <c r="M142" s="1" t="s">
        <v>83</v>
      </c>
      <c r="N142" s="1" t="s">
        <v>31</v>
      </c>
      <c r="O142" s="1" t="s">
        <v>53</v>
      </c>
      <c r="P142" s="1" t="s">
        <v>35</v>
      </c>
      <c r="Q142" s="1" t="s">
        <v>31</v>
      </c>
      <c r="R142" s="1" t="s">
        <v>36</v>
      </c>
      <c r="S142" s="1" t="s">
        <v>54</v>
      </c>
      <c r="T142" s="1" t="s">
        <v>176</v>
      </c>
      <c r="U142" s="1" t="s">
        <v>39</v>
      </c>
      <c r="V142" s="1" t="s">
        <v>40</v>
      </c>
    </row>
    <row r="143" spans="1:22" x14ac:dyDescent="0.3">
      <c r="A143" s="1" t="s">
        <v>224</v>
      </c>
      <c r="B143" s="1">
        <v>30</v>
      </c>
      <c r="C143" s="1" t="s">
        <v>61</v>
      </c>
      <c r="D143" s="1" t="s">
        <v>24</v>
      </c>
      <c r="E143" s="1" t="s">
        <v>93</v>
      </c>
      <c r="F143" s="1" t="s">
        <v>26</v>
      </c>
      <c r="G143" s="1" t="s">
        <v>45</v>
      </c>
      <c r="H143" s="1" t="s">
        <v>80</v>
      </c>
      <c r="I143" s="7" t="s">
        <v>58</v>
      </c>
      <c r="J143" s="1" t="s">
        <v>50</v>
      </c>
      <c r="K143" s="1" t="s">
        <v>31</v>
      </c>
      <c r="L143" s="1" t="s">
        <v>82</v>
      </c>
      <c r="M143" s="1" t="s">
        <v>83</v>
      </c>
      <c r="N143" s="1" t="s">
        <v>31</v>
      </c>
      <c r="O143" s="1" t="s">
        <v>53</v>
      </c>
      <c r="P143" s="1" t="s">
        <v>35</v>
      </c>
      <c r="Q143" s="1" t="s">
        <v>31</v>
      </c>
      <c r="R143" s="1" t="s">
        <v>225</v>
      </c>
      <c r="S143" s="1" t="s">
        <v>54</v>
      </c>
      <c r="T143" s="1" t="s">
        <v>38</v>
      </c>
      <c r="U143" s="1" t="s">
        <v>89</v>
      </c>
      <c r="V143" s="1" t="s">
        <v>69</v>
      </c>
    </row>
    <row r="144" spans="1:22" x14ac:dyDescent="0.3">
      <c r="A144" s="1" t="s">
        <v>226</v>
      </c>
      <c r="B144" s="1">
        <v>33</v>
      </c>
      <c r="C144" s="1" t="s">
        <v>23</v>
      </c>
      <c r="D144" s="1" t="s">
        <v>24</v>
      </c>
      <c r="E144" s="1" t="s">
        <v>93</v>
      </c>
      <c r="F144" s="1" t="s">
        <v>26</v>
      </c>
      <c r="G144" s="1" t="s">
        <v>27</v>
      </c>
      <c r="H144" s="1" t="s">
        <v>28</v>
      </c>
      <c r="I144" s="7" t="s">
        <v>63</v>
      </c>
      <c r="J144" s="1" t="s">
        <v>50</v>
      </c>
      <c r="K144" s="1" t="s">
        <v>31</v>
      </c>
      <c r="L144" s="1" t="s">
        <v>32</v>
      </c>
      <c r="M144" s="1" t="s">
        <v>33</v>
      </c>
      <c r="N144" s="1" t="s">
        <v>31</v>
      </c>
      <c r="O144" s="1" t="s">
        <v>34</v>
      </c>
      <c r="P144" s="1" t="s">
        <v>46</v>
      </c>
      <c r="Q144" s="1" t="s">
        <v>31</v>
      </c>
      <c r="R144" s="1" t="s">
        <v>65</v>
      </c>
      <c r="S144" s="1" t="s">
        <v>54</v>
      </c>
      <c r="T144" s="1" t="s">
        <v>107</v>
      </c>
      <c r="U144" s="1" t="s">
        <v>68</v>
      </c>
      <c r="V144" s="1" t="s">
        <v>69</v>
      </c>
    </row>
    <row r="145" spans="1:22" x14ac:dyDescent="0.3">
      <c r="A145" s="1" t="s">
        <v>227</v>
      </c>
      <c r="B145" s="1">
        <v>32</v>
      </c>
      <c r="C145" s="1" t="s">
        <v>61</v>
      </c>
      <c r="D145" s="1" t="s">
        <v>24</v>
      </c>
      <c r="E145" s="1" t="s">
        <v>25</v>
      </c>
      <c r="F145" s="1" t="s">
        <v>26</v>
      </c>
      <c r="G145" s="1" t="s">
        <v>77</v>
      </c>
      <c r="H145" s="1" t="s">
        <v>62</v>
      </c>
      <c r="I145" s="7" t="s">
        <v>29</v>
      </c>
      <c r="J145" s="1" t="s">
        <v>30</v>
      </c>
      <c r="K145" s="1" t="s">
        <v>31</v>
      </c>
      <c r="L145" s="1" t="s">
        <v>32</v>
      </c>
      <c r="M145" s="1" t="s">
        <v>48</v>
      </c>
      <c r="N145" s="1" t="s">
        <v>31</v>
      </c>
      <c r="O145" s="1" t="s">
        <v>34</v>
      </c>
      <c r="P145" s="1" t="s">
        <v>35</v>
      </c>
      <c r="Q145" s="1" t="s">
        <v>31</v>
      </c>
      <c r="R145" s="1" t="s">
        <v>65</v>
      </c>
      <c r="S145" s="1" t="s">
        <v>54</v>
      </c>
      <c r="T145" s="1" t="s">
        <v>107</v>
      </c>
      <c r="U145" s="1" t="s">
        <v>89</v>
      </c>
      <c r="V145" s="1" t="s">
        <v>69</v>
      </c>
    </row>
    <row r="146" spans="1:22" x14ac:dyDescent="0.3">
      <c r="A146" s="1" t="s">
        <v>228</v>
      </c>
      <c r="B146" s="1">
        <v>37</v>
      </c>
      <c r="C146" s="1" t="s">
        <v>23</v>
      </c>
      <c r="D146" s="1" t="s">
        <v>24</v>
      </c>
      <c r="E146" s="1" t="s">
        <v>25</v>
      </c>
      <c r="F146" s="1" t="s">
        <v>26</v>
      </c>
      <c r="G146" s="1" t="s">
        <v>27</v>
      </c>
      <c r="H146" s="1" t="s">
        <v>62</v>
      </c>
      <c r="I146" s="7" t="s">
        <v>63</v>
      </c>
      <c r="J146" s="1" t="s">
        <v>50</v>
      </c>
      <c r="K146" s="1" t="s">
        <v>31</v>
      </c>
      <c r="L146" s="1" t="s">
        <v>32</v>
      </c>
      <c r="M146" s="1" t="s">
        <v>33</v>
      </c>
      <c r="N146" s="1" t="s">
        <v>31</v>
      </c>
      <c r="O146" s="1" t="s">
        <v>53</v>
      </c>
      <c r="P146" s="1" t="s">
        <v>86</v>
      </c>
      <c r="Q146" s="1" t="s">
        <v>31</v>
      </c>
      <c r="R146" s="1" t="s">
        <v>65</v>
      </c>
      <c r="S146" s="1" t="s">
        <v>54</v>
      </c>
      <c r="T146" s="1" t="s">
        <v>67</v>
      </c>
      <c r="U146" s="1" t="s">
        <v>89</v>
      </c>
      <c r="V146" s="1" t="s">
        <v>69</v>
      </c>
    </row>
    <row r="147" spans="1:22" x14ac:dyDescent="0.3">
      <c r="A147" s="1" t="s">
        <v>229</v>
      </c>
      <c r="B147" s="1">
        <v>22</v>
      </c>
      <c r="C147" s="1" t="s">
        <v>61</v>
      </c>
      <c r="D147" s="1" t="s">
        <v>24</v>
      </c>
      <c r="E147" s="1" t="s">
        <v>93</v>
      </c>
      <c r="F147" s="1" t="s">
        <v>26</v>
      </c>
      <c r="G147" s="1" t="s">
        <v>45</v>
      </c>
      <c r="H147" s="1" t="s">
        <v>80</v>
      </c>
      <c r="I147" s="7" t="s">
        <v>63</v>
      </c>
      <c r="J147" s="1" t="s">
        <v>50</v>
      </c>
      <c r="K147" s="1" t="s">
        <v>31</v>
      </c>
      <c r="L147" s="1" t="s">
        <v>32</v>
      </c>
      <c r="M147" s="1" t="s">
        <v>33</v>
      </c>
      <c r="N147" s="1" t="s">
        <v>31</v>
      </c>
      <c r="O147" s="1" t="s">
        <v>53</v>
      </c>
      <c r="P147" s="1" t="s">
        <v>46</v>
      </c>
      <c r="Q147" s="1" t="s">
        <v>31</v>
      </c>
      <c r="R147" s="1" t="s">
        <v>65</v>
      </c>
      <c r="S147" s="1" t="s">
        <v>66</v>
      </c>
      <c r="T147" s="1" t="s">
        <v>67</v>
      </c>
      <c r="U147" s="1" t="s">
        <v>89</v>
      </c>
      <c r="V147" s="1" t="s">
        <v>87</v>
      </c>
    </row>
    <row r="148" spans="1:22" x14ac:dyDescent="0.3">
      <c r="A148" s="1" t="s">
        <v>230</v>
      </c>
      <c r="B148" s="1">
        <v>34</v>
      </c>
      <c r="C148" s="1" t="s">
        <v>61</v>
      </c>
      <c r="D148" s="1" t="s">
        <v>24</v>
      </c>
      <c r="E148" s="1" t="s">
        <v>25</v>
      </c>
      <c r="F148" s="1" t="s">
        <v>26</v>
      </c>
      <c r="G148" s="1" t="s">
        <v>77</v>
      </c>
      <c r="H148" s="1" t="s">
        <v>80</v>
      </c>
      <c r="I148" s="7" t="s">
        <v>58</v>
      </c>
      <c r="J148" s="1" t="s">
        <v>50</v>
      </c>
      <c r="K148" s="1" t="s">
        <v>31</v>
      </c>
      <c r="L148" s="1" t="s">
        <v>32</v>
      </c>
      <c r="M148" s="1" t="s">
        <v>48</v>
      </c>
      <c r="N148" s="1" t="s">
        <v>31</v>
      </c>
      <c r="O148" s="1" t="s">
        <v>53</v>
      </c>
      <c r="P148" s="1" t="s">
        <v>35</v>
      </c>
      <c r="Q148" s="1" t="s">
        <v>31</v>
      </c>
      <c r="R148" s="1" t="s">
        <v>65</v>
      </c>
      <c r="S148" s="1" t="s">
        <v>66</v>
      </c>
      <c r="T148" s="1" t="s">
        <v>67</v>
      </c>
      <c r="U148" s="1" t="s">
        <v>89</v>
      </c>
      <c r="V148" s="1" t="s">
        <v>87</v>
      </c>
    </row>
    <row r="149" spans="1:22" x14ac:dyDescent="0.3">
      <c r="A149" s="1" t="s">
        <v>231</v>
      </c>
      <c r="B149" s="1">
        <v>38</v>
      </c>
      <c r="C149" s="1" t="s">
        <v>23</v>
      </c>
      <c r="D149" s="1" t="s">
        <v>24</v>
      </c>
      <c r="E149" s="1" t="s">
        <v>25</v>
      </c>
      <c r="F149" s="1" t="s">
        <v>26</v>
      </c>
      <c r="G149" s="1" t="s">
        <v>27</v>
      </c>
      <c r="H149" s="1" t="s">
        <v>80</v>
      </c>
      <c r="I149" s="7" t="s">
        <v>63</v>
      </c>
      <c r="J149" s="1" t="s">
        <v>50</v>
      </c>
      <c r="K149" s="1" t="s">
        <v>31</v>
      </c>
      <c r="L149" s="1" t="s">
        <v>32</v>
      </c>
      <c r="M149" s="1" t="s">
        <v>33</v>
      </c>
      <c r="N149" s="1" t="s">
        <v>31</v>
      </c>
      <c r="O149" s="1" t="s">
        <v>53</v>
      </c>
      <c r="P149" s="1" t="s">
        <v>35</v>
      </c>
      <c r="Q149" s="1" t="s">
        <v>31</v>
      </c>
      <c r="R149" s="1" t="s">
        <v>65</v>
      </c>
      <c r="S149" s="1" t="s">
        <v>66</v>
      </c>
      <c r="T149" s="1" t="s">
        <v>67</v>
      </c>
      <c r="U149" s="1" t="s">
        <v>68</v>
      </c>
      <c r="V149" s="1" t="s">
        <v>69</v>
      </c>
    </row>
    <row r="150" spans="1:22" x14ac:dyDescent="0.3">
      <c r="A150" s="1" t="s">
        <v>232</v>
      </c>
      <c r="B150" s="1">
        <v>36</v>
      </c>
      <c r="C150" s="1" t="s">
        <v>61</v>
      </c>
      <c r="D150" s="1" t="s">
        <v>24</v>
      </c>
      <c r="E150" s="1" t="s">
        <v>25</v>
      </c>
      <c r="F150" s="1" t="s">
        <v>26</v>
      </c>
      <c r="G150" s="1" t="s">
        <v>27</v>
      </c>
      <c r="H150" s="1" t="s">
        <v>80</v>
      </c>
      <c r="I150" s="7" t="s">
        <v>63</v>
      </c>
      <c r="J150" s="1" t="s">
        <v>50</v>
      </c>
      <c r="K150" s="1" t="s">
        <v>31</v>
      </c>
      <c r="L150" s="1" t="s">
        <v>32</v>
      </c>
      <c r="M150" s="1" t="s">
        <v>33</v>
      </c>
      <c r="N150" s="1" t="s">
        <v>31</v>
      </c>
      <c r="O150" s="1" t="s">
        <v>53</v>
      </c>
      <c r="P150" s="1" t="s">
        <v>86</v>
      </c>
      <c r="Q150" s="1" t="s">
        <v>31</v>
      </c>
      <c r="R150" s="1" t="s">
        <v>65</v>
      </c>
      <c r="S150" s="1" t="s">
        <v>66</v>
      </c>
      <c r="T150" s="1" t="s">
        <v>67</v>
      </c>
      <c r="U150" s="1" t="s">
        <v>68</v>
      </c>
      <c r="V150" s="1" t="s">
        <v>69</v>
      </c>
    </row>
    <row r="151" spans="1:22" x14ac:dyDescent="0.3">
      <c r="A151" s="1" t="s">
        <v>233</v>
      </c>
      <c r="B151" s="1">
        <v>25</v>
      </c>
      <c r="C151" s="1" t="s">
        <v>23</v>
      </c>
      <c r="D151" s="1" t="s">
        <v>24</v>
      </c>
      <c r="E151" s="1" t="s">
        <v>93</v>
      </c>
      <c r="F151" s="1" t="s">
        <v>26</v>
      </c>
      <c r="G151" s="1" t="s">
        <v>77</v>
      </c>
      <c r="H151" s="1" t="s">
        <v>80</v>
      </c>
      <c r="I151" s="7" t="s">
        <v>58</v>
      </c>
      <c r="J151" s="1" t="s">
        <v>50</v>
      </c>
      <c r="K151" s="1" t="s">
        <v>31</v>
      </c>
      <c r="L151" s="1" t="s">
        <v>82</v>
      </c>
      <c r="M151" s="1" t="s">
        <v>48</v>
      </c>
      <c r="N151" s="1" t="s">
        <v>31</v>
      </c>
      <c r="O151" s="1" t="s">
        <v>53</v>
      </c>
      <c r="P151" s="1" t="s">
        <v>86</v>
      </c>
      <c r="Q151" s="1" t="s">
        <v>31</v>
      </c>
      <c r="R151" s="1" t="s">
        <v>36</v>
      </c>
      <c r="S151" s="1" t="s">
        <v>66</v>
      </c>
      <c r="T151" s="1" t="s">
        <v>67</v>
      </c>
      <c r="U151" s="1" t="s">
        <v>68</v>
      </c>
      <c r="V151" s="1" t="s">
        <v>87</v>
      </c>
    </row>
    <row r="152" spans="1:22" x14ac:dyDescent="0.3">
      <c r="A152" s="1" t="s">
        <v>234</v>
      </c>
      <c r="B152" s="1">
        <v>28</v>
      </c>
      <c r="C152" s="1" t="s">
        <v>61</v>
      </c>
      <c r="D152" s="1" t="s">
        <v>24</v>
      </c>
      <c r="E152" s="1" t="s">
        <v>93</v>
      </c>
      <c r="F152" s="1" t="s">
        <v>26</v>
      </c>
      <c r="G152" s="1" t="s">
        <v>77</v>
      </c>
      <c r="H152" s="1" t="s">
        <v>28</v>
      </c>
      <c r="I152" s="7" t="s">
        <v>63</v>
      </c>
      <c r="J152" s="1" t="s">
        <v>50</v>
      </c>
      <c r="K152" s="1" t="s">
        <v>31</v>
      </c>
      <c r="L152" s="1" t="s">
        <v>32</v>
      </c>
      <c r="M152" s="1" t="s">
        <v>33</v>
      </c>
      <c r="N152" s="1" t="s">
        <v>31</v>
      </c>
      <c r="O152" s="1" t="s">
        <v>53</v>
      </c>
      <c r="P152" s="1" t="s">
        <v>46</v>
      </c>
      <c r="Q152" s="1" t="s">
        <v>31</v>
      </c>
      <c r="R152" s="1" t="s">
        <v>65</v>
      </c>
      <c r="S152" s="1" t="s">
        <v>37</v>
      </c>
      <c r="T152" s="1" t="s">
        <v>67</v>
      </c>
      <c r="U152" s="1" t="s">
        <v>39</v>
      </c>
      <c r="V152" s="1" t="s">
        <v>69</v>
      </c>
    </row>
    <row r="153" spans="1:22" x14ac:dyDescent="0.3">
      <c r="A153" s="1" t="s">
        <v>235</v>
      </c>
      <c r="B153" s="1">
        <v>33</v>
      </c>
      <c r="C153" s="1" t="s">
        <v>23</v>
      </c>
      <c r="D153" s="1" t="s">
        <v>24</v>
      </c>
      <c r="E153" s="1" t="s">
        <v>25</v>
      </c>
      <c r="F153" s="1" t="s">
        <v>26</v>
      </c>
      <c r="G153" s="1" t="s">
        <v>27</v>
      </c>
      <c r="H153" s="1" t="s">
        <v>80</v>
      </c>
      <c r="I153" s="7" t="s">
        <v>63</v>
      </c>
      <c r="J153" s="1" t="s">
        <v>50</v>
      </c>
      <c r="K153" s="1" t="s">
        <v>31</v>
      </c>
      <c r="L153" s="1" t="s">
        <v>32</v>
      </c>
      <c r="M153" s="1" t="s">
        <v>83</v>
      </c>
      <c r="N153" s="1" t="s">
        <v>31</v>
      </c>
      <c r="O153" s="1" t="s">
        <v>53</v>
      </c>
      <c r="P153" s="1" t="s">
        <v>35</v>
      </c>
      <c r="Q153" s="1" t="s">
        <v>31</v>
      </c>
      <c r="R153" s="1" t="s">
        <v>65</v>
      </c>
      <c r="S153" s="1" t="s">
        <v>66</v>
      </c>
      <c r="T153" s="1" t="s">
        <v>107</v>
      </c>
      <c r="U153" s="1" t="s">
        <v>89</v>
      </c>
      <c r="V153" s="1" t="s">
        <v>40</v>
      </c>
    </row>
    <row r="154" spans="1:22" x14ac:dyDescent="0.3">
      <c r="A154" s="1" t="s">
        <v>236</v>
      </c>
      <c r="B154" s="1">
        <v>27</v>
      </c>
      <c r="C154" s="1" t="s">
        <v>23</v>
      </c>
      <c r="D154" s="1" t="s">
        <v>24</v>
      </c>
      <c r="E154" s="1" t="s">
        <v>25</v>
      </c>
      <c r="F154" s="1" t="s">
        <v>26</v>
      </c>
      <c r="G154" s="1" t="s">
        <v>45</v>
      </c>
      <c r="H154" s="1" t="s">
        <v>80</v>
      </c>
      <c r="I154" s="7" t="s">
        <v>58</v>
      </c>
      <c r="J154" s="1" t="s">
        <v>30</v>
      </c>
      <c r="K154" s="1" t="s">
        <v>31</v>
      </c>
      <c r="L154" s="1" t="s">
        <v>82</v>
      </c>
      <c r="M154" s="1" t="s">
        <v>33</v>
      </c>
      <c r="N154" s="1" t="s">
        <v>31</v>
      </c>
      <c r="O154" s="1" t="s">
        <v>34</v>
      </c>
      <c r="P154" s="1" t="s">
        <v>86</v>
      </c>
      <c r="Q154" s="1" t="s">
        <v>31</v>
      </c>
      <c r="R154" s="1" t="s">
        <v>36</v>
      </c>
      <c r="S154" s="1" t="s">
        <v>37</v>
      </c>
      <c r="T154" s="1" t="s">
        <v>67</v>
      </c>
      <c r="U154" s="1" t="s">
        <v>89</v>
      </c>
      <c r="V154" s="1" t="s">
        <v>69</v>
      </c>
    </row>
    <row r="155" spans="1:22" x14ac:dyDescent="0.3">
      <c r="A155" s="1" t="s">
        <v>237</v>
      </c>
      <c r="B155" s="1">
        <v>31</v>
      </c>
      <c r="C155" s="1" t="s">
        <v>23</v>
      </c>
      <c r="D155" s="1" t="s">
        <v>24</v>
      </c>
      <c r="E155" s="1" t="s">
        <v>25</v>
      </c>
      <c r="F155" s="1" t="s">
        <v>26</v>
      </c>
      <c r="G155" s="1" t="s">
        <v>27</v>
      </c>
      <c r="H155" s="1" t="s">
        <v>80</v>
      </c>
      <c r="I155" s="7" t="s">
        <v>58</v>
      </c>
      <c r="J155" s="1" t="s">
        <v>50</v>
      </c>
      <c r="K155" s="1" t="s">
        <v>31</v>
      </c>
      <c r="L155" s="1" t="s">
        <v>32</v>
      </c>
      <c r="M155" s="1" t="s">
        <v>33</v>
      </c>
      <c r="N155" s="1" t="s">
        <v>31</v>
      </c>
      <c r="O155" s="1" t="s">
        <v>53</v>
      </c>
      <c r="P155" s="1" t="s">
        <v>86</v>
      </c>
      <c r="Q155" s="1" t="s">
        <v>31</v>
      </c>
      <c r="R155" s="1" t="s">
        <v>65</v>
      </c>
      <c r="S155" s="1" t="s">
        <v>54</v>
      </c>
      <c r="T155" s="1" t="s">
        <v>67</v>
      </c>
      <c r="U155" s="1" t="s">
        <v>68</v>
      </c>
      <c r="V155" s="1" t="s">
        <v>87</v>
      </c>
    </row>
    <row r="156" spans="1:22" x14ac:dyDescent="0.3">
      <c r="A156" s="1" t="s">
        <v>238</v>
      </c>
      <c r="B156" s="1">
        <v>34</v>
      </c>
      <c r="C156" s="1" t="s">
        <v>61</v>
      </c>
      <c r="D156" s="1" t="s">
        <v>24</v>
      </c>
      <c r="E156" s="1" t="s">
        <v>25</v>
      </c>
      <c r="F156" s="1" t="s">
        <v>26</v>
      </c>
      <c r="G156" s="1" t="s">
        <v>27</v>
      </c>
      <c r="H156" s="1" t="s">
        <v>80</v>
      </c>
      <c r="I156" s="7" t="s">
        <v>63</v>
      </c>
      <c r="J156" s="1" t="s">
        <v>30</v>
      </c>
      <c r="K156" s="1" t="s">
        <v>52</v>
      </c>
      <c r="L156" s="1" t="s">
        <v>51</v>
      </c>
      <c r="M156" s="1" t="s">
        <v>33</v>
      </c>
      <c r="N156" s="1" t="s">
        <v>31</v>
      </c>
      <c r="O156" s="1" t="s">
        <v>34</v>
      </c>
      <c r="P156" s="1" t="s">
        <v>59</v>
      </c>
      <c r="Q156" s="1" t="s">
        <v>31</v>
      </c>
      <c r="R156" s="1" t="s">
        <v>36</v>
      </c>
      <c r="S156" s="1" t="s">
        <v>54</v>
      </c>
      <c r="T156" s="1" t="s">
        <v>67</v>
      </c>
      <c r="U156" s="1" t="s">
        <v>89</v>
      </c>
      <c r="V156" s="1" t="s">
        <v>87</v>
      </c>
    </row>
    <row r="157" spans="1:22" x14ac:dyDescent="0.3">
      <c r="A157" s="1" t="s">
        <v>239</v>
      </c>
      <c r="B157" s="1">
        <v>33</v>
      </c>
      <c r="C157" s="1" t="s">
        <v>23</v>
      </c>
      <c r="D157" s="1" t="s">
        <v>24</v>
      </c>
      <c r="E157" s="1" t="s">
        <v>93</v>
      </c>
      <c r="F157" s="1" t="s">
        <v>95</v>
      </c>
      <c r="G157" s="1" t="s">
        <v>27</v>
      </c>
      <c r="H157" s="1" t="s">
        <v>80</v>
      </c>
      <c r="I157" s="7" t="s">
        <v>58</v>
      </c>
      <c r="J157" s="1" t="s">
        <v>50</v>
      </c>
      <c r="K157" s="1" t="s">
        <v>31</v>
      </c>
      <c r="L157" s="1" t="s">
        <v>51</v>
      </c>
      <c r="M157" s="1" t="s">
        <v>33</v>
      </c>
      <c r="N157" s="1" t="s">
        <v>52</v>
      </c>
      <c r="O157" s="1" t="s">
        <v>53</v>
      </c>
      <c r="P157" s="1" t="s">
        <v>59</v>
      </c>
      <c r="Q157" s="1" t="s">
        <v>31</v>
      </c>
      <c r="R157" s="1" t="s">
        <v>225</v>
      </c>
      <c r="S157" s="1" t="s">
        <v>66</v>
      </c>
      <c r="T157" s="1" t="s">
        <v>107</v>
      </c>
      <c r="U157" s="1" t="s">
        <v>68</v>
      </c>
      <c r="V157" s="1" t="s">
        <v>87</v>
      </c>
    </row>
    <row r="158" spans="1:22" x14ac:dyDescent="0.3">
      <c r="A158" s="1" t="s">
        <v>240</v>
      </c>
      <c r="B158" s="1">
        <v>22</v>
      </c>
      <c r="C158" s="1" t="s">
        <v>61</v>
      </c>
      <c r="D158" s="1" t="s">
        <v>24</v>
      </c>
      <c r="E158" s="1" t="s">
        <v>43</v>
      </c>
      <c r="F158" s="1" t="s">
        <v>95</v>
      </c>
      <c r="G158" s="1" t="s">
        <v>45</v>
      </c>
      <c r="H158" s="1" t="s">
        <v>28</v>
      </c>
      <c r="I158" s="7" t="s">
        <v>63</v>
      </c>
      <c r="J158" s="1" t="s">
        <v>30</v>
      </c>
      <c r="K158" s="1" t="s">
        <v>31</v>
      </c>
      <c r="L158" s="1" t="s">
        <v>32</v>
      </c>
      <c r="M158" s="1" t="s">
        <v>33</v>
      </c>
      <c r="N158" s="1" t="s">
        <v>31</v>
      </c>
      <c r="O158" s="1" t="s">
        <v>34</v>
      </c>
      <c r="P158" s="1" t="s">
        <v>86</v>
      </c>
      <c r="Q158" s="1" t="s">
        <v>31</v>
      </c>
      <c r="R158" s="1" t="s">
        <v>225</v>
      </c>
      <c r="S158" s="1" t="s">
        <v>66</v>
      </c>
      <c r="T158" s="1" t="s">
        <v>107</v>
      </c>
      <c r="U158" s="1" t="s">
        <v>39</v>
      </c>
      <c r="V158" s="1" t="s">
        <v>87</v>
      </c>
    </row>
    <row r="159" spans="1:22" x14ac:dyDescent="0.3">
      <c r="A159" s="1" t="s">
        <v>241</v>
      </c>
      <c r="B159" s="1">
        <v>29</v>
      </c>
      <c r="C159" s="1" t="s">
        <v>23</v>
      </c>
      <c r="D159" s="1" t="s">
        <v>24</v>
      </c>
      <c r="E159" s="1" t="s">
        <v>93</v>
      </c>
      <c r="F159" s="1" t="s">
        <v>44</v>
      </c>
      <c r="G159" s="1" t="s">
        <v>27</v>
      </c>
      <c r="H159" s="1" t="s">
        <v>28</v>
      </c>
      <c r="I159" s="7" t="s">
        <v>58</v>
      </c>
      <c r="J159" s="1" t="s">
        <v>30</v>
      </c>
      <c r="K159" s="1" t="s">
        <v>52</v>
      </c>
      <c r="L159" s="1" t="s">
        <v>32</v>
      </c>
      <c r="M159" s="1" t="s">
        <v>33</v>
      </c>
      <c r="N159" s="1" t="s">
        <v>31</v>
      </c>
      <c r="O159" s="1" t="s">
        <v>53</v>
      </c>
      <c r="P159" s="1" t="s">
        <v>46</v>
      </c>
      <c r="Q159" s="1" t="s">
        <v>52</v>
      </c>
      <c r="R159" s="1" t="s">
        <v>65</v>
      </c>
      <c r="S159" s="1" t="s">
        <v>54</v>
      </c>
      <c r="T159" s="1" t="s">
        <v>107</v>
      </c>
      <c r="U159" s="1" t="s">
        <v>89</v>
      </c>
      <c r="V159" s="1" t="s">
        <v>40</v>
      </c>
    </row>
    <row r="160" spans="1:22" x14ac:dyDescent="0.3">
      <c r="A160" s="1" t="s">
        <v>218</v>
      </c>
      <c r="B160" s="1">
        <v>32</v>
      </c>
      <c r="C160" s="1" t="s">
        <v>23</v>
      </c>
      <c r="D160" s="1" t="s">
        <v>24</v>
      </c>
      <c r="E160" s="1" t="s">
        <v>93</v>
      </c>
      <c r="F160" s="1" t="s">
        <v>26</v>
      </c>
      <c r="G160" s="1" t="s">
        <v>77</v>
      </c>
      <c r="H160" s="1" t="s">
        <v>80</v>
      </c>
      <c r="I160" s="7" t="s">
        <v>63</v>
      </c>
      <c r="J160" s="1" t="s">
        <v>50</v>
      </c>
      <c r="K160" s="1" t="s">
        <v>52</v>
      </c>
      <c r="L160" s="1" t="s">
        <v>32</v>
      </c>
      <c r="M160" s="1" t="s">
        <v>33</v>
      </c>
      <c r="N160" s="1" t="s">
        <v>31</v>
      </c>
      <c r="O160" s="1" t="s">
        <v>53</v>
      </c>
      <c r="P160" s="1" t="s">
        <v>86</v>
      </c>
      <c r="Q160" s="1" t="s">
        <v>31</v>
      </c>
      <c r="R160" s="1" t="s">
        <v>65</v>
      </c>
      <c r="S160" s="1" t="s">
        <v>54</v>
      </c>
      <c r="T160" s="1" t="s">
        <v>107</v>
      </c>
      <c r="U160" s="1" t="s">
        <v>68</v>
      </c>
      <c r="V160" s="1" t="s">
        <v>69</v>
      </c>
    </row>
    <row r="161" spans="1:22" x14ac:dyDescent="0.3">
      <c r="A161" s="1" t="s">
        <v>242</v>
      </c>
      <c r="B161" s="1">
        <v>25</v>
      </c>
      <c r="C161" s="1" t="s">
        <v>61</v>
      </c>
      <c r="D161" s="1" t="s">
        <v>24</v>
      </c>
      <c r="E161" s="1" t="s">
        <v>25</v>
      </c>
      <c r="F161" s="1" t="s">
        <v>95</v>
      </c>
      <c r="G161" s="1" t="s">
        <v>27</v>
      </c>
      <c r="H161" s="1" t="s">
        <v>62</v>
      </c>
      <c r="I161" s="7" t="s">
        <v>58</v>
      </c>
      <c r="J161" s="1" t="s">
        <v>30</v>
      </c>
      <c r="K161" s="1" t="s">
        <v>31</v>
      </c>
      <c r="L161" s="1" t="s">
        <v>51</v>
      </c>
      <c r="M161" s="1" t="s">
        <v>83</v>
      </c>
      <c r="N161" s="1" t="s">
        <v>31</v>
      </c>
      <c r="O161" s="1" t="s">
        <v>53</v>
      </c>
      <c r="P161" s="1" t="s">
        <v>46</v>
      </c>
      <c r="Q161" s="1" t="s">
        <v>31</v>
      </c>
      <c r="R161" s="1" t="s">
        <v>65</v>
      </c>
      <c r="S161" s="1" t="s">
        <v>54</v>
      </c>
      <c r="T161" s="1" t="s">
        <v>107</v>
      </c>
      <c r="U161" s="1" t="s">
        <v>68</v>
      </c>
      <c r="V161" s="1" t="s">
        <v>69</v>
      </c>
    </row>
    <row r="162" spans="1:22" x14ac:dyDescent="0.3">
      <c r="A162" s="1" t="s">
        <v>243</v>
      </c>
      <c r="B162" s="1">
        <v>23</v>
      </c>
      <c r="C162" s="1" t="s">
        <v>23</v>
      </c>
      <c r="D162" s="1" t="s">
        <v>24</v>
      </c>
      <c r="E162" s="1" t="s">
        <v>93</v>
      </c>
      <c r="F162" s="1" t="s">
        <v>95</v>
      </c>
      <c r="G162" s="1" t="s">
        <v>27</v>
      </c>
      <c r="H162" s="1" t="s">
        <v>62</v>
      </c>
      <c r="I162" s="7" t="s">
        <v>58</v>
      </c>
      <c r="J162" s="1" t="s">
        <v>50</v>
      </c>
      <c r="K162" s="1" t="s">
        <v>31</v>
      </c>
      <c r="L162" s="1" t="s">
        <v>51</v>
      </c>
      <c r="M162" s="1" t="s">
        <v>33</v>
      </c>
      <c r="N162" s="1" t="s">
        <v>52</v>
      </c>
      <c r="O162" s="1" t="s">
        <v>53</v>
      </c>
      <c r="P162" s="1" t="s">
        <v>86</v>
      </c>
      <c r="Q162" s="1" t="s">
        <v>31</v>
      </c>
      <c r="R162" s="1" t="s">
        <v>65</v>
      </c>
      <c r="S162" s="1" t="s">
        <v>37</v>
      </c>
      <c r="T162" s="1" t="s">
        <v>107</v>
      </c>
      <c r="U162" s="1" t="s">
        <v>89</v>
      </c>
      <c r="V162" s="1" t="s">
        <v>87</v>
      </c>
    </row>
    <row r="163" spans="1:22" x14ac:dyDescent="0.3">
      <c r="A163" s="1" t="s">
        <v>244</v>
      </c>
      <c r="B163" s="1">
        <v>25</v>
      </c>
      <c r="C163" s="1" t="s">
        <v>61</v>
      </c>
      <c r="D163" s="1" t="s">
        <v>24</v>
      </c>
      <c r="E163" s="1" t="s">
        <v>25</v>
      </c>
      <c r="F163" s="1" t="s">
        <v>95</v>
      </c>
      <c r="G163" s="1" t="s">
        <v>77</v>
      </c>
      <c r="H163" s="1" t="s">
        <v>80</v>
      </c>
      <c r="I163" s="7" t="s">
        <v>63</v>
      </c>
      <c r="J163" s="1" t="s">
        <v>30</v>
      </c>
      <c r="K163" s="1" t="s">
        <v>31</v>
      </c>
      <c r="L163" s="1" t="s">
        <v>32</v>
      </c>
      <c r="M163" s="1" t="s">
        <v>48</v>
      </c>
      <c r="N163" s="1" t="s">
        <v>31</v>
      </c>
      <c r="O163" s="1" t="s">
        <v>34</v>
      </c>
      <c r="P163" s="1" t="s">
        <v>35</v>
      </c>
      <c r="Q163" s="1" t="s">
        <v>31</v>
      </c>
      <c r="R163" s="1" t="s">
        <v>65</v>
      </c>
      <c r="S163" s="1" t="s">
        <v>37</v>
      </c>
      <c r="T163" s="1" t="s">
        <v>38</v>
      </c>
      <c r="U163" s="1" t="s">
        <v>68</v>
      </c>
      <c r="V163" s="1" t="s">
        <v>69</v>
      </c>
    </row>
    <row r="164" spans="1:22" x14ac:dyDescent="0.3">
      <c r="A164" s="1" t="s">
        <v>245</v>
      </c>
      <c r="B164" s="1">
        <v>28</v>
      </c>
      <c r="C164" s="1" t="s">
        <v>23</v>
      </c>
      <c r="D164" s="1" t="s">
        <v>24</v>
      </c>
      <c r="E164" s="1" t="s">
        <v>93</v>
      </c>
      <c r="F164" s="1" t="s">
        <v>95</v>
      </c>
      <c r="G164" s="1" t="s">
        <v>77</v>
      </c>
      <c r="H164" s="1" t="s">
        <v>28</v>
      </c>
      <c r="I164" s="7" t="s">
        <v>29</v>
      </c>
      <c r="J164" s="1" t="s">
        <v>50</v>
      </c>
      <c r="K164" s="1" t="s">
        <v>52</v>
      </c>
      <c r="L164" s="1" t="s">
        <v>32</v>
      </c>
      <c r="M164" s="1" t="s">
        <v>33</v>
      </c>
      <c r="N164" s="1" t="s">
        <v>31</v>
      </c>
      <c r="O164" s="1" t="s">
        <v>53</v>
      </c>
      <c r="P164" s="1" t="s">
        <v>35</v>
      </c>
      <c r="Q164" s="1" t="s">
        <v>52</v>
      </c>
      <c r="R164" s="1" t="s">
        <v>65</v>
      </c>
      <c r="S164" s="1" t="s">
        <v>37</v>
      </c>
      <c r="T164" s="1" t="s">
        <v>67</v>
      </c>
      <c r="U164" s="1" t="s">
        <v>68</v>
      </c>
      <c r="V164" s="1" t="s">
        <v>69</v>
      </c>
    </row>
    <row r="165" spans="1:22" x14ac:dyDescent="0.3">
      <c r="A165" s="1" t="s">
        <v>246</v>
      </c>
      <c r="B165" s="1">
        <v>29</v>
      </c>
      <c r="C165" s="1" t="s">
        <v>61</v>
      </c>
      <c r="D165" s="1" t="s">
        <v>24</v>
      </c>
      <c r="E165" s="1" t="s">
        <v>25</v>
      </c>
      <c r="F165" s="1" t="s">
        <v>95</v>
      </c>
      <c r="G165" s="1" t="s">
        <v>27</v>
      </c>
      <c r="H165" s="1" t="s">
        <v>80</v>
      </c>
      <c r="I165" s="7" t="s">
        <v>58</v>
      </c>
      <c r="J165" s="1" t="s">
        <v>50</v>
      </c>
      <c r="K165" s="1" t="s">
        <v>31</v>
      </c>
      <c r="L165" s="1" t="s">
        <v>51</v>
      </c>
      <c r="M165" s="1" t="s">
        <v>33</v>
      </c>
      <c r="N165" s="1" t="s">
        <v>31</v>
      </c>
      <c r="O165" s="1" t="s">
        <v>34</v>
      </c>
      <c r="P165" s="1" t="s">
        <v>86</v>
      </c>
      <c r="Q165" s="1" t="s">
        <v>52</v>
      </c>
      <c r="R165" s="1" t="s">
        <v>65</v>
      </c>
      <c r="S165" s="1" t="s">
        <v>54</v>
      </c>
      <c r="T165" s="1" t="s">
        <v>107</v>
      </c>
      <c r="U165" s="1" t="s">
        <v>39</v>
      </c>
      <c r="V165" s="1" t="s">
        <v>69</v>
      </c>
    </row>
    <row r="166" spans="1:22" x14ac:dyDescent="0.3">
      <c r="A166" s="1" t="s">
        <v>247</v>
      </c>
      <c r="B166" s="1">
        <v>26</v>
      </c>
      <c r="C166" s="1" t="s">
        <v>23</v>
      </c>
      <c r="D166" s="1" t="s">
        <v>24</v>
      </c>
      <c r="E166" s="1" t="s">
        <v>93</v>
      </c>
      <c r="F166" s="1" t="s">
        <v>57</v>
      </c>
      <c r="G166" s="1" t="s">
        <v>27</v>
      </c>
      <c r="H166" s="1" t="s">
        <v>62</v>
      </c>
      <c r="I166" s="7" t="s">
        <v>58</v>
      </c>
      <c r="J166" s="1" t="s">
        <v>50</v>
      </c>
      <c r="K166" s="1" t="s">
        <v>52</v>
      </c>
      <c r="L166" s="1" t="s">
        <v>82</v>
      </c>
      <c r="M166" s="1" t="s">
        <v>48</v>
      </c>
      <c r="N166" s="1" t="s">
        <v>31</v>
      </c>
      <c r="O166" s="1" t="s">
        <v>34</v>
      </c>
      <c r="P166" s="1" t="s">
        <v>46</v>
      </c>
      <c r="Q166" s="1" t="s">
        <v>31</v>
      </c>
      <c r="R166" s="1" t="s">
        <v>36</v>
      </c>
      <c r="S166" s="1" t="s">
        <v>54</v>
      </c>
      <c r="T166" s="1" t="s">
        <v>107</v>
      </c>
      <c r="U166" s="1" t="s">
        <v>39</v>
      </c>
      <c r="V166" s="1" t="s">
        <v>69</v>
      </c>
    </row>
    <row r="167" spans="1:22" x14ac:dyDescent="0.3">
      <c r="A167" s="1" t="s">
        <v>248</v>
      </c>
      <c r="B167" s="1">
        <v>35</v>
      </c>
      <c r="C167" s="1" t="s">
        <v>61</v>
      </c>
      <c r="D167" s="1" t="s">
        <v>24</v>
      </c>
      <c r="E167" s="1" t="s">
        <v>25</v>
      </c>
      <c r="F167" s="1" t="s">
        <v>95</v>
      </c>
      <c r="G167" s="1" t="s">
        <v>27</v>
      </c>
      <c r="H167" s="1" t="s">
        <v>80</v>
      </c>
      <c r="I167" s="7" t="s">
        <v>58</v>
      </c>
      <c r="J167" s="1" t="s">
        <v>30</v>
      </c>
      <c r="K167" s="1" t="s">
        <v>31</v>
      </c>
      <c r="L167" s="1" t="s">
        <v>32</v>
      </c>
      <c r="M167" s="1" t="s">
        <v>83</v>
      </c>
      <c r="N167" s="1" t="s">
        <v>31</v>
      </c>
      <c r="O167" s="1" t="s">
        <v>53</v>
      </c>
      <c r="P167" s="1" t="s">
        <v>86</v>
      </c>
      <c r="Q167" s="1" t="s">
        <v>52</v>
      </c>
      <c r="R167" s="1" t="s">
        <v>65</v>
      </c>
      <c r="S167" s="1" t="s">
        <v>37</v>
      </c>
      <c r="T167" s="1" t="s">
        <v>67</v>
      </c>
      <c r="U167" s="1" t="s">
        <v>89</v>
      </c>
      <c r="V167" s="1" t="s">
        <v>69</v>
      </c>
    </row>
    <row r="168" spans="1:22" x14ac:dyDescent="0.3">
      <c r="A168" s="1" t="s">
        <v>249</v>
      </c>
      <c r="B168" s="1">
        <v>32</v>
      </c>
      <c r="C168" s="1" t="s">
        <v>61</v>
      </c>
      <c r="D168" s="1" t="s">
        <v>24</v>
      </c>
      <c r="E168" s="1" t="s">
        <v>25</v>
      </c>
      <c r="F168" s="1" t="s">
        <v>57</v>
      </c>
      <c r="G168" s="1" t="s">
        <v>77</v>
      </c>
      <c r="H168" s="1" t="s">
        <v>62</v>
      </c>
      <c r="I168" s="7" t="s">
        <v>63</v>
      </c>
      <c r="J168" s="1" t="s">
        <v>30</v>
      </c>
      <c r="K168" s="1" t="s">
        <v>31</v>
      </c>
      <c r="L168" s="1" t="s">
        <v>32</v>
      </c>
      <c r="M168" s="1" t="s">
        <v>33</v>
      </c>
      <c r="N168" s="1" t="s">
        <v>31</v>
      </c>
      <c r="O168" s="1" t="s">
        <v>34</v>
      </c>
      <c r="P168" s="1" t="s">
        <v>86</v>
      </c>
      <c r="Q168" s="1" t="s">
        <v>31</v>
      </c>
      <c r="R168" s="1" t="s">
        <v>65</v>
      </c>
      <c r="S168" s="1" t="s">
        <v>66</v>
      </c>
      <c r="T168" s="1" t="s">
        <v>67</v>
      </c>
      <c r="U168" s="1" t="s">
        <v>68</v>
      </c>
      <c r="V168" s="1" t="s">
        <v>87</v>
      </c>
    </row>
    <row r="169" spans="1:22" x14ac:dyDescent="0.3">
      <c r="A169" s="1" t="s">
        <v>250</v>
      </c>
      <c r="B169" s="1">
        <v>36</v>
      </c>
      <c r="C169" s="1" t="s">
        <v>61</v>
      </c>
      <c r="D169" s="1" t="s">
        <v>24</v>
      </c>
      <c r="E169" s="1" t="s">
        <v>25</v>
      </c>
      <c r="F169" s="1" t="s">
        <v>95</v>
      </c>
      <c r="G169" s="1" t="s">
        <v>77</v>
      </c>
      <c r="H169" s="1" t="s">
        <v>80</v>
      </c>
      <c r="I169" s="7" t="s">
        <v>63</v>
      </c>
      <c r="J169" s="1" t="s">
        <v>50</v>
      </c>
      <c r="K169" s="1" t="s">
        <v>52</v>
      </c>
      <c r="L169" s="1" t="s">
        <v>32</v>
      </c>
      <c r="M169" s="1" t="s">
        <v>33</v>
      </c>
      <c r="N169" s="1" t="s">
        <v>52</v>
      </c>
      <c r="O169" s="1" t="s">
        <v>34</v>
      </c>
      <c r="P169" s="1" t="s">
        <v>35</v>
      </c>
      <c r="Q169" s="1" t="s">
        <v>31</v>
      </c>
      <c r="R169" s="1" t="s">
        <v>65</v>
      </c>
      <c r="S169" s="1" t="s">
        <v>66</v>
      </c>
      <c r="T169" s="1" t="s">
        <v>107</v>
      </c>
      <c r="U169" s="1" t="s">
        <v>89</v>
      </c>
      <c r="V169" s="1" t="s">
        <v>69</v>
      </c>
    </row>
    <row r="170" spans="1:22" x14ac:dyDescent="0.3">
      <c r="A170" s="1" t="s">
        <v>251</v>
      </c>
      <c r="B170" s="1">
        <v>35</v>
      </c>
      <c r="C170" s="1" t="s">
        <v>23</v>
      </c>
      <c r="D170" s="1" t="s">
        <v>24</v>
      </c>
      <c r="E170" s="1" t="s">
        <v>93</v>
      </c>
      <c r="F170" s="1" t="s">
        <v>95</v>
      </c>
      <c r="G170" s="1" t="s">
        <v>27</v>
      </c>
      <c r="H170" s="1" t="s">
        <v>80</v>
      </c>
      <c r="I170" s="7" t="s">
        <v>63</v>
      </c>
      <c r="J170" s="1" t="s">
        <v>50</v>
      </c>
      <c r="K170" s="1" t="s">
        <v>31</v>
      </c>
      <c r="L170" s="1" t="s">
        <v>82</v>
      </c>
      <c r="M170" s="1" t="s">
        <v>33</v>
      </c>
      <c r="N170" s="1" t="s">
        <v>31</v>
      </c>
      <c r="O170" s="1" t="s">
        <v>53</v>
      </c>
      <c r="P170" s="1" t="s">
        <v>35</v>
      </c>
      <c r="Q170" s="1" t="s">
        <v>31</v>
      </c>
      <c r="R170" s="1" t="s">
        <v>65</v>
      </c>
      <c r="S170" s="1" t="s">
        <v>37</v>
      </c>
      <c r="T170" s="1" t="s">
        <v>107</v>
      </c>
      <c r="U170" s="1" t="s">
        <v>89</v>
      </c>
      <c r="V170" s="1" t="s">
        <v>69</v>
      </c>
    </row>
    <row r="171" spans="1:22" x14ac:dyDescent="0.3">
      <c r="A171" s="1" t="s">
        <v>252</v>
      </c>
      <c r="B171" s="1">
        <v>23</v>
      </c>
      <c r="C171" s="1" t="s">
        <v>61</v>
      </c>
      <c r="D171" s="1" t="s">
        <v>24</v>
      </c>
      <c r="E171" s="1" t="s">
        <v>93</v>
      </c>
      <c r="F171" s="1" t="s">
        <v>26</v>
      </c>
      <c r="G171" s="1" t="s">
        <v>27</v>
      </c>
      <c r="H171" s="1" t="s">
        <v>62</v>
      </c>
      <c r="I171" s="7" t="s">
        <v>98</v>
      </c>
      <c r="J171" s="1" t="s">
        <v>50</v>
      </c>
      <c r="K171" s="1" t="s">
        <v>31</v>
      </c>
      <c r="L171" s="1" t="s">
        <v>32</v>
      </c>
      <c r="M171" s="1" t="s">
        <v>33</v>
      </c>
      <c r="N171" s="1" t="s">
        <v>31</v>
      </c>
      <c r="O171" s="1" t="s">
        <v>53</v>
      </c>
      <c r="P171" s="1" t="s">
        <v>35</v>
      </c>
      <c r="Q171" s="1" t="s">
        <v>31</v>
      </c>
      <c r="R171" s="1" t="s">
        <v>36</v>
      </c>
      <c r="S171" s="1" t="s">
        <v>37</v>
      </c>
      <c r="T171" s="1" t="s">
        <v>67</v>
      </c>
      <c r="U171" s="1" t="s">
        <v>89</v>
      </c>
      <c r="V171" s="1" t="s">
        <v>69</v>
      </c>
    </row>
    <row r="172" spans="1:22" x14ac:dyDescent="0.3">
      <c r="A172" s="1" t="s">
        <v>253</v>
      </c>
      <c r="B172" s="1">
        <v>25</v>
      </c>
      <c r="C172" s="1" t="s">
        <v>61</v>
      </c>
      <c r="D172" s="1" t="s">
        <v>24</v>
      </c>
      <c r="E172" s="1" t="s">
        <v>25</v>
      </c>
      <c r="F172" s="1" t="s">
        <v>44</v>
      </c>
      <c r="G172" s="1" t="s">
        <v>27</v>
      </c>
      <c r="H172" s="1" t="s">
        <v>80</v>
      </c>
      <c r="I172" s="7" t="s">
        <v>58</v>
      </c>
      <c r="J172" s="1" t="s">
        <v>50</v>
      </c>
      <c r="K172" s="1" t="s">
        <v>52</v>
      </c>
      <c r="L172" s="1" t="s">
        <v>32</v>
      </c>
      <c r="M172" s="1" t="s">
        <v>33</v>
      </c>
      <c r="N172" s="1" t="s">
        <v>31</v>
      </c>
      <c r="O172" s="1" t="s">
        <v>34</v>
      </c>
      <c r="P172" s="1" t="s">
        <v>35</v>
      </c>
      <c r="Q172" s="1" t="s">
        <v>31</v>
      </c>
      <c r="R172" s="1" t="s">
        <v>65</v>
      </c>
      <c r="S172" s="1" t="s">
        <v>54</v>
      </c>
      <c r="T172" s="1" t="s">
        <v>107</v>
      </c>
      <c r="U172" s="1" t="s">
        <v>68</v>
      </c>
      <c r="V172" s="1" t="s">
        <v>69</v>
      </c>
    </row>
    <row r="173" spans="1:22" x14ac:dyDescent="0.3">
      <c r="A173" s="1" t="s">
        <v>254</v>
      </c>
      <c r="B173" s="1">
        <v>29</v>
      </c>
      <c r="C173" s="1" t="s">
        <v>23</v>
      </c>
      <c r="D173" s="1" t="s">
        <v>24</v>
      </c>
      <c r="E173" s="1" t="s">
        <v>93</v>
      </c>
      <c r="F173" s="1" t="s">
        <v>95</v>
      </c>
      <c r="G173" s="1" t="s">
        <v>77</v>
      </c>
      <c r="H173" s="1" t="s">
        <v>80</v>
      </c>
      <c r="I173" s="7" t="s">
        <v>58</v>
      </c>
      <c r="J173" s="1" t="s">
        <v>50</v>
      </c>
      <c r="K173" s="1" t="s">
        <v>31</v>
      </c>
      <c r="L173" s="1" t="s">
        <v>82</v>
      </c>
      <c r="M173" s="1" t="s">
        <v>33</v>
      </c>
      <c r="N173" s="1" t="s">
        <v>31</v>
      </c>
      <c r="O173" s="1" t="s">
        <v>53</v>
      </c>
      <c r="P173" s="1" t="s">
        <v>35</v>
      </c>
      <c r="Q173" s="1" t="s">
        <v>31</v>
      </c>
      <c r="R173" s="1" t="s">
        <v>65</v>
      </c>
      <c r="S173" s="1" t="s">
        <v>66</v>
      </c>
      <c r="T173" s="1" t="s">
        <v>67</v>
      </c>
      <c r="U173" s="1" t="s">
        <v>89</v>
      </c>
      <c r="V173" s="1" t="s">
        <v>87</v>
      </c>
    </row>
    <row r="174" spans="1:22" x14ac:dyDescent="0.3">
      <c r="A174" s="1" t="s">
        <v>255</v>
      </c>
      <c r="B174" s="1">
        <v>22</v>
      </c>
      <c r="C174" s="1" t="s">
        <v>61</v>
      </c>
      <c r="D174" s="1" t="s">
        <v>24</v>
      </c>
      <c r="E174" s="1" t="s">
        <v>93</v>
      </c>
      <c r="F174" s="1" t="s">
        <v>57</v>
      </c>
      <c r="G174" s="1" t="s">
        <v>45</v>
      </c>
      <c r="H174" s="1" t="s">
        <v>28</v>
      </c>
      <c r="I174" s="7" t="s">
        <v>63</v>
      </c>
      <c r="J174" s="1" t="s">
        <v>50</v>
      </c>
      <c r="K174" s="1" t="s">
        <v>31</v>
      </c>
      <c r="L174" s="1" t="s">
        <v>32</v>
      </c>
      <c r="M174" s="1" t="s">
        <v>33</v>
      </c>
      <c r="N174" s="1" t="s">
        <v>31</v>
      </c>
      <c r="O174" s="1" t="s">
        <v>53</v>
      </c>
      <c r="P174" s="1" t="s">
        <v>35</v>
      </c>
      <c r="Q174" s="1" t="s">
        <v>31</v>
      </c>
      <c r="R174" s="1" t="s">
        <v>65</v>
      </c>
      <c r="S174" s="1" t="s">
        <v>54</v>
      </c>
      <c r="T174" s="1" t="s">
        <v>67</v>
      </c>
      <c r="U174" s="1" t="s">
        <v>68</v>
      </c>
      <c r="V174" s="1" t="s">
        <v>69</v>
      </c>
    </row>
    <row r="175" spans="1:22" x14ac:dyDescent="0.3">
      <c r="A175" s="1" t="s">
        <v>256</v>
      </c>
      <c r="B175" s="1">
        <v>28</v>
      </c>
      <c r="C175" s="1" t="s">
        <v>23</v>
      </c>
      <c r="D175" s="1" t="s">
        <v>117</v>
      </c>
      <c r="E175" s="1" t="s">
        <v>93</v>
      </c>
      <c r="F175" s="1" t="s">
        <v>44</v>
      </c>
      <c r="G175" s="1" t="s">
        <v>27</v>
      </c>
      <c r="H175" s="1" t="s">
        <v>28</v>
      </c>
      <c r="I175" s="7" t="s">
        <v>58</v>
      </c>
      <c r="J175" s="1" t="s">
        <v>50</v>
      </c>
      <c r="K175" s="1" t="s">
        <v>31</v>
      </c>
      <c r="L175" s="1" t="s">
        <v>82</v>
      </c>
      <c r="M175" s="1" t="s">
        <v>48</v>
      </c>
      <c r="N175" s="1" t="s">
        <v>31</v>
      </c>
      <c r="O175" s="1" t="s">
        <v>53</v>
      </c>
      <c r="P175" s="1" t="s">
        <v>35</v>
      </c>
      <c r="Q175" s="1" t="s">
        <v>31</v>
      </c>
      <c r="R175" s="1" t="s">
        <v>65</v>
      </c>
      <c r="S175" s="1" t="s">
        <v>54</v>
      </c>
      <c r="T175" s="1" t="s">
        <v>107</v>
      </c>
      <c r="U175" s="1" t="s">
        <v>257</v>
      </c>
      <c r="V175" s="1" t="s">
        <v>87</v>
      </c>
    </row>
    <row r="176" spans="1:22" x14ac:dyDescent="0.3">
      <c r="A176" s="1" t="s">
        <v>258</v>
      </c>
      <c r="B176" s="1">
        <v>25</v>
      </c>
      <c r="C176" s="1" t="s">
        <v>61</v>
      </c>
      <c r="D176" s="1" t="s">
        <v>117</v>
      </c>
      <c r="E176" s="1" t="s">
        <v>93</v>
      </c>
      <c r="F176" s="1" t="s">
        <v>44</v>
      </c>
      <c r="G176" s="1" t="s">
        <v>45</v>
      </c>
      <c r="H176" s="1" t="s">
        <v>28</v>
      </c>
      <c r="I176" s="7" t="s">
        <v>29</v>
      </c>
      <c r="J176" s="1" t="s">
        <v>50</v>
      </c>
      <c r="K176" s="1" t="s">
        <v>31</v>
      </c>
      <c r="L176" s="1" t="s">
        <v>32</v>
      </c>
      <c r="M176" s="1" t="s">
        <v>33</v>
      </c>
      <c r="N176" s="1" t="s">
        <v>31</v>
      </c>
      <c r="O176" s="1" t="s">
        <v>53</v>
      </c>
      <c r="P176" s="1" t="s">
        <v>86</v>
      </c>
      <c r="Q176" s="1" t="s">
        <v>31</v>
      </c>
      <c r="R176" s="1" t="s">
        <v>65</v>
      </c>
      <c r="S176" s="1" t="s">
        <v>37</v>
      </c>
      <c r="T176" s="1" t="s">
        <v>107</v>
      </c>
      <c r="U176" s="1" t="s">
        <v>89</v>
      </c>
      <c r="V176" s="1" t="s">
        <v>69</v>
      </c>
    </row>
    <row r="177" spans="1:22" x14ac:dyDescent="0.3">
      <c r="A177" s="1" t="s">
        <v>259</v>
      </c>
      <c r="B177" s="1">
        <v>25</v>
      </c>
      <c r="C177" s="1" t="s">
        <v>23</v>
      </c>
      <c r="D177" s="1" t="s">
        <v>24</v>
      </c>
      <c r="E177" s="1" t="s">
        <v>25</v>
      </c>
      <c r="F177" s="1" t="s">
        <v>95</v>
      </c>
      <c r="G177" s="1" t="s">
        <v>27</v>
      </c>
      <c r="H177" s="1" t="s">
        <v>80</v>
      </c>
      <c r="I177" s="7" t="s">
        <v>58</v>
      </c>
      <c r="J177" s="1" t="s">
        <v>50</v>
      </c>
      <c r="K177" s="1" t="s">
        <v>31</v>
      </c>
      <c r="L177" s="1" t="s">
        <v>51</v>
      </c>
      <c r="M177" s="1" t="s">
        <v>33</v>
      </c>
      <c r="N177" s="1" t="s">
        <v>31</v>
      </c>
      <c r="O177" s="1" t="s">
        <v>53</v>
      </c>
      <c r="P177" s="1" t="s">
        <v>35</v>
      </c>
      <c r="Q177" s="1" t="s">
        <v>31</v>
      </c>
      <c r="R177" s="1" t="s">
        <v>65</v>
      </c>
      <c r="S177" s="1" t="s">
        <v>66</v>
      </c>
      <c r="T177" s="1" t="s">
        <v>67</v>
      </c>
      <c r="U177" s="1" t="s">
        <v>89</v>
      </c>
      <c r="V177" s="1" t="s">
        <v>69</v>
      </c>
    </row>
    <row r="178" spans="1:22" x14ac:dyDescent="0.3">
      <c r="A178" s="1" t="s">
        <v>260</v>
      </c>
      <c r="B178" s="1">
        <v>27</v>
      </c>
      <c r="C178" s="1" t="s">
        <v>61</v>
      </c>
      <c r="D178" s="1" t="s">
        <v>117</v>
      </c>
      <c r="E178" s="1" t="s">
        <v>93</v>
      </c>
      <c r="F178" s="1" t="s">
        <v>57</v>
      </c>
      <c r="G178" s="1" t="s">
        <v>45</v>
      </c>
      <c r="H178" s="1" t="s">
        <v>80</v>
      </c>
      <c r="I178" s="7" t="s">
        <v>29</v>
      </c>
      <c r="J178" s="1" t="s">
        <v>50</v>
      </c>
      <c r="K178" s="1" t="s">
        <v>52</v>
      </c>
      <c r="L178" s="1" t="s">
        <v>32</v>
      </c>
      <c r="M178" s="1" t="s">
        <v>33</v>
      </c>
      <c r="N178" s="1" t="s">
        <v>31</v>
      </c>
      <c r="O178" s="1" t="s">
        <v>53</v>
      </c>
      <c r="P178" s="1" t="s">
        <v>35</v>
      </c>
      <c r="Q178" s="1" t="s">
        <v>31</v>
      </c>
      <c r="R178" s="1" t="s">
        <v>36</v>
      </c>
      <c r="S178" s="1" t="s">
        <v>37</v>
      </c>
      <c r="T178" s="1" t="s">
        <v>67</v>
      </c>
      <c r="U178" s="1" t="s">
        <v>89</v>
      </c>
      <c r="V178" s="1" t="s">
        <v>87</v>
      </c>
    </row>
    <row r="179" spans="1:22" x14ac:dyDescent="0.3">
      <c r="A179" s="1" t="s">
        <v>261</v>
      </c>
      <c r="B179" s="1">
        <v>24</v>
      </c>
      <c r="C179" s="1" t="s">
        <v>23</v>
      </c>
      <c r="D179" s="1" t="s">
        <v>117</v>
      </c>
      <c r="E179" s="1" t="s">
        <v>93</v>
      </c>
      <c r="F179" s="1" t="s">
        <v>95</v>
      </c>
      <c r="G179" s="1" t="s">
        <v>77</v>
      </c>
      <c r="H179" s="1" t="s">
        <v>80</v>
      </c>
      <c r="I179" s="7" t="s">
        <v>58</v>
      </c>
      <c r="J179" s="1" t="s">
        <v>50</v>
      </c>
      <c r="K179" s="1" t="s">
        <v>31</v>
      </c>
      <c r="L179" s="1" t="s">
        <v>32</v>
      </c>
      <c r="M179" s="1" t="s">
        <v>33</v>
      </c>
      <c r="N179" s="1" t="s">
        <v>52</v>
      </c>
      <c r="O179" s="1" t="s">
        <v>34</v>
      </c>
      <c r="P179" s="1" t="s">
        <v>35</v>
      </c>
      <c r="Q179" s="1" t="s">
        <v>31</v>
      </c>
      <c r="R179" s="1" t="s">
        <v>36</v>
      </c>
      <c r="S179" s="1" t="s">
        <v>54</v>
      </c>
      <c r="T179" s="1" t="s">
        <v>38</v>
      </c>
      <c r="U179" s="1" t="s">
        <v>39</v>
      </c>
      <c r="V179" s="1" t="s">
        <v>69</v>
      </c>
    </row>
    <row r="180" spans="1:22" x14ac:dyDescent="0.3">
      <c r="A180" s="1" t="s">
        <v>262</v>
      </c>
      <c r="B180" s="1">
        <v>25</v>
      </c>
      <c r="C180" s="1" t="s">
        <v>61</v>
      </c>
      <c r="D180" s="1" t="s">
        <v>24</v>
      </c>
      <c r="E180" s="1" t="s">
        <v>93</v>
      </c>
      <c r="F180" s="1" t="s">
        <v>57</v>
      </c>
      <c r="G180" s="1" t="s">
        <v>77</v>
      </c>
      <c r="H180" s="1" t="s">
        <v>80</v>
      </c>
      <c r="I180" s="7" t="s">
        <v>98</v>
      </c>
      <c r="J180" s="1" t="s">
        <v>50</v>
      </c>
      <c r="K180" s="1" t="s">
        <v>31</v>
      </c>
      <c r="L180" s="1" t="s">
        <v>32</v>
      </c>
      <c r="M180" s="1" t="s">
        <v>33</v>
      </c>
      <c r="N180" s="1" t="s">
        <v>31</v>
      </c>
      <c r="O180" s="1" t="s">
        <v>34</v>
      </c>
      <c r="P180" s="1" t="s">
        <v>46</v>
      </c>
      <c r="Q180" s="1" t="s">
        <v>52</v>
      </c>
      <c r="R180" s="1" t="s">
        <v>65</v>
      </c>
      <c r="S180" s="1" t="s">
        <v>66</v>
      </c>
      <c r="T180" s="1" t="s">
        <v>67</v>
      </c>
      <c r="U180" s="1" t="s">
        <v>89</v>
      </c>
      <c r="V180" s="1" t="s">
        <v>69</v>
      </c>
    </row>
    <row r="181" spans="1:22" x14ac:dyDescent="0.3">
      <c r="A181" s="1" t="s">
        <v>263</v>
      </c>
      <c r="B181" s="1">
        <v>23</v>
      </c>
      <c r="C181" s="1" t="s">
        <v>23</v>
      </c>
      <c r="D181" s="1" t="s">
        <v>117</v>
      </c>
      <c r="E181" s="1" t="s">
        <v>93</v>
      </c>
      <c r="F181" s="1" t="s">
        <v>95</v>
      </c>
      <c r="G181" s="1" t="s">
        <v>27</v>
      </c>
      <c r="H181" s="1" t="s">
        <v>80</v>
      </c>
      <c r="I181" s="7" t="s">
        <v>58</v>
      </c>
      <c r="J181" s="1" t="s">
        <v>50</v>
      </c>
      <c r="K181" s="1" t="s">
        <v>31</v>
      </c>
      <c r="L181" s="1" t="s">
        <v>32</v>
      </c>
      <c r="M181" s="1" t="s">
        <v>33</v>
      </c>
      <c r="N181" s="1" t="s">
        <v>31</v>
      </c>
      <c r="O181" s="1" t="s">
        <v>53</v>
      </c>
      <c r="P181" s="1" t="s">
        <v>46</v>
      </c>
      <c r="Q181" s="1" t="s">
        <v>31</v>
      </c>
      <c r="R181" s="1" t="s">
        <v>36</v>
      </c>
      <c r="S181" s="1" t="s">
        <v>37</v>
      </c>
      <c r="T181" s="1" t="s">
        <v>67</v>
      </c>
      <c r="U181" s="1" t="s">
        <v>89</v>
      </c>
      <c r="V181" s="1" t="s">
        <v>40</v>
      </c>
    </row>
    <row r="182" spans="1:22" x14ac:dyDescent="0.3">
      <c r="A182" s="1" t="s">
        <v>264</v>
      </c>
      <c r="B182" s="1">
        <v>20</v>
      </c>
      <c r="C182" s="1" t="s">
        <v>61</v>
      </c>
      <c r="D182" s="1" t="s">
        <v>117</v>
      </c>
      <c r="E182" s="1" t="s">
        <v>43</v>
      </c>
      <c r="F182" s="1" t="s">
        <v>26</v>
      </c>
      <c r="G182" s="1" t="s">
        <v>45</v>
      </c>
      <c r="H182" s="1" t="s">
        <v>80</v>
      </c>
      <c r="I182" s="7" t="s">
        <v>58</v>
      </c>
      <c r="J182" s="1" t="s">
        <v>30</v>
      </c>
      <c r="K182" s="1" t="s">
        <v>31</v>
      </c>
      <c r="L182" s="1" t="s">
        <v>32</v>
      </c>
      <c r="M182" s="1" t="s">
        <v>33</v>
      </c>
      <c r="N182" s="1" t="s">
        <v>31</v>
      </c>
      <c r="O182" s="1" t="s">
        <v>34</v>
      </c>
      <c r="P182" s="1" t="s">
        <v>46</v>
      </c>
      <c r="Q182" s="1" t="s">
        <v>31</v>
      </c>
      <c r="R182" s="1" t="s">
        <v>65</v>
      </c>
      <c r="S182" s="1" t="s">
        <v>66</v>
      </c>
      <c r="T182" s="1" t="s">
        <v>67</v>
      </c>
      <c r="U182" s="1" t="s">
        <v>39</v>
      </c>
      <c r="V182" s="1" t="s">
        <v>69</v>
      </c>
    </row>
    <row r="183" spans="1:22" x14ac:dyDescent="0.3">
      <c r="A183" s="1" t="s">
        <v>265</v>
      </c>
      <c r="B183" s="1">
        <v>27</v>
      </c>
      <c r="C183" s="1" t="s">
        <v>23</v>
      </c>
      <c r="D183" s="1" t="s">
        <v>24</v>
      </c>
      <c r="E183" s="1" t="s">
        <v>93</v>
      </c>
      <c r="F183" s="1" t="s">
        <v>95</v>
      </c>
      <c r="G183" s="1" t="s">
        <v>27</v>
      </c>
      <c r="H183" s="1" t="s">
        <v>28</v>
      </c>
      <c r="I183" s="7" t="s">
        <v>58</v>
      </c>
      <c r="J183" s="1" t="s">
        <v>30</v>
      </c>
      <c r="K183" s="1" t="s">
        <v>31</v>
      </c>
      <c r="L183" s="1" t="s">
        <v>82</v>
      </c>
      <c r="M183" s="1" t="s">
        <v>33</v>
      </c>
      <c r="N183" s="1" t="s">
        <v>31</v>
      </c>
      <c r="O183" s="1" t="s">
        <v>53</v>
      </c>
      <c r="P183" s="1" t="s">
        <v>35</v>
      </c>
      <c r="Q183" s="1" t="s">
        <v>31</v>
      </c>
      <c r="R183" s="1" t="s">
        <v>36</v>
      </c>
      <c r="S183" s="1" t="s">
        <v>37</v>
      </c>
      <c r="T183" s="1" t="s">
        <v>38</v>
      </c>
      <c r="U183" s="1" t="s">
        <v>39</v>
      </c>
      <c r="V183" s="1" t="s">
        <v>69</v>
      </c>
    </row>
    <row r="184" spans="1:22" x14ac:dyDescent="0.3">
      <c r="A184" s="1" t="s">
        <v>266</v>
      </c>
      <c r="B184" s="1">
        <v>22</v>
      </c>
      <c r="C184" s="1" t="s">
        <v>23</v>
      </c>
      <c r="D184" s="1" t="s">
        <v>24</v>
      </c>
      <c r="E184" s="1" t="s">
        <v>267</v>
      </c>
      <c r="F184" s="1" t="s">
        <v>44</v>
      </c>
      <c r="G184" s="1" t="s">
        <v>45</v>
      </c>
      <c r="H184" s="1" t="s">
        <v>62</v>
      </c>
      <c r="I184" s="7" t="s">
        <v>63</v>
      </c>
      <c r="J184" s="1" t="s">
        <v>30</v>
      </c>
      <c r="K184" s="1" t="s">
        <v>31</v>
      </c>
      <c r="L184" s="1" t="s">
        <v>32</v>
      </c>
      <c r="M184" s="1" t="s">
        <v>33</v>
      </c>
      <c r="N184" s="1" t="s">
        <v>52</v>
      </c>
      <c r="O184" s="1" t="s">
        <v>34</v>
      </c>
      <c r="P184" s="1" t="s">
        <v>46</v>
      </c>
      <c r="Q184" s="1" t="s">
        <v>31</v>
      </c>
      <c r="R184" s="1" t="s">
        <v>36</v>
      </c>
      <c r="S184" s="1" t="s">
        <v>66</v>
      </c>
      <c r="T184" s="1" t="s">
        <v>107</v>
      </c>
      <c r="U184" s="1" t="s">
        <v>89</v>
      </c>
      <c r="V184" s="1" t="s">
        <v>87</v>
      </c>
    </row>
    <row r="185" spans="1:22" x14ac:dyDescent="0.3">
      <c r="A185" s="1" t="s">
        <v>268</v>
      </c>
      <c r="B185" s="1">
        <v>26</v>
      </c>
      <c r="C185" s="1" t="s">
        <v>23</v>
      </c>
      <c r="D185" s="1" t="s">
        <v>117</v>
      </c>
      <c r="E185" s="1" t="s">
        <v>93</v>
      </c>
      <c r="F185" s="1" t="s">
        <v>57</v>
      </c>
      <c r="G185" s="1" t="s">
        <v>45</v>
      </c>
      <c r="H185" s="1" t="s">
        <v>80</v>
      </c>
      <c r="I185" s="7" t="s">
        <v>58</v>
      </c>
      <c r="J185" s="1" t="s">
        <v>50</v>
      </c>
      <c r="K185" s="1" t="s">
        <v>31</v>
      </c>
      <c r="L185" s="1" t="s">
        <v>32</v>
      </c>
      <c r="M185" s="1" t="s">
        <v>83</v>
      </c>
      <c r="N185" s="1" t="s">
        <v>52</v>
      </c>
      <c r="O185" s="1" t="s">
        <v>53</v>
      </c>
      <c r="P185" s="1" t="s">
        <v>35</v>
      </c>
      <c r="Q185" s="1" t="s">
        <v>31</v>
      </c>
      <c r="R185" s="1" t="s">
        <v>36</v>
      </c>
      <c r="S185" s="1" t="s">
        <v>54</v>
      </c>
      <c r="T185" s="1" t="s">
        <v>107</v>
      </c>
      <c r="U185" s="1" t="s">
        <v>68</v>
      </c>
      <c r="V185" s="1" t="s">
        <v>69</v>
      </c>
    </row>
    <row r="186" spans="1:22" x14ac:dyDescent="0.3">
      <c r="A186" s="1" t="s">
        <v>269</v>
      </c>
      <c r="B186" s="1">
        <v>29</v>
      </c>
      <c r="C186" s="1" t="s">
        <v>23</v>
      </c>
      <c r="D186" s="1" t="s">
        <v>24</v>
      </c>
      <c r="E186" s="1" t="s">
        <v>25</v>
      </c>
      <c r="F186" s="1" t="s">
        <v>26</v>
      </c>
      <c r="G186" s="1" t="s">
        <v>27</v>
      </c>
      <c r="H186" s="1" t="s">
        <v>80</v>
      </c>
      <c r="I186" s="7" t="s">
        <v>29</v>
      </c>
      <c r="J186" s="1" t="s">
        <v>50</v>
      </c>
      <c r="K186" s="1" t="s">
        <v>31</v>
      </c>
      <c r="L186" s="1" t="s">
        <v>82</v>
      </c>
      <c r="M186" s="1" t="s">
        <v>83</v>
      </c>
      <c r="N186" s="1" t="s">
        <v>31</v>
      </c>
      <c r="O186" s="1" t="s">
        <v>34</v>
      </c>
      <c r="P186" s="1" t="s">
        <v>86</v>
      </c>
      <c r="Q186" s="1" t="s">
        <v>52</v>
      </c>
      <c r="R186" s="1" t="s">
        <v>65</v>
      </c>
      <c r="S186" s="1" t="s">
        <v>54</v>
      </c>
      <c r="T186" s="1" t="s">
        <v>38</v>
      </c>
      <c r="U186" s="1" t="s">
        <v>68</v>
      </c>
      <c r="V186" s="1" t="s">
        <v>69</v>
      </c>
    </row>
    <row r="187" spans="1:22" x14ac:dyDescent="0.3">
      <c r="A187" s="1" t="s">
        <v>270</v>
      </c>
      <c r="B187" s="1">
        <v>25</v>
      </c>
      <c r="C187" s="1" t="s">
        <v>23</v>
      </c>
      <c r="D187" s="1" t="s">
        <v>24</v>
      </c>
      <c r="E187" s="1" t="s">
        <v>93</v>
      </c>
      <c r="F187" s="1" t="s">
        <v>95</v>
      </c>
      <c r="G187" s="1" t="s">
        <v>77</v>
      </c>
      <c r="H187" s="1" t="s">
        <v>80</v>
      </c>
      <c r="I187" s="7" t="s">
        <v>58</v>
      </c>
      <c r="J187" s="1" t="s">
        <v>50</v>
      </c>
      <c r="K187" s="1" t="s">
        <v>31</v>
      </c>
      <c r="L187" s="1" t="s">
        <v>82</v>
      </c>
      <c r="M187" s="1" t="s">
        <v>48</v>
      </c>
      <c r="N187" s="1" t="s">
        <v>52</v>
      </c>
      <c r="O187" s="1" t="s">
        <v>34</v>
      </c>
      <c r="P187" s="1" t="s">
        <v>46</v>
      </c>
      <c r="Q187" s="1" t="s">
        <v>31</v>
      </c>
      <c r="R187" s="1" t="s">
        <v>36</v>
      </c>
      <c r="S187" s="1" t="s">
        <v>66</v>
      </c>
      <c r="T187" s="1" t="s">
        <v>67</v>
      </c>
      <c r="U187" s="1" t="s">
        <v>68</v>
      </c>
      <c r="V187" s="1" t="s">
        <v>69</v>
      </c>
    </row>
    <row r="188" spans="1:22" x14ac:dyDescent="0.3">
      <c r="A188" s="1" t="s">
        <v>271</v>
      </c>
      <c r="B188" s="1">
        <v>25</v>
      </c>
      <c r="C188" s="1" t="s">
        <v>61</v>
      </c>
      <c r="D188" s="1" t="s">
        <v>117</v>
      </c>
      <c r="E188" s="1" t="s">
        <v>93</v>
      </c>
      <c r="F188" s="1" t="s">
        <v>118</v>
      </c>
      <c r="G188" s="1" t="s">
        <v>77</v>
      </c>
      <c r="H188" s="1" t="s">
        <v>62</v>
      </c>
      <c r="I188" s="7" t="s">
        <v>58</v>
      </c>
      <c r="J188" s="1" t="s">
        <v>30</v>
      </c>
      <c r="K188" s="1" t="s">
        <v>52</v>
      </c>
      <c r="L188" s="1" t="s">
        <v>82</v>
      </c>
      <c r="M188" s="1" t="s">
        <v>48</v>
      </c>
      <c r="N188" s="1" t="s">
        <v>31</v>
      </c>
      <c r="O188" s="1" t="s">
        <v>53</v>
      </c>
      <c r="P188" s="1" t="s">
        <v>46</v>
      </c>
      <c r="Q188" s="1" t="s">
        <v>31</v>
      </c>
      <c r="R188" s="1" t="s">
        <v>36</v>
      </c>
      <c r="S188" s="1" t="s">
        <v>66</v>
      </c>
      <c r="T188" s="1" t="s">
        <v>107</v>
      </c>
      <c r="U188" s="1" t="s">
        <v>68</v>
      </c>
      <c r="V188" s="1" t="s">
        <v>87</v>
      </c>
    </row>
    <row r="189" spans="1:22" x14ac:dyDescent="0.3">
      <c r="A189" s="1" t="s">
        <v>272</v>
      </c>
      <c r="B189" s="1">
        <v>26</v>
      </c>
      <c r="C189" s="1" t="s">
        <v>23</v>
      </c>
      <c r="D189" s="1" t="s">
        <v>24</v>
      </c>
      <c r="E189" s="1" t="s">
        <v>25</v>
      </c>
      <c r="F189" s="1" t="s">
        <v>44</v>
      </c>
      <c r="G189" s="1" t="s">
        <v>27</v>
      </c>
      <c r="H189" s="1" t="s">
        <v>80</v>
      </c>
      <c r="I189" s="7" t="s">
        <v>63</v>
      </c>
      <c r="J189" s="1" t="s">
        <v>50</v>
      </c>
      <c r="K189" s="1" t="s">
        <v>31</v>
      </c>
      <c r="L189" s="1" t="s">
        <v>82</v>
      </c>
      <c r="M189" s="1" t="s">
        <v>48</v>
      </c>
      <c r="N189" s="1" t="s">
        <v>31</v>
      </c>
      <c r="O189" s="1" t="s">
        <v>34</v>
      </c>
      <c r="P189" s="1" t="s">
        <v>46</v>
      </c>
      <c r="Q189" s="1" t="s">
        <v>31</v>
      </c>
      <c r="R189" s="1" t="s">
        <v>65</v>
      </c>
      <c r="S189" s="1" t="s">
        <v>37</v>
      </c>
      <c r="T189" s="1" t="s">
        <v>38</v>
      </c>
      <c r="U189" s="1" t="s">
        <v>68</v>
      </c>
      <c r="V189" s="1" t="s">
        <v>69</v>
      </c>
    </row>
    <row r="190" spans="1:22" x14ac:dyDescent="0.3">
      <c r="A190" s="1" t="s">
        <v>273</v>
      </c>
      <c r="B190" s="1">
        <v>22</v>
      </c>
      <c r="C190" s="1" t="s">
        <v>61</v>
      </c>
      <c r="D190" s="1" t="s">
        <v>24</v>
      </c>
      <c r="E190" s="1" t="s">
        <v>93</v>
      </c>
      <c r="F190" s="1" t="s">
        <v>95</v>
      </c>
      <c r="G190" s="1" t="s">
        <v>45</v>
      </c>
      <c r="H190" s="1" t="s">
        <v>28</v>
      </c>
      <c r="I190" s="7" t="s">
        <v>29</v>
      </c>
      <c r="J190" s="1" t="s">
        <v>50</v>
      </c>
      <c r="K190" s="1" t="s">
        <v>31</v>
      </c>
      <c r="L190" s="1" t="s">
        <v>32</v>
      </c>
      <c r="M190" s="1" t="s">
        <v>33</v>
      </c>
      <c r="N190" s="1" t="s">
        <v>31</v>
      </c>
      <c r="O190" s="1" t="s">
        <v>34</v>
      </c>
      <c r="P190" s="1" t="s">
        <v>35</v>
      </c>
      <c r="Q190" s="1" t="s">
        <v>31</v>
      </c>
      <c r="R190" s="1" t="s">
        <v>36</v>
      </c>
      <c r="S190" s="1" t="s">
        <v>37</v>
      </c>
      <c r="T190" s="1" t="s">
        <v>67</v>
      </c>
      <c r="U190" s="1" t="s">
        <v>89</v>
      </c>
      <c r="V190" s="1" t="s">
        <v>40</v>
      </c>
    </row>
    <row r="191" spans="1:22" x14ac:dyDescent="0.3">
      <c r="A191" s="1" t="s">
        <v>274</v>
      </c>
      <c r="B191" s="1">
        <v>26</v>
      </c>
      <c r="C191" s="1" t="s">
        <v>61</v>
      </c>
      <c r="D191" s="1" t="s">
        <v>24</v>
      </c>
      <c r="E191" s="1" t="s">
        <v>93</v>
      </c>
      <c r="F191" s="1" t="s">
        <v>44</v>
      </c>
      <c r="G191" s="1" t="s">
        <v>27</v>
      </c>
      <c r="H191" s="1" t="s">
        <v>80</v>
      </c>
      <c r="I191" s="7" t="s">
        <v>58</v>
      </c>
      <c r="J191" s="1" t="s">
        <v>30</v>
      </c>
      <c r="K191" s="1" t="s">
        <v>31</v>
      </c>
      <c r="L191" s="1" t="s">
        <v>51</v>
      </c>
      <c r="M191" s="1" t="s">
        <v>33</v>
      </c>
      <c r="N191" s="1" t="s">
        <v>31</v>
      </c>
      <c r="O191" s="1" t="s">
        <v>34</v>
      </c>
      <c r="P191" s="1" t="s">
        <v>46</v>
      </c>
      <c r="Q191" s="1" t="s">
        <v>31</v>
      </c>
      <c r="R191" s="1" t="s">
        <v>36</v>
      </c>
      <c r="S191" s="1" t="s">
        <v>37</v>
      </c>
      <c r="T191" s="1" t="s">
        <v>107</v>
      </c>
      <c r="U191" s="1" t="s">
        <v>68</v>
      </c>
      <c r="V191" s="1" t="s">
        <v>69</v>
      </c>
    </row>
    <row r="192" spans="1:22" x14ac:dyDescent="0.3">
      <c r="A192" s="1" t="s">
        <v>275</v>
      </c>
      <c r="B192" s="1">
        <v>24</v>
      </c>
      <c r="C192" s="1" t="s">
        <v>23</v>
      </c>
      <c r="D192" s="1" t="s">
        <v>117</v>
      </c>
      <c r="E192" s="1" t="s">
        <v>93</v>
      </c>
      <c r="F192" s="1" t="s">
        <v>57</v>
      </c>
      <c r="G192" s="1" t="s">
        <v>45</v>
      </c>
      <c r="H192" s="1" t="s">
        <v>80</v>
      </c>
      <c r="I192" s="7" t="s">
        <v>58</v>
      </c>
      <c r="J192" s="1" t="s">
        <v>30</v>
      </c>
      <c r="K192" s="1" t="s">
        <v>31</v>
      </c>
      <c r="L192" s="1" t="s">
        <v>32</v>
      </c>
      <c r="M192" s="1" t="s">
        <v>33</v>
      </c>
      <c r="N192" s="1" t="s">
        <v>31</v>
      </c>
      <c r="O192" s="1" t="s">
        <v>34</v>
      </c>
      <c r="P192" s="1" t="s">
        <v>86</v>
      </c>
      <c r="Q192" s="1" t="s">
        <v>31</v>
      </c>
      <c r="R192" s="1" t="s">
        <v>65</v>
      </c>
      <c r="S192" s="1" t="s">
        <v>54</v>
      </c>
      <c r="T192" s="1" t="s">
        <v>107</v>
      </c>
      <c r="U192" s="1" t="s">
        <v>68</v>
      </c>
      <c r="V192" s="1" t="s">
        <v>69</v>
      </c>
    </row>
    <row r="193" spans="1:22" x14ac:dyDescent="0.3">
      <c r="A193" s="1" t="s">
        <v>276</v>
      </c>
      <c r="B193" s="1">
        <v>26</v>
      </c>
      <c r="C193" s="1" t="s">
        <v>61</v>
      </c>
      <c r="D193" s="1" t="s">
        <v>117</v>
      </c>
      <c r="E193" s="1" t="s">
        <v>93</v>
      </c>
      <c r="F193" s="1" t="s">
        <v>118</v>
      </c>
      <c r="G193" s="1" t="s">
        <v>45</v>
      </c>
      <c r="H193" s="1" t="s">
        <v>28</v>
      </c>
      <c r="I193" s="7" t="s">
        <v>58</v>
      </c>
      <c r="J193" s="1" t="s">
        <v>30</v>
      </c>
      <c r="K193" s="1" t="s">
        <v>31</v>
      </c>
      <c r="L193" s="1" t="s">
        <v>32</v>
      </c>
      <c r="M193" s="1" t="s">
        <v>33</v>
      </c>
      <c r="N193" s="1" t="s">
        <v>31</v>
      </c>
      <c r="O193" s="1" t="s">
        <v>34</v>
      </c>
      <c r="P193" s="1" t="s">
        <v>35</v>
      </c>
      <c r="Q193" s="1" t="s">
        <v>31</v>
      </c>
      <c r="R193" s="1" t="s">
        <v>36</v>
      </c>
      <c r="S193" s="1" t="s">
        <v>37</v>
      </c>
      <c r="T193" s="1" t="s">
        <v>38</v>
      </c>
      <c r="U193" s="1" t="s">
        <v>68</v>
      </c>
      <c r="V193" s="1" t="s">
        <v>69</v>
      </c>
    </row>
    <row r="194" spans="1:22" x14ac:dyDescent="0.3">
      <c r="A194" s="1" t="s">
        <v>277</v>
      </c>
      <c r="B194" s="1">
        <v>23</v>
      </c>
      <c r="C194" s="1" t="s">
        <v>23</v>
      </c>
      <c r="D194" s="1" t="s">
        <v>24</v>
      </c>
      <c r="E194" s="1" t="s">
        <v>93</v>
      </c>
      <c r="F194" s="1" t="s">
        <v>95</v>
      </c>
      <c r="G194" s="1" t="s">
        <v>27</v>
      </c>
      <c r="H194" s="1" t="s">
        <v>80</v>
      </c>
      <c r="I194" s="7" t="s">
        <v>29</v>
      </c>
      <c r="J194" s="1" t="s">
        <v>50</v>
      </c>
      <c r="K194" s="1" t="s">
        <v>31</v>
      </c>
      <c r="L194" s="1" t="s">
        <v>32</v>
      </c>
      <c r="M194" s="1" t="s">
        <v>33</v>
      </c>
      <c r="N194" s="1" t="s">
        <v>31</v>
      </c>
      <c r="O194" s="1" t="s">
        <v>53</v>
      </c>
      <c r="P194" s="1" t="s">
        <v>46</v>
      </c>
      <c r="Q194" s="1" t="s">
        <v>31</v>
      </c>
      <c r="R194" s="1" t="s">
        <v>36</v>
      </c>
      <c r="S194" s="1" t="s">
        <v>54</v>
      </c>
      <c r="T194" s="1" t="s">
        <v>67</v>
      </c>
      <c r="U194" s="1" t="s">
        <v>68</v>
      </c>
      <c r="V194" s="1" t="s">
        <v>69</v>
      </c>
    </row>
    <row r="195" spans="1:22" x14ac:dyDescent="0.3">
      <c r="A195" s="1" t="s">
        <v>278</v>
      </c>
      <c r="B195" s="1">
        <v>25</v>
      </c>
      <c r="C195" s="1" t="s">
        <v>61</v>
      </c>
      <c r="D195" s="1" t="s">
        <v>24</v>
      </c>
      <c r="E195" s="1" t="s">
        <v>93</v>
      </c>
      <c r="F195" s="1" t="s">
        <v>44</v>
      </c>
      <c r="G195" s="1" t="s">
        <v>45</v>
      </c>
      <c r="H195" s="1" t="s">
        <v>28</v>
      </c>
      <c r="I195" s="7" t="s">
        <v>63</v>
      </c>
      <c r="J195" s="1" t="s">
        <v>30</v>
      </c>
      <c r="K195" s="1" t="s">
        <v>31</v>
      </c>
      <c r="L195" s="1" t="s">
        <v>32</v>
      </c>
      <c r="M195" s="1" t="s">
        <v>33</v>
      </c>
      <c r="N195" s="1" t="s">
        <v>31</v>
      </c>
      <c r="O195" s="1" t="s">
        <v>53</v>
      </c>
      <c r="P195" s="1" t="s">
        <v>46</v>
      </c>
      <c r="Q195" s="1" t="s">
        <v>52</v>
      </c>
      <c r="R195" s="1" t="s">
        <v>65</v>
      </c>
      <c r="S195" s="1" t="s">
        <v>54</v>
      </c>
      <c r="T195" s="1" t="s">
        <v>107</v>
      </c>
      <c r="U195" s="1" t="s">
        <v>68</v>
      </c>
      <c r="V195" s="1" t="s">
        <v>69</v>
      </c>
    </row>
    <row r="196" spans="1:22" x14ac:dyDescent="0.3">
      <c r="A196" s="1" t="s">
        <v>279</v>
      </c>
      <c r="B196" s="1">
        <v>26</v>
      </c>
      <c r="C196" s="1" t="s">
        <v>23</v>
      </c>
      <c r="D196" s="1" t="s">
        <v>24</v>
      </c>
      <c r="E196" s="1" t="s">
        <v>25</v>
      </c>
      <c r="F196" s="1" t="s">
        <v>57</v>
      </c>
      <c r="G196" s="1" t="s">
        <v>27</v>
      </c>
      <c r="H196" s="1" t="s">
        <v>62</v>
      </c>
      <c r="I196" s="7" t="s">
        <v>63</v>
      </c>
      <c r="J196" s="1" t="s">
        <v>50</v>
      </c>
      <c r="K196" s="1" t="s">
        <v>31</v>
      </c>
      <c r="L196" s="1" t="s">
        <v>32</v>
      </c>
      <c r="M196" s="1" t="s">
        <v>33</v>
      </c>
      <c r="N196" s="1" t="s">
        <v>31</v>
      </c>
      <c r="O196" s="1" t="s">
        <v>34</v>
      </c>
      <c r="P196" s="1" t="s">
        <v>35</v>
      </c>
      <c r="Q196" s="1" t="s">
        <v>31</v>
      </c>
      <c r="R196" s="1" t="s">
        <v>65</v>
      </c>
      <c r="S196" s="1" t="s">
        <v>54</v>
      </c>
      <c r="T196" s="1" t="s">
        <v>107</v>
      </c>
      <c r="U196" s="1" t="s">
        <v>68</v>
      </c>
      <c r="V196" s="1" t="s">
        <v>87</v>
      </c>
    </row>
    <row r="197" spans="1:22" x14ac:dyDescent="0.3">
      <c r="A197" s="1" t="s">
        <v>280</v>
      </c>
      <c r="B197" s="1">
        <v>25</v>
      </c>
      <c r="C197" s="1" t="s">
        <v>61</v>
      </c>
      <c r="D197" s="1" t="s">
        <v>24</v>
      </c>
      <c r="E197" s="1" t="s">
        <v>93</v>
      </c>
      <c r="F197" s="1" t="s">
        <v>44</v>
      </c>
      <c r="G197" s="1" t="s">
        <v>27</v>
      </c>
      <c r="H197" s="1" t="s">
        <v>80</v>
      </c>
      <c r="I197" s="7" t="s">
        <v>58</v>
      </c>
      <c r="J197" s="1" t="s">
        <v>64</v>
      </c>
      <c r="K197" s="1" t="s">
        <v>52</v>
      </c>
      <c r="L197" s="1" t="s">
        <v>32</v>
      </c>
      <c r="M197" s="1" t="s">
        <v>33</v>
      </c>
      <c r="N197" s="1" t="s">
        <v>31</v>
      </c>
      <c r="O197" s="1" t="s">
        <v>53</v>
      </c>
      <c r="P197" s="1" t="s">
        <v>86</v>
      </c>
      <c r="Q197" s="1" t="s">
        <v>31</v>
      </c>
      <c r="R197" s="1" t="s">
        <v>65</v>
      </c>
      <c r="S197" s="1" t="s">
        <v>54</v>
      </c>
      <c r="T197" s="1" t="s">
        <v>107</v>
      </c>
      <c r="U197" s="1" t="s">
        <v>68</v>
      </c>
      <c r="V197" s="1" t="s">
        <v>69</v>
      </c>
    </row>
    <row r="198" spans="1:22" x14ac:dyDescent="0.3">
      <c r="A198" s="1" t="s">
        <v>281</v>
      </c>
      <c r="B198" s="1">
        <v>25</v>
      </c>
      <c r="C198" s="1" t="s">
        <v>23</v>
      </c>
      <c r="D198" s="1" t="s">
        <v>117</v>
      </c>
      <c r="E198" s="1" t="s">
        <v>25</v>
      </c>
      <c r="F198" s="1" t="s">
        <v>95</v>
      </c>
      <c r="G198" s="1" t="s">
        <v>77</v>
      </c>
      <c r="H198" s="1" t="s">
        <v>80</v>
      </c>
      <c r="I198" s="7" t="s">
        <v>63</v>
      </c>
      <c r="J198" s="1" t="s">
        <v>30</v>
      </c>
      <c r="K198" s="1" t="s">
        <v>31</v>
      </c>
      <c r="L198" s="1" t="s">
        <v>82</v>
      </c>
      <c r="M198" s="1" t="s">
        <v>33</v>
      </c>
      <c r="N198" s="1" t="s">
        <v>31</v>
      </c>
      <c r="O198" s="1" t="s">
        <v>34</v>
      </c>
      <c r="P198" s="1" t="s">
        <v>86</v>
      </c>
      <c r="Q198" s="1" t="s">
        <v>31</v>
      </c>
      <c r="R198" s="1" t="s">
        <v>36</v>
      </c>
      <c r="S198" s="1" t="s">
        <v>37</v>
      </c>
      <c r="T198" s="1" t="s">
        <v>38</v>
      </c>
      <c r="U198" s="1" t="s">
        <v>68</v>
      </c>
      <c r="V198" s="1" t="s">
        <v>69</v>
      </c>
    </row>
    <row r="199" spans="1:22" x14ac:dyDescent="0.3">
      <c r="A199" s="1" t="s">
        <v>282</v>
      </c>
      <c r="B199" s="1">
        <v>24</v>
      </c>
      <c r="C199" s="1" t="s">
        <v>23</v>
      </c>
      <c r="D199" s="1" t="s">
        <v>24</v>
      </c>
      <c r="E199" s="1" t="s">
        <v>93</v>
      </c>
      <c r="F199" s="1" t="s">
        <v>95</v>
      </c>
      <c r="G199" s="1" t="s">
        <v>45</v>
      </c>
      <c r="H199" s="1" t="s">
        <v>80</v>
      </c>
      <c r="I199" s="7" t="s">
        <v>58</v>
      </c>
      <c r="J199" s="1" t="s">
        <v>50</v>
      </c>
      <c r="K199" s="1" t="s">
        <v>31</v>
      </c>
      <c r="L199" s="1" t="s">
        <v>32</v>
      </c>
      <c r="M199" s="1" t="s">
        <v>33</v>
      </c>
      <c r="N199" s="1" t="s">
        <v>31</v>
      </c>
      <c r="O199" s="1" t="s">
        <v>53</v>
      </c>
      <c r="P199" s="1" t="s">
        <v>86</v>
      </c>
      <c r="Q199" s="1" t="s">
        <v>31</v>
      </c>
      <c r="R199" s="1" t="s">
        <v>65</v>
      </c>
      <c r="S199" s="1" t="s">
        <v>54</v>
      </c>
      <c r="T199" s="1" t="s">
        <v>107</v>
      </c>
      <c r="U199" s="1" t="s">
        <v>89</v>
      </c>
      <c r="V199" s="1" t="s">
        <v>69</v>
      </c>
    </row>
    <row r="200" spans="1:22" x14ac:dyDescent="0.3">
      <c r="A200" s="1" t="s">
        <v>283</v>
      </c>
      <c r="B200" s="1">
        <v>30</v>
      </c>
      <c r="C200" s="1" t="s">
        <v>23</v>
      </c>
      <c r="D200" s="1" t="s">
        <v>24</v>
      </c>
      <c r="E200" s="1" t="s">
        <v>93</v>
      </c>
      <c r="F200" s="1" t="s">
        <v>44</v>
      </c>
      <c r="G200" s="1" t="s">
        <v>45</v>
      </c>
      <c r="H200" s="1" t="s">
        <v>80</v>
      </c>
      <c r="I200" s="7" t="s">
        <v>58</v>
      </c>
      <c r="J200" s="1" t="s">
        <v>50</v>
      </c>
      <c r="K200" s="1" t="s">
        <v>31</v>
      </c>
      <c r="L200" s="1" t="s">
        <v>32</v>
      </c>
      <c r="M200" s="1" t="s">
        <v>48</v>
      </c>
      <c r="N200" s="1" t="s">
        <v>31</v>
      </c>
      <c r="O200" s="1" t="s">
        <v>53</v>
      </c>
      <c r="P200" s="1" t="s">
        <v>35</v>
      </c>
      <c r="Q200" s="1" t="s">
        <v>31</v>
      </c>
      <c r="R200" s="1" t="s">
        <v>65</v>
      </c>
      <c r="S200" s="1" t="s">
        <v>54</v>
      </c>
      <c r="T200" s="1" t="s">
        <v>67</v>
      </c>
      <c r="U200" s="1" t="s">
        <v>89</v>
      </c>
      <c r="V200" s="1" t="s">
        <v>69</v>
      </c>
    </row>
    <row r="201" spans="1:22" x14ac:dyDescent="0.3">
      <c r="A201" s="1" t="s">
        <v>88</v>
      </c>
      <c r="B201" s="1">
        <v>23</v>
      </c>
      <c r="C201" s="1" t="s">
        <v>23</v>
      </c>
      <c r="D201" s="1" t="s">
        <v>42</v>
      </c>
      <c r="E201" s="1" t="s">
        <v>43</v>
      </c>
      <c r="F201" s="1" t="s">
        <v>95</v>
      </c>
      <c r="G201" s="1" t="s">
        <v>45</v>
      </c>
      <c r="H201" s="1" t="s">
        <v>80</v>
      </c>
      <c r="I201" s="7" t="s">
        <v>58</v>
      </c>
      <c r="J201" s="1" t="s">
        <v>64</v>
      </c>
      <c r="K201" s="1" t="s">
        <v>31</v>
      </c>
      <c r="L201" s="1" t="s">
        <v>32</v>
      </c>
      <c r="M201" s="1" t="s">
        <v>33</v>
      </c>
      <c r="N201" s="1" t="s">
        <v>31</v>
      </c>
      <c r="O201" s="1" t="s">
        <v>53</v>
      </c>
      <c r="P201" s="1" t="s">
        <v>86</v>
      </c>
      <c r="Q201" s="1" t="s">
        <v>31</v>
      </c>
      <c r="R201" s="1" t="s">
        <v>65</v>
      </c>
      <c r="S201" s="1" t="s">
        <v>37</v>
      </c>
      <c r="T201" s="1" t="s">
        <v>38</v>
      </c>
      <c r="U201" s="1" t="s">
        <v>39</v>
      </c>
      <c r="V201" s="1" t="s">
        <v>40</v>
      </c>
    </row>
    <row r="202" spans="1:22" x14ac:dyDescent="0.3">
      <c r="A202" s="1" t="s">
        <v>284</v>
      </c>
      <c r="B202" s="1">
        <v>24</v>
      </c>
      <c r="C202" s="1" t="s">
        <v>23</v>
      </c>
      <c r="D202" s="1" t="s">
        <v>42</v>
      </c>
      <c r="E202" s="1" t="s">
        <v>43</v>
      </c>
      <c r="F202" s="1" t="s">
        <v>44</v>
      </c>
      <c r="G202" s="1" t="s">
        <v>45</v>
      </c>
      <c r="H202" s="1" t="s">
        <v>28</v>
      </c>
      <c r="I202" s="7" t="s">
        <v>58</v>
      </c>
      <c r="J202" s="1" t="s">
        <v>30</v>
      </c>
      <c r="K202" s="1" t="s">
        <v>52</v>
      </c>
      <c r="L202" s="1" t="s">
        <v>32</v>
      </c>
      <c r="M202" s="1" t="s">
        <v>83</v>
      </c>
      <c r="N202" s="1" t="s">
        <v>31</v>
      </c>
      <c r="O202" s="1" t="s">
        <v>34</v>
      </c>
      <c r="P202" s="1" t="s">
        <v>86</v>
      </c>
      <c r="Q202" s="1" t="s">
        <v>31</v>
      </c>
      <c r="R202" s="1" t="s">
        <v>36</v>
      </c>
      <c r="S202" s="1" t="s">
        <v>54</v>
      </c>
      <c r="T202" s="1" t="s">
        <v>38</v>
      </c>
      <c r="U202" s="1" t="s">
        <v>89</v>
      </c>
      <c r="V202" s="1" t="s">
        <v>40</v>
      </c>
    </row>
    <row r="203" spans="1:22" x14ac:dyDescent="0.3">
      <c r="A203" t="s">
        <v>290</v>
      </c>
      <c r="B203">
        <v>24</v>
      </c>
      <c r="C203" t="s">
        <v>23</v>
      </c>
      <c r="D203" t="s">
        <v>42</v>
      </c>
      <c r="E203" t="s">
        <v>43</v>
      </c>
      <c r="F203" t="s">
        <v>95</v>
      </c>
      <c r="G203" t="s">
        <v>77</v>
      </c>
      <c r="H203" t="s">
        <v>28</v>
      </c>
      <c r="I203" s="7">
        <v>0.9</v>
      </c>
      <c r="J203" t="s">
        <v>50</v>
      </c>
      <c r="K203" t="s">
        <v>285</v>
      </c>
      <c r="L203" t="s">
        <v>286</v>
      </c>
      <c r="M203" t="s">
        <v>287</v>
      </c>
      <c r="N203" t="s">
        <v>285</v>
      </c>
      <c r="O203" t="s">
        <v>288</v>
      </c>
      <c r="P203" t="s">
        <v>289</v>
      </c>
      <c r="Q203" t="s">
        <v>31</v>
      </c>
      <c r="R203" t="s">
        <v>36</v>
      </c>
      <c r="S203" t="s">
        <v>54</v>
      </c>
      <c r="T203" t="s">
        <v>38</v>
      </c>
      <c r="U203" t="s">
        <v>257</v>
      </c>
      <c r="V203" t="s">
        <v>69</v>
      </c>
    </row>
    <row r="204" spans="1:22" x14ac:dyDescent="0.3">
      <c r="A204" t="s">
        <v>290</v>
      </c>
      <c r="B204">
        <v>24</v>
      </c>
      <c r="C204" t="s">
        <v>23</v>
      </c>
      <c r="D204" t="s">
        <v>42</v>
      </c>
      <c r="E204" t="s">
        <v>43</v>
      </c>
      <c r="F204" t="s">
        <v>291</v>
      </c>
      <c r="G204" t="s">
        <v>77</v>
      </c>
      <c r="H204" t="s">
        <v>28</v>
      </c>
      <c r="I204" s="7">
        <v>0.9</v>
      </c>
      <c r="J204" t="s">
        <v>50</v>
      </c>
      <c r="K204" t="s">
        <v>285</v>
      </c>
      <c r="L204" t="s">
        <v>286</v>
      </c>
      <c r="M204" t="s">
        <v>287</v>
      </c>
      <c r="N204" t="s">
        <v>285</v>
      </c>
      <c r="O204" t="s">
        <v>288</v>
      </c>
      <c r="P204" t="s">
        <v>289</v>
      </c>
      <c r="Q204" t="s">
        <v>31</v>
      </c>
      <c r="R204" t="s">
        <v>36</v>
      </c>
      <c r="S204" t="s">
        <v>54</v>
      </c>
      <c r="T204" t="s">
        <v>38</v>
      </c>
      <c r="U204" t="s">
        <v>257</v>
      </c>
      <c r="V204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E16" sqref="A1:XFD1048576"/>
    </sheetView>
  </sheetViews>
  <sheetFormatPr defaultRowHeight="14.4" x14ac:dyDescent="0.3"/>
  <cols>
    <col min="1" max="1" width="16.6640625" bestFit="1" customWidth="1"/>
    <col min="2" max="2" width="62.88671875" bestFit="1" customWidth="1"/>
  </cols>
  <sheetData>
    <row r="3" spans="1:2" x14ac:dyDescent="0.3">
      <c r="A3" s="4" t="s">
        <v>301</v>
      </c>
      <c r="B3" t="s">
        <v>292</v>
      </c>
    </row>
    <row r="4" spans="1:2" x14ac:dyDescent="0.3">
      <c r="A4" s="9" t="s">
        <v>85</v>
      </c>
      <c r="B4" s="5">
        <v>1</v>
      </c>
    </row>
    <row r="5" spans="1:2" x14ac:dyDescent="0.3">
      <c r="A5" s="10" t="s">
        <v>23</v>
      </c>
      <c r="B5" s="5">
        <v>1</v>
      </c>
    </row>
    <row r="6" spans="1:2" x14ac:dyDescent="0.3">
      <c r="A6" s="9" t="s">
        <v>117</v>
      </c>
      <c r="B6" s="5">
        <v>15</v>
      </c>
    </row>
    <row r="7" spans="1:2" x14ac:dyDescent="0.3">
      <c r="A7" s="10" t="s">
        <v>61</v>
      </c>
      <c r="B7" s="5">
        <v>5</v>
      </c>
    </row>
    <row r="8" spans="1:2" x14ac:dyDescent="0.3">
      <c r="A8" s="10" t="s">
        <v>23</v>
      </c>
      <c r="B8" s="5">
        <v>10</v>
      </c>
    </row>
    <row r="9" spans="1:2" x14ac:dyDescent="0.3">
      <c r="A9" s="9" t="s">
        <v>24</v>
      </c>
      <c r="B9" s="5">
        <v>88</v>
      </c>
    </row>
    <row r="10" spans="1:2" x14ac:dyDescent="0.3">
      <c r="A10" s="10" t="s">
        <v>61</v>
      </c>
      <c r="B10" s="5">
        <v>42</v>
      </c>
    </row>
    <row r="11" spans="1:2" x14ac:dyDescent="0.3">
      <c r="A11" s="10" t="s">
        <v>23</v>
      </c>
      <c r="B11" s="5">
        <v>46</v>
      </c>
    </row>
    <row r="12" spans="1:2" x14ac:dyDescent="0.3">
      <c r="A12" s="9" t="s">
        <v>92</v>
      </c>
      <c r="B12" s="5">
        <v>3</v>
      </c>
    </row>
    <row r="13" spans="1:2" x14ac:dyDescent="0.3">
      <c r="A13" s="10" t="s">
        <v>61</v>
      </c>
      <c r="B13" s="5">
        <v>1</v>
      </c>
    </row>
    <row r="14" spans="1:2" x14ac:dyDescent="0.3">
      <c r="A14" s="10" t="s">
        <v>23</v>
      </c>
      <c r="B14" s="5">
        <v>2</v>
      </c>
    </row>
    <row r="15" spans="1:2" x14ac:dyDescent="0.3">
      <c r="A15" s="9" t="s">
        <v>42</v>
      </c>
      <c r="B15" s="5">
        <v>77</v>
      </c>
    </row>
    <row r="16" spans="1:2" x14ac:dyDescent="0.3">
      <c r="A16" s="10" t="s">
        <v>61</v>
      </c>
      <c r="B16" s="5">
        <v>31</v>
      </c>
    </row>
    <row r="17" spans="1:2" x14ac:dyDescent="0.3">
      <c r="A17" s="10" t="s">
        <v>23</v>
      </c>
      <c r="B17" s="5">
        <v>46</v>
      </c>
    </row>
    <row r="18" spans="1:2" x14ac:dyDescent="0.3">
      <c r="A18" s="9" t="s">
        <v>79</v>
      </c>
      <c r="B18" s="5">
        <v>19</v>
      </c>
    </row>
    <row r="19" spans="1:2" x14ac:dyDescent="0.3">
      <c r="A19" s="10" t="s">
        <v>61</v>
      </c>
      <c r="B19" s="5">
        <v>12</v>
      </c>
    </row>
    <row r="20" spans="1:2" x14ac:dyDescent="0.3">
      <c r="A20" s="10" t="s">
        <v>23</v>
      </c>
      <c r="B20" s="5">
        <v>7</v>
      </c>
    </row>
    <row r="21" spans="1:2" x14ac:dyDescent="0.3">
      <c r="A21" s="9" t="s">
        <v>302</v>
      </c>
      <c r="B21" s="5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Environmental Data Analysis ...</vt:lpstr>
      <vt:lpstr>calculation</vt:lpstr>
      <vt:lpstr>Pivot Tables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2024-11-13T07:16:26Z</dcterms:created>
  <dcterms:modified xsi:type="dcterms:W3CDTF">2024-11-27T09:11:54Z</dcterms:modified>
</cp:coreProperties>
</file>