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20" tabRatio="500"/>
  </bookViews>
  <sheets>
    <sheet name="m2070_n17" sheetId="2" r:id="rId1"/>
    <sheet name="m2070_n31" sheetId="3" r:id="rId2"/>
    <sheet name="m2070_n50" sheetId="4" r:id="rId3"/>
    <sheet name="m2070_n101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M3" i="3"/>
  <c r="N3" i="3"/>
  <c r="O3" i="3"/>
  <c r="P3" i="3"/>
  <c r="H4" i="3"/>
  <c r="I4" i="3"/>
  <c r="J4" i="3"/>
  <c r="K4" i="3"/>
  <c r="M4" i="3"/>
  <c r="N4" i="3"/>
  <c r="O4" i="3"/>
  <c r="P4" i="3"/>
  <c r="H5" i="3"/>
  <c r="I5" i="3"/>
  <c r="J5" i="3"/>
  <c r="K5" i="3"/>
  <c r="M5" i="3"/>
  <c r="N5" i="3"/>
  <c r="O5" i="3"/>
  <c r="P5" i="3"/>
  <c r="H6" i="3"/>
  <c r="I6" i="3"/>
  <c r="J6" i="3"/>
  <c r="K6" i="3"/>
  <c r="M6" i="3"/>
  <c r="N6" i="3"/>
  <c r="O6" i="3"/>
  <c r="P6" i="3"/>
  <c r="H7" i="3"/>
  <c r="I7" i="3"/>
  <c r="J7" i="3"/>
  <c r="K7" i="3"/>
  <c r="M7" i="3"/>
  <c r="N7" i="3"/>
  <c r="O7" i="3"/>
  <c r="P7" i="3"/>
  <c r="H8" i="3"/>
  <c r="I8" i="3"/>
  <c r="J8" i="3"/>
  <c r="K8" i="3"/>
  <c r="M8" i="3"/>
  <c r="N8" i="3"/>
  <c r="O8" i="3"/>
  <c r="P8" i="3"/>
  <c r="H9" i="3"/>
  <c r="I9" i="3"/>
  <c r="J9" i="3"/>
  <c r="K9" i="3"/>
  <c r="M9" i="3"/>
  <c r="N9" i="3"/>
  <c r="O9" i="3"/>
  <c r="P9" i="3"/>
  <c r="H10" i="3"/>
  <c r="I10" i="3"/>
  <c r="J10" i="3"/>
  <c r="K10" i="3"/>
  <c r="M10" i="3"/>
  <c r="N10" i="3"/>
  <c r="O10" i="3"/>
  <c r="P10" i="3"/>
  <c r="H11" i="3"/>
  <c r="I11" i="3"/>
  <c r="J11" i="3"/>
  <c r="K11" i="3"/>
  <c r="M11" i="3"/>
  <c r="N11" i="3"/>
  <c r="O11" i="3"/>
  <c r="P11" i="3"/>
  <c r="H12" i="3"/>
  <c r="I12" i="3"/>
  <c r="J12" i="3"/>
  <c r="K12" i="3"/>
  <c r="M12" i="3"/>
  <c r="N12" i="3"/>
  <c r="O12" i="3"/>
  <c r="P12" i="3"/>
  <c r="H13" i="3"/>
  <c r="I13" i="3"/>
  <c r="J13" i="3"/>
  <c r="K13" i="3"/>
  <c r="M13" i="3"/>
  <c r="N13" i="3"/>
  <c r="O13" i="3"/>
  <c r="P13" i="3"/>
  <c r="H14" i="3"/>
  <c r="I14" i="3"/>
  <c r="J14" i="3"/>
  <c r="K14" i="3"/>
  <c r="M14" i="3"/>
  <c r="N14" i="3"/>
  <c r="O14" i="3"/>
  <c r="P14" i="3"/>
  <c r="H15" i="3"/>
  <c r="I15" i="3"/>
  <c r="J15" i="3"/>
  <c r="K15" i="3"/>
  <c r="M15" i="3"/>
  <c r="N15" i="3"/>
  <c r="O15" i="3"/>
  <c r="P15" i="3"/>
  <c r="H16" i="3"/>
  <c r="I16" i="3"/>
  <c r="J16" i="3"/>
  <c r="K16" i="3"/>
  <c r="M16" i="3"/>
  <c r="N16" i="3"/>
  <c r="O16" i="3"/>
  <c r="P16" i="3"/>
  <c r="H17" i="3"/>
  <c r="I17" i="3"/>
  <c r="J17" i="3"/>
  <c r="K17" i="3"/>
  <c r="M17" i="3"/>
  <c r="N17" i="3"/>
  <c r="O17" i="3"/>
  <c r="P17" i="3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<sst xmlns="http://schemas.openxmlformats.org/spreadsheetml/2006/main" count="124" uniqueCount="11">
  <si>
    <t>N</t>
  </si>
  <si>
    <t>COO_CPU</t>
  </si>
  <si>
    <t>COO_GPU</t>
  </si>
  <si>
    <t>CSR_GPU</t>
  </si>
  <si>
    <t>ELL_GPU</t>
  </si>
  <si>
    <t>icos</t>
  </si>
  <si>
    <t>md</t>
  </si>
  <si>
    <t>cvt</t>
  </si>
  <si>
    <t>GFLOPS</t>
  </si>
  <si>
    <t>Time 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</si>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</sst>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m2070_n17!$H$6:$H$17</c:f>
              <c:numCache>
                <c:formatCode>General</c:formatCode>
                <c:ptCount val="12"/>
                <c:pt idx="0">
                  <c:v>0.439847016828149</c:v>
                </c:pt>
                <c:pt idx="1">
                  <c:v>0.463628824386417</c:v>
                </c:pt>
                <c:pt idx="2">
                  <c:v>0.404629423547741</c:v>
                </c:pt>
                <c:pt idx="3">
                  <c:v>0.410159835983996</c:v>
                </c:pt>
                <c:pt idx="4">
                  <c:v>0.399753449008772</c:v>
                </c:pt>
                <c:pt idx="5">
                  <c:v>0.425859615260889</c:v>
                </c:pt>
                <c:pt idx="6">
                  <c:v>0.361059637014646</c:v>
                </c:pt>
                <c:pt idx="7">
                  <c:v>0.358225308575164</c:v>
                </c:pt>
                <c:pt idx="8">
                  <c:v>0.323588824331316</c:v>
                </c:pt>
                <c:pt idx="9">
                  <c:v>0.311436863055077</c:v>
                </c:pt>
                <c:pt idx="10">
                  <c:v>0.296360980585128</c:v>
                </c:pt>
                <c:pt idx="11">
                  <c:v>0.28780672610018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5.529102564102564</c:v>
                </c:pt>
                <c:pt idx="1">
                  <c:v>6.423850931677019</c:v>
                </c:pt>
                <c:pt idx="2">
                  <c:v>7.79514054311577</c:v>
                </c:pt>
                <c:pt idx="3">
                  <c:v>8.48682866556837</c:v>
                </c:pt>
                <c:pt idx="4">
                  <c:v>8.503427866831073</c:v>
                </c:pt>
                <c:pt idx="5">
                  <c:v>9.16523954583218</c:v>
                </c:pt>
                <c:pt idx="6">
                  <c:v>9.876352022711142</c:v>
                </c:pt>
                <c:pt idx="7">
                  <c:v>10.27228305400373</c:v>
                </c:pt>
                <c:pt idx="8">
                  <c:v>9.338017751479291</c:v>
                </c:pt>
                <c:pt idx="9">
                  <c:v>9.527891524643023</c:v>
                </c:pt>
                <c:pt idx="10">
                  <c:v>10.85869717136314</c:v>
                </c:pt>
                <c:pt idx="11">
                  <c:v>11.07104100669743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6.357788697788698</c:v>
                </c:pt>
                <c:pt idx="1">
                  <c:v>7.732635514018693</c:v>
                </c:pt>
                <c:pt idx="2">
                  <c:v>8.834773218142547</c:v>
                </c:pt>
                <c:pt idx="3">
                  <c:v>9.43067276887872</c:v>
                </c:pt>
                <c:pt idx="4">
                  <c:v>9.378440616500453</c:v>
                </c:pt>
                <c:pt idx="5">
                  <c:v>9.992657004830917</c:v>
                </c:pt>
                <c:pt idx="6">
                  <c:v>10.56025801555682</c:v>
                </c:pt>
                <c:pt idx="7">
                  <c:v>7.83627616251539</c:v>
                </c:pt>
                <c:pt idx="8">
                  <c:v>9.367898715392107</c:v>
                </c:pt>
                <c:pt idx="9">
                  <c:v>9.896562406554632</c:v>
                </c:pt>
                <c:pt idx="10">
                  <c:v>11.30702490904002</c:v>
                </c:pt>
                <c:pt idx="11">
                  <c:v>11.48719348528274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7.865106382978724</c:v>
                </c:pt>
                <c:pt idx="1">
                  <c:v>11.04662216288385</c:v>
                </c:pt>
                <c:pt idx="2">
                  <c:v>16.4773413897281</c:v>
                </c:pt>
                <c:pt idx="3">
                  <c:v>18.71573115349682</c:v>
                </c:pt>
                <c:pt idx="4">
                  <c:v>18.60507194244605</c:v>
                </c:pt>
                <c:pt idx="5">
                  <c:v>20.19260524710189</c:v>
                </c:pt>
                <c:pt idx="6">
                  <c:v>24.78322350845949</c:v>
                </c:pt>
                <c:pt idx="7">
                  <c:v>26.51177186799103</c:v>
                </c:pt>
                <c:pt idx="8">
                  <c:v>20.97611630321911</c:v>
                </c:pt>
                <c:pt idx="9">
                  <c:v>20.82824669603524</c:v>
                </c:pt>
                <c:pt idx="10">
                  <c:v>30.4556282604107</c:v>
                </c:pt>
                <c:pt idx="11">
                  <c:v>31.5723663644889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6328"/>
        <c:axId val="2095403192"/>
      </c:scatterChart>
      <c:valAx>
        <c:axId val="20953963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03192"/>
        <c:crosses val="autoZero"/>
        <c:crossBetween val="midCat"/>
      </c:valAx>
      <c:valAx>
        <c:axId val="2095403192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963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m2070_n101!$H$6:$H$17</c:f>
              <c:numCache>
                <c:formatCode>General</c:formatCode>
                <c:ptCount val="12"/>
                <c:pt idx="0">
                  <c:v>0.253117480191725</c:v>
                </c:pt>
                <c:pt idx="1">
                  <c:v>0.26861632361535</c:v>
                </c:pt>
                <c:pt idx="2">
                  <c:v>0.175208275330349</c:v>
                </c:pt>
                <c:pt idx="3">
                  <c:v>0.17449272171461</c:v>
                </c:pt>
                <c:pt idx="4">
                  <c:v>0.173247249158418</c:v>
                </c:pt>
                <c:pt idx="5">
                  <c:v>0.187526871972122</c:v>
                </c:pt>
                <c:pt idx="6">
                  <c:v>0.168524449207834</c:v>
                </c:pt>
                <c:pt idx="7">
                  <c:v>0.170115317797264</c:v>
                </c:pt>
                <c:pt idx="8">
                  <c:v>0.162201703439078</c:v>
                </c:pt>
                <c:pt idx="9">
                  <c:v>0.164388061332446</c:v>
                </c:pt>
                <c:pt idx="10">
                  <c:v>0.154642095415704</c:v>
                </c:pt>
                <c:pt idx="11">
                  <c:v>0.151866122645126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5560"/>
        <c:axId val="2095691048"/>
      </c:scatterChart>
      <c:valAx>
        <c:axId val="20956855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91048"/>
        <c:crosses val="autoZero"/>
        <c:crossBetween val="midCat"/>
      </c:valAx>
      <c:valAx>
        <c:axId val="2095691048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8556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6.944972826086957</c:v>
                </c:pt>
                <c:pt idx="1">
                  <c:v>6.924910071942446</c:v>
                </c:pt>
                <c:pt idx="2">
                  <c:v>11.36497505172204</c:v>
                </c:pt>
                <c:pt idx="3">
                  <c:v>11.8161897138283</c:v>
                </c:pt>
                <c:pt idx="4">
                  <c:v>11.6687512214188</c:v>
                </c:pt>
                <c:pt idx="5">
                  <c:v>11.05865029137164</c:v>
                </c:pt>
                <c:pt idx="6">
                  <c:v>12.74195663914821</c:v>
                </c:pt>
                <c:pt idx="7">
                  <c:v>12.98576997009825</c:v>
                </c:pt>
                <c:pt idx="8">
                  <c:v>13.30971058481532</c:v>
                </c:pt>
                <c:pt idx="9">
                  <c:v>13.16521170508419</c:v>
                </c:pt>
                <c:pt idx="10">
                  <c:v>14.16665401375624</c:v>
                </c:pt>
                <c:pt idx="11">
                  <c:v>14.3392503506334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5.239876986160943</c:v>
                </c:pt>
                <c:pt idx="1">
                  <c:v>6.038423838463046</c:v>
                </c:pt>
                <c:pt idx="2">
                  <c:v>9.665286690126267</c:v>
                </c:pt>
                <c:pt idx="3">
                  <c:v>9.812297465724968</c:v>
                </c:pt>
                <c:pt idx="4">
                  <c:v>9.739662344017617</c:v>
                </c:pt>
                <c:pt idx="5">
                  <c:v>9.336842662152152</c:v>
                </c:pt>
                <c:pt idx="6">
                  <c:v>10.33179017172886</c:v>
                </c:pt>
                <c:pt idx="7">
                  <c:v>8.851753444102712</c:v>
                </c:pt>
                <c:pt idx="8">
                  <c:v>9.394640957747753</c:v>
                </c:pt>
                <c:pt idx="9">
                  <c:v>10.38972633491075</c:v>
                </c:pt>
                <c:pt idx="10">
                  <c:v>11.12403470464602</c:v>
                </c:pt>
                <c:pt idx="11">
                  <c:v>10.92354774970394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10.44762391415432</c:v>
                </c:pt>
                <c:pt idx="1">
                  <c:v>15.23343224530168</c:v>
                </c:pt>
                <c:pt idx="2">
                  <c:v>36.88230647709321</c:v>
                </c:pt>
                <c:pt idx="3">
                  <c:v>40.65094664371773</c:v>
                </c:pt>
                <c:pt idx="4">
                  <c:v>40.60455627337641</c:v>
                </c:pt>
                <c:pt idx="5">
                  <c:v>35.44587266519381</c:v>
                </c:pt>
                <c:pt idx="6">
                  <c:v>46.6389438011861</c:v>
                </c:pt>
                <c:pt idx="7">
                  <c:v>45.49148896371118</c:v>
                </c:pt>
                <c:pt idx="8">
                  <c:v>45.10550525172039</c:v>
                </c:pt>
                <c:pt idx="9">
                  <c:v>39.28754024782905</c:v>
                </c:pt>
                <c:pt idx="10">
                  <c:v>48.72110284738125</c:v>
                </c:pt>
                <c:pt idx="11">
                  <c:v>41.91397059982038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5624"/>
        <c:axId val="2095741112"/>
      </c:scatterChart>
      <c:valAx>
        <c:axId val="20957356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41112"/>
        <c:crosses val="autoZero"/>
        <c:crossBetween val="midCat"/>
      </c:valAx>
      <c:valAx>
        <c:axId val="2095741112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35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m2070_n101!$C$6:$C$17</c:f>
              <c:numCache>
                <c:formatCode>General</c:formatCode>
                <c:ptCount val="12"/>
                <c:pt idx="0">
                  <c:v>2.0446</c:v>
                </c:pt>
                <c:pt idx="1">
                  <c:v>3.0802</c:v>
                </c:pt>
                <c:pt idx="2">
                  <c:v>9.3386</c:v>
                </c:pt>
                <c:pt idx="3">
                  <c:v>11.8091</c:v>
                </c:pt>
                <c:pt idx="4">
                  <c:v>11.9418</c:v>
                </c:pt>
                <c:pt idx="5">
                  <c:v>17.6485</c:v>
                </c:pt>
                <c:pt idx="6">
                  <c:v>33.0297</c:v>
                </c:pt>
                <c:pt idx="7">
                  <c:v>48.6395</c:v>
                </c:pt>
                <c:pt idx="8">
                  <c:v>124.5363</c:v>
                </c:pt>
                <c:pt idx="9">
                  <c:v>201.329</c:v>
                </c:pt>
                <c:pt idx="10">
                  <c:v>653.121</c:v>
                </c:pt>
                <c:pt idx="11">
                  <c:v>1330.1189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m2070_n101!$D$6:$D$17</c:f>
              <c:numCache>
                <c:formatCode>General</c:formatCode>
                <c:ptCount val="12"/>
                <c:pt idx="0">
                  <c:v>0.2944</c:v>
                </c:pt>
                <c:pt idx="1">
                  <c:v>0.4448</c:v>
                </c:pt>
                <c:pt idx="2">
                  <c:v>0.8217</c:v>
                </c:pt>
                <c:pt idx="3">
                  <c:v>0.9994</c:v>
                </c:pt>
                <c:pt idx="4">
                  <c:v>1.0234</c:v>
                </c:pt>
                <c:pt idx="5">
                  <c:v>1.5959</c:v>
                </c:pt>
                <c:pt idx="6">
                  <c:v>2.5922</c:v>
                </c:pt>
                <c:pt idx="7">
                  <c:v>3.7456</c:v>
                </c:pt>
                <c:pt idx="8">
                  <c:v>9.3568</c:v>
                </c:pt>
                <c:pt idx="9">
                  <c:v>15.2925</c:v>
                </c:pt>
                <c:pt idx="10">
                  <c:v>46.1027</c:v>
                </c:pt>
                <c:pt idx="11">
                  <c:v>92.7607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m2070_n101!$E$6:$E$17</c:f>
              <c:numCache>
                <c:formatCode>General</c:formatCode>
                <c:ptCount val="12"/>
                <c:pt idx="0">
                  <c:v>0.3902</c:v>
                </c:pt>
                <c:pt idx="1">
                  <c:v>0.5101</c:v>
                </c:pt>
                <c:pt idx="2">
                  <c:v>0.9662</c:v>
                </c:pt>
                <c:pt idx="3">
                  <c:v>1.2035</c:v>
                </c:pt>
                <c:pt idx="4">
                  <c:v>1.2261</c:v>
                </c:pt>
                <c:pt idx="5">
                  <c:v>1.8902</c:v>
                </c:pt>
                <c:pt idx="6">
                  <c:v>3.1969</c:v>
                </c:pt>
                <c:pt idx="7">
                  <c:v>5.4949</c:v>
                </c:pt>
                <c:pt idx="8">
                  <c:v>13.2561</c:v>
                </c:pt>
                <c:pt idx="9">
                  <c:v>19.3777</c:v>
                </c:pt>
                <c:pt idx="10">
                  <c:v>58.7126</c:v>
                </c:pt>
                <c:pt idx="11">
                  <c:v>121.7662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m2070_n101!$F$6:$F$17</c:f>
              <c:numCache>
                <c:formatCode>General</c:formatCode>
                <c:ptCount val="12"/>
                <c:pt idx="0">
                  <c:v>0.1957</c:v>
                </c:pt>
                <c:pt idx="1">
                  <c:v>0.2022</c:v>
                </c:pt>
                <c:pt idx="2">
                  <c:v>0.2532</c:v>
                </c:pt>
                <c:pt idx="3">
                  <c:v>0.2905</c:v>
                </c:pt>
                <c:pt idx="4">
                  <c:v>0.2941</c:v>
                </c:pt>
                <c:pt idx="5">
                  <c:v>0.4979</c:v>
                </c:pt>
                <c:pt idx="6">
                  <c:v>0.7082</c:v>
                </c:pt>
                <c:pt idx="7">
                  <c:v>1.0692</c:v>
                </c:pt>
                <c:pt idx="8">
                  <c:v>2.761</c:v>
                </c:pt>
                <c:pt idx="9">
                  <c:v>5.1245</c:v>
                </c:pt>
                <c:pt idx="10">
                  <c:v>13.4053</c:v>
                </c:pt>
                <c:pt idx="11">
                  <c:v>31.7345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5176"/>
        <c:axId val="2117640664"/>
      </c:scatterChart>
      <c:valAx>
        <c:axId val="21176351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40664"/>
        <c:crosses val="autoZero"/>
        <c:crossBetween val="midCat"/>
      </c:valAx>
      <c:valAx>
        <c:axId val="2117640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351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12.57051282051282</c:v>
                </c:pt>
                <c:pt idx="1">
                  <c:v>13.8555900621118</c:v>
                </c:pt>
                <c:pt idx="2">
                  <c:v>19.26488804192473</c:v>
                </c:pt>
                <c:pt idx="3">
                  <c:v>20.69151565074135</c:v>
                </c:pt>
                <c:pt idx="4">
                  <c:v>21.27168105219893</c:v>
                </c:pt>
                <c:pt idx="5">
                  <c:v>21.52173913043478</c:v>
                </c:pt>
                <c:pt idx="6">
                  <c:v>27.35379701916253</c:v>
                </c:pt>
                <c:pt idx="7">
                  <c:v>28.67548106765984</c:v>
                </c:pt>
                <c:pt idx="8">
                  <c:v>28.85766457100592</c:v>
                </c:pt>
                <c:pt idx="9">
                  <c:v>30.59333256563796</c:v>
                </c:pt>
                <c:pt idx="10">
                  <c:v>36.64010407147388</c:v>
                </c:pt>
                <c:pt idx="11">
                  <c:v>38.46692937552752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14.45454545454545</c:v>
                </c:pt>
                <c:pt idx="1">
                  <c:v>16.6785046728972</c:v>
                </c:pt>
                <c:pt idx="2">
                  <c:v>21.83423326133909</c:v>
                </c:pt>
                <c:pt idx="3">
                  <c:v>22.99267734553776</c:v>
                </c:pt>
                <c:pt idx="4">
                  <c:v>23.46056210335449</c:v>
                </c:pt>
                <c:pt idx="5">
                  <c:v>23.46467391304348</c:v>
                </c:pt>
                <c:pt idx="6">
                  <c:v>29.24796053879719</c:v>
                </c:pt>
                <c:pt idx="7">
                  <c:v>21.87527227957193</c:v>
                </c:pt>
                <c:pt idx="8">
                  <c:v>28.95000695636043</c:v>
                </c:pt>
                <c:pt idx="9">
                  <c:v>31.77710663237845</c:v>
                </c:pt>
                <c:pt idx="10">
                  <c:v>38.15287993282955</c:v>
                </c:pt>
                <c:pt idx="11">
                  <c:v>39.91287361812474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17.88145896656535</c:v>
                </c:pt>
                <c:pt idx="1">
                  <c:v>23.826435246996</c:v>
                </c:pt>
                <c:pt idx="2">
                  <c:v>40.72205438066466</c:v>
                </c:pt>
                <c:pt idx="3">
                  <c:v>45.63033605812897</c:v>
                </c:pt>
                <c:pt idx="4">
                  <c:v>46.54136690647482</c:v>
                </c:pt>
                <c:pt idx="5">
                  <c:v>47.41610738255034</c:v>
                </c:pt>
                <c:pt idx="6">
                  <c:v>68.64024933214604</c:v>
                </c:pt>
                <c:pt idx="7">
                  <c:v>74.00865107337391</c:v>
                </c:pt>
                <c:pt idx="8">
                  <c:v>64.82336448598131</c:v>
                </c:pt>
                <c:pt idx="9">
                  <c:v>66.8779106356199</c:v>
                </c:pt>
                <c:pt idx="10">
                  <c:v>102.7653107378705</c:v>
                </c:pt>
                <c:pt idx="11">
                  <c:v>109.6998905908096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8168"/>
        <c:axId val="2095483656"/>
      </c:scatterChart>
      <c:valAx>
        <c:axId val="20954781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83656"/>
        <c:crosses val="autoZero"/>
        <c:crossBetween val="midCat"/>
      </c:valAx>
      <c:valAx>
        <c:axId val="2095483656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78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m2070_n17!$C$6:$C$17</c:f>
              <c:numCache>
                <c:formatCode>General</c:formatCode>
                <c:ptCount val="12"/>
                <c:pt idx="0">
                  <c:v>1.1766</c:v>
                </c:pt>
                <c:pt idx="1">
                  <c:v>1.7846</c:v>
                </c:pt>
                <c:pt idx="2">
                  <c:v>4.0437</c:v>
                </c:pt>
                <c:pt idx="3">
                  <c:v>5.0239</c:v>
                </c:pt>
                <c:pt idx="4">
                  <c:v>5.1754</c:v>
                </c:pt>
                <c:pt idx="5">
                  <c:v>7.7715</c:v>
                </c:pt>
                <c:pt idx="6">
                  <c:v>15.4166</c:v>
                </c:pt>
                <c:pt idx="7">
                  <c:v>23.0981</c:v>
                </c:pt>
                <c:pt idx="8">
                  <c:v>62.4249</c:v>
                </c:pt>
                <c:pt idx="9">
                  <c:v>106.269</c:v>
                </c:pt>
                <c:pt idx="10">
                  <c:v>340.8006</c:v>
                </c:pt>
                <c:pt idx="11">
                  <c:v>701.8599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m2070_n17!$D$6:$D$17</c:f>
              <c:numCache>
                <c:formatCode>General</c:formatCode>
                <c:ptCount val="12"/>
                <c:pt idx="0">
                  <c:v>0.0936</c:v>
                </c:pt>
                <c:pt idx="1">
                  <c:v>0.1288</c:v>
                </c:pt>
                <c:pt idx="2">
                  <c:v>0.2099</c:v>
                </c:pt>
                <c:pt idx="3">
                  <c:v>0.2428</c:v>
                </c:pt>
                <c:pt idx="4">
                  <c:v>0.2433</c:v>
                </c:pt>
                <c:pt idx="5">
                  <c:v>0.3611</c:v>
                </c:pt>
                <c:pt idx="6">
                  <c:v>0.5636</c:v>
                </c:pt>
                <c:pt idx="7">
                  <c:v>0.8055</c:v>
                </c:pt>
                <c:pt idx="8">
                  <c:v>2.1632</c:v>
                </c:pt>
                <c:pt idx="9">
                  <c:v>3.4736</c:v>
                </c:pt>
                <c:pt idx="10">
                  <c:v>9.3013</c:v>
                </c:pt>
                <c:pt idx="11">
                  <c:v>18.2458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m2070_n17!$E$6:$E$17</c:f>
              <c:numCache>
                <c:formatCode>General</c:formatCode>
                <c:ptCount val="12"/>
                <c:pt idx="0">
                  <c:v>0.0814</c:v>
                </c:pt>
                <c:pt idx="1">
                  <c:v>0.107</c:v>
                </c:pt>
                <c:pt idx="2">
                  <c:v>0.1852</c:v>
                </c:pt>
                <c:pt idx="3">
                  <c:v>0.2185</c:v>
                </c:pt>
                <c:pt idx="4">
                  <c:v>0.2206</c:v>
                </c:pt>
                <c:pt idx="5">
                  <c:v>0.3312</c:v>
                </c:pt>
                <c:pt idx="6">
                  <c:v>0.5271</c:v>
                </c:pt>
                <c:pt idx="7">
                  <c:v>1.0559</c:v>
                </c:pt>
                <c:pt idx="8">
                  <c:v>2.1563</c:v>
                </c:pt>
                <c:pt idx="9">
                  <c:v>3.3442</c:v>
                </c:pt>
                <c:pt idx="10">
                  <c:v>8.9325</c:v>
                </c:pt>
                <c:pt idx="11">
                  <c:v>17.5848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m2070_n17!$F$6:$F$17</c:f>
              <c:numCache>
                <c:formatCode>General</c:formatCode>
                <c:ptCount val="12"/>
                <c:pt idx="0">
                  <c:v>0.0658</c:v>
                </c:pt>
                <c:pt idx="1">
                  <c:v>0.0749</c:v>
                </c:pt>
                <c:pt idx="2">
                  <c:v>0.0993</c:v>
                </c:pt>
                <c:pt idx="3">
                  <c:v>0.1101</c:v>
                </c:pt>
                <c:pt idx="4">
                  <c:v>0.1112</c:v>
                </c:pt>
                <c:pt idx="5">
                  <c:v>0.1639</c:v>
                </c:pt>
                <c:pt idx="6">
                  <c:v>0.2246</c:v>
                </c:pt>
                <c:pt idx="7">
                  <c:v>0.3121</c:v>
                </c:pt>
                <c:pt idx="8">
                  <c:v>0.963</c:v>
                </c:pt>
                <c:pt idx="9">
                  <c:v>1.589</c:v>
                </c:pt>
                <c:pt idx="10">
                  <c:v>3.3163</c:v>
                </c:pt>
                <c:pt idx="11">
                  <c:v>6.398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24120"/>
        <c:axId val="2095529608"/>
      </c:scatterChart>
      <c:valAx>
        <c:axId val="20955241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9608"/>
        <c:crosses val="autoZero"/>
        <c:crossBetween val="midCat"/>
      </c:valAx>
      <c:valAx>
        <c:axId val="20955296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41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(n=31)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m2070_n31!$H$2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m2070_n31!$H$6:$H$17</c:f>
              <c:numCache>
                <c:formatCode>General</c:formatCode>
                <c:ptCount val="12"/>
                <c:pt idx="0">
                  <c:v>0.381880165289256</c:v>
                </c:pt>
                <c:pt idx="1">
                  <c:v>0.425044693311415</c:v>
                </c:pt>
                <c:pt idx="2">
                  <c:v>0.349115582392728</c:v>
                </c:pt>
                <c:pt idx="3">
                  <c:v>0.355637976562365</c:v>
                </c:pt>
                <c:pt idx="4">
                  <c:v>0.341811753432352</c:v>
                </c:pt>
                <c:pt idx="5">
                  <c:v>0.371410872200027</c:v>
                </c:pt>
                <c:pt idx="6">
                  <c:v>0.29353231522106</c:v>
                </c:pt>
                <c:pt idx="7">
                  <c:v>0.297984845647445</c:v>
                </c:pt>
                <c:pt idx="8">
                  <c:v>0.265708362710331</c:v>
                </c:pt>
                <c:pt idx="9">
                  <c:v>0.281614394495702</c:v>
                </c:pt>
                <c:pt idx="10">
                  <c:v>0.259128839628753</c:v>
                </c:pt>
                <c:pt idx="11">
                  <c:v>0.252949396221061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4.011813953488372</c:v>
                </c:pt>
                <c:pt idx="1">
                  <c:v>4.619720826353991</c:v>
                </c:pt>
                <c:pt idx="2">
                  <c:v>5.15176322418136</c:v>
                </c:pt>
                <c:pt idx="3">
                  <c:v>5.444126816380449</c:v>
                </c:pt>
                <c:pt idx="4">
                  <c:v>5.394743155149934</c:v>
                </c:pt>
                <c:pt idx="5">
                  <c:v>5.744780420065961</c:v>
                </c:pt>
                <c:pt idx="6">
                  <c:v>6.092056473678451</c:v>
                </c:pt>
                <c:pt idx="7">
                  <c:v>6.331744719926538</c:v>
                </c:pt>
                <c:pt idx="8">
                  <c:v>5.92583900492842</c:v>
                </c:pt>
                <c:pt idx="9">
                  <c:v>6.185605831230727</c:v>
                </c:pt>
                <c:pt idx="10">
                  <c:v>6.421545875905216</c:v>
                </c:pt>
                <c:pt idx="11">
                  <c:v>6.48845889464927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3.70453829634932</c:v>
                </c:pt>
                <c:pt idx="1">
                  <c:v>4.384695283518813</c:v>
                </c:pt>
                <c:pt idx="2">
                  <c:v>4.825125331760543</c:v>
                </c:pt>
                <c:pt idx="3">
                  <c:v>5.002675406652101</c:v>
                </c:pt>
                <c:pt idx="4">
                  <c:v>5.016692531522794</c:v>
                </c:pt>
                <c:pt idx="5">
                  <c:v>5.225908732038529</c:v>
                </c:pt>
                <c:pt idx="6">
                  <c:v>5.315931620666603</c:v>
                </c:pt>
                <c:pt idx="7">
                  <c:v>4.362714330907941</c:v>
                </c:pt>
                <c:pt idx="8">
                  <c:v>4.79365908066162</c:v>
                </c:pt>
                <c:pt idx="9">
                  <c:v>5.324594816352141</c:v>
                </c:pt>
                <c:pt idx="10">
                  <c:v>5.423051728396389</c:v>
                </c:pt>
                <c:pt idx="11">
                  <c:v>5.438177079968125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5.763073496659243</c:v>
                </c:pt>
                <c:pt idx="1">
                  <c:v>8.216405163853029</c:v>
                </c:pt>
                <c:pt idx="2">
                  <c:v>12.67389620449264</c:v>
                </c:pt>
                <c:pt idx="3">
                  <c:v>14.44009810791871</c:v>
                </c:pt>
                <c:pt idx="4">
                  <c:v>14.43743196092114</c:v>
                </c:pt>
                <c:pt idx="5">
                  <c:v>15.00257479601088</c:v>
                </c:pt>
                <c:pt idx="6">
                  <c:v>18.23226989846053</c:v>
                </c:pt>
                <c:pt idx="7">
                  <c:v>19.40507504690432</c:v>
                </c:pt>
                <c:pt idx="8">
                  <c:v>16.22620290786409</c:v>
                </c:pt>
                <c:pt idx="9">
                  <c:v>16.51913351634639</c:v>
                </c:pt>
                <c:pt idx="10">
                  <c:v>19.74700373433437</c:v>
                </c:pt>
                <c:pt idx="11">
                  <c:v>19.89148309716301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0376"/>
        <c:axId val="2120485864"/>
      </c:scatterChart>
      <c:valAx>
        <c:axId val="21204803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5864"/>
        <c:crosses val="autoZero"/>
        <c:crossBetween val="midCat"/>
      </c:valAx>
      <c:valAx>
        <c:axId val="2120485864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03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(n=31)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m2070_n31!$M$2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10.50542635658915</c:v>
                </c:pt>
                <c:pt idx="1">
                  <c:v>10.86878838637633</c:v>
                </c:pt>
                <c:pt idx="2">
                  <c:v>14.7566120906801</c:v>
                </c:pt>
                <c:pt idx="3">
                  <c:v>15.30805812417437</c:v>
                </c:pt>
                <c:pt idx="4">
                  <c:v>15.78279009126467</c:v>
                </c:pt>
                <c:pt idx="5">
                  <c:v>15.46745356708905</c:v>
                </c:pt>
                <c:pt idx="6">
                  <c:v>20.75429572069607</c:v>
                </c:pt>
                <c:pt idx="7">
                  <c:v>21.24854606672789</c:v>
                </c:pt>
                <c:pt idx="8">
                  <c:v>22.3020417742314</c:v>
                </c:pt>
                <c:pt idx="9">
                  <c:v>21.96480702738062</c:v>
                </c:pt>
                <c:pt idx="10">
                  <c:v>24.78128596224639</c:v>
                </c:pt>
                <c:pt idx="11">
                  <c:v>25.65121321332897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9.700787401574804</c:v>
                </c:pt>
                <c:pt idx="1">
                  <c:v>10.31584525702173</c:v>
                </c:pt>
                <c:pt idx="2">
                  <c:v>13.82099675611914</c:v>
                </c:pt>
                <c:pt idx="3">
                  <c:v>14.06676377761593</c:v>
                </c:pt>
                <c:pt idx="4">
                  <c:v>14.67677012609117</c:v>
                </c:pt>
                <c:pt idx="5">
                  <c:v>14.07042475919785</c:v>
                </c:pt>
                <c:pt idx="6">
                  <c:v>18.11020914907841</c:v>
                </c:pt>
                <c:pt idx="7">
                  <c:v>14.64072550880523</c:v>
                </c:pt>
                <c:pt idx="8">
                  <c:v>18.04105460499775</c:v>
                </c:pt>
                <c:pt idx="9">
                  <c:v>18.90739578808501</c:v>
                </c:pt>
                <c:pt idx="10">
                  <c:v>20.92801301532415</c:v>
                </c:pt>
                <c:pt idx="11">
                  <c:v>21.49907120242941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15.0913140311804</c:v>
                </c:pt>
                <c:pt idx="1">
                  <c:v>19.33068520357498</c:v>
                </c:pt>
                <c:pt idx="2">
                  <c:v>36.30286599535244</c:v>
                </c:pt>
                <c:pt idx="3">
                  <c:v>40.60336370007008</c:v>
                </c:pt>
                <c:pt idx="4">
                  <c:v>42.23796231681785</c:v>
                </c:pt>
                <c:pt idx="5">
                  <c:v>40.39347234814143</c:v>
                </c:pt>
                <c:pt idx="6">
                  <c:v>62.11333114968883</c:v>
                </c:pt>
                <c:pt idx="7">
                  <c:v>65.12101313320827</c:v>
                </c:pt>
                <c:pt idx="8">
                  <c:v>61.06771628243233</c:v>
                </c:pt>
                <c:pt idx="9">
                  <c:v>58.65869727976042</c:v>
                </c:pt>
                <c:pt idx="10">
                  <c:v>76.20534928734822</c:v>
                </c:pt>
                <c:pt idx="11">
                  <c:v>78.63819164754656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3976"/>
        <c:axId val="2120687560"/>
      </c:scatterChart>
      <c:valAx>
        <c:axId val="21205239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687560"/>
        <c:crosses val="autoZero"/>
        <c:crossBetween val="midCat"/>
      </c:valAx>
      <c:valAx>
        <c:axId val="2120687560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23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(n=31)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m2070_n31!$C$2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m2070_n31!$C$6:$C$17</c:f>
              <c:numCache>
                <c:formatCode>General</c:formatCode>
                <c:ptCount val="12"/>
                <c:pt idx="0">
                  <c:v>1.3552</c:v>
                </c:pt>
                <c:pt idx="1">
                  <c:v>1.9466</c:v>
                </c:pt>
                <c:pt idx="2">
                  <c:v>4.6867</c:v>
                </c:pt>
                <c:pt idx="3">
                  <c:v>5.7941</c:v>
                </c:pt>
                <c:pt idx="4">
                  <c:v>6.0527</c:v>
                </c:pt>
                <c:pt idx="5">
                  <c:v>8.9108</c:v>
                </c:pt>
                <c:pt idx="6">
                  <c:v>18.9632</c:v>
                </c:pt>
                <c:pt idx="7">
                  <c:v>27.7676</c:v>
                </c:pt>
                <c:pt idx="8">
                  <c:v>76.0232</c:v>
                </c:pt>
                <c:pt idx="9">
                  <c:v>117.5227</c:v>
                </c:pt>
                <c:pt idx="10">
                  <c:v>389.7675</c:v>
                </c:pt>
                <c:pt idx="11">
                  <c:v>798.5787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m2070_n31!$D$6:$D$17</c:f>
              <c:numCache>
                <c:formatCode>General</c:formatCode>
                <c:ptCount val="12"/>
                <c:pt idx="0">
                  <c:v>0.129</c:v>
                </c:pt>
                <c:pt idx="1">
                  <c:v>0.1791</c:v>
                </c:pt>
                <c:pt idx="2">
                  <c:v>0.3176</c:v>
                </c:pt>
                <c:pt idx="3">
                  <c:v>0.3785</c:v>
                </c:pt>
                <c:pt idx="4">
                  <c:v>0.3835</c:v>
                </c:pt>
                <c:pt idx="5">
                  <c:v>0.5761</c:v>
                </c:pt>
                <c:pt idx="6">
                  <c:v>0.9137</c:v>
                </c:pt>
                <c:pt idx="7">
                  <c:v>1.3068</c:v>
                </c:pt>
                <c:pt idx="8">
                  <c:v>3.4088</c:v>
                </c:pt>
                <c:pt idx="9">
                  <c:v>5.3505</c:v>
                </c:pt>
                <c:pt idx="10">
                  <c:v>15.7283</c:v>
                </c:pt>
                <c:pt idx="11">
                  <c:v>31.1322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m2070_n31!$E$6:$E$17</c:f>
              <c:numCache>
                <c:formatCode>General</c:formatCode>
                <c:ptCount val="12"/>
                <c:pt idx="0">
                  <c:v>0.1397</c:v>
                </c:pt>
                <c:pt idx="1">
                  <c:v>0.1887</c:v>
                </c:pt>
                <c:pt idx="2">
                  <c:v>0.3391</c:v>
                </c:pt>
                <c:pt idx="3">
                  <c:v>0.4119</c:v>
                </c:pt>
                <c:pt idx="4">
                  <c:v>0.4124</c:v>
                </c:pt>
                <c:pt idx="5">
                  <c:v>0.6333</c:v>
                </c:pt>
                <c:pt idx="6">
                  <c:v>1.0471</c:v>
                </c:pt>
                <c:pt idx="7">
                  <c:v>1.8966</c:v>
                </c:pt>
                <c:pt idx="8">
                  <c:v>4.2139</c:v>
                </c:pt>
                <c:pt idx="9">
                  <c:v>6.2157</c:v>
                </c:pt>
                <c:pt idx="10">
                  <c:v>18.6242</c:v>
                </c:pt>
                <c:pt idx="11">
                  <c:v>37.1448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m2070_n31!$F$6:$F$17</c:f>
              <c:numCache>
                <c:formatCode>General</c:formatCode>
                <c:ptCount val="12"/>
                <c:pt idx="0">
                  <c:v>0.0898</c:v>
                </c:pt>
                <c:pt idx="1">
                  <c:v>0.1007</c:v>
                </c:pt>
                <c:pt idx="2">
                  <c:v>0.1291</c:v>
                </c:pt>
                <c:pt idx="3">
                  <c:v>0.1427</c:v>
                </c:pt>
                <c:pt idx="4">
                  <c:v>0.1433</c:v>
                </c:pt>
                <c:pt idx="5">
                  <c:v>0.2206</c:v>
                </c:pt>
                <c:pt idx="6">
                  <c:v>0.3053</c:v>
                </c:pt>
                <c:pt idx="7">
                  <c:v>0.4264</c:v>
                </c:pt>
                <c:pt idx="8">
                  <c:v>1.2449</c:v>
                </c:pt>
                <c:pt idx="9">
                  <c:v>2.0035</c:v>
                </c:pt>
                <c:pt idx="10">
                  <c:v>5.1147</c:v>
                </c:pt>
                <c:pt idx="11">
                  <c:v>10.1551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5928"/>
        <c:axId val="2119075944"/>
      </c:scatterChart>
      <c:valAx>
        <c:axId val="21190359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75944"/>
        <c:crosses val="autoZero"/>
        <c:crossBetween val="midCat"/>
      </c:valAx>
      <c:valAx>
        <c:axId val="211907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359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(n=50)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m2070_n50!$H$2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m2070_n50!$H$6:$H$17</c:f>
              <c:numCache>
                <c:formatCode>General</c:formatCode>
                <c:ptCount val="12"/>
                <c:pt idx="0">
                  <c:v>0.333951087307221</c:v>
                </c:pt>
                <c:pt idx="1">
                  <c:v>0.371778027409571</c:v>
                </c:pt>
                <c:pt idx="2">
                  <c:v>0.302104874446086</c:v>
                </c:pt>
                <c:pt idx="3">
                  <c:v>0.294999642095317</c:v>
                </c:pt>
                <c:pt idx="4">
                  <c:v>0.287073874673919</c:v>
                </c:pt>
                <c:pt idx="5">
                  <c:v>0.290687816746155</c:v>
                </c:pt>
                <c:pt idx="6">
                  <c:v>0.248162602930883</c:v>
                </c:pt>
                <c:pt idx="7">
                  <c:v>0.25431053930533</c:v>
                </c:pt>
                <c:pt idx="8">
                  <c:v>0.238542294021091</c:v>
                </c:pt>
                <c:pt idx="9">
                  <c:v>0.242206639149908</c:v>
                </c:pt>
                <c:pt idx="10">
                  <c:v>0.221729051928285</c:v>
                </c:pt>
                <c:pt idx="11">
                  <c:v>0.215912425065295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2.927171945701357</c:v>
                </c:pt>
                <c:pt idx="1">
                  <c:v>3.274206569054215</c:v>
                </c:pt>
                <c:pt idx="2">
                  <c:v>3.636</c:v>
                </c:pt>
                <c:pt idx="3">
                  <c:v>3.791356025758969</c:v>
                </c:pt>
                <c:pt idx="4">
                  <c:v>3.664335812964931</c:v>
                </c:pt>
                <c:pt idx="5">
                  <c:v>3.880370500644859</c:v>
                </c:pt>
                <c:pt idx="6">
                  <c:v>4.093779510186071</c:v>
                </c:pt>
                <c:pt idx="7">
                  <c:v>4.120063735497684</c:v>
                </c:pt>
                <c:pt idx="8">
                  <c:v>3.990281097524841</c:v>
                </c:pt>
                <c:pt idx="9">
                  <c:v>4.079188009958834</c:v>
                </c:pt>
                <c:pt idx="10">
                  <c:v>4.18543551321313</c:v>
                </c:pt>
                <c:pt idx="11">
                  <c:v>4.202379961720895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2.509815712900097</c:v>
                </c:pt>
                <c:pt idx="1">
                  <c:v>3.029630172098132</c:v>
                </c:pt>
                <c:pt idx="2">
                  <c:v>3.228492501973165</c:v>
                </c:pt>
                <c:pt idx="3">
                  <c:v>3.325697224015494</c:v>
                </c:pt>
                <c:pt idx="4">
                  <c:v>3.293876771214775</c:v>
                </c:pt>
                <c:pt idx="5">
                  <c:v>3.423572980242061</c:v>
                </c:pt>
                <c:pt idx="6">
                  <c:v>3.445779373529776</c:v>
                </c:pt>
                <c:pt idx="7">
                  <c:v>2.931039319872476</c:v>
                </c:pt>
                <c:pt idx="8">
                  <c:v>3.107118685781087</c:v>
                </c:pt>
                <c:pt idx="9">
                  <c:v>3.452363636363636</c:v>
                </c:pt>
                <c:pt idx="10">
                  <c:v>3.423276244835428</c:v>
                </c:pt>
                <c:pt idx="11">
                  <c:v>3.389216252130844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4.323508771929824</c:v>
                </c:pt>
                <c:pt idx="1">
                  <c:v>6.57704292527822</c:v>
                </c:pt>
                <c:pt idx="2">
                  <c:v>10.08133086876155</c:v>
                </c:pt>
                <c:pt idx="3">
                  <c:v>11.2724398249453</c:v>
                </c:pt>
                <c:pt idx="4">
                  <c:v>11.08726688102894</c:v>
                </c:pt>
                <c:pt idx="5">
                  <c:v>11.24555895344886</c:v>
                </c:pt>
                <c:pt idx="6">
                  <c:v>13.64961255517411</c:v>
                </c:pt>
                <c:pt idx="7">
                  <c:v>13.67882955860473</c:v>
                </c:pt>
                <c:pt idx="8">
                  <c:v>12.06618481572188</c:v>
                </c:pt>
                <c:pt idx="9">
                  <c:v>12.10625649279391</c:v>
                </c:pt>
                <c:pt idx="10">
                  <c:v>13.26503808773312</c:v>
                </c:pt>
                <c:pt idx="11">
                  <c:v>12.86656984891335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32104"/>
        <c:axId val="2116623672"/>
      </c:scatterChart>
      <c:valAx>
        <c:axId val="211613210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623672"/>
        <c:crosses val="autoZero"/>
        <c:crossBetween val="midCat"/>
      </c:valAx>
      <c:valAx>
        <c:axId val="2116623672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132104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(n=50)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m2070_n50!$M$2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8.765271493212669</c:v>
                </c:pt>
                <c:pt idx="1">
                  <c:v>8.806885635140483</c:v>
                </c:pt>
                <c:pt idx="2">
                  <c:v>12.03555555555556</c:v>
                </c:pt>
                <c:pt idx="3">
                  <c:v>12.85206991720331</c:v>
                </c:pt>
                <c:pt idx="4">
                  <c:v>12.76443499822884</c:v>
                </c:pt>
                <c:pt idx="5">
                  <c:v>13.34892718958846</c:v>
                </c:pt>
                <c:pt idx="6">
                  <c:v>16.4963594910642</c:v>
                </c:pt>
                <c:pt idx="7">
                  <c:v>16.20091619777921</c:v>
                </c:pt>
                <c:pt idx="8">
                  <c:v>16.72777196136144</c:v>
                </c:pt>
                <c:pt idx="9">
                  <c:v>16.84176793945818</c:v>
                </c:pt>
                <c:pt idx="10">
                  <c:v>18.87635146055123</c:v>
                </c:pt>
                <c:pt idx="11">
                  <c:v>19.46335399850212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7.515518913676043</c:v>
                </c:pt>
                <c:pt idx="1">
                  <c:v>8.149029659465396</c:v>
                </c:pt>
                <c:pt idx="2">
                  <c:v>10.68666140489345</c:v>
                </c:pt>
                <c:pt idx="3">
                  <c:v>11.27356358941252</c:v>
                </c:pt>
                <c:pt idx="4">
                  <c:v>11.47396911319854</c:v>
                </c:pt>
                <c:pt idx="5">
                  <c:v>11.77749043136444</c:v>
                </c:pt>
                <c:pt idx="6">
                  <c:v>13.88516776030704</c:v>
                </c:pt>
                <c:pt idx="7">
                  <c:v>11.52543393552958</c:v>
                </c:pt>
                <c:pt idx="8">
                  <c:v>13.0254414569618</c:v>
                </c:pt>
                <c:pt idx="9">
                  <c:v>14.25379439837271</c:v>
                </c:pt>
                <c:pt idx="10">
                  <c:v>15.43900636864957</c:v>
                </c:pt>
                <c:pt idx="11">
                  <c:v>15.69718023919142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12.94653299916458</c:v>
                </c:pt>
                <c:pt idx="1">
                  <c:v>17.69077901430843</c:v>
                </c:pt>
                <c:pt idx="2">
                  <c:v>33.37030191004313</c:v>
                </c:pt>
                <c:pt idx="3">
                  <c:v>38.21170678336981</c:v>
                </c:pt>
                <c:pt idx="4">
                  <c:v>38.62165058949626</c:v>
                </c:pt>
                <c:pt idx="5">
                  <c:v>38.68603465851172</c:v>
                </c:pt>
                <c:pt idx="6">
                  <c:v>55.00269740068661</c:v>
                </c:pt>
                <c:pt idx="7">
                  <c:v>53.78789882625227</c:v>
                </c:pt>
                <c:pt idx="8">
                  <c:v>50.58299982079924</c:v>
                </c:pt>
                <c:pt idx="9">
                  <c:v>49.98317360450655</c:v>
                </c:pt>
                <c:pt idx="10">
                  <c:v>59.82543997898607</c:v>
                </c:pt>
                <c:pt idx="11">
                  <c:v>59.59161379907768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3960"/>
        <c:axId val="2118797000"/>
      </c:scatterChart>
      <c:valAx>
        <c:axId val="21188139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7000"/>
        <c:crosses val="autoZero"/>
        <c:crossBetween val="midCat"/>
      </c:valAx>
      <c:valAx>
        <c:axId val="2118797000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13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(n=50)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m2070_n50!$C$2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m2070_n50!$C$6:$C$17</c:f>
              <c:numCache>
                <c:formatCode>General</c:formatCode>
                <c:ptCount val="12"/>
                <c:pt idx="0">
                  <c:v>1.5497</c:v>
                </c:pt>
                <c:pt idx="1">
                  <c:v>2.2255</c:v>
                </c:pt>
                <c:pt idx="2">
                  <c:v>5.416</c:v>
                </c:pt>
                <c:pt idx="3">
                  <c:v>6.9851</c:v>
                </c:pt>
                <c:pt idx="4">
                  <c:v>7.2068</c:v>
                </c:pt>
                <c:pt idx="5">
                  <c:v>11.3853</c:v>
                </c:pt>
                <c:pt idx="6">
                  <c:v>22.4301</c:v>
                </c:pt>
                <c:pt idx="7">
                  <c:v>32.5363</c:v>
                </c:pt>
                <c:pt idx="8">
                  <c:v>84.681</c:v>
                </c:pt>
                <c:pt idx="9">
                  <c:v>136.644</c:v>
                </c:pt>
                <c:pt idx="10">
                  <c:v>455.5109</c:v>
                </c:pt>
                <c:pt idx="11">
                  <c:v>935.5645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m2070_n50!$D$6:$D$17</c:f>
              <c:numCache>
                <c:formatCode>General</c:formatCode>
                <c:ptCount val="12"/>
                <c:pt idx="0">
                  <c:v>0.1768</c:v>
                </c:pt>
                <c:pt idx="1">
                  <c:v>0.2527</c:v>
                </c:pt>
                <c:pt idx="2">
                  <c:v>0.45</c:v>
                </c:pt>
                <c:pt idx="3">
                  <c:v>0.5435</c:v>
                </c:pt>
                <c:pt idx="4">
                  <c:v>0.5646</c:v>
                </c:pt>
                <c:pt idx="5">
                  <c:v>0.8529</c:v>
                </c:pt>
                <c:pt idx="6">
                  <c:v>1.3597</c:v>
                </c:pt>
                <c:pt idx="7">
                  <c:v>2.0083</c:v>
                </c:pt>
                <c:pt idx="8">
                  <c:v>5.0623</c:v>
                </c:pt>
                <c:pt idx="9">
                  <c:v>8.1134</c:v>
                </c:pt>
                <c:pt idx="10">
                  <c:v>24.1313</c:v>
                </c:pt>
                <c:pt idx="11">
                  <c:v>48.068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m2070_n50!$E$6:$E$17</c:f>
              <c:numCache>
                <c:formatCode>General</c:formatCode>
                <c:ptCount val="12"/>
                <c:pt idx="0">
                  <c:v>0.2062</c:v>
                </c:pt>
                <c:pt idx="1">
                  <c:v>0.2731</c:v>
                </c:pt>
                <c:pt idx="2">
                  <c:v>0.5068</c:v>
                </c:pt>
                <c:pt idx="3">
                  <c:v>0.6196</c:v>
                </c:pt>
                <c:pt idx="4">
                  <c:v>0.6281</c:v>
                </c:pt>
                <c:pt idx="5">
                  <c:v>0.9667</c:v>
                </c:pt>
                <c:pt idx="6">
                  <c:v>1.6154</c:v>
                </c:pt>
                <c:pt idx="7">
                  <c:v>2.823</c:v>
                </c:pt>
                <c:pt idx="8">
                  <c:v>6.5012</c:v>
                </c:pt>
                <c:pt idx="9">
                  <c:v>9.5865</c:v>
                </c:pt>
                <c:pt idx="10">
                  <c:v>29.5039</c:v>
                </c:pt>
                <c:pt idx="11">
                  <c:v>59.6008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m2070_n50!$F$6:$F$17</c:f>
              <c:numCache>
                <c:formatCode>General</c:formatCode>
                <c:ptCount val="12"/>
                <c:pt idx="0">
                  <c:v>0.1197</c:v>
                </c:pt>
                <c:pt idx="1">
                  <c:v>0.1258</c:v>
                </c:pt>
                <c:pt idx="2">
                  <c:v>0.1623</c:v>
                </c:pt>
                <c:pt idx="3">
                  <c:v>0.1828</c:v>
                </c:pt>
                <c:pt idx="4">
                  <c:v>0.1866</c:v>
                </c:pt>
                <c:pt idx="5">
                  <c:v>0.2943</c:v>
                </c:pt>
                <c:pt idx="6">
                  <c:v>0.4078</c:v>
                </c:pt>
                <c:pt idx="7">
                  <c:v>0.6049</c:v>
                </c:pt>
                <c:pt idx="8">
                  <c:v>1.6741</c:v>
                </c:pt>
                <c:pt idx="9">
                  <c:v>2.7338</c:v>
                </c:pt>
                <c:pt idx="10">
                  <c:v>7.614</c:v>
                </c:pt>
                <c:pt idx="11">
                  <c:v>15.6996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0440"/>
        <c:axId val="2118794664"/>
      </c:scatterChart>
      <c:valAx>
        <c:axId val="211659044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4664"/>
        <c:crosses val="autoZero"/>
        <c:crossBetween val="midCat"/>
      </c:valAx>
      <c:valAx>
        <c:axId val="2118794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59044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20</xdr:row>
      <xdr:rowOff>25400</xdr:rowOff>
    </xdr:from>
    <xdr:to>
      <xdr:col>9</xdr:col>
      <xdr:colOff>673100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20</xdr:row>
      <xdr:rowOff>0</xdr:rowOff>
    </xdr:from>
    <xdr:to>
      <xdr:col>19</xdr:col>
      <xdr:colOff>495300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50</xdr:row>
      <xdr:rowOff>177800</xdr:rowOff>
    </xdr:from>
    <xdr:to>
      <xdr:col>9</xdr:col>
      <xdr:colOff>698500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25400</xdr:rowOff>
    </xdr:from>
    <xdr:to>
      <xdr:col>10</xdr:col>
      <xdr:colOff>63500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19</xdr:row>
      <xdr:rowOff>0</xdr:rowOff>
    </xdr:from>
    <xdr:to>
      <xdr:col>19</xdr:col>
      <xdr:colOff>711200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49</xdr:row>
      <xdr:rowOff>177800</xdr:rowOff>
    </xdr:from>
    <xdr:to>
      <xdr:col>10</xdr:col>
      <xdr:colOff>88900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49</xdr:row>
      <xdr:rowOff>0</xdr:rowOff>
    </xdr:from>
    <xdr:to>
      <xdr:col>9</xdr:col>
      <xdr:colOff>609600</xdr:colOff>
      <xdr:row>77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2" workbookViewId="0">
      <selection activeCell="J19" sqref="J19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1.4E-2</v>
      </c>
      <c r="D3">
        <v>5.1200000000000002E-2</v>
      </c>
      <c r="E3">
        <v>3.6999999999999998E-2</v>
      </c>
      <c r="F3">
        <v>5.04E-2</v>
      </c>
      <c r="H3">
        <f>(($B3*101*2)/($C3*0.001))*0.000000001</f>
        <v>0.60599999999999998</v>
      </c>
      <c r="I3">
        <f>(($B3*101*2)/(D3*0.001))*0.000000001</f>
        <v>0.16570312500000001</v>
      </c>
      <c r="J3">
        <f>(($B3*101*2)/(E3*0.001))*0.000000001</f>
        <v>0.22929729729729731</v>
      </c>
      <c r="K3">
        <f>(($B3*101*2)/(F3*0.001))*0.000000001</f>
        <v>0.16833333333333336</v>
      </c>
      <c r="M3">
        <f>$C3/C3</f>
        <v>1</v>
      </c>
      <c r="N3">
        <f>$C3/D3</f>
        <v>0.2734375</v>
      </c>
      <c r="O3">
        <f>$C3/E3</f>
        <v>0.3783783783783784</v>
      </c>
      <c r="P3">
        <f>$C3/F3</f>
        <v>0.27777777777777779</v>
      </c>
    </row>
    <row r="4" spans="1:16">
      <c r="A4" t="s">
        <v>5</v>
      </c>
      <c r="B4">
        <v>162</v>
      </c>
      <c r="C4">
        <v>6.4899999999999999E-2</v>
      </c>
      <c r="D4">
        <v>5.4199999999999998E-2</v>
      </c>
      <c r="E4">
        <v>3.7199999999999997E-2</v>
      </c>
      <c r="F4">
        <v>5.2600000000000001E-2</v>
      </c>
      <c r="H4">
        <f>(($B4*101*2)/($C4*0.001))*0.000000001</f>
        <v>0.50422187981510014</v>
      </c>
      <c r="I4">
        <f t="shared" ref="I4:K17" si="0">(($B4*101*2)/(D4*0.001))*0.000000001</f>
        <v>0.60376383763837649</v>
      </c>
      <c r="J4">
        <f t="shared" si="0"/>
        <v>0.8796774193548389</v>
      </c>
      <c r="K4">
        <f t="shared" si="0"/>
        <v>0.62212927756653991</v>
      </c>
      <c r="M4">
        <f t="shared" ref="M4:M17" si="1">$C4/C4</f>
        <v>1</v>
      </c>
      <c r="N4">
        <f t="shared" ref="N4:N17" si="2">$C4/D4</f>
        <v>1.1974169741697418</v>
      </c>
      <c r="O4">
        <f t="shared" ref="O4:O17" si="3">$C4/E4</f>
        <v>1.7446236559139787</v>
      </c>
      <c r="P4">
        <f t="shared" ref="P4:P17" si="4">$C4/F4</f>
        <v>1.2338403041825095</v>
      </c>
    </row>
    <row r="5" spans="1:16">
      <c r="A5" t="s">
        <v>5</v>
      </c>
      <c r="B5">
        <v>642</v>
      </c>
      <c r="C5">
        <v>0.27479999999999999</v>
      </c>
      <c r="D5">
        <v>5.8000000000000003E-2</v>
      </c>
      <c r="E5">
        <v>4.4999999999999998E-2</v>
      </c>
      <c r="F5">
        <v>5.6000000000000001E-2</v>
      </c>
      <c r="H5">
        <f>(($B5*101*2)/($C5*0.001))*0.000000001</f>
        <v>0.47192139737991262</v>
      </c>
      <c r="I5">
        <f t="shared" si="0"/>
        <v>2.2359310344827588</v>
      </c>
      <c r="J5">
        <f t="shared" si="0"/>
        <v>2.8818666666666672</v>
      </c>
      <c r="K5">
        <f t="shared" si="0"/>
        <v>2.3157857142857141</v>
      </c>
      <c r="M5">
        <f t="shared" si="1"/>
        <v>1</v>
      </c>
      <c r="N5">
        <f t="shared" si="2"/>
        <v>4.7379310344827585</v>
      </c>
      <c r="O5">
        <f t="shared" si="3"/>
        <v>6.1066666666666665</v>
      </c>
      <c r="P5">
        <f t="shared" si="4"/>
        <v>4.9071428571428566</v>
      </c>
    </row>
    <row r="6" spans="1:16">
      <c r="A6" t="s">
        <v>5</v>
      </c>
      <c r="B6">
        <v>2562</v>
      </c>
      <c r="C6">
        <v>1.1766000000000001</v>
      </c>
      <c r="D6">
        <v>9.3600000000000003E-2</v>
      </c>
      <c r="E6">
        <v>8.14E-2</v>
      </c>
      <c r="F6">
        <v>6.5799999999999997E-2</v>
      </c>
      <c r="H6">
        <f t="shared" ref="H6:H17" si="5">(($B6*101*2)/($C6*0.001))*0.000000001</f>
        <v>0.43984701682814892</v>
      </c>
      <c r="I6">
        <f t="shared" si="0"/>
        <v>5.5291025641025646</v>
      </c>
      <c r="J6">
        <f t="shared" si="0"/>
        <v>6.3577886977886982</v>
      </c>
      <c r="K6">
        <f t="shared" si="0"/>
        <v>7.8651063829787242</v>
      </c>
      <c r="M6">
        <f t="shared" si="1"/>
        <v>1</v>
      </c>
      <c r="N6">
        <f t="shared" si="2"/>
        <v>12.570512820512821</v>
      </c>
      <c r="O6">
        <f t="shared" si="3"/>
        <v>14.454545454545455</v>
      </c>
      <c r="P6">
        <f t="shared" si="4"/>
        <v>17.881458966565351</v>
      </c>
    </row>
    <row r="7" spans="1:16">
      <c r="A7" t="s">
        <v>6</v>
      </c>
      <c r="B7">
        <v>4096</v>
      </c>
      <c r="C7">
        <v>1.7846</v>
      </c>
      <c r="D7">
        <v>0.1288</v>
      </c>
      <c r="E7">
        <v>0.107</v>
      </c>
      <c r="F7">
        <v>7.4899999999999994E-2</v>
      </c>
      <c r="H7">
        <f t="shared" si="5"/>
        <v>0.46362882438641717</v>
      </c>
      <c r="I7">
        <f t="shared" si="0"/>
        <v>6.4238509316770189</v>
      </c>
      <c r="J7">
        <f t="shared" si="0"/>
        <v>7.7326355140186926</v>
      </c>
      <c r="K7">
        <f t="shared" si="0"/>
        <v>11.046622162883846</v>
      </c>
      <c r="M7">
        <f t="shared" si="1"/>
        <v>1</v>
      </c>
      <c r="N7">
        <f t="shared" si="2"/>
        <v>13.855590062111801</v>
      </c>
      <c r="O7">
        <f t="shared" si="3"/>
        <v>16.678504672897198</v>
      </c>
      <c r="P7">
        <f t="shared" si="4"/>
        <v>23.826435246995995</v>
      </c>
    </row>
    <row r="8" spans="1:16">
      <c r="A8" t="s">
        <v>6</v>
      </c>
      <c r="B8">
        <v>8100</v>
      </c>
      <c r="C8">
        <v>4.0437000000000003</v>
      </c>
      <c r="D8">
        <v>0.2099</v>
      </c>
      <c r="E8">
        <v>0.1852</v>
      </c>
      <c r="F8">
        <v>9.9299999999999999E-2</v>
      </c>
      <c r="H8">
        <f t="shared" si="5"/>
        <v>0.4046294235477409</v>
      </c>
      <c r="I8">
        <f t="shared" si="0"/>
        <v>7.7951405431157701</v>
      </c>
      <c r="J8">
        <f t="shared" si="0"/>
        <v>8.8347732181425478</v>
      </c>
      <c r="K8">
        <f t="shared" si="0"/>
        <v>16.477341389728096</v>
      </c>
      <c r="M8">
        <f t="shared" si="1"/>
        <v>1</v>
      </c>
      <c r="N8">
        <f t="shared" si="2"/>
        <v>19.264888041924728</v>
      </c>
      <c r="O8">
        <f t="shared" si="3"/>
        <v>21.834233261339094</v>
      </c>
      <c r="P8">
        <f t="shared" si="4"/>
        <v>40.722054380664659</v>
      </c>
    </row>
    <row r="9" spans="1:16">
      <c r="A9" t="s">
        <v>6</v>
      </c>
      <c r="B9">
        <v>10201</v>
      </c>
      <c r="C9">
        <v>5.0239000000000003</v>
      </c>
      <c r="D9">
        <v>0.24279999999999999</v>
      </c>
      <c r="E9">
        <v>0.2185</v>
      </c>
      <c r="F9">
        <v>0.1101</v>
      </c>
      <c r="H9">
        <f t="shared" si="5"/>
        <v>0.41015983598399647</v>
      </c>
      <c r="I9">
        <f t="shared" si="0"/>
        <v>8.4868286655683693</v>
      </c>
      <c r="J9">
        <f t="shared" si="0"/>
        <v>9.4306727688787202</v>
      </c>
      <c r="K9">
        <f t="shared" si="0"/>
        <v>18.715731153496819</v>
      </c>
      <c r="M9">
        <f t="shared" si="1"/>
        <v>1</v>
      </c>
      <c r="N9">
        <f t="shared" si="2"/>
        <v>20.691515650741351</v>
      </c>
      <c r="O9">
        <f t="shared" si="3"/>
        <v>22.992677345537757</v>
      </c>
      <c r="P9">
        <f t="shared" si="4"/>
        <v>45.630336058128975</v>
      </c>
    </row>
    <row r="10" spans="1:16">
      <c r="A10" s="1" t="s">
        <v>5</v>
      </c>
      <c r="B10">
        <v>10242</v>
      </c>
      <c r="C10">
        <v>5.1753999999999998</v>
      </c>
      <c r="D10">
        <v>0.24329999999999999</v>
      </c>
      <c r="E10">
        <v>0.22059999999999999</v>
      </c>
      <c r="F10">
        <v>0.11119999999999999</v>
      </c>
      <c r="H10">
        <f t="shared" si="5"/>
        <v>0.3997534490087723</v>
      </c>
      <c r="I10">
        <f t="shared" si="0"/>
        <v>8.503427866831073</v>
      </c>
      <c r="J10">
        <f t="shared" si="0"/>
        <v>9.3784406165004537</v>
      </c>
      <c r="K10">
        <f t="shared" si="0"/>
        <v>18.605071942446045</v>
      </c>
      <c r="M10">
        <f t="shared" si="1"/>
        <v>1</v>
      </c>
      <c r="N10">
        <f t="shared" si="2"/>
        <v>21.271681052198932</v>
      </c>
      <c r="O10">
        <f t="shared" si="3"/>
        <v>23.460562103354487</v>
      </c>
      <c r="P10">
        <f t="shared" si="4"/>
        <v>46.541366906474821</v>
      </c>
    </row>
    <row r="11" spans="1:16">
      <c r="A11" s="1" t="s">
        <v>6</v>
      </c>
      <c r="B11">
        <v>16384</v>
      </c>
      <c r="C11">
        <v>7.7714999999999996</v>
      </c>
      <c r="D11">
        <v>0.36109999999999998</v>
      </c>
      <c r="E11">
        <v>0.33119999999999999</v>
      </c>
      <c r="F11">
        <v>0.16389999999999999</v>
      </c>
      <c r="H11">
        <f t="shared" si="5"/>
        <v>0.42585961526088922</v>
      </c>
      <c r="I11">
        <f t="shared" si="0"/>
        <v>9.1652395458321809</v>
      </c>
      <c r="J11">
        <f t="shared" si="0"/>
        <v>9.9926570048309173</v>
      </c>
      <c r="K11">
        <f t="shared" si="0"/>
        <v>20.192605247101891</v>
      </c>
      <c r="M11">
        <f t="shared" si="1"/>
        <v>1</v>
      </c>
      <c r="N11">
        <f t="shared" si="2"/>
        <v>21.521739130434781</v>
      </c>
      <c r="O11">
        <f t="shared" si="3"/>
        <v>23.464673913043477</v>
      </c>
      <c r="P11">
        <f t="shared" si="4"/>
        <v>47.416107382550337</v>
      </c>
    </row>
    <row r="12" spans="1:16">
      <c r="A12" t="s">
        <v>6</v>
      </c>
      <c r="B12">
        <v>27556</v>
      </c>
      <c r="C12">
        <v>15.416600000000001</v>
      </c>
      <c r="D12">
        <v>0.56359999999999999</v>
      </c>
      <c r="E12">
        <v>0.52710000000000001</v>
      </c>
      <c r="F12">
        <v>0.22459999999999999</v>
      </c>
      <c r="H12">
        <f t="shared" si="5"/>
        <v>0.36105963701464655</v>
      </c>
      <c r="I12">
        <f t="shared" si="0"/>
        <v>9.8763520227111421</v>
      </c>
      <c r="J12">
        <f t="shared" si="0"/>
        <v>10.560258015556819</v>
      </c>
      <c r="K12">
        <f t="shared" si="0"/>
        <v>24.783223508459486</v>
      </c>
      <c r="M12">
        <f t="shared" si="1"/>
        <v>1</v>
      </c>
      <c r="N12">
        <f t="shared" si="2"/>
        <v>27.353797019162528</v>
      </c>
      <c r="O12">
        <f t="shared" si="3"/>
        <v>29.247960538797194</v>
      </c>
      <c r="P12">
        <f t="shared" si="4"/>
        <v>68.640249332146041</v>
      </c>
    </row>
    <row r="13" spans="1:16">
      <c r="A13" s="1" t="s">
        <v>5</v>
      </c>
      <c r="B13">
        <v>40962</v>
      </c>
      <c r="C13">
        <v>23.098099999999999</v>
      </c>
      <c r="D13">
        <v>0.80549999999999999</v>
      </c>
      <c r="E13">
        <v>1.0559000000000001</v>
      </c>
      <c r="F13">
        <v>0.31209999999999999</v>
      </c>
      <c r="H13">
        <f t="shared" si="5"/>
        <v>0.35822530857516421</v>
      </c>
      <c r="I13">
        <f t="shared" si="0"/>
        <v>10.272283054003726</v>
      </c>
      <c r="J13">
        <f t="shared" si="0"/>
        <v>7.8362761625153903</v>
      </c>
      <c r="K13">
        <f t="shared" si="0"/>
        <v>26.51177186799103</v>
      </c>
      <c r="M13">
        <f t="shared" si="1"/>
        <v>1</v>
      </c>
      <c r="N13">
        <f t="shared" si="2"/>
        <v>28.675481067659838</v>
      </c>
      <c r="O13">
        <f t="shared" si="3"/>
        <v>21.875272279571927</v>
      </c>
      <c r="P13">
        <f t="shared" si="4"/>
        <v>74.008651073373912</v>
      </c>
    </row>
    <row r="14" spans="1:16">
      <c r="A14" s="1" t="s">
        <v>7</v>
      </c>
      <c r="B14">
        <v>100000</v>
      </c>
      <c r="C14">
        <v>62.424900000000001</v>
      </c>
      <c r="D14">
        <v>2.1631999999999998</v>
      </c>
      <c r="E14">
        <v>2.1562999999999999</v>
      </c>
      <c r="F14">
        <v>0.96299999999999997</v>
      </c>
      <c r="H14">
        <f t="shared" si="5"/>
        <v>0.32358882433131647</v>
      </c>
      <c r="I14">
        <f t="shared" si="0"/>
        <v>9.3380177514792919</v>
      </c>
      <c r="J14">
        <f t="shared" si="0"/>
        <v>9.3678987153921067</v>
      </c>
      <c r="K14">
        <f t="shared" si="0"/>
        <v>20.976116303219111</v>
      </c>
      <c r="M14">
        <f t="shared" si="1"/>
        <v>1</v>
      </c>
      <c r="N14">
        <f t="shared" si="2"/>
        <v>28.85766457100592</v>
      </c>
      <c r="O14">
        <f t="shared" si="3"/>
        <v>28.950006956360433</v>
      </c>
      <c r="P14">
        <f t="shared" si="4"/>
        <v>64.823364485981315</v>
      </c>
    </row>
    <row r="15" spans="1:16">
      <c r="A15" s="1" t="s">
        <v>5</v>
      </c>
      <c r="B15">
        <v>163842</v>
      </c>
      <c r="C15">
        <v>106.26900000000001</v>
      </c>
      <c r="D15">
        <v>3.4735999999999998</v>
      </c>
      <c r="E15">
        <v>3.3441999999999998</v>
      </c>
      <c r="F15">
        <v>1.589</v>
      </c>
      <c r="H15">
        <f t="shared" si="5"/>
        <v>0.31143686305507723</v>
      </c>
      <c r="I15">
        <f t="shared" si="0"/>
        <v>9.5278915246430227</v>
      </c>
      <c r="J15">
        <f t="shared" si="0"/>
        <v>9.8965624065546329</v>
      </c>
      <c r="K15">
        <f t="shared" si="0"/>
        <v>20.828246696035244</v>
      </c>
      <c r="M15">
        <f t="shared" si="1"/>
        <v>1</v>
      </c>
      <c r="N15">
        <f t="shared" si="2"/>
        <v>30.593332565637958</v>
      </c>
      <c r="O15">
        <f t="shared" si="3"/>
        <v>31.777106632378448</v>
      </c>
      <c r="P15">
        <f t="shared" si="4"/>
        <v>66.877910635619898</v>
      </c>
    </row>
    <row r="16" spans="1:16">
      <c r="A16" s="1" t="s">
        <v>7</v>
      </c>
      <c r="B16">
        <v>500000</v>
      </c>
      <c r="C16">
        <v>340.80059999999997</v>
      </c>
      <c r="D16">
        <v>9.3012999999999995</v>
      </c>
      <c r="E16">
        <v>8.9324999999999992</v>
      </c>
      <c r="F16">
        <v>3.3163</v>
      </c>
      <c r="H16">
        <f t="shared" si="5"/>
        <v>0.29636098058512811</v>
      </c>
      <c r="I16">
        <f t="shared" si="0"/>
        <v>10.858697171363143</v>
      </c>
      <c r="J16">
        <f t="shared" si="0"/>
        <v>11.307024909040024</v>
      </c>
      <c r="K16">
        <f t="shared" si="0"/>
        <v>30.455628260410698</v>
      </c>
      <c r="M16">
        <f t="shared" si="1"/>
        <v>1</v>
      </c>
      <c r="N16">
        <f t="shared" si="2"/>
        <v>36.640104071473878</v>
      </c>
      <c r="O16">
        <f t="shared" si="3"/>
        <v>38.152879932829556</v>
      </c>
      <c r="P16">
        <f t="shared" si="4"/>
        <v>102.76531073787051</v>
      </c>
    </row>
    <row r="17" spans="1:16">
      <c r="A17" s="1" t="s">
        <v>7</v>
      </c>
      <c r="B17">
        <v>1000000</v>
      </c>
      <c r="C17">
        <v>701.85990000000004</v>
      </c>
      <c r="D17">
        <v>18.245799999999999</v>
      </c>
      <c r="E17">
        <v>17.584800000000001</v>
      </c>
      <c r="F17">
        <v>6.3979999999999997</v>
      </c>
      <c r="H17">
        <f t="shared" si="5"/>
        <v>0.28780672610018032</v>
      </c>
      <c r="I17">
        <f t="shared" si="0"/>
        <v>11.071041006697433</v>
      </c>
      <c r="J17">
        <f t="shared" si="0"/>
        <v>11.487193485282743</v>
      </c>
      <c r="K17">
        <f t="shared" si="0"/>
        <v>31.572366364488904</v>
      </c>
      <c r="M17">
        <f t="shared" si="1"/>
        <v>1</v>
      </c>
      <c r="N17">
        <f t="shared" si="2"/>
        <v>38.466929375527521</v>
      </c>
      <c r="O17">
        <f t="shared" si="3"/>
        <v>39.912873618124742</v>
      </c>
      <c r="P17">
        <f t="shared" si="4"/>
        <v>109.69989059080964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5" workbookViewId="0">
      <selection activeCell="K78" sqref="K78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1.5299999999999999E-2</v>
      </c>
      <c r="D3">
        <v>5.1200000000000002E-2</v>
      </c>
      <c r="E3">
        <v>5.1400000000000001E-2</v>
      </c>
      <c r="F3">
        <v>5.9499999999999997E-2</v>
      </c>
      <c r="H3">
        <f>(($B3*101*2)/($C3*0.001))*0.000000001</f>
        <v>0.55450980392156868</v>
      </c>
      <c r="I3">
        <f>(($B3*101*2)/(D3*0.001))*0.000000001</f>
        <v>0.16570312500000001</v>
      </c>
      <c r="J3">
        <f>(($B3*101*2)/(E3*0.001))*0.000000001</f>
        <v>0.16505836575875485</v>
      </c>
      <c r="K3">
        <f>(($B3*101*2)/(F3*0.001))*0.000000001</f>
        <v>0.14258823529411765</v>
      </c>
      <c r="M3">
        <f>$C3/C3</f>
        <v>1</v>
      </c>
      <c r="N3">
        <f>$C3/D3</f>
        <v>0.298828125</v>
      </c>
      <c r="O3">
        <f>$C3/E3</f>
        <v>0.29766536964980544</v>
      </c>
      <c r="P3">
        <f>$C3/F3</f>
        <v>0.25714285714285712</v>
      </c>
    </row>
    <row r="4" spans="1:16">
      <c r="A4" t="s">
        <v>5</v>
      </c>
      <c r="B4">
        <v>162</v>
      </c>
      <c r="C4">
        <v>7.3200000000000001E-2</v>
      </c>
      <c r="D4">
        <v>6.8000000000000005E-2</v>
      </c>
      <c r="E4">
        <v>5.16E-2</v>
      </c>
      <c r="F4">
        <v>6.3200000000000006E-2</v>
      </c>
      <c r="H4">
        <f>(($B4*101*2)/($C4*0.001))*0.000000001</f>
        <v>0.44704918032786883</v>
      </c>
      <c r="I4">
        <f t="shared" ref="I4:K17" si="0">(($B4*101*2)/(D4*0.001))*0.000000001</f>
        <v>0.48123529411764704</v>
      </c>
      <c r="J4">
        <f t="shared" si="0"/>
        <v>0.63418604651162791</v>
      </c>
      <c r="K4">
        <f t="shared" si="0"/>
        <v>0.51778481012658228</v>
      </c>
      <c r="M4">
        <f t="shared" ref="M4:M17" si="1">$C4/C4</f>
        <v>1</v>
      </c>
      <c r="N4">
        <f t="shared" ref="N4:N17" si="2">$C4/D4</f>
        <v>1.0764705882352941</v>
      </c>
      <c r="O4">
        <f t="shared" ref="O4:O17" si="3">$C4/E4</f>
        <v>1.4186046511627908</v>
      </c>
      <c r="P4">
        <f t="shared" ref="P4:P17" si="4">$C4/F4</f>
        <v>1.1582278481012658</v>
      </c>
    </row>
    <row r="5" spans="1:16">
      <c r="A5" t="s">
        <v>5</v>
      </c>
      <c r="B5">
        <v>642</v>
      </c>
      <c r="C5">
        <v>0.32029999999999997</v>
      </c>
      <c r="D5">
        <v>7.6600000000000001E-2</v>
      </c>
      <c r="E5">
        <v>6.7400000000000002E-2</v>
      </c>
      <c r="F5">
        <v>6.88E-2</v>
      </c>
      <c r="H5">
        <f>(($B5*101*2)/($C5*0.001))*0.000000001</f>
        <v>0.40488292226038097</v>
      </c>
      <c r="I5">
        <f t="shared" si="0"/>
        <v>1.6930026109660574</v>
      </c>
      <c r="J5">
        <f t="shared" si="0"/>
        <v>1.9240949554896143</v>
      </c>
      <c r="K5">
        <f t="shared" si="0"/>
        <v>1.8849418604651162</v>
      </c>
      <c r="M5">
        <f t="shared" si="1"/>
        <v>1</v>
      </c>
      <c r="N5">
        <f t="shared" si="2"/>
        <v>4.1814621409921671</v>
      </c>
      <c r="O5">
        <f t="shared" si="3"/>
        <v>4.7522255192878333</v>
      </c>
      <c r="P5">
        <f t="shared" si="4"/>
        <v>4.6555232558139528</v>
      </c>
    </row>
    <row r="6" spans="1:16">
      <c r="A6" t="s">
        <v>5</v>
      </c>
      <c r="B6">
        <v>2562</v>
      </c>
      <c r="C6">
        <v>1.3552</v>
      </c>
      <c r="D6">
        <v>0.129</v>
      </c>
      <c r="E6">
        <v>0.13969999999999999</v>
      </c>
      <c r="F6">
        <v>8.9800000000000005E-2</v>
      </c>
      <c r="H6">
        <f t="shared" ref="H6:H17" si="5">(($B6*101*2)/($C6*0.001))*0.000000001</f>
        <v>0.38188016528925622</v>
      </c>
      <c r="I6">
        <f t="shared" si="0"/>
        <v>4.0118139534883719</v>
      </c>
      <c r="J6">
        <f t="shared" si="0"/>
        <v>3.7045382963493205</v>
      </c>
      <c r="K6">
        <f t="shared" si="0"/>
        <v>5.763073496659243</v>
      </c>
      <c r="M6">
        <f t="shared" si="1"/>
        <v>1</v>
      </c>
      <c r="N6">
        <f t="shared" si="2"/>
        <v>10.505426356589147</v>
      </c>
      <c r="O6">
        <f t="shared" si="3"/>
        <v>9.7007874015748037</v>
      </c>
      <c r="P6">
        <f t="shared" si="4"/>
        <v>15.091314031180399</v>
      </c>
    </row>
    <row r="7" spans="1:16">
      <c r="A7" t="s">
        <v>6</v>
      </c>
      <c r="B7">
        <v>4096</v>
      </c>
      <c r="C7">
        <v>1.9466000000000001</v>
      </c>
      <c r="D7">
        <v>0.17910000000000001</v>
      </c>
      <c r="E7">
        <v>0.18870000000000001</v>
      </c>
      <c r="F7">
        <v>0.1007</v>
      </c>
      <c r="H7">
        <f t="shared" si="5"/>
        <v>0.42504469331141476</v>
      </c>
      <c r="I7">
        <f t="shared" si="0"/>
        <v>4.6197208263539915</v>
      </c>
      <c r="J7">
        <f t="shared" si="0"/>
        <v>4.3846952835188135</v>
      </c>
      <c r="K7">
        <f t="shared" si="0"/>
        <v>8.2164051638530289</v>
      </c>
      <c r="M7">
        <f t="shared" si="1"/>
        <v>1</v>
      </c>
      <c r="N7">
        <f t="shared" si="2"/>
        <v>10.868788386376327</v>
      </c>
      <c r="O7">
        <f t="shared" si="3"/>
        <v>10.315845257021728</v>
      </c>
      <c r="P7">
        <f t="shared" si="4"/>
        <v>19.330685203574976</v>
      </c>
    </row>
    <row r="8" spans="1:16">
      <c r="A8" t="s">
        <v>6</v>
      </c>
      <c r="B8">
        <v>8100</v>
      </c>
      <c r="C8">
        <v>4.6867000000000001</v>
      </c>
      <c r="D8">
        <v>0.31759999999999999</v>
      </c>
      <c r="E8">
        <v>0.33910000000000001</v>
      </c>
      <c r="F8">
        <v>0.12909999999999999</v>
      </c>
      <c r="H8">
        <f t="shared" si="5"/>
        <v>0.34911558239272833</v>
      </c>
      <c r="I8">
        <f t="shared" si="0"/>
        <v>5.1517632241813605</v>
      </c>
      <c r="J8">
        <f t="shared" si="0"/>
        <v>4.8251253317605434</v>
      </c>
      <c r="K8">
        <f t="shared" si="0"/>
        <v>12.673896204492642</v>
      </c>
      <c r="M8">
        <f t="shared" si="1"/>
        <v>1</v>
      </c>
      <c r="N8">
        <f t="shared" si="2"/>
        <v>14.756612090680102</v>
      </c>
      <c r="O8">
        <f t="shared" si="3"/>
        <v>13.820996756119138</v>
      </c>
      <c r="P8">
        <f t="shared" si="4"/>
        <v>36.302865995352441</v>
      </c>
    </row>
    <row r="9" spans="1:16">
      <c r="A9" t="s">
        <v>6</v>
      </c>
      <c r="B9">
        <v>10201</v>
      </c>
      <c r="C9">
        <v>5.7941000000000003</v>
      </c>
      <c r="D9">
        <v>0.3785</v>
      </c>
      <c r="E9">
        <v>0.41189999999999999</v>
      </c>
      <c r="F9">
        <v>0.14269999999999999</v>
      </c>
      <c r="H9">
        <f t="shared" si="5"/>
        <v>0.35563797656236518</v>
      </c>
      <c r="I9">
        <f t="shared" si="0"/>
        <v>5.4441268163804493</v>
      </c>
      <c r="J9">
        <f t="shared" si="0"/>
        <v>5.0026754066521013</v>
      </c>
      <c r="K9">
        <f t="shared" si="0"/>
        <v>14.440098107918711</v>
      </c>
      <c r="M9">
        <f t="shared" si="1"/>
        <v>1</v>
      </c>
      <c r="N9">
        <f t="shared" si="2"/>
        <v>15.308058124174373</v>
      </c>
      <c r="O9">
        <f t="shared" si="3"/>
        <v>14.066763777615927</v>
      </c>
      <c r="P9">
        <f t="shared" si="4"/>
        <v>40.603363700070084</v>
      </c>
    </row>
    <row r="10" spans="1:16">
      <c r="A10" s="1" t="s">
        <v>5</v>
      </c>
      <c r="B10">
        <v>10242</v>
      </c>
      <c r="C10">
        <v>6.0526999999999997</v>
      </c>
      <c r="D10">
        <v>0.38350000000000001</v>
      </c>
      <c r="E10">
        <v>0.41239999999999999</v>
      </c>
      <c r="F10">
        <v>0.14330000000000001</v>
      </c>
      <c r="H10">
        <f t="shared" si="5"/>
        <v>0.34181175343235248</v>
      </c>
      <c r="I10">
        <f t="shared" si="0"/>
        <v>5.3947431551499347</v>
      </c>
      <c r="J10">
        <f t="shared" si="0"/>
        <v>5.0166925315227937</v>
      </c>
      <c r="K10">
        <f t="shared" si="0"/>
        <v>14.437431960921144</v>
      </c>
      <c r="M10">
        <f t="shared" si="1"/>
        <v>1</v>
      </c>
      <c r="N10">
        <f t="shared" si="2"/>
        <v>15.782790091264667</v>
      </c>
      <c r="O10">
        <f t="shared" si="3"/>
        <v>14.676770126091174</v>
      </c>
      <c r="P10">
        <f t="shared" si="4"/>
        <v>42.237962316817857</v>
      </c>
    </row>
    <row r="11" spans="1:16">
      <c r="A11" s="1" t="s">
        <v>6</v>
      </c>
      <c r="B11">
        <v>16384</v>
      </c>
      <c r="C11">
        <v>8.9108000000000001</v>
      </c>
      <c r="D11">
        <v>0.57609999999999995</v>
      </c>
      <c r="E11">
        <v>0.63329999999999997</v>
      </c>
      <c r="F11">
        <v>0.22059999999999999</v>
      </c>
      <c r="H11">
        <f t="shared" si="5"/>
        <v>0.37141087220002694</v>
      </c>
      <c r="I11">
        <f t="shared" si="0"/>
        <v>5.7447804200659611</v>
      </c>
      <c r="J11">
        <f t="shared" si="0"/>
        <v>5.2259087320385289</v>
      </c>
      <c r="K11">
        <f t="shared" si="0"/>
        <v>15.002574796010881</v>
      </c>
      <c r="M11">
        <f t="shared" si="1"/>
        <v>1</v>
      </c>
      <c r="N11">
        <f t="shared" si="2"/>
        <v>15.467453567089049</v>
      </c>
      <c r="O11">
        <f t="shared" si="3"/>
        <v>14.070424759197854</v>
      </c>
      <c r="P11">
        <f t="shared" si="4"/>
        <v>40.393472348141437</v>
      </c>
    </row>
    <row r="12" spans="1:16">
      <c r="A12" t="s">
        <v>6</v>
      </c>
      <c r="B12">
        <v>27556</v>
      </c>
      <c r="C12">
        <v>18.963200000000001</v>
      </c>
      <c r="D12">
        <v>0.91369999999999996</v>
      </c>
      <c r="E12">
        <v>1.0470999999999999</v>
      </c>
      <c r="F12">
        <v>0.30530000000000002</v>
      </c>
      <c r="H12">
        <f t="shared" si="5"/>
        <v>0.29353231522105977</v>
      </c>
      <c r="I12">
        <f t="shared" si="0"/>
        <v>6.0920564736784506</v>
      </c>
      <c r="J12">
        <f t="shared" si="0"/>
        <v>5.3159316206666034</v>
      </c>
      <c r="K12">
        <f t="shared" si="0"/>
        <v>18.23226989846053</v>
      </c>
      <c r="M12">
        <f t="shared" si="1"/>
        <v>1</v>
      </c>
      <c r="N12">
        <f t="shared" si="2"/>
        <v>20.754295720696071</v>
      </c>
      <c r="O12">
        <f t="shared" si="3"/>
        <v>18.110209149078408</v>
      </c>
      <c r="P12">
        <f t="shared" si="4"/>
        <v>62.113331149688833</v>
      </c>
    </row>
    <row r="13" spans="1:16">
      <c r="A13" s="1" t="s">
        <v>5</v>
      </c>
      <c r="B13">
        <v>40962</v>
      </c>
      <c r="C13">
        <v>27.767600000000002</v>
      </c>
      <c r="D13">
        <v>1.3068</v>
      </c>
      <c r="E13">
        <v>1.8966000000000001</v>
      </c>
      <c r="F13">
        <v>0.4264</v>
      </c>
      <c r="H13">
        <f t="shared" si="5"/>
        <v>0.29798484564744521</v>
      </c>
      <c r="I13">
        <f t="shared" si="0"/>
        <v>6.3317447199265384</v>
      </c>
      <c r="J13">
        <f t="shared" si="0"/>
        <v>4.3627143309079415</v>
      </c>
      <c r="K13">
        <f t="shared" si="0"/>
        <v>19.405075046904319</v>
      </c>
      <c r="M13">
        <f t="shared" si="1"/>
        <v>1</v>
      </c>
      <c r="N13">
        <f t="shared" si="2"/>
        <v>21.248546066727886</v>
      </c>
      <c r="O13">
        <f t="shared" si="3"/>
        <v>14.640725508805231</v>
      </c>
      <c r="P13">
        <f t="shared" si="4"/>
        <v>65.121013133208265</v>
      </c>
    </row>
    <row r="14" spans="1:16">
      <c r="A14" s="1" t="s">
        <v>7</v>
      </c>
      <c r="B14">
        <v>100000</v>
      </c>
      <c r="C14">
        <v>76.023200000000003</v>
      </c>
      <c r="D14">
        <v>3.4087999999999998</v>
      </c>
      <c r="E14">
        <v>4.2138999999999998</v>
      </c>
      <c r="F14">
        <v>1.2448999999999999</v>
      </c>
      <c r="H14">
        <f t="shared" si="5"/>
        <v>0.26570836271033055</v>
      </c>
      <c r="I14">
        <f t="shared" si="0"/>
        <v>5.9258390049284202</v>
      </c>
      <c r="J14">
        <f t="shared" si="0"/>
        <v>4.7936590806616204</v>
      </c>
      <c r="K14">
        <f t="shared" si="0"/>
        <v>16.226202907864089</v>
      </c>
      <c r="M14">
        <f t="shared" si="1"/>
        <v>1</v>
      </c>
      <c r="N14">
        <f t="shared" si="2"/>
        <v>22.302041774231402</v>
      </c>
      <c r="O14">
        <f t="shared" si="3"/>
        <v>18.041054604997747</v>
      </c>
      <c r="P14">
        <f t="shared" si="4"/>
        <v>61.067716282432329</v>
      </c>
    </row>
    <row r="15" spans="1:16">
      <c r="A15" s="1" t="s">
        <v>5</v>
      </c>
      <c r="B15">
        <v>163842</v>
      </c>
      <c r="C15">
        <v>117.5227</v>
      </c>
      <c r="D15">
        <v>5.3505000000000003</v>
      </c>
      <c r="E15">
        <v>6.2157</v>
      </c>
      <c r="F15">
        <v>2.0034999999999998</v>
      </c>
      <c r="H15">
        <f t="shared" si="5"/>
        <v>0.28161439449570169</v>
      </c>
      <c r="I15">
        <f t="shared" si="0"/>
        <v>6.1856058312307267</v>
      </c>
      <c r="J15">
        <f t="shared" si="0"/>
        <v>5.3245948163521408</v>
      </c>
      <c r="K15">
        <f t="shared" si="0"/>
        <v>16.519133516346393</v>
      </c>
      <c r="M15">
        <f t="shared" si="1"/>
        <v>1</v>
      </c>
      <c r="N15">
        <f t="shared" si="2"/>
        <v>21.964807027380619</v>
      </c>
      <c r="O15">
        <f t="shared" si="3"/>
        <v>18.907395788085012</v>
      </c>
      <c r="P15">
        <f t="shared" si="4"/>
        <v>58.658697279760425</v>
      </c>
    </row>
    <row r="16" spans="1:16">
      <c r="A16" s="1" t="s">
        <v>7</v>
      </c>
      <c r="B16">
        <v>500000</v>
      </c>
      <c r="C16">
        <v>389.76749999999998</v>
      </c>
      <c r="D16">
        <v>15.728300000000001</v>
      </c>
      <c r="E16">
        <v>18.624199999999998</v>
      </c>
      <c r="F16">
        <v>5.1147</v>
      </c>
      <c r="H16">
        <f t="shared" si="5"/>
        <v>0.25912883962875305</v>
      </c>
      <c r="I16">
        <f t="shared" si="0"/>
        <v>6.421545875905216</v>
      </c>
      <c r="J16">
        <f t="shared" si="0"/>
        <v>5.4230517283963886</v>
      </c>
      <c r="K16">
        <f t="shared" si="0"/>
        <v>19.747003734334371</v>
      </c>
      <c r="M16">
        <f t="shared" si="1"/>
        <v>1</v>
      </c>
      <c r="N16">
        <f t="shared" si="2"/>
        <v>24.781285962246393</v>
      </c>
      <c r="O16">
        <f t="shared" si="3"/>
        <v>20.928013015324151</v>
      </c>
      <c r="P16">
        <f t="shared" si="4"/>
        <v>76.205349287348227</v>
      </c>
    </row>
    <row r="17" spans="1:16">
      <c r="A17" s="1" t="s">
        <v>7</v>
      </c>
      <c r="B17">
        <v>1000000</v>
      </c>
      <c r="C17">
        <v>798.57870000000003</v>
      </c>
      <c r="D17">
        <v>31.132200000000001</v>
      </c>
      <c r="E17">
        <v>37.144799999999996</v>
      </c>
      <c r="F17">
        <v>10.155099999999999</v>
      </c>
      <c r="H17">
        <f t="shared" si="5"/>
        <v>0.25294939622106122</v>
      </c>
      <c r="I17">
        <f t="shared" si="0"/>
        <v>6.4884588946492698</v>
      </c>
      <c r="J17">
        <f t="shared" si="0"/>
        <v>5.4381770799681259</v>
      </c>
      <c r="K17">
        <f t="shared" si="0"/>
        <v>19.891483097163007</v>
      </c>
      <c r="M17">
        <f t="shared" si="1"/>
        <v>1</v>
      </c>
      <c r="N17">
        <f t="shared" si="2"/>
        <v>25.651213213328965</v>
      </c>
      <c r="O17">
        <f t="shared" si="3"/>
        <v>21.499071202429413</v>
      </c>
      <c r="P17">
        <f t="shared" si="4"/>
        <v>78.638191647546563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5" workbookViewId="0">
      <selection activeCell="R13" sqref="R13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1.5699999999999999E-2</v>
      </c>
      <c r="D3">
        <v>5.1900000000000002E-2</v>
      </c>
      <c r="E3">
        <v>6.0199999999999997E-2</v>
      </c>
      <c r="F3">
        <v>6.7400000000000002E-2</v>
      </c>
      <c r="H3">
        <f>(($B3*101*2)/($C3*0.001))*0.000000001</f>
        <v>0.54038216560509567</v>
      </c>
      <c r="I3">
        <f>(($B3*101*2)/(D3*0.001))*0.000000001</f>
        <v>0.16346820809248555</v>
      </c>
      <c r="J3">
        <f>(($B3*101*2)/(E3*0.001))*0.000000001</f>
        <v>0.14093023255813955</v>
      </c>
      <c r="K3">
        <f>(($B3*101*2)/(F3*0.001))*0.000000001</f>
        <v>0.12587537091988132</v>
      </c>
      <c r="M3">
        <f>$C3/C3</f>
        <v>1</v>
      </c>
      <c r="N3">
        <f>$C3/D3</f>
        <v>0.30250481695568399</v>
      </c>
      <c r="O3">
        <f>$C3/E3</f>
        <v>0.26079734219269102</v>
      </c>
      <c r="P3">
        <f>$C3/F3</f>
        <v>0.23293768545994062</v>
      </c>
    </row>
    <row r="4" spans="1:16">
      <c r="A4" t="s">
        <v>5</v>
      </c>
      <c r="B4">
        <v>162</v>
      </c>
      <c r="C4">
        <v>8.2400000000000001E-2</v>
      </c>
      <c r="D4">
        <v>7.3999999999999996E-2</v>
      </c>
      <c r="E4">
        <v>7.0300000000000001E-2</v>
      </c>
      <c r="F4">
        <v>7.6999999999999999E-2</v>
      </c>
      <c r="H4">
        <f>(($B4*101*2)/($C4*0.001))*0.000000001</f>
        <v>0.39713592233009709</v>
      </c>
      <c r="I4">
        <f t="shared" ref="I4:K17" si="0">(($B4*101*2)/(D4*0.001))*0.000000001</f>
        <v>0.44221621621621632</v>
      </c>
      <c r="J4">
        <f t="shared" si="0"/>
        <v>0.46549075391180655</v>
      </c>
      <c r="K4">
        <f t="shared" si="0"/>
        <v>0.42498701298701302</v>
      </c>
      <c r="M4">
        <f t="shared" ref="M4:M17" si="1">$C4/C4</f>
        <v>1</v>
      </c>
      <c r="N4">
        <f t="shared" ref="N4:N17" si="2">$C4/D4</f>
        <v>1.1135135135135137</v>
      </c>
      <c r="O4">
        <f t="shared" ref="O4:O17" si="3">$C4/E4</f>
        <v>1.1721194879089616</v>
      </c>
      <c r="P4">
        <f t="shared" ref="P4:P17" si="4">$C4/F4</f>
        <v>1.0701298701298703</v>
      </c>
    </row>
    <row r="5" spans="1:16">
      <c r="A5" t="s">
        <v>5</v>
      </c>
      <c r="B5">
        <v>642</v>
      </c>
      <c r="C5">
        <v>0.36899999999999999</v>
      </c>
      <c r="D5">
        <v>8.3000000000000004E-2</v>
      </c>
      <c r="E5">
        <v>8.9899999999999994E-2</v>
      </c>
      <c r="F5">
        <v>8.4599999999999995E-2</v>
      </c>
      <c r="H5">
        <f>(($B5*101*2)/($C5*0.001))*0.000000001</f>
        <v>0.35144715447154473</v>
      </c>
      <c r="I5">
        <f t="shared" si="0"/>
        <v>1.562457831325301</v>
      </c>
      <c r="J5">
        <f t="shared" si="0"/>
        <v>1.4425361512791994</v>
      </c>
      <c r="K5">
        <f t="shared" si="0"/>
        <v>1.5329078014184399</v>
      </c>
      <c r="M5">
        <f t="shared" si="1"/>
        <v>1</v>
      </c>
      <c r="N5">
        <f t="shared" si="2"/>
        <v>4.4457831325301198</v>
      </c>
      <c r="O5">
        <f t="shared" si="3"/>
        <v>4.1045606229143496</v>
      </c>
      <c r="P5">
        <f t="shared" si="4"/>
        <v>4.3617021276595747</v>
      </c>
    </row>
    <row r="6" spans="1:16">
      <c r="A6" t="s">
        <v>5</v>
      </c>
      <c r="B6">
        <v>2562</v>
      </c>
      <c r="C6">
        <v>1.5497000000000001</v>
      </c>
      <c r="D6">
        <v>0.17680000000000001</v>
      </c>
      <c r="E6">
        <v>0.20619999999999999</v>
      </c>
      <c r="F6">
        <v>0.1197</v>
      </c>
      <c r="H6">
        <f t="shared" ref="H6:H17" si="5">(($B6*101*2)/($C6*0.001))*0.000000001</f>
        <v>0.33395108730722073</v>
      </c>
      <c r="I6">
        <f t="shared" si="0"/>
        <v>2.9271719457013576</v>
      </c>
      <c r="J6">
        <f t="shared" si="0"/>
        <v>2.5098157129000969</v>
      </c>
      <c r="K6">
        <f t="shared" si="0"/>
        <v>4.3235087719298244</v>
      </c>
      <c r="M6">
        <f t="shared" si="1"/>
        <v>1</v>
      </c>
      <c r="N6">
        <f t="shared" si="2"/>
        <v>8.7652714932126692</v>
      </c>
      <c r="O6">
        <f t="shared" si="3"/>
        <v>7.5155189136760434</v>
      </c>
      <c r="P6">
        <f t="shared" si="4"/>
        <v>12.946532999164578</v>
      </c>
    </row>
    <row r="7" spans="1:16">
      <c r="A7" t="s">
        <v>6</v>
      </c>
      <c r="B7">
        <v>4096</v>
      </c>
      <c r="C7">
        <v>2.2254999999999998</v>
      </c>
      <c r="D7">
        <v>0.25269999999999998</v>
      </c>
      <c r="E7">
        <v>0.27310000000000001</v>
      </c>
      <c r="F7">
        <v>0.1258</v>
      </c>
      <c r="H7">
        <f t="shared" si="5"/>
        <v>0.37177802740957089</v>
      </c>
      <c r="I7">
        <f t="shared" si="0"/>
        <v>3.2742065690542153</v>
      </c>
      <c r="J7">
        <f t="shared" si="0"/>
        <v>3.0296301720981322</v>
      </c>
      <c r="K7">
        <f t="shared" si="0"/>
        <v>6.5770429252782199</v>
      </c>
      <c r="M7">
        <f t="shared" si="1"/>
        <v>1</v>
      </c>
      <c r="N7">
        <f t="shared" si="2"/>
        <v>8.8068856351404836</v>
      </c>
      <c r="O7">
        <f t="shared" si="3"/>
        <v>8.1490296594653966</v>
      </c>
      <c r="P7">
        <f t="shared" si="4"/>
        <v>17.690779014308426</v>
      </c>
    </row>
    <row r="8" spans="1:16">
      <c r="A8" t="s">
        <v>6</v>
      </c>
      <c r="B8">
        <v>8100</v>
      </c>
      <c r="C8">
        <v>5.4160000000000004</v>
      </c>
      <c r="D8">
        <v>0.45</v>
      </c>
      <c r="E8">
        <v>0.50680000000000003</v>
      </c>
      <c r="F8">
        <v>0.1623</v>
      </c>
      <c r="H8">
        <f t="shared" si="5"/>
        <v>0.30210487444608564</v>
      </c>
      <c r="I8">
        <f t="shared" si="0"/>
        <v>3.6359999999999997</v>
      </c>
      <c r="J8">
        <f t="shared" si="0"/>
        <v>3.228492501973165</v>
      </c>
      <c r="K8">
        <f t="shared" si="0"/>
        <v>10.081330868761551</v>
      </c>
      <c r="M8">
        <f t="shared" si="1"/>
        <v>1</v>
      </c>
      <c r="N8">
        <f t="shared" si="2"/>
        <v>12.035555555555556</v>
      </c>
      <c r="O8">
        <f t="shared" si="3"/>
        <v>10.686661404893449</v>
      </c>
      <c r="P8">
        <f t="shared" si="4"/>
        <v>33.370301910043132</v>
      </c>
    </row>
    <row r="9" spans="1:16">
      <c r="A9" t="s">
        <v>6</v>
      </c>
      <c r="B9">
        <v>10201</v>
      </c>
      <c r="C9">
        <v>6.9851000000000001</v>
      </c>
      <c r="D9">
        <v>0.54349999999999998</v>
      </c>
      <c r="E9">
        <v>0.61960000000000004</v>
      </c>
      <c r="F9">
        <v>0.18279999999999999</v>
      </c>
      <c r="H9">
        <f t="shared" si="5"/>
        <v>0.2949996420953172</v>
      </c>
      <c r="I9">
        <f t="shared" si="0"/>
        <v>3.7913560257589696</v>
      </c>
      <c r="J9">
        <f t="shared" si="0"/>
        <v>3.3256972240154936</v>
      </c>
      <c r="K9">
        <f t="shared" si="0"/>
        <v>11.272439824945296</v>
      </c>
      <c r="M9">
        <f t="shared" si="1"/>
        <v>1</v>
      </c>
      <c r="N9">
        <f t="shared" si="2"/>
        <v>12.852069917203313</v>
      </c>
      <c r="O9">
        <f t="shared" si="3"/>
        <v>11.273563589412523</v>
      </c>
      <c r="P9">
        <f t="shared" si="4"/>
        <v>38.211706783369806</v>
      </c>
    </row>
    <row r="10" spans="1:16">
      <c r="A10" s="1" t="s">
        <v>5</v>
      </c>
      <c r="B10">
        <v>10242</v>
      </c>
      <c r="C10">
        <v>7.2068000000000003</v>
      </c>
      <c r="D10">
        <v>0.56459999999999999</v>
      </c>
      <c r="E10">
        <v>0.62809999999999999</v>
      </c>
      <c r="F10">
        <v>0.18659999999999999</v>
      </c>
      <c r="H10">
        <f t="shared" si="5"/>
        <v>0.28707387467391909</v>
      </c>
      <c r="I10">
        <f t="shared" si="0"/>
        <v>3.6643358129649313</v>
      </c>
      <c r="J10">
        <f t="shared" si="0"/>
        <v>3.2938767712147747</v>
      </c>
      <c r="K10">
        <f t="shared" si="0"/>
        <v>11.08726688102894</v>
      </c>
      <c r="M10">
        <f t="shared" si="1"/>
        <v>1</v>
      </c>
      <c r="N10">
        <f t="shared" si="2"/>
        <v>12.764434998228836</v>
      </c>
      <c r="O10">
        <f t="shared" si="3"/>
        <v>11.473969113198535</v>
      </c>
      <c r="P10">
        <f t="shared" si="4"/>
        <v>38.621650589496255</v>
      </c>
    </row>
    <row r="11" spans="1:16">
      <c r="A11" s="1" t="s">
        <v>6</v>
      </c>
      <c r="B11">
        <v>16384</v>
      </c>
      <c r="C11">
        <v>11.385300000000001</v>
      </c>
      <c r="D11">
        <v>0.85289999999999999</v>
      </c>
      <c r="E11">
        <v>0.9667</v>
      </c>
      <c r="F11">
        <v>0.29430000000000001</v>
      </c>
      <c r="H11">
        <f t="shared" si="5"/>
        <v>0.29068781674615513</v>
      </c>
      <c r="I11">
        <f t="shared" si="0"/>
        <v>3.880370500644859</v>
      </c>
      <c r="J11">
        <f t="shared" si="0"/>
        <v>3.4235729802420609</v>
      </c>
      <c r="K11">
        <f t="shared" si="0"/>
        <v>11.245558953448862</v>
      </c>
      <c r="M11">
        <f t="shared" si="1"/>
        <v>1</v>
      </c>
      <c r="N11">
        <f t="shared" si="2"/>
        <v>13.348927189588464</v>
      </c>
      <c r="O11">
        <f t="shared" si="3"/>
        <v>11.777490431364436</v>
      </c>
      <c r="P11">
        <f t="shared" si="4"/>
        <v>38.686034658511723</v>
      </c>
    </row>
    <row r="12" spans="1:16">
      <c r="A12" t="s">
        <v>6</v>
      </c>
      <c r="B12">
        <v>27556</v>
      </c>
      <c r="C12">
        <v>22.430099999999999</v>
      </c>
      <c r="D12">
        <v>1.3596999999999999</v>
      </c>
      <c r="E12">
        <v>1.6153999999999999</v>
      </c>
      <c r="F12">
        <v>0.4078</v>
      </c>
      <c r="H12">
        <f t="shared" si="5"/>
        <v>0.24816260293088307</v>
      </c>
      <c r="I12">
        <f t="shared" si="0"/>
        <v>4.0937795101860708</v>
      </c>
      <c r="J12">
        <f t="shared" si="0"/>
        <v>3.4457793735297764</v>
      </c>
      <c r="K12">
        <f t="shared" si="0"/>
        <v>13.649612555174105</v>
      </c>
      <c r="M12">
        <f t="shared" si="1"/>
        <v>1</v>
      </c>
      <c r="N12">
        <f t="shared" si="2"/>
        <v>16.496359491064204</v>
      </c>
      <c r="O12">
        <f t="shared" si="3"/>
        <v>13.885167760307045</v>
      </c>
      <c r="P12">
        <f t="shared" si="4"/>
        <v>55.002697400686607</v>
      </c>
    </row>
    <row r="13" spans="1:16">
      <c r="A13" s="1" t="s">
        <v>5</v>
      </c>
      <c r="B13">
        <v>40962</v>
      </c>
      <c r="C13">
        <v>32.536299999999997</v>
      </c>
      <c r="D13">
        <v>2.0083000000000002</v>
      </c>
      <c r="E13">
        <v>2.823</v>
      </c>
      <c r="F13">
        <v>0.60489999999999999</v>
      </c>
      <c r="H13">
        <f t="shared" si="5"/>
        <v>0.25431053930532976</v>
      </c>
      <c r="I13">
        <f t="shared" si="0"/>
        <v>4.1200637354976841</v>
      </c>
      <c r="J13">
        <f t="shared" si="0"/>
        <v>2.9310393198724762</v>
      </c>
      <c r="K13">
        <f t="shared" si="0"/>
        <v>13.678829558604729</v>
      </c>
      <c r="M13">
        <f t="shared" si="1"/>
        <v>1</v>
      </c>
      <c r="N13">
        <f t="shared" si="2"/>
        <v>16.200916197779215</v>
      </c>
      <c r="O13">
        <f t="shared" si="3"/>
        <v>11.525433935529577</v>
      </c>
      <c r="P13">
        <f t="shared" si="4"/>
        <v>53.787898826252267</v>
      </c>
    </row>
    <row r="14" spans="1:16">
      <c r="A14" s="1" t="s">
        <v>7</v>
      </c>
      <c r="B14">
        <v>100000</v>
      </c>
      <c r="C14">
        <v>84.680999999999997</v>
      </c>
      <c r="D14">
        <v>5.0622999999999996</v>
      </c>
      <c r="E14">
        <v>6.5011999999999999</v>
      </c>
      <c r="F14">
        <v>1.6740999999999999</v>
      </c>
      <c r="H14">
        <f t="shared" si="5"/>
        <v>0.23854229402109095</v>
      </c>
      <c r="I14">
        <f t="shared" si="0"/>
        <v>3.9902810975248411</v>
      </c>
      <c r="J14">
        <f t="shared" si="0"/>
        <v>3.1071186857810869</v>
      </c>
      <c r="K14">
        <f t="shared" si="0"/>
        <v>12.066184815721881</v>
      </c>
      <c r="M14">
        <f t="shared" si="1"/>
        <v>1</v>
      </c>
      <c r="N14">
        <f t="shared" si="2"/>
        <v>16.727771961361437</v>
      </c>
      <c r="O14">
        <f t="shared" si="3"/>
        <v>13.025441456961792</v>
      </c>
      <c r="P14">
        <f t="shared" si="4"/>
        <v>50.582999820799238</v>
      </c>
    </row>
    <row r="15" spans="1:16">
      <c r="A15" s="1" t="s">
        <v>5</v>
      </c>
      <c r="B15">
        <v>163842</v>
      </c>
      <c r="C15">
        <v>136.64400000000001</v>
      </c>
      <c r="D15">
        <v>8.1134000000000004</v>
      </c>
      <c r="E15">
        <v>9.5864999999999991</v>
      </c>
      <c r="F15">
        <v>2.7338</v>
      </c>
      <c r="H15">
        <f t="shared" si="5"/>
        <v>0.24220663914990778</v>
      </c>
      <c r="I15">
        <f t="shared" si="0"/>
        <v>4.079188009958834</v>
      </c>
      <c r="J15">
        <f t="shared" si="0"/>
        <v>3.4523636363636365</v>
      </c>
      <c r="K15">
        <f t="shared" si="0"/>
        <v>12.106256492793914</v>
      </c>
      <c r="M15">
        <f t="shared" si="1"/>
        <v>1</v>
      </c>
      <c r="N15">
        <f t="shared" si="2"/>
        <v>16.84176793945818</v>
      </c>
      <c r="O15">
        <f t="shared" si="3"/>
        <v>14.253794398372714</v>
      </c>
      <c r="P15">
        <f t="shared" si="4"/>
        <v>49.983173604506547</v>
      </c>
    </row>
    <row r="16" spans="1:16">
      <c r="A16" s="1" t="s">
        <v>7</v>
      </c>
      <c r="B16">
        <v>500000</v>
      </c>
      <c r="C16">
        <v>455.51089999999999</v>
      </c>
      <c r="D16">
        <v>24.1313</v>
      </c>
      <c r="E16">
        <v>29.503900000000002</v>
      </c>
      <c r="F16">
        <v>7.6139999999999999</v>
      </c>
      <c r="H16">
        <f t="shared" si="5"/>
        <v>0.22172905192828538</v>
      </c>
      <c r="I16">
        <f t="shared" si="0"/>
        <v>4.1854355132131298</v>
      </c>
      <c r="J16">
        <f t="shared" si="0"/>
        <v>3.4232762448354284</v>
      </c>
      <c r="K16">
        <f t="shared" si="0"/>
        <v>13.265038087733124</v>
      </c>
      <c r="M16">
        <f t="shared" si="1"/>
        <v>1</v>
      </c>
      <c r="N16">
        <f t="shared" si="2"/>
        <v>18.876351460551234</v>
      </c>
      <c r="O16">
        <f t="shared" si="3"/>
        <v>15.439006368649567</v>
      </c>
      <c r="P16">
        <f t="shared" si="4"/>
        <v>59.825439978986076</v>
      </c>
    </row>
    <row r="17" spans="1:16">
      <c r="A17" s="1" t="s">
        <v>7</v>
      </c>
      <c r="B17">
        <v>1000000</v>
      </c>
      <c r="C17">
        <v>935.56449999999995</v>
      </c>
      <c r="D17">
        <v>48.067999999999998</v>
      </c>
      <c r="E17">
        <v>59.6008</v>
      </c>
      <c r="F17">
        <v>15.6996</v>
      </c>
      <c r="H17">
        <f t="shared" si="5"/>
        <v>0.21591242506529482</v>
      </c>
      <c r="I17">
        <f t="shared" si="0"/>
        <v>4.2023799617208955</v>
      </c>
      <c r="J17">
        <f t="shared" si="0"/>
        <v>3.389216252130844</v>
      </c>
      <c r="K17">
        <f t="shared" si="0"/>
        <v>12.866569848913349</v>
      </c>
      <c r="M17">
        <f t="shared" si="1"/>
        <v>1</v>
      </c>
      <c r="N17">
        <f t="shared" si="2"/>
        <v>19.463353998502122</v>
      </c>
      <c r="O17">
        <f t="shared" si="3"/>
        <v>15.69718023919142</v>
      </c>
      <c r="P17">
        <f t="shared" si="4"/>
        <v>59.591613799077678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5" workbookViewId="0">
      <selection activeCell="L53" sqref="L53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1.5800000000000002E-2</v>
      </c>
      <c r="D3">
        <v>6.3E-2</v>
      </c>
      <c r="E3">
        <v>6.0699999999999997E-2</v>
      </c>
      <c r="F3">
        <v>6.8000000000000005E-2</v>
      </c>
      <c r="H3">
        <f>(($B3*101*2)/($C3*0.001))*0.000000001</f>
        <v>0.53696202531645565</v>
      </c>
      <c r="I3">
        <f>(($B3*101*2)/(D3*0.001))*0.000000001</f>
        <v>0.13466666666666666</v>
      </c>
      <c r="J3">
        <f>(($B3*101*2)/(E3*0.001))*0.000000001</f>
        <v>0.13976935749588137</v>
      </c>
      <c r="K3">
        <f>(($B3*101*2)/(F3*0.001))*0.000000001</f>
        <v>0.12476470588235293</v>
      </c>
      <c r="M3">
        <f>$C3/C3</f>
        <v>1</v>
      </c>
      <c r="N3">
        <f>$C3/D3</f>
        <v>0.25079365079365079</v>
      </c>
      <c r="O3">
        <f>$C3/E3</f>
        <v>0.26029654036243827</v>
      </c>
      <c r="P3">
        <f>$C3/F3</f>
        <v>0.2323529411764706</v>
      </c>
    </row>
    <row r="4" spans="1:16">
      <c r="A4" t="s">
        <v>5</v>
      </c>
      <c r="B4">
        <v>162</v>
      </c>
      <c r="C4">
        <v>0.1075</v>
      </c>
      <c r="D4">
        <v>8.3799999999999999E-2</v>
      </c>
      <c r="E4">
        <v>0.1221</v>
      </c>
      <c r="F4">
        <v>0.1143</v>
      </c>
      <c r="H4">
        <f>(($B4*101*2)/($C4*0.001))*0.000000001</f>
        <v>0.30440930232558144</v>
      </c>
      <c r="I4">
        <f t="shared" ref="I4:I17" si="0">(($B4*101*2)/(D4*0.001))*0.000000001</f>
        <v>0.39050119331742239</v>
      </c>
      <c r="J4">
        <f t="shared" ref="J4:J17" si="1">(($B4*101*2)/(E4*0.001))*0.000000001</f>
        <v>0.26800982800982798</v>
      </c>
      <c r="K4">
        <f t="shared" ref="K4:K17" si="2">(($B4*101*2)/(F4*0.001))*0.000000001</f>
        <v>0.28629921259842522</v>
      </c>
      <c r="M4">
        <f t="shared" ref="M4:M17" si="3">$C4/C4</f>
        <v>1</v>
      </c>
      <c r="N4">
        <f t="shared" ref="N4:N17" si="4">$C4/D4</f>
        <v>1.2828162291169452</v>
      </c>
      <c r="O4">
        <f t="shared" ref="O4:O17" si="5">$C4/E4</f>
        <v>0.88042588042588044</v>
      </c>
      <c r="P4">
        <f t="shared" ref="P4:P17" si="6">$C4/F4</f>
        <v>0.94050743657042868</v>
      </c>
    </row>
    <row r="5" spans="1:16">
      <c r="A5" t="s">
        <v>5</v>
      </c>
      <c r="B5">
        <v>642</v>
      </c>
      <c r="C5">
        <v>0.48480000000000001</v>
      </c>
      <c r="D5">
        <v>0.1046</v>
      </c>
      <c r="E5">
        <v>0.15989999999999999</v>
      </c>
      <c r="F5">
        <v>0.13450000000000001</v>
      </c>
      <c r="H5">
        <f>(($B5*101*2)/($C5*0.001))*0.000000001</f>
        <v>0.26750000000000002</v>
      </c>
      <c r="I5">
        <f t="shared" si="0"/>
        <v>1.2398087954110899</v>
      </c>
      <c r="J5">
        <f t="shared" si="1"/>
        <v>0.81103189493433414</v>
      </c>
      <c r="K5">
        <f t="shared" si="2"/>
        <v>0.96419330855018581</v>
      </c>
      <c r="M5">
        <f t="shared" si="3"/>
        <v>1</v>
      </c>
      <c r="N5">
        <f t="shared" si="4"/>
        <v>4.6347992351816449</v>
      </c>
      <c r="O5">
        <f t="shared" si="5"/>
        <v>3.031894934333959</v>
      </c>
      <c r="P5">
        <f t="shared" si="6"/>
        <v>3.6044609665427507</v>
      </c>
    </row>
    <row r="6" spans="1:16">
      <c r="A6" t="s">
        <v>5</v>
      </c>
      <c r="B6">
        <v>2562</v>
      </c>
      <c r="C6">
        <v>2.0446</v>
      </c>
      <c r="D6">
        <v>0.2944</v>
      </c>
      <c r="E6">
        <v>0.39019999999999999</v>
      </c>
      <c r="F6">
        <v>0.19570000000000001</v>
      </c>
      <c r="H6">
        <f t="shared" ref="H6:H17" si="7">(($B6*101*2)/($C6*0.001))*0.000000001</f>
        <v>0.25311748019172453</v>
      </c>
      <c r="I6">
        <f t="shared" si="0"/>
        <v>1.7578940217391306</v>
      </c>
      <c r="J6">
        <f t="shared" si="1"/>
        <v>1.326304459251666</v>
      </c>
      <c r="K6">
        <f t="shared" si="2"/>
        <v>2.6444762391415431</v>
      </c>
      <c r="M6">
        <f t="shared" si="3"/>
        <v>1</v>
      </c>
      <c r="N6">
        <f t="shared" si="4"/>
        <v>6.944972826086957</v>
      </c>
      <c r="O6">
        <f t="shared" si="5"/>
        <v>5.2398769861609429</v>
      </c>
      <c r="P6">
        <f t="shared" si="6"/>
        <v>10.447623914154317</v>
      </c>
    </row>
    <row r="7" spans="1:16">
      <c r="A7" t="s">
        <v>6</v>
      </c>
      <c r="B7">
        <v>4096</v>
      </c>
      <c r="C7">
        <v>3.0802</v>
      </c>
      <c r="D7">
        <v>0.44479999999999997</v>
      </c>
      <c r="E7">
        <v>0.5101</v>
      </c>
      <c r="F7">
        <v>0.20219999999999999</v>
      </c>
      <c r="H7">
        <f t="shared" si="7"/>
        <v>0.26861632361534965</v>
      </c>
      <c r="I7">
        <f t="shared" si="0"/>
        <v>1.8601438848920866</v>
      </c>
      <c r="J7">
        <f t="shared" si="1"/>
        <v>1.6220192119192318</v>
      </c>
      <c r="K7">
        <f t="shared" si="2"/>
        <v>4.0919485657764598</v>
      </c>
      <c r="M7">
        <f t="shared" si="3"/>
        <v>1</v>
      </c>
      <c r="N7">
        <f t="shared" si="4"/>
        <v>6.9249100719424463</v>
      </c>
      <c r="O7">
        <f t="shared" si="5"/>
        <v>6.0384238384630464</v>
      </c>
      <c r="P7">
        <f t="shared" si="6"/>
        <v>15.233432245301682</v>
      </c>
    </row>
    <row r="8" spans="1:16">
      <c r="A8" t="s">
        <v>6</v>
      </c>
      <c r="B8">
        <v>8100</v>
      </c>
      <c r="C8">
        <v>9.3385999999999996</v>
      </c>
      <c r="D8">
        <v>0.82169999999999999</v>
      </c>
      <c r="E8">
        <v>0.96619999999999995</v>
      </c>
      <c r="F8">
        <v>0.25319999999999998</v>
      </c>
      <c r="H8">
        <f t="shared" si="7"/>
        <v>0.17520827533034933</v>
      </c>
      <c r="I8">
        <f t="shared" si="0"/>
        <v>1.9912376779846663</v>
      </c>
      <c r="J8">
        <f t="shared" si="1"/>
        <v>1.6934382115504039</v>
      </c>
      <c r="K8">
        <f t="shared" si="2"/>
        <v>6.4620853080568725</v>
      </c>
      <c r="M8">
        <f t="shared" si="3"/>
        <v>1</v>
      </c>
      <c r="N8">
        <f t="shared" si="4"/>
        <v>11.364975051722039</v>
      </c>
      <c r="O8">
        <f t="shared" si="5"/>
        <v>9.6652866901262673</v>
      </c>
      <c r="P8">
        <f t="shared" si="6"/>
        <v>36.882306477093209</v>
      </c>
    </row>
    <row r="9" spans="1:16">
      <c r="A9" t="s">
        <v>6</v>
      </c>
      <c r="B9">
        <v>10201</v>
      </c>
      <c r="C9">
        <v>11.809100000000001</v>
      </c>
      <c r="D9">
        <v>0.99939999999999996</v>
      </c>
      <c r="E9">
        <v>1.2035</v>
      </c>
      <c r="F9">
        <v>0.29049999999999998</v>
      </c>
      <c r="H9">
        <f t="shared" si="7"/>
        <v>0.17449272171460989</v>
      </c>
      <c r="I9">
        <f t="shared" si="0"/>
        <v>2.0618391034620775</v>
      </c>
      <c r="J9">
        <f t="shared" si="1"/>
        <v>1.712174491067719</v>
      </c>
      <c r="K9">
        <f t="shared" si="2"/>
        <v>7.0932943201376952</v>
      </c>
      <c r="M9">
        <f t="shared" si="3"/>
        <v>1</v>
      </c>
      <c r="N9">
        <f t="shared" si="4"/>
        <v>11.816189713828299</v>
      </c>
      <c r="O9">
        <f t="shared" si="5"/>
        <v>9.8122974657249689</v>
      </c>
      <c r="P9">
        <f t="shared" si="6"/>
        <v>40.650946643717731</v>
      </c>
    </row>
    <row r="10" spans="1:16">
      <c r="A10" s="1" t="s">
        <v>5</v>
      </c>
      <c r="B10">
        <v>10242</v>
      </c>
      <c r="C10">
        <v>11.941800000000001</v>
      </c>
      <c r="D10">
        <v>1.0234000000000001</v>
      </c>
      <c r="E10">
        <v>1.2261</v>
      </c>
      <c r="F10">
        <v>0.29409999999999997</v>
      </c>
      <c r="H10">
        <f t="shared" si="7"/>
        <v>0.17324724915841833</v>
      </c>
      <c r="I10">
        <f t="shared" si="0"/>
        <v>2.0215790502247413</v>
      </c>
      <c r="J10">
        <f t="shared" si="1"/>
        <v>1.687369708832885</v>
      </c>
      <c r="K10">
        <f t="shared" si="2"/>
        <v>7.0346276776606604</v>
      </c>
      <c r="M10">
        <f t="shared" si="3"/>
        <v>1</v>
      </c>
      <c r="N10">
        <f t="shared" si="4"/>
        <v>11.6687512214188</v>
      </c>
      <c r="O10">
        <f t="shared" si="5"/>
        <v>9.7396623440176171</v>
      </c>
      <c r="P10">
        <f t="shared" si="6"/>
        <v>40.60455627337641</v>
      </c>
    </row>
    <row r="11" spans="1:16">
      <c r="A11" s="1" t="s">
        <v>6</v>
      </c>
      <c r="B11">
        <v>16384</v>
      </c>
      <c r="C11">
        <v>17.648499999999999</v>
      </c>
      <c r="D11">
        <v>1.5959000000000001</v>
      </c>
      <c r="E11">
        <v>1.8902000000000001</v>
      </c>
      <c r="F11">
        <v>0.49790000000000001</v>
      </c>
      <c r="H11">
        <f t="shared" si="7"/>
        <v>0.18752687197212231</v>
      </c>
      <c r="I11">
        <f t="shared" si="0"/>
        <v>2.0737940973745221</v>
      </c>
      <c r="J11">
        <f t="shared" si="1"/>
        <v>1.7509088985292562</v>
      </c>
      <c r="K11">
        <f t="shared" si="2"/>
        <v>6.6470536252259489</v>
      </c>
      <c r="M11">
        <f t="shared" si="3"/>
        <v>1</v>
      </c>
      <c r="N11">
        <f t="shared" si="4"/>
        <v>11.058650291371638</v>
      </c>
      <c r="O11">
        <f t="shared" si="5"/>
        <v>9.3368426621521525</v>
      </c>
      <c r="P11">
        <f t="shared" si="6"/>
        <v>35.445872665193811</v>
      </c>
    </row>
    <row r="12" spans="1:16">
      <c r="A12" t="s">
        <v>6</v>
      </c>
      <c r="B12">
        <v>27556</v>
      </c>
      <c r="C12">
        <v>33.029699999999998</v>
      </c>
      <c r="D12">
        <v>2.5922000000000001</v>
      </c>
      <c r="E12">
        <v>3.1968999999999999</v>
      </c>
      <c r="F12">
        <v>0.70820000000000005</v>
      </c>
      <c r="H12">
        <f t="shared" si="7"/>
        <v>0.16852444920783416</v>
      </c>
      <c r="I12">
        <f t="shared" si="0"/>
        <v>2.1473312244425586</v>
      </c>
      <c r="J12">
        <f t="shared" si="1"/>
        <v>1.741159248021521</v>
      </c>
      <c r="K12">
        <f t="shared" si="2"/>
        <v>7.8598023157300192</v>
      </c>
      <c r="M12">
        <f t="shared" si="3"/>
        <v>1</v>
      </c>
      <c r="N12">
        <f t="shared" si="4"/>
        <v>12.741956639148214</v>
      </c>
      <c r="O12">
        <f t="shared" si="5"/>
        <v>10.331790171728862</v>
      </c>
      <c r="P12">
        <f t="shared" si="6"/>
        <v>46.638943801186102</v>
      </c>
    </row>
    <row r="13" spans="1:16">
      <c r="A13" s="1" t="s">
        <v>5</v>
      </c>
      <c r="B13">
        <v>40962</v>
      </c>
      <c r="C13">
        <v>48.639499999999998</v>
      </c>
      <c r="D13">
        <v>3.7456</v>
      </c>
      <c r="E13">
        <v>5.4949000000000003</v>
      </c>
      <c r="F13">
        <v>1.0691999999999999</v>
      </c>
      <c r="H13">
        <f t="shared" si="7"/>
        <v>0.17011531779726355</v>
      </c>
      <c r="I13">
        <f t="shared" si="0"/>
        <v>2.2090783853054252</v>
      </c>
      <c r="J13">
        <f t="shared" si="1"/>
        <v>1.5058188502065553</v>
      </c>
      <c r="K13">
        <f t="shared" si="2"/>
        <v>7.738799102132436</v>
      </c>
      <c r="M13">
        <f t="shared" si="3"/>
        <v>1</v>
      </c>
      <c r="N13">
        <f t="shared" si="4"/>
        <v>12.985769970098248</v>
      </c>
      <c r="O13">
        <f t="shared" si="5"/>
        <v>8.8517534441027124</v>
      </c>
      <c r="P13">
        <f t="shared" si="6"/>
        <v>45.491488963711184</v>
      </c>
    </row>
    <row r="14" spans="1:16">
      <c r="A14" s="1" t="s">
        <v>7</v>
      </c>
      <c r="B14">
        <v>100000</v>
      </c>
      <c r="C14">
        <v>124.5363</v>
      </c>
      <c r="D14">
        <v>9.3567999999999998</v>
      </c>
      <c r="E14">
        <v>13.2561</v>
      </c>
      <c r="F14">
        <v>2.7610000000000001</v>
      </c>
      <c r="H14">
        <f t="shared" si="7"/>
        <v>0.16220170343907758</v>
      </c>
      <c r="I14">
        <f t="shared" si="0"/>
        <v>2.158857729138167</v>
      </c>
      <c r="J14">
        <f t="shared" si="1"/>
        <v>1.5238267665452132</v>
      </c>
      <c r="K14">
        <f t="shared" si="2"/>
        <v>7.3161897863093088</v>
      </c>
      <c r="M14">
        <f t="shared" si="3"/>
        <v>1</v>
      </c>
      <c r="N14">
        <f t="shared" si="4"/>
        <v>13.309710584815322</v>
      </c>
      <c r="O14">
        <f t="shared" si="5"/>
        <v>9.3946409577477539</v>
      </c>
      <c r="P14">
        <f t="shared" si="6"/>
        <v>45.105505251720388</v>
      </c>
    </row>
    <row r="15" spans="1:16">
      <c r="A15" s="1" t="s">
        <v>5</v>
      </c>
      <c r="B15">
        <v>163842</v>
      </c>
      <c r="C15">
        <v>201.32900000000001</v>
      </c>
      <c r="D15">
        <v>15.2925</v>
      </c>
      <c r="E15">
        <v>19.377700000000001</v>
      </c>
      <c r="F15">
        <v>5.1245000000000003</v>
      </c>
      <c r="H15">
        <f t="shared" si="7"/>
        <v>0.16438806133244591</v>
      </c>
      <c r="I15">
        <f t="shared" si="0"/>
        <v>2.1642036292300149</v>
      </c>
      <c r="J15">
        <f t="shared" si="1"/>
        <v>1.7079469699706362</v>
      </c>
      <c r="K15">
        <f t="shared" si="2"/>
        <v>6.4584025758610597</v>
      </c>
      <c r="M15">
        <f t="shared" si="3"/>
        <v>1</v>
      </c>
      <c r="N15">
        <f t="shared" si="4"/>
        <v>13.165211705084191</v>
      </c>
      <c r="O15">
        <f t="shared" si="5"/>
        <v>10.389726334910748</v>
      </c>
      <c r="P15">
        <f t="shared" si="6"/>
        <v>39.287540247829057</v>
      </c>
    </row>
    <row r="16" spans="1:16">
      <c r="A16" s="1" t="s">
        <v>7</v>
      </c>
      <c r="B16">
        <v>500000</v>
      </c>
      <c r="C16">
        <v>653.12099999999998</v>
      </c>
      <c r="D16">
        <v>46.102699999999999</v>
      </c>
      <c r="E16">
        <v>58.712600000000002</v>
      </c>
      <c r="F16">
        <v>13.4053</v>
      </c>
      <c r="H16">
        <f t="shared" si="7"/>
        <v>0.15464209541570398</v>
      </c>
      <c r="I16">
        <f t="shared" si="0"/>
        <v>2.1907610617165592</v>
      </c>
      <c r="J16">
        <f t="shared" si="1"/>
        <v>1.7202440362034725</v>
      </c>
      <c r="K16">
        <f t="shared" si="2"/>
        <v>7.5343334352830595</v>
      </c>
      <c r="M16">
        <f t="shared" si="3"/>
        <v>1</v>
      </c>
      <c r="N16">
        <f t="shared" si="4"/>
        <v>14.166654013756244</v>
      </c>
      <c r="O16">
        <f t="shared" si="5"/>
        <v>11.124034704646022</v>
      </c>
      <c r="P16">
        <f t="shared" si="6"/>
        <v>48.721102847381253</v>
      </c>
    </row>
    <row r="17" spans="1:16">
      <c r="A17" s="1" t="s">
        <v>7</v>
      </c>
      <c r="B17">
        <v>1000000</v>
      </c>
      <c r="C17">
        <v>1330.1188999999999</v>
      </c>
      <c r="D17">
        <v>92.7607</v>
      </c>
      <c r="E17">
        <v>121.7662</v>
      </c>
      <c r="F17">
        <v>31.734500000000001</v>
      </c>
      <c r="H17">
        <f t="shared" si="7"/>
        <v>0.15186612264512594</v>
      </c>
      <c r="I17">
        <f t="shared" si="0"/>
        <v>2.1776463523884577</v>
      </c>
      <c r="J17">
        <f t="shared" si="1"/>
        <v>1.658916842276428</v>
      </c>
      <c r="K17">
        <f t="shared" si="2"/>
        <v>6.3653121996565263</v>
      </c>
      <c r="M17">
        <f t="shared" si="3"/>
        <v>1</v>
      </c>
      <c r="N17">
        <f t="shared" si="4"/>
        <v>14.339250350633403</v>
      </c>
      <c r="O17">
        <f t="shared" si="5"/>
        <v>10.923547749703941</v>
      </c>
      <c r="P17">
        <f t="shared" si="6"/>
        <v>41.913970599820381</v>
      </c>
    </row>
  </sheetData>
  <sortState ref="A2:F16">
    <sortCondition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m2070_n17</vt:lpstr>
      <vt:lpstr>m2070_n31</vt:lpstr>
      <vt:lpstr>m2070_n50</vt:lpstr>
      <vt:lpstr>m2070_n101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2013-10-22T04:01:39Z</dcterms:created>
  <dcterms:modified xsi:type="dcterms:W3CDTF">2013-10-22T05:15:00Z</dcterms:modified>
</cp:coreProperties>
</file>