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9340" windowHeight="24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K5" i="1"/>
  <c r="J5" i="1"/>
  <c r="I5" i="1"/>
  <c r="H5" i="1"/>
  <c r="G5" i="1"/>
  <c r="F5" i="1"/>
  <c r="E5" i="1"/>
  <c r="D5" i="1"/>
  <c r="C5" i="1"/>
  <c r="B5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<sst xmlns="http://schemas.openxmlformats.org/spreadsheetml/2006/main" count="10" uniqueCount="10">
  <si>
    <t>n=101</t>
  </si>
  <si>
    <t>Iterations required</t>
  </si>
  <si>
    <t>NP</t>
  </si>
  <si>
    <t>for d in `/bin/ls -d reg_1000000_101_*`; do  grep -r "Compute Weight" ${d}/time_log.* | awk '{sum+=$6} END { print NR, "Average = ",sum/NR}'; done | sort -n</t>
  </si>
  <si>
    <t xml:space="preserve">for d in `/bin/ls -d reg_1000000_101_*`; do  grep -r "Stencil gen" ${d}/time_log.* |tr '_' ' '| awk '{print $4, $10}'; done | sort -n </t>
  </si>
  <si>
    <t>SpMV (4000 iters) [ms]</t>
  </si>
  <si>
    <t>SpMV (Average) [ms]</t>
  </si>
  <si>
    <t>Compute 1M Weights (direct) [ms]</t>
  </si>
  <si>
    <t>Generate Stencils (Hash HNX=100) [ms]</t>
  </si>
  <si>
    <t>Preprocessing (Stencils + Weights)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</si>
</sst>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Comparison on Itasca (Preprocessing vs 4000 SpMV Iterations)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Sheet1!$A$5</c:f>
              <c:strCache>
                <c:ptCount val="1"/>
                <c:pt idx="0">
                  <c:v>Preprocessing (Stencils + Weights)</c:v>
                </c:pt>
              </c:strCache>
            </c:strRef>
          </c:tx>
          <c:invertIfNegative val="0"/>
          <c:cat>
            <c:numRef>
              <c:f>Sheet1!$B$2:$L$2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Sheet1!$B$5:$L$5</c:f>
              <c:numCache>
                <c:formatCode>General</c:formatCode>
                <c:ptCount val="11"/>
                <c:pt idx="0">
                  <c:v>521777.8203</c:v>
                </c:pt>
                <c:pt idx="1">
                  <c:v>280697.0938</c:v>
                </c:pt>
                <c:pt idx="2">
                  <c:v>160314.5859</c:v>
                </c:pt>
                <c:pt idx="3">
                  <c:v>103478.5406</c:v>
                </c:pt>
                <c:pt idx="4">
                  <c:v>71678.5031</c:v>
                </c:pt>
                <c:pt idx="5">
                  <c:v>55215.0078</c:v>
                </c:pt>
                <c:pt idx="6">
                  <c:v>47998.4456</c:v>
                </c:pt>
                <c:pt idx="7">
                  <c:v>43307.9611</c:v>
                </c:pt>
                <c:pt idx="8">
                  <c:v>42613.7064</c:v>
                </c:pt>
                <c:pt idx="9">
                  <c:v>40552.8262</c:v>
                </c:pt>
                <c:pt idx="10">
                  <c:v>40702.7906</c:v>
                </c:pt>
              </c:numCache>
            </c:numRef>
          </c:val>
        </c:ser>
        <c:ser>
          <c:idx val="5"/>
          <c:order val="1"/>
          <c:tx>
            <c:strRef>
              <c:f>Sheet1!$A$8</c:f>
              <c:strCache>
                <c:ptCount val="1"/>
                <c:pt idx="0">
                  <c:v>SpMV (4000 iters) [ms]</c:v>
                </c:pt>
              </c:strCache>
            </c:strRef>
          </c:tx>
          <c:invertIfNegative val="0"/>
          <c:cat>
            <c:numRef>
              <c:f>Sheet1!$B$2:$L$2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Sheet1!$B$8:$L$8</c:f>
              <c:numCache>
                <c:formatCode>General</c:formatCode>
                <c:ptCount val="11"/>
                <c:pt idx="0">
                  <c:v>673721.0</c:v>
                </c:pt>
                <c:pt idx="1">
                  <c:v>352123.0</c:v>
                </c:pt>
                <c:pt idx="2">
                  <c:v>240442.0</c:v>
                </c:pt>
                <c:pt idx="3">
                  <c:v>177218.0</c:v>
                </c:pt>
                <c:pt idx="4">
                  <c:v>99498.2</c:v>
                </c:pt>
                <c:pt idx="5">
                  <c:v>50720.5</c:v>
                </c:pt>
                <c:pt idx="6">
                  <c:v>28126.9</c:v>
                </c:pt>
                <c:pt idx="7">
                  <c:v>16772.1</c:v>
                </c:pt>
                <c:pt idx="8">
                  <c:v>12077.5</c:v>
                </c:pt>
                <c:pt idx="9">
                  <c:v>12240.1</c:v>
                </c:pt>
                <c:pt idx="10">
                  <c:v>21330.5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731688"/>
        <c:axId val="2140742952"/>
      </c:barChart>
      <c:catAx>
        <c:axId val="214473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Processors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0742952"/>
        <c:crosses val="autoZero"/>
        <c:auto val="1"/>
        <c:lblAlgn val="ctr"/>
        <c:lblOffset val="100"/>
        <c:noMultiLvlLbl val="0"/>
      </c:catAx>
      <c:valAx>
        <c:axId val="2140742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4731688"/>
        <c:crosses val="autoZero"/>
        <c:crossBetween val="between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Iterations Required to Amortize Cost of Preprocessing (N=1M nodes)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Sheet1!$A$7</c:f>
              <c:strCache>
                <c:ptCount val="1"/>
                <c:pt idx="0">
                  <c:v>Iterations required</c:v>
                </c:pt>
              </c:strCache>
            </c:strRef>
          </c:tx>
          <c:xVal>
            <c:numRef>
              <c:f>Sheet1!$B$2:$L$2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Sheet1!$B$7:$L$7</c:f>
              <c:numCache>
                <c:formatCode>General</c:formatCode>
                <c:ptCount val="11"/>
                <c:pt idx="0">
                  <c:v>3099.0</c:v>
                </c:pt>
                <c:pt idx="1">
                  <c:v>3189.0</c:v>
                </c:pt>
                <c:pt idx="2">
                  <c:v>2667.0</c:v>
                </c:pt>
                <c:pt idx="3">
                  <c:v>2336.0</c:v>
                </c:pt>
                <c:pt idx="4">
                  <c:v>2882.0</c:v>
                </c:pt>
                <c:pt idx="5">
                  <c:v>4355.0</c:v>
                </c:pt>
                <c:pt idx="6">
                  <c:v>6826.0</c:v>
                </c:pt>
                <c:pt idx="7">
                  <c:v>10329.0</c:v>
                </c:pt>
                <c:pt idx="8">
                  <c:v>14114.0</c:v>
                </c:pt>
                <c:pt idx="9">
                  <c:v>13253.0</c:v>
                </c:pt>
                <c:pt idx="10">
                  <c:v>7633.0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21464"/>
        <c:axId val="2143824584"/>
      </c:scatterChart>
      <c:valAx>
        <c:axId val="214382146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</a:t>
                </a:r>
                <a:r>
                  <a:rPr lang="en-US" baseline="0"/>
                  <a:t>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3824584"/>
        <c:crosses val="autoZero"/>
        <c:crossBetween val="midCat"/>
      </c:valAx>
      <c:valAx>
        <c:axId val="2143824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SpMV Iterations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3821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</a:t>
            </a:r>
            <a:r>
              <a:rPr lang="en-US" baseline="0"/>
              <a:t> Summary on Itasca, RBF-FD Regular Grid N=100^3 (3D), 1000 Iterations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Generate Stencils (Hash HNX=100) [ms]</c:v>
                </c:pt>
              </c:strCache>
            </c:strRef>
          </c:tx>
          <c:invertIfNegative val="0"/>
          <c:cat>
            <c:numRef>
              <c:f>Sheet1!$B$2:$L$2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  <c:pt idx="0">
                  <c:v>39545.8203</c:v>
                </c:pt>
                <c:pt idx="1">
                  <c:v>39296.0938</c:v>
                </c:pt>
                <c:pt idx="2">
                  <c:v>39630.5859</c:v>
                </c:pt>
                <c:pt idx="3">
                  <c:v>40692.1406</c:v>
                </c:pt>
                <c:pt idx="4">
                  <c:v>40050.7031</c:v>
                </c:pt>
                <c:pt idx="5">
                  <c:v>39436.0078</c:v>
                </c:pt>
                <c:pt idx="6">
                  <c:v>40137.5156</c:v>
                </c:pt>
                <c:pt idx="7">
                  <c:v>39387.3711</c:v>
                </c:pt>
                <c:pt idx="8">
                  <c:v>40614.3164</c:v>
                </c:pt>
                <c:pt idx="9">
                  <c:v>39473.9062</c:v>
                </c:pt>
                <c:pt idx="10">
                  <c:v>40202.2266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Compute 1M Weights (direct) [ms]</c:v>
                </c:pt>
              </c:strCache>
            </c:strRef>
          </c:tx>
          <c:invertIfNegative val="0"/>
          <c:cat>
            <c:numRef>
              <c:f>Sheet1!$B$2:$L$2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Sheet1!$B$4:$L$4</c:f>
              <c:numCache>
                <c:formatCode>General</c:formatCode>
                <c:ptCount val="11"/>
                <c:pt idx="0">
                  <c:v>482232.0</c:v>
                </c:pt>
                <c:pt idx="1">
                  <c:v>241401.0</c:v>
                </c:pt>
                <c:pt idx="2">
                  <c:v>120684.0</c:v>
                </c:pt>
                <c:pt idx="3">
                  <c:v>62786.4</c:v>
                </c:pt>
                <c:pt idx="4">
                  <c:v>31627.8</c:v>
                </c:pt>
                <c:pt idx="5">
                  <c:v>15779.0</c:v>
                </c:pt>
                <c:pt idx="6">
                  <c:v>7860.93</c:v>
                </c:pt>
                <c:pt idx="7">
                  <c:v>3920.59</c:v>
                </c:pt>
                <c:pt idx="8">
                  <c:v>1999.39</c:v>
                </c:pt>
                <c:pt idx="9">
                  <c:v>1078.92</c:v>
                </c:pt>
                <c:pt idx="10">
                  <c:v>500.564</c:v>
                </c:pt>
              </c:numCache>
            </c:numRef>
          </c:val>
        </c:ser>
        <c:ser>
          <c:idx val="5"/>
          <c:order val="2"/>
          <c:tx>
            <c:strRef>
              <c:f>Sheet1!$A$8</c:f>
              <c:strCache>
                <c:ptCount val="1"/>
                <c:pt idx="0">
                  <c:v>SpMV (4000 iters) [ms]</c:v>
                </c:pt>
              </c:strCache>
            </c:strRef>
          </c:tx>
          <c:invertIfNegative val="0"/>
          <c:cat>
            <c:numRef>
              <c:f>Sheet1!$B$2:$L$2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Sheet1!$B$8:$L$8</c:f>
              <c:numCache>
                <c:formatCode>General</c:formatCode>
                <c:ptCount val="11"/>
                <c:pt idx="0">
                  <c:v>673721.0</c:v>
                </c:pt>
                <c:pt idx="1">
                  <c:v>352123.0</c:v>
                </c:pt>
                <c:pt idx="2">
                  <c:v>240442.0</c:v>
                </c:pt>
                <c:pt idx="3">
                  <c:v>177218.0</c:v>
                </c:pt>
                <c:pt idx="4">
                  <c:v>99498.2</c:v>
                </c:pt>
                <c:pt idx="5">
                  <c:v>50720.5</c:v>
                </c:pt>
                <c:pt idx="6">
                  <c:v>28126.9</c:v>
                </c:pt>
                <c:pt idx="7">
                  <c:v>16772.1</c:v>
                </c:pt>
                <c:pt idx="8">
                  <c:v>12077.5</c:v>
                </c:pt>
                <c:pt idx="9">
                  <c:v>12240.1</c:v>
                </c:pt>
                <c:pt idx="10">
                  <c:v>21330.5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840728"/>
        <c:axId val="2136771736"/>
      </c:barChart>
      <c:catAx>
        <c:axId val="214384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6771736"/>
        <c:crosses val="autoZero"/>
        <c:auto val="1"/>
        <c:lblAlgn val="ctr"/>
        <c:lblOffset val="100"/>
        <c:noMultiLvlLbl val="0"/>
      </c:catAx>
      <c:valAx>
        <c:axId val="2136771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3840728"/>
        <c:crosses val="autoZero"/>
        <c:crossBetween val="between"/>
        <c:dispUnits>
          <c:builtInUnit val="thousands"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12</xdr:row>
      <xdr:rowOff>177800</xdr:rowOff>
    </xdr:from>
    <xdr:to>
      <xdr:col>14</xdr:col>
      <xdr:colOff>50800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14</xdr:col>
      <xdr:colOff>25400</xdr:colOff>
      <xdr:row>77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81</xdr:row>
      <xdr:rowOff>0</xdr:rowOff>
    </xdr:from>
    <xdr:to>
      <xdr:col>13</xdr:col>
      <xdr:colOff>203200</xdr:colOff>
      <xdr:row>120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A16" sqref="A16"/>
    </sheetView>
  </sheetViews>
  <sheetFormatPr baseColWidth="10" defaultRowHeight="15" x14ac:dyDescent="0"/>
  <cols>
    <col min="1" max="1" width="38.6640625" customWidth="1"/>
    <col min="2" max="2" width="16.1640625" customWidth="1"/>
  </cols>
  <sheetData>
    <row r="1" spans="1:12">
      <c r="A1" t="s">
        <v>0</v>
      </c>
    </row>
    <row r="2" spans="1:12">
      <c r="A2" t="s">
        <v>2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K2">
        <v>512</v>
      </c>
      <c r="L2">
        <v>1024</v>
      </c>
    </row>
    <row r="3" spans="1:12">
      <c r="A3" t="s">
        <v>8</v>
      </c>
      <c r="B3">
        <v>39545.820299999999</v>
      </c>
      <c r="C3">
        <v>39296.093800000002</v>
      </c>
      <c r="D3">
        <v>39630.585899999998</v>
      </c>
      <c r="E3">
        <v>40692.140599999999</v>
      </c>
      <c r="F3">
        <v>40050.703099999999</v>
      </c>
      <c r="G3">
        <v>39436.007799999999</v>
      </c>
      <c r="H3">
        <v>40137.515599999999</v>
      </c>
      <c r="I3">
        <v>39387.371099999997</v>
      </c>
      <c r="J3">
        <v>40614.316400000003</v>
      </c>
      <c r="K3">
        <v>39473.906199999998</v>
      </c>
      <c r="L3">
        <v>40202.226600000002</v>
      </c>
    </row>
    <row r="4" spans="1:12">
      <c r="A4" t="s">
        <v>7</v>
      </c>
      <c r="B4">
        <v>482232</v>
      </c>
      <c r="C4">
        <v>241401</v>
      </c>
      <c r="D4">
        <v>120684</v>
      </c>
      <c r="E4">
        <v>62786.400000000001</v>
      </c>
      <c r="F4">
        <v>31627.8</v>
      </c>
      <c r="G4">
        <v>15779</v>
      </c>
      <c r="H4">
        <v>7860.93</v>
      </c>
      <c r="I4">
        <v>3920.59</v>
      </c>
      <c r="J4">
        <v>1999.39</v>
      </c>
      <c r="K4">
        <v>1078.92</v>
      </c>
      <c r="L4">
        <v>500.56400000000002</v>
      </c>
    </row>
    <row r="5" spans="1:12">
      <c r="A5" t="s">
        <v>9</v>
      </c>
      <c r="B5">
        <f>SUM(B3:B4)</f>
        <v>521777.82030000002</v>
      </c>
      <c r="C5">
        <f>SUM(C3:C4)</f>
        <v>280697.09380000003</v>
      </c>
      <c r="D5">
        <f>SUM(D3:D4)</f>
        <v>160314.58590000001</v>
      </c>
      <c r="E5">
        <f>SUM(E3:E4)</f>
        <v>103478.54060000001</v>
      </c>
      <c r="F5">
        <f>SUM(F3:F4)</f>
        <v>71678.503100000002</v>
      </c>
      <c r="G5">
        <f>SUM(G3:G4)</f>
        <v>55215.007799999999</v>
      </c>
      <c r="H5">
        <f>SUM(H3:H4)</f>
        <v>47998.445599999999</v>
      </c>
      <c r="I5">
        <f>SUM(I3:I4)</f>
        <v>43307.9611</v>
      </c>
      <c r="J5">
        <f>SUM(J3:J4)</f>
        <v>42613.706400000003</v>
      </c>
      <c r="K5">
        <f>SUM(K3:K4)</f>
        <v>40552.826199999996</v>
      </c>
      <c r="L5">
        <f>SUM(L3:L4)</f>
        <v>40702.7906</v>
      </c>
    </row>
    <row r="6" spans="1:12">
      <c r="A6" t="s">
        <v>6</v>
      </c>
      <c r="B6">
        <v>168.41446999999999</v>
      </c>
      <c r="C6">
        <v>88.030900000000003</v>
      </c>
      <c r="D6">
        <v>60.110500000000002</v>
      </c>
      <c r="E6">
        <v>44.304400000000001</v>
      </c>
      <c r="F6">
        <v>24.874600000000001</v>
      </c>
      <c r="G6">
        <v>12.680099999999999</v>
      </c>
      <c r="H6">
        <v>7.03172</v>
      </c>
      <c r="I6">
        <v>4.1930300000000003</v>
      </c>
      <c r="J6">
        <v>3.01938</v>
      </c>
      <c r="K6">
        <v>3.0600200000000002</v>
      </c>
      <c r="L6">
        <v>5.33263</v>
      </c>
    </row>
    <row r="7" spans="1:12">
      <c r="A7" t="s">
        <v>1</v>
      </c>
      <c r="B7">
        <f>CEILING(SUM(B3:B4)/B6,1)</f>
        <v>3099</v>
      </c>
      <c r="C7">
        <f>CEILING(SUM(C3:C4)/C6,1)</f>
        <v>3189</v>
      </c>
      <c r="D7">
        <f>CEILING(SUM(D3:D4)/D6,1)</f>
        <v>2667</v>
      </c>
      <c r="E7">
        <f>CEILING(SUM(E3:E4)/E6,1)</f>
        <v>2336</v>
      </c>
      <c r="F7">
        <f>CEILING(SUM(F3:F4)/F6,1)</f>
        <v>2882</v>
      </c>
      <c r="G7">
        <f>CEILING(SUM(G3:G4)/G6,1)</f>
        <v>4355</v>
      </c>
      <c r="H7">
        <f>CEILING(SUM(H3:H4)/H6,1)</f>
        <v>6826</v>
      </c>
      <c r="I7">
        <f>CEILING(SUM(I3:I4)/I6,1)</f>
        <v>10329</v>
      </c>
      <c r="J7">
        <f>CEILING(SUM(J3:J4)/J6,1)</f>
        <v>14114</v>
      </c>
      <c r="K7">
        <f>CEILING(SUM(K3:K4)/K6,1)</f>
        <v>13253</v>
      </c>
      <c r="L7">
        <f>CEILING(SUM(L3:L4)/L6,1)</f>
        <v>7633</v>
      </c>
    </row>
    <row r="8" spans="1:12">
      <c r="A8" t="s">
        <v>5</v>
      </c>
      <c r="B8">
        <v>673721</v>
      </c>
      <c r="C8">
        <v>352123</v>
      </c>
      <c r="D8">
        <v>240442</v>
      </c>
      <c r="E8">
        <v>177218</v>
      </c>
      <c r="F8">
        <v>99498.2</v>
      </c>
      <c r="G8">
        <v>50720.5</v>
      </c>
      <c r="H8">
        <v>28126.9</v>
      </c>
      <c r="I8">
        <v>16772.099999999999</v>
      </c>
      <c r="J8">
        <v>12077.5</v>
      </c>
      <c r="K8">
        <v>12240.1</v>
      </c>
      <c r="L8">
        <v>21330.5</v>
      </c>
    </row>
    <row r="29" spans="1:1">
      <c r="A29" t="s">
        <v>4</v>
      </c>
    </row>
    <row r="30" spans="1:1">
      <c r="A30" t="s">
        <v>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2013-07-11T06:41:25Z</dcterms:created>
  <dcterms:modified xsi:type="dcterms:W3CDTF">2013-07-11T08:05:24Z</dcterms:modified>
</cp:coreProperties>
</file>