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20140" yWindow="0" windowWidth="30100" windowHeight="28360" tabRatio="500"/>
  </bookViews>
  <sheets>
    <sheet name="Unoptimized Nested Loop" sheetId="1" r:id="rId1"/>
    <sheet name="Cost comparison Nested Loop" sheetId="6" r:id="rId2"/>
    <sheet name="Boost UBLAS" sheetId="2" r:id="rId3"/>
    <sheet name="ViennaCL" sheetId="3" r:id="rId4"/>
    <sheet name="clSpMV" sheetId="4" r:id="rId5"/>
    <sheet name="Sheet4" sheetId="5" r:id="rId6"/>
  </sheets>
  <externalReferences>
    <externalReference r:id="rId7"/>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5" i="1" l="1"/>
  <c r="E114" i="1"/>
  <c r="E113" i="1"/>
  <c r="E112" i="1"/>
  <c r="E111" i="1"/>
  <c r="E110" i="1"/>
  <c r="E109" i="1"/>
  <c r="E108" i="1"/>
  <c r="E107" i="1"/>
  <c r="E106" i="1"/>
  <c r="E105" i="1"/>
  <c r="B115" i="1"/>
  <c r="B114" i="1"/>
  <c r="B113" i="1"/>
  <c r="B112" i="1"/>
  <c r="B111" i="1"/>
  <c r="B110" i="1"/>
  <c r="B109" i="1"/>
  <c r="B108" i="1"/>
  <c r="B107" i="1"/>
  <c r="C115" i="1"/>
  <c r="C114" i="1"/>
  <c r="C113" i="1"/>
  <c r="C112" i="1"/>
  <c r="C111" i="1"/>
  <c r="C110" i="1"/>
  <c r="C109" i="1"/>
  <c r="C108" i="1"/>
  <c r="C107" i="1"/>
  <c r="C106" i="1"/>
  <c r="C105" i="1"/>
  <c r="D115" i="1"/>
  <c r="D114" i="1"/>
  <c r="D113" i="1"/>
  <c r="D112" i="1"/>
  <c r="D111" i="1"/>
  <c r="D110" i="1"/>
  <c r="D109" i="1"/>
  <c r="D108" i="1"/>
  <c r="D107" i="1"/>
  <c r="D106" i="1"/>
  <c r="D105" i="1"/>
  <c r="B106" i="1"/>
  <c r="B105" i="1"/>
  <c r="L7" i="6"/>
  <c r="K7" i="6"/>
  <c r="J7" i="6"/>
  <c r="I7" i="6"/>
  <c r="H7" i="6"/>
  <c r="G7" i="6"/>
  <c r="F7" i="6"/>
  <c r="E7" i="6"/>
  <c r="D7" i="6"/>
  <c r="C7" i="6"/>
  <c r="B7" i="6"/>
  <c r="L5" i="6"/>
  <c r="K5" i="6"/>
  <c r="J5" i="6"/>
  <c r="I5" i="6"/>
  <c r="H5" i="6"/>
  <c r="G5" i="6"/>
  <c r="F5" i="6"/>
  <c r="E5" i="6"/>
  <c r="D5" i="6"/>
  <c r="C5" i="6"/>
  <c r="B5" i="6"/>
  <c r="F17" i="1"/>
  <c r="J17" i="1"/>
  <c r="J16" i="1"/>
  <c r="J15" i="1"/>
  <c r="J14" i="1"/>
  <c r="J13" i="1"/>
  <c r="J12" i="1"/>
  <c r="J11" i="1"/>
  <c r="J10" i="1"/>
  <c r="J9" i="1"/>
  <c r="J8" i="1"/>
  <c r="J7" i="1"/>
  <c r="H17" i="1"/>
  <c r="H16" i="1"/>
  <c r="H15" i="1"/>
  <c r="H14" i="1"/>
  <c r="H13" i="1"/>
  <c r="H12" i="1"/>
  <c r="H11" i="1"/>
  <c r="H10" i="1"/>
  <c r="H9" i="1"/>
  <c r="H8" i="1"/>
  <c r="H7" i="1"/>
  <c r="F16" i="1"/>
  <c r="F15" i="1"/>
  <c r="F14" i="1"/>
  <c r="F13" i="1"/>
  <c r="F12" i="1"/>
  <c r="F11" i="1"/>
  <c r="F10" i="1"/>
  <c r="F9" i="1"/>
  <c r="F8" i="1"/>
  <c r="F7" i="1"/>
  <c r="D17" i="1"/>
  <c r="D16" i="1"/>
  <c r="D15" i="1"/>
  <c r="D14" i="1"/>
  <c r="D13" i="1"/>
  <c r="D12" i="1"/>
  <c r="D11" i="1"/>
  <c r="D10" i="1"/>
  <c r="D9" i="1"/>
  <c r="D8" i="1"/>
  <c r="D7" i="1"/>
</calcChain>
</file>

<file path=xl/sharedStrings.xml><?xml version="1.0" encoding="utf-8"?>
<sst xmlns="http://schemas.openxmlformats.org/spreadsheetml/2006/main" count="48" uniqueCount="33">
  <si>
    <t>Strong scaling</t>
  </si>
  <si>
    <t>Description</t>
  </si>
  <si>
    <t>Case</t>
  </si>
  <si>
    <t>Hardware</t>
  </si>
  <si>
    <t>tested on Itasca. 8ppn. Itasca description is: Itasca is an HP Linux cluster with 1,091 HP ProLiant BL280c G6 blade servers, each with two-socket, quad-core 2.8 GHz Intel Xeon X5560 "Nehalem EP" processors sharing 24 GB of system memory, with a 40-gigabit QDR InfiniBand (IB) interconnect. In total, Itasca consists of 8,728 compute cores and 24 TB of main memory.</t>
  </si>
  <si>
    <t>Processors</t>
  </si>
  <si>
    <t xml:space="preserve">Tested N=1Million nodes in regular grid (100x100x100). Computed SpMV for X,Y,Z,L derivatives 1000 times each. So a total of 4000 iterations. Time presented as average over all iterations. </t>
  </si>
  <si>
    <t>NOTE: http://www.mcs.anl.gov/papers/P1621A.pdf  (MPI_Alltoallv is not scalable, but no efficient fix until MPI-3.</t>
  </si>
  <si>
    <t xml:space="preserve">NOTE: if we distribute weights computation we can get linear speedup because there is no comm required. But as we decrease the number of stencils per process we increase communication ratio. What is the crossover point where weight speedup and SpMV speedup meet? </t>
  </si>
  <si>
    <t>Ideal</t>
  </si>
  <si>
    <t>Ideal (Linear)</t>
  </si>
  <si>
    <t>SpMV Time (ms)</t>
  </si>
  <si>
    <t>Observed Speedup</t>
  </si>
  <si>
    <t>n=101</t>
  </si>
  <si>
    <t>n=50</t>
  </si>
  <si>
    <t>n=31</t>
  </si>
  <si>
    <t>n=17</t>
  </si>
  <si>
    <t xml:space="preserve">To get the average: </t>
  </si>
  <si>
    <t>for d in `/bin/ls -d reg_1000000_17_*`; do  grep -r "Compute Deriv" ${d}/time_log.* | awk '{sum+=$6} END { print NR, "Average = ",sum/NR}'; done | sort -n</t>
  </si>
  <si>
    <t>NOTE: this is an unoptimized nested loop (no openmp)</t>
  </si>
  <si>
    <t>Vie</t>
  </si>
  <si>
    <t xml:space="preserve">Times below are averages over all processors. Each process runs loop of 4000 SpMVs (with communication). </t>
  </si>
  <si>
    <t>built with ICC -O3 -NDEBUG -DMPIC_IGNORE_CXX_SEEK</t>
  </si>
  <si>
    <t>NP</t>
  </si>
  <si>
    <t>Generate Stencils (Hash HNX=100) [ms]</t>
  </si>
  <si>
    <t>Compute 1M Weights (direct) [ms]</t>
  </si>
  <si>
    <t>Preprocessing (Stencils + Weights)</t>
  </si>
  <si>
    <t>SpMV (Average) [ms]</t>
  </si>
  <si>
    <t>Iterations required</t>
  </si>
  <si>
    <t>SpMV (4000 iters) [ms]</t>
  </si>
  <si>
    <t xml:space="preserve">for d in `/bin/ls -d reg_1000000_101_*`; do  grep -r "Stencil gen" ${d}/time_log.* |tr '_' ' '| awk '{print $4, $10}'; done | sort -n </t>
  </si>
  <si>
    <t>for d in `/bin/ls -d reg_1000000_101_*`; do  grep -r "Compute Weight" ${d}/time_log.* | awk '{sum+=$6} END { print NR, "Average = ",sum/NR}'; done | sort -n</t>
  </si>
  <si>
    <t>Efficiency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</si>
</sst>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Arial"/>
    </font>
  </fonts>
  <fills count="2">
    <fill>
      <patternFill patternType="none"/>
    </fill>
    <fill>
      <patternFill patternType="gray125"/>
    </fill>
  </fills>
  <borders count="1">
    <border>
      <left/>
      <right/>
      <top/>
      <bottom/>
      <diagonal/>
    </border>
  </borders>
  <cellStyleXfs count="10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0" fillId="0" borderId="0" xfId="0" applyAlignment="1">
      <alignment wrapText="1"/>
    </xf>
    <xf numFmtId="4" fontId="0" fillId="0" borderId="0" xfId="0" applyNumberFormat="1"/>
    <xf numFmtId="2" fontId="0" fillId="0" borderId="0" xfId="0" applyNumberFormat="1"/>
    <xf numFmtId="4" fontId="3" fillId="0" borderId="0" xfId="0" applyNumberFormat="1" applyFont="1"/>
  </cellXfs>
  <cellStyles count="1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Strong Scaling</a:t>
            </a:r>
            <a:r>
              <a:rPr lang="en-US" baseline="0"/>
              <a:t> of CPU SpMV on Itasca With Intel MPI (N=100^3 points; 3D)</a:t>
            </a:r>
            <a:endParaRPr lang="en-US"/>
          </a:p>
        </c:rich>
      </c:tx>
      <c:layout/>
      <c:overlay val="0"/>
    </c:title>
    <c:autoTitleDeleted val="0"/>
    <c:plotArea>
      <c:layout/>
      <c:scatterChart>
        <c:scatterStyle val="lineMarker"/>
        <c:varyColors val="0"/>
        <c:ser>
          <c:idx val="0"/>
          <c:order val="0"/>
          <c:tx>
            <c:strRef>
              <c:f>'Unoptimized Nested Loop'!$B$6</c:f>
              <c:strCache>
                <c:ptCount val="1"/>
                <c:pt idx="0">
                  <c:v>Ideal (Linear)</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Loop'!$B$7:$B$17</c:f>
              <c:numCache>
                <c:formatCode>0.00</c:formatCode>
                <c:ptCount val="11"/>
                <c:pt idx="0">
                  <c:v>1.0</c:v>
                </c:pt>
                <c:pt idx="1">
                  <c:v>2.0</c:v>
                </c:pt>
                <c:pt idx="2">
                  <c:v>4.0</c:v>
                </c:pt>
                <c:pt idx="3">
                  <c:v>8.0</c:v>
                </c:pt>
                <c:pt idx="4">
                  <c:v>16.0</c:v>
                </c:pt>
                <c:pt idx="5">
                  <c:v>32.0</c:v>
                </c:pt>
                <c:pt idx="6">
                  <c:v>64.0</c:v>
                </c:pt>
                <c:pt idx="7">
                  <c:v>128.0</c:v>
                </c:pt>
                <c:pt idx="8">
                  <c:v>256.0</c:v>
                </c:pt>
                <c:pt idx="9">
                  <c:v>512.0</c:v>
                </c:pt>
                <c:pt idx="10">
                  <c:v>1024.0</c:v>
                </c:pt>
              </c:numCache>
            </c:numRef>
          </c:yVal>
          <c:smooth val="0"/>
        </c:ser>
        <c:ser>
          <c:idx val="2"/>
          <c:order val="1"/>
          <c:tx>
            <c:strRef>
              <c:f>'Unoptimized Nested Loop'!$D$6</c:f>
              <c:strCache>
                <c:ptCount val="1"/>
                <c:pt idx="0">
                  <c:v>n=17</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Loop'!$D$7:$D$17</c:f>
              <c:numCache>
                <c:formatCode>0.00</c:formatCode>
                <c:ptCount val="11"/>
                <c:pt idx="0">
                  <c:v>1.0</c:v>
                </c:pt>
                <c:pt idx="1">
                  <c:v>1.268365039933968</c:v>
                </c:pt>
                <c:pt idx="2">
                  <c:v>1.887629514461706</c:v>
                </c:pt>
                <c:pt idx="3">
                  <c:v>2.450424078082751</c:v>
                </c:pt>
                <c:pt idx="4">
                  <c:v>4.232417594845928</c:v>
                </c:pt>
                <c:pt idx="5">
                  <c:v>7.514806738690297</c:v>
                </c:pt>
                <c:pt idx="6">
                  <c:v>14.00903717927262</c:v>
                </c:pt>
                <c:pt idx="7">
                  <c:v>23.1629383665385</c:v>
                </c:pt>
                <c:pt idx="8">
                  <c:v>20.06130171543895</c:v>
                </c:pt>
                <c:pt idx="9">
                  <c:v>18.90040939043013</c:v>
                </c:pt>
                <c:pt idx="10">
                  <c:v>9.319247175737121</c:v>
                </c:pt>
              </c:numCache>
            </c:numRef>
          </c:yVal>
          <c:smooth val="0"/>
        </c:ser>
        <c:ser>
          <c:idx val="4"/>
          <c:order val="2"/>
          <c:tx>
            <c:strRef>
              <c:f>'Unoptimized Nested Loop'!$F$6</c:f>
              <c:strCache>
                <c:ptCount val="1"/>
                <c:pt idx="0">
                  <c:v>n=31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Loop'!$F$7:$F$17</c:f>
              <c:numCache>
                <c:formatCode>0.00</c:formatCode>
                <c:ptCount val="11"/>
                <c:pt idx="0">
                  <c:v>1.0</c:v>
                </c:pt>
                <c:pt idx="1">
                  <c:v>1.766565120588745</c:v>
                </c:pt>
                <c:pt idx="2">
                  <c:v>2.201084722112633</c:v>
                </c:pt>
                <c:pt idx="3">
                  <c:v>3.000951210812096</c:v>
                </c:pt>
                <c:pt idx="4">
                  <c:v>5.082506257012168</c:v>
                </c:pt>
                <c:pt idx="5">
                  <c:v>9.419478783828933</c:v>
                </c:pt>
                <c:pt idx="6">
                  <c:v>17.25737970735138</c:v>
                </c:pt>
                <c:pt idx="7">
                  <c:v>27.91395437022057</c:v>
                </c:pt>
                <c:pt idx="8">
                  <c:v>36.43869237908631</c:v>
                </c:pt>
                <c:pt idx="9">
                  <c:v>25.64579109590698</c:v>
                </c:pt>
                <c:pt idx="10">
                  <c:v>14.44516213431884</c:v>
                </c:pt>
              </c:numCache>
            </c:numRef>
          </c:yVal>
          <c:smooth val="0"/>
        </c:ser>
        <c:ser>
          <c:idx val="6"/>
          <c:order val="3"/>
          <c:tx>
            <c:strRef>
              <c:f>'Unoptimized Nested Loop'!$H$6</c:f>
              <c:strCache>
                <c:ptCount val="1"/>
                <c:pt idx="0">
                  <c:v>n=50</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Loop'!$H$7:$H$17</c:f>
              <c:numCache>
                <c:formatCode>0.00</c:formatCode>
                <c:ptCount val="11"/>
                <c:pt idx="0">
                  <c:v>1.0</c:v>
                </c:pt>
                <c:pt idx="1">
                  <c:v>1.45595506592644</c:v>
                </c:pt>
                <c:pt idx="2">
                  <c:v>2.201495273611819</c:v>
                </c:pt>
                <c:pt idx="3">
                  <c:v>2.872942082659032</c:v>
                </c:pt>
                <c:pt idx="4">
                  <c:v>5.195886950954388</c:v>
                </c:pt>
                <c:pt idx="5">
                  <c:v>9.329365811261833</c:v>
                </c:pt>
                <c:pt idx="6">
                  <c:v>16.31778389581465</c:v>
                </c:pt>
                <c:pt idx="7">
                  <c:v>27.61733986021309</c:v>
                </c:pt>
                <c:pt idx="8">
                  <c:v>30.22679087433796</c:v>
                </c:pt>
                <c:pt idx="9">
                  <c:v>29.77430604551777</c:v>
                </c:pt>
                <c:pt idx="10">
                  <c:v>18.88953118085947</c:v>
                </c:pt>
              </c:numCache>
            </c:numRef>
          </c:yVal>
          <c:smooth val="0"/>
        </c:ser>
        <c:ser>
          <c:idx val="8"/>
          <c:order val="4"/>
          <c:tx>
            <c:strRef>
              <c:f>'Unoptimized Nested Loop'!$J$6</c:f>
              <c:strCache>
                <c:ptCount val="1"/>
                <c:pt idx="0">
                  <c:v>n=101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Loop'!$J$7:$J$17</c:f>
              <c:numCache>
                <c:formatCode>0.00</c:formatCode>
                <c:ptCount val="11"/>
                <c:pt idx="0">
                  <c:v>1.0</c:v>
                </c:pt>
                <c:pt idx="1">
                  <c:v>1.913305441611979</c:v>
                </c:pt>
                <c:pt idx="2">
                  <c:v>2.802006305054857</c:v>
                </c:pt>
                <c:pt idx="3">
                  <c:v>3.801654011791154</c:v>
                </c:pt>
                <c:pt idx="4">
                  <c:v>6.77116415942367</c:v>
                </c:pt>
                <c:pt idx="5">
                  <c:v>13.28301827272656</c:v>
                </c:pt>
                <c:pt idx="6">
                  <c:v>23.95288777141297</c:v>
                </c:pt>
                <c:pt idx="7">
                  <c:v>40.16904243470712</c:v>
                </c:pt>
                <c:pt idx="8">
                  <c:v>55.78297531281257</c:v>
                </c:pt>
                <c:pt idx="9">
                  <c:v>55.04212390768688</c:v>
                </c:pt>
                <c:pt idx="10">
                  <c:v>31.58479024421346</c:v>
                </c:pt>
              </c:numCache>
            </c:numRef>
          </c:yVal>
          <c:smooth val="0"/>
        </c:ser>
        <c:dLbls>
          <c:showLegendKey val="0"/>
          <c:showVal val="0"/>
          <c:showCatName val="0"/>
          <c:showSerName val="0"/>
          <c:showPercent val="0"/>
          <c:showBubbleSize val="0"/>
        </c:dLbls>
        <c:axId val="2137395656"/>
        <c:axId val="2137843736"/>
      </c:scatterChart>
      <c:valAx>
        <c:axId val="2137395656"/>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137843736"/>
        <c:crosses val="autoZero"/>
        <c:crossBetween val="midCat"/>
      </c:valAx>
      <c:valAx>
        <c:axId val="2137843736"/>
        <c:scaling>
          <c:logBase val="2.0"/>
          <c:orientation val="minMax"/>
        </c:scaling>
        <c:delete val="0"/>
        <c:axPos val="l"/>
        <c:majorGridlines/>
        <c:title>
          <c:tx>
            <c:rich>
              <a:bodyPr/>
              <a:lstStyle/>
              <a:p>
                <a:pPr>
                  <a:defRPr/>
                </a:pPr>
                <a:r>
                  <a:rPr lang="en-US"/>
                  <a:t>Speedup</a:t>
                </a:r>
              </a:p>
            </c:rich>
          </c:tx>
          <c:layout/>
          <c:overlay val="0"/>
        </c:title>
        <c:numFmt formatCode="0.00" sourceLinked="1"/>
        <c:majorTickMark val="none"/>
        <c:minorTickMark val="none"/>
        <c:tickLblPos val="nextTo"/>
        <c:crossAx val="213739565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Time (ms) per SpMV</a:t>
            </a:r>
            <a:r>
              <a:rPr lang="en-US" baseline="0"/>
              <a:t> (N=100^3 points, with MPI_Alltoallv Collective)</a:t>
            </a:r>
            <a:endParaRPr lang="en-US"/>
          </a:p>
        </c:rich>
      </c:tx>
      <c:layout/>
      <c:overlay val="0"/>
    </c:title>
    <c:autoTitleDeleted val="0"/>
    <c:plotArea>
      <c:layout/>
      <c:scatterChart>
        <c:scatterStyle val="lineMarker"/>
        <c:varyColors val="0"/>
        <c:ser>
          <c:idx val="2"/>
          <c:order val="0"/>
          <c:tx>
            <c:strRef>
              <c:f>'Unoptimized Nested Loop'!$C$6</c:f>
              <c:strCache>
                <c:ptCount val="1"/>
                <c:pt idx="0">
                  <c:v>n=17</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Loop'!$C$7:$C$17</c:f>
              <c:numCache>
                <c:formatCode>0.00</c:formatCode>
                <c:ptCount val="11"/>
                <c:pt idx="0">
                  <c:v>31.8092</c:v>
                </c:pt>
                <c:pt idx="1">
                  <c:v>25.0789</c:v>
                </c:pt>
                <c:pt idx="2">
                  <c:v>16.8514</c:v>
                </c:pt>
                <c:pt idx="3">
                  <c:v>12.9811</c:v>
                </c:pt>
                <c:pt idx="4">
                  <c:v>7.51561</c:v>
                </c:pt>
                <c:pt idx="5">
                  <c:v>4.23287</c:v>
                </c:pt>
                <c:pt idx="6">
                  <c:v>2.27062</c:v>
                </c:pt>
                <c:pt idx="7">
                  <c:v>1.37328</c:v>
                </c:pt>
                <c:pt idx="8">
                  <c:v>1.5856</c:v>
                </c:pt>
                <c:pt idx="9">
                  <c:v>1.68299</c:v>
                </c:pt>
                <c:pt idx="10">
                  <c:v>3.41328</c:v>
                </c:pt>
              </c:numCache>
            </c:numRef>
          </c:yVal>
          <c:smooth val="0"/>
        </c:ser>
        <c:ser>
          <c:idx val="4"/>
          <c:order val="1"/>
          <c:tx>
            <c:strRef>
              <c:f>'Unoptimized Nested Loop'!$E$6</c:f>
              <c:strCache>
                <c:ptCount val="1"/>
                <c:pt idx="0">
                  <c:v>n=31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Loop'!$E$7:$E$17</c:f>
              <c:numCache>
                <c:formatCode>0.00</c:formatCode>
                <c:ptCount val="11"/>
                <c:pt idx="0">
                  <c:v>53.0019</c:v>
                </c:pt>
                <c:pt idx="1">
                  <c:v>30.0028</c:v>
                </c:pt>
                <c:pt idx="2">
                  <c:v>24.0799</c:v>
                </c:pt>
                <c:pt idx="3">
                  <c:v>17.6617</c:v>
                </c:pt>
                <c:pt idx="4">
                  <c:v>10.4283</c:v>
                </c:pt>
                <c:pt idx="5">
                  <c:v>5.62684</c:v>
                </c:pt>
                <c:pt idx="6">
                  <c:v>3.07126</c:v>
                </c:pt>
                <c:pt idx="7">
                  <c:v>1.89876</c:v>
                </c:pt>
                <c:pt idx="8">
                  <c:v>1.45455</c:v>
                </c:pt>
                <c:pt idx="9">
                  <c:v>2.06669</c:v>
                </c:pt>
                <c:pt idx="10">
                  <c:v>3.66918</c:v>
                </c:pt>
              </c:numCache>
            </c:numRef>
          </c:yVal>
          <c:smooth val="0"/>
        </c:ser>
        <c:ser>
          <c:idx val="6"/>
          <c:order val="2"/>
          <c:tx>
            <c:strRef>
              <c:f>'Unoptimized Nested Loop'!$G$6</c:f>
              <c:strCache>
                <c:ptCount val="1"/>
                <c:pt idx="0">
                  <c:v>n=50</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Loop'!$G$7:$G$17</c:f>
              <c:numCache>
                <c:formatCode>0.00</c:formatCode>
                <c:ptCount val="11"/>
                <c:pt idx="0">
                  <c:v>73.8507</c:v>
                </c:pt>
                <c:pt idx="1">
                  <c:v>50.7232</c:v>
                </c:pt>
                <c:pt idx="2">
                  <c:v>33.5457</c:v>
                </c:pt>
                <c:pt idx="3">
                  <c:v>25.7056</c:v>
                </c:pt>
                <c:pt idx="4">
                  <c:v>14.2133</c:v>
                </c:pt>
                <c:pt idx="5">
                  <c:v>7.91594</c:v>
                </c:pt>
                <c:pt idx="6">
                  <c:v>4.52578</c:v>
                </c:pt>
                <c:pt idx="7">
                  <c:v>2.67407</c:v>
                </c:pt>
                <c:pt idx="8">
                  <c:v>2.44322</c:v>
                </c:pt>
                <c:pt idx="9">
                  <c:v>2.48035</c:v>
                </c:pt>
                <c:pt idx="10" formatCode="General">
                  <c:v>3.90961</c:v>
                </c:pt>
              </c:numCache>
            </c:numRef>
          </c:yVal>
          <c:smooth val="0"/>
        </c:ser>
        <c:ser>
          <c:idx val="8"/>
          <c:order val="3"/>
          <c:tx>
            <c:strRef>
              <c:f>'Unoptimized Nested Loop'!$I$6</c:f>
              <c:strCache>
                <c:ptCount val="1"/>
                <c:pt idx="0">
                  <c:v>n=101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Loop'!$I$7:$I$17</c:f>
              <c:numCache>
                <c:formatCode>0.00</c:formatCode>
                <c:ptCount val="11"/>
                <c:pt idx="0">
                  <c:v>168.43</c:v>
                </c:pt>
                <c:pt idx="1">
                  <c:v>88.0309</c:v>
                </c:pt>
                <c:pt idx="2">
                  <c:v>60.1105</c:v>
                </c:pt>
                <c:pt idx="3">
                  <c:v>44.3044</c:v>
                </c:pt>
                <c:pt idx="4">
                  <c:v>24.8746</c:v>
                </c:pt>
                <c:pt idx="5">
                  <c:v>12.6801</c:v>
                </c:pt>
                <c:pt idx="6">
                  <c:v>7.03172</c:v>
                </c:pt>
                <c:pt idx="7">
                  <c:v>4.19303</c:v>
                </c:pt>
                <c:pt idx="8">
                  <c:v>3.01938</c:v>
                </c:pt>
                <c:pt idx="9">
                  <c:v>3.06002</c:v>
                </c:pt>
                <c:pt idx="10">
                  <c:v>5.33263</c:v>
                </c:pt>
              </c:numCache>
            </c:numRef>
          </c:yVal>
          <c:smooth val="0"/>
        </c:ser>
        <c:dLbls>
          <c:showLegendKey val="0"/>
          <c:showVal val="0"/>
          <c:showCatName val="0"/>
          <c:showSerName val="0"/>
          <c:showPercent val="0"/>
          <c:showBubbleSize val="0"/>
        </c:dLbls>
        <c:axId val="2053209416"/>
        <c:axId val="2053215384"/>
      </c:scatterChart>
      <c:valAx>
        <c:axId val="2053209416"/>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053215384"/>
        <c:crosses val="autoZero"/>
        <c:crossBetween val="midCat"/>
      </c:valAx>
      <c:valAx>
        <c:axId val="2053215384"/>
        <c:scaling>
          <c:logBase val="2.0"/>
          <c:orientation val="minMax"/>
        </c:scaling>
        <c:delete val="0"/>
        <c:axPos val="l"/>
        <c:majorGridlines/>
        <c:title>
          <c:tx>
            <c:rich>
              <a:bodyPr/>
              <a:lstStyle/>
              <a:p>
                <a:pPr>
                  <a:defRPr/>
                </a:pPr>
                <a:r>
                  <a:rPr lang="en-US"/>
                  <a:t>Time (ms)</a:t>
                </a:r>
              </a:p>
            </c:rich>
          </c:tx>
          <c:layout/>
          <c:overlay val="0"/>
        </c:title>
        <c:numFmt formatCode="0.00" sourceLinked="1"/>
        <c:majorTickMark val="none"/>
        <c:minorTickMark val="none"/>
        <c:tickLblPos val="nextTo"/>
        <c:crossAx val="205320941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Strong Scaling</a:t>
            </a:r>
            <a:r>
              <a:rPr lang="en-US" baseline="0"/>
              <a:t> of CPU SpMV on Itasca With Intel MPI (N=100^3 points; 3D)</a:t>
            </a:r>
            <a:endParaRPr lang="en-US"/>
          </a:p>
        </c:rich>
      </c:tx>
      <c:layout/>
      <c:overlay val="0"/>
    </c:title>
    <c:autoTitleDeleted val="0"/>
    <c:plotArea>
      <c:layout/>
      <c:scatterChart>
        <c:scatterStyle val="lineMarker"/>
        <c:varyColors val="0"/>
        <c:ser>
          <c:idx val="0"/>
          <c:order val="0"/>
          <c:tx>
            <c:strRef>
              <c:f>'Unoptimized Nested Loop'!$B$6</c:f>
              <c:strCache>
                <c:ptCount val="1"/>
                <c:pt idx="0">
                  <c:v>Ideal (Linear)</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Loop'!$B$7:$B$17</c:f>
              <c:numCache>
                <c:formatCode>0.00</c:formatCode>
                <c:ptCount val="11"/>
                <c:pt idx="0">
                  <c:v>1.0</c:v>
                </c:pt>
                <c:pt idx="1">
                  <c:v>2.0</c:v>
                </c:pt>
                <c:pt idx="2">
                  <c:v>4.0</c:v>
                </c:pt>
                <c:pt idx="3">
                  <c:v>8.0</c:v>
                </c:pt>
                <c:pt idx="4">
                  <c:v>16.0</c:v>
                </c:pt>
                <c:pt idx="5">
                  <c:v>32.0</c:v>
                </c:pt>
                <c:pt idx="6">
                  <c:v>64.0</c:v>
                </c:pt>
                <c:pt idx="7">
                  <c:v>128.0</c:v>
                </c:pt>
                <c:pt idx="8">
                  <c:v>256.0</c:v>
                </c:pt>
                <c:pt idx="9">
                  <c:v>512.0</c:v>
                </c:pt>
                <c:pt idx="10">
                  <c:v>1024.0</c:v>
                </c:pt>
              </c:numCache>
            </c:numRef>
          </c:yVal>
          <c:smooth val="0"/>
        </c:ser>
        <c:ser>
          <c:idx val="2"/>
          <c:order val="1"/>
          <c:tx>
            <c:strRef>
              <c:f>'Unoptimized Nested Loop'!$D$6</c:f>
              <c:strCache>
                <c:ptCount val="1"/>
                <c:pt idx="0">
                  <c:v>n=17</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Loop'!$D$7:$D$17</c:f>
              <c:numCache>
                <c:formatCode>0.00</c:formatCode>
                <c:ptCount val="11"/>
                <c:pt idx="0">
                  <c:v>1.0</c:v>
                </c:pt>
                <c:pt idx="1">
                  <c:v>1.268365039933968</c:v>
                </c:pt>
                <c:pt idx="2">
                  <c:v>1.887629514461706</c:v>
                </c:pt>
                <c:pt idx="3">
                  <c:v>2.450424078082751</c:v>
                </c:pt>
                <c:pt idx="4">
                  <c:v>4.232417594845928</c:v>
                </c:pt>
                <c:pt idx="5">
                  <c:v>7.514806738690297</c:v>
                </c:pt>
                <c:pt idx="6">
                  <c:v>14.00903717927262</c:v>
                </c:pt>
                <c:pt idx="7">
                  <c:v>23.1629383665385</c:v>
                </c:pt>
                <c:pt idx="8">
                  <c:v>20.06130171543895</c:v>
                </c:pt>
                <c:pt idx="9">
                  <c:v>18.90040939043013</c:v>
                </c:pt>
                <c:pt idx="10">
                  <c:v>9.319247175737121</c:v>
                </c:pt>
              </c:numCache>
            </c:numRef>
          </c:yVal>
          <c:smooth val="0"/>
        </c:ser>
        <c:ser>
          <c:idx val="4"/>
          <c:order val="2"/>
          <c:tx>
            <c:strRef>
              <c:f>'Unoptimized Nested Loop'!$F$6</c:f>
              <c:strCache>
                <c:ptCount val="1"/>
                <c:pt idx="0">
                  <c:v>n=31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Loop'!$F$7:$F$17</c:f>
              <c:numCache>
                <c:formatCode>0.00</c:formatCode>
                <c:ptCount val="11"/>
                <c:pt idx="0">
                  <c:v>1.0</c:v>
                </c:pt>
                <c:pt idx="1">
                  <c:v>1.766565120588745</c:v>
                </c:pt>
                <c:pt idx="2">
                  <c:v>2.201084722112633</c:v>
                </c:pt>
                <c:pt idx="3">
                  <c:v>3.000951210812096</c:v>
                </c:pt>
                <c:pt idx="4">
                  <c:v>5.082506257012168</c:v>
                </c:pt>
                <c:pt idx="5">
                  <c:v>9.419478783828933</c:v>
                </c:pt>
                <c:pt idx="6">
                  <c:v>17.25737970735138</c:v>
                </c:pt>
                <c:pt idx="7">
                  <c:v>27.91395437022057</c:v>
                </c:pt>
                <c:pt idx="8">
                  <c:v>36.43869237908631</c:v>
                </c:pt>
                <c:pt idx="9">
                  <c:v>25.64579109590698</c:v>
                </c:pt>
                <c:pt idx="10">
                  <c:v>14.44516213431884</c:v>
                </c:pt>
              </c:numCache>
            </c:numRef>
          </c:yVal>
          <c:smooth val="0"/>
        </c:ser>
        <c:ser>
          <c:idx val="6"/>
          <c:order val="3"/>
          <c:tx>
            <c:strRef>
              <c:f>'Unoptimized Nested Loop'!$H$6</c:f>
              <c:strCache>
                <c:ptCount val="1"/>
                <c:pt idx="0">
                  <c:v>n=50</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Loop'!$H$7:$H$17</c:f>
              <c:numCache>
                <c:formatCode>0.00</c:formatCode>
                <c:ptCount val="11"/>
                <c:pt idx="0">
                  <c:v>1.0</c:v>
                </c:pt>
                <c:pt idx="1">
                  <c:v>1.45595506592644</c:v>
                </c:pt>
                <c:pt idx="2">
                  <c:v>2.201495273611819</c:v>
                </c:pt>
                <c:pt idx="3">
                  <c:v>2.872942082659032</c:v>
                </c:pt>
                <c:pt idx="4">
                  <c:v>5.195886950954388</c:v>
                </c:pt>
                <c:pt idx="5">
                  <c:v>9.329365811261833</c:v>
                </c:pt>
                <c:pt idx="6">
                  <c:v>16.31778389581465</c:v>
                </c:pt>
                <c:pt idx="7">
                  <c:v>27.61733986021309</c:v>
                </c:pt>
                <c:pt idx="8">
                  <c:v>30.22679087433796</c:v>
                </c:pt>
                <c:pt idx="9">
                  <c:v>29.77430604551777</c:v>
                </c:pt>
                <c:pt idx="10">
                  <c:v>18.88953118085947</c:v>
                </c:pt>
              </c:numCache>
            </c:numRef>
          </c:yVal>
          <c:smooth val="0"/>
        </c:ser>
        <c:ser>
          <c:idx val="8"/>
          <c:order val="4"/>
          <c:tx>
            <c:strRef>
              <c:f>'Unoptimized Nested Loop'!$J$6</c:f>
              <c:strCache>
                <c:ptCount val="1"/>
                <c:pt idx="0">
                  <c:v>n=101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Loop'!$J$7:$J$17</c:f>
              <c:numCache>
                <c:formatCode>0.00</c:formatCode>
                <c:ptCount val="11"/>
                <c:pt idx="0">
                  <c:v>1.0</c:v>
                </c:pt>
                <c:pt idx="1">
                  <c:v>1.913305441611979</c:v>
                </c:pt>
                <c:pt idx="2">
                  <c:v>2.802006305054857</c:v>
                </c:pt>
                <c:pt idx="3">
                  <c:v>3.801654011791154</c:v>
                </c:pt>
                <c:pt idx="4">
                  <c:v>6.77116415942367</c:v>
                </c:pt>
                <c:pt idx="5">
                  <c:v>13.28301827272656</c:v>
                </c:pt>
                <c:pt idx="6">
                  <c:v>23.95288777141297</c:v>
                </c:pt>
                <c:pt idx="7">
                  <c:v>40.16904243470712</c:v>
                </c:pt>
                <c:pt idx="8">
                  <c:v>55.78297531281257</c:v>
                </c:pt>
                <c:pt idx="9">
                  <c:v>55.04212390768688</c:v>
                </c:pt>
                <c:pt idx="10">
                  <c:v>31.58479024421346</c:v>
                </c:pt>
              </c:numCache>
            </c:numRef>
          </c:yVal>
          <c:smooth val="0"/>
        </c:ser>
        <c:dLbls>
          <c:showLegendKey val="0"/>
          <c:showVal val="0"/>
          <c:showCatName val="0"/>
          <c:showSerName val="0"/>
          <c:showPercent val="0"/>
          <c:showBubbleSize val="0"/>
        </c:dLbls>
        <c:axId val="2143349736"/>
        <c:axId val="2137123560"/>
      </c:scatterChart>
      <c:valAx>
        <c:axId val="2143349736"/>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137123560"/>
        <c:crosses val="autoZero"/>
        <c:crossBetween val="midCat"/>
      </c:valAx>
      <c:valAx>
        <c:axId val="2137123560"/>
        <c:scaling>
          <c:logBase val="2.0"/>
          <c:orientation val="minMax"/>
        </c:scaling>
        <c:delete val="0"/>
        <c:axPos val="l"/>
        <c:majorGridlines/>
        <c:title>
          <c:tx>
            <c:rich>
              <a:bodyPr/>
              <a:lstStyle/>
              <a:p>
                <a:pPr>
                  <a:defRPr/>
                </a:pPr>
                <a:r>
                  <a:rPr lang="en-US"/>
                  <a:t>Speedup</a:t>
                </a:r>
              </a:p>
            </c:rich>
          </c:tx>
          <c:layout/>
          <c:overlay val="0"/>
        </c:title>
        <c:numFmt formatCode="0.00" sourceLinked="1"/>
        <c:majorTickMark val="none"/>
        <c:minorTickMark val="none"/>
        <c:tickLblPos val="nextTo"/>
        <c:crossAx val="214334973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Cost Comparison on Itasca (Preprocessing vs 4000 SpMV Iterations)</a:t>
            </a:r>
          </a:p>
        </c:rich>
      </c:tx>
      <c:layout/>
      <c:overlay val="0"/>
    </c:title>
    <c:autoTitleDeleted val="0"/>
    <c:plotArea>
      <c:layout/>
      <c:barChart>
        <c:barDir val="col"/>
        <c:grouping val="clustered"/>
        <c:varyColors val="0"/>
        <c:ser>
          <c:idx val="2"/>
          <c:order val="0"/>
          <c:tx>
            <c:strRef>
              <c:f>'Cost comparison Nested Loop'!$A$5</c:f>
              <c:strCache>
                <c:ptCount val="1"/>
                <c:pt idx="0">
                  <c:v>Preprocessing (Stencils + Weights)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Loop'!$B$5:$L$5</c:f>
              <c:numCache>
                <c:formatCode>General</c:formatCode>
                <c:ptCount val="11"/>
                <c:pt idx="0">
                  <c:v>521777.8203</c:v>
                </c:pt>
                <c:pt idx="1">
                  <c:v>280697.0938</c:v>
                </c:pt>
                <c:pt idx="2">
                  <c:v>160314.5859</c:v>
                </c:pt>
                <c:pt idx="3">
                  <c:v>103478.5406</c:v>
                </c:pt>
                <c:pt idx="4">
                  <c:v>71678.5031</c:v>
                </c:pt>
                <c:pt idx="5">
                  <c:v>55215.0078</c:v>
                </c:pt>
                <c:pt idx="6">
                  <c:v>47998.4456</c:v>
                </c:pt>
                <c:pt idx="7">
                  <c:v>43307.9611</c:v>
                </c:pt>
                <c:pt idx="8">
                  <c:v>42613.7064</c:v>
                </c:pt>
                <c:pt idx="9">
                  <c:v>40552.8262</c:v>
                </c:pt>
                <c:pt idx="10">
                  <c:v>40702.7906</c:v>
                </c:pt>
              </c:numCache>
            </c:numRef>
          </c:val>
        </c:ser>
        <c:ser>
          <c:idx val="5"/>
          <c:order val="1"/>
          <c:tx>
            <c:strRef>
              <c:f>'Cost comparison Nested Loop'!$A$8</c:f>
              <c:strCache>
                <c:ptCount val="1"/>
                <c:pt idx="0">
                  <c:v>SpMV (4000 iters)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Loop'!$B$8:$L$8</c:f>
              <c:numCache>
                <c:formatCode>General</c:formatCode>
                <c:ptCount val="11"/>
                <c:pt idx="0">
                  <c:v>673721.0</c:v>
                </c:pt>
                <c:pt idx="1">
                  <c:v>352123.0</c:v>
                </c:pt>
                <c:pt idx="2">
                  <c:v>240442.0</c:v>
                </c:pt>
                <c:pt idx="3">
                  <c:v>177218.0</c:v>
                </c:pt>
                <c:pt idx="4">
                  <c:v>99498.2</c:v>
                </c:pt>
                <c:pt idx="5">
                  <c:v>50720.5</c:v>
                </c:pt>
                <c:pt idx="6">
                  <c:v>28126.9</c:v>
                </c:pt>
                <c:pt idx="7">
                  <c:v>16772.1</c:v>
                </c:pt>
                <c:pt idx="8">
                  <c:v>12077.5</c:v>
                </c:pt>
                <c:pt idx="9">
                  <c:v>12240.1</c:v>
                </c:pt>
                <c:pt idx="10">
                  <c:v>21330.5</c:v>
                </c:pt>
              </c:numCache>
            </c:numRef>
          </c:val>
        </c:ser>
        <c:dLbls>
          <c:showLegendKey val="0"/>
          <c:showVal val="0"/>
          <c:showCatName val="0"/>
          <c:showSerName val="0"/>
          <c:showPercent val="0"/>
          <c:showBubbleSize val="0"/>
        </c:dLbls>
        <c:gapWidth val="150"/>
        <c:axId val="2132383320"/>
        <c:axId val="-2138956840"/>
      </c:barChart>
      <c:catAx>
        <c:axId val="2132383320"/>
        <c:scaling>
          <c:orientation val="minMax"/>
        </c:scaling>
        <c:delete val="0"/>
        <c:axPos val="b"/>
        <c:title>
          <c:tx>
            <c:rich>
              <a:bodyPr/>
              <a:lstStyle/>
              <a:p>
                <a:pPr>
                  <a:defRPr/>
                </a:pPr>
                <a:r>
                  <a:rPr lang="en-US"/>
                  <a:t>Num Processors (8 ppn)</a:t>
                </a:r>
              </a:p>
            </c:rich>
          </c:tx>
          <c:layout/>
          <c:overlay val="0"/>
        </c:title>
        <c:numFmt formatCode="General" sourceLinked="1"/>
        <c:majorTickMark val="none"/>
        <c:minorTickMark val="none"/>
        <c:tickLblPos val="nextTo"/>
        <c:crossAx val="-2138956840"/>
        <c:crosses val="autoZero"/>
        <c:auto val="1"/>
        <c:lblAlgn val="ctr"/>
        <c:lblOffset val="100"/>
        <c:noMultiLvlLbl val="0"/>
      </c:catAx>
      <c:valAx>
        <c:axId val="-2138956840"/>
        <c:scaling>
          <c:orientation val="minMax"/>
        </c:scaling>
        <c:delete val="0"/>
        <c:axPos val="l"/>
        <c:majorGridlines/>
        <c:title>
          <c:tx>
            <c:rich>
              <a:bodyPr/>
              <a:lstStyle/>
              <a:p>
                <a:pPr>
                  <a:defRPr/>
                </a:pPr>
                <a:r>
                  <a:rPr lang="en-US"/>
                  <a:t>Time (s)</a:t>
                </a:r>
              </a:p>
            </c:rich>
          </c:tx>
          <c:layout/>
          <c:overlay val="0"/>
        </c:title>
        <c:numFmt formatCode="General" sourceLinked="1"/>
        <c:majorTickMark val="none"/>
        <c:minorTickMark val="none"/>
        <c:tickLblPos val="nextTo"/>
        <c:crossAx val="2132383320"/>
        <c:crosses val="autoZero"/>
        <c:crossBetween val="between"/>
        <c:dispUnits>
          <c:builtInUnit val="thousands"/>
        </c:dispUnits>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SpMV Iterations Required to Amortize Cost of Preprocessing (N=1M nodes)</a:t>
            </a:r>
          </a:p>
        </c:rich>
      </c:tx>
      <c:layout/>
      <c:overlay val="0"/>
    </c:title>
    <c:autoTitleDeleted val="0"/>
    <c:plotArea>
      <c:layout/>
      <c:scatterChart>
        <c:scatterStyle val="lineMarker"/>
        <c:varyColors val="0"/>
        <c:ser>
          <c:idx val="4"/>
          <c:order val="0"/>
          <c:tx>
            <c:strRef>
              <c:f>'Cost comparison Nested Loop'!$A$7</c:f>
              <c:strCache>
                <c:ptCount val="1"/>
                <c:pt idx="0">
                  <c:v>Iterations required</c:v>
                </c:pt>
              </c:strCache>
            </c:strRef>
          </c:tx>
          <c:xVal>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'Cost comparison Nested Loop'!$B$7:$L$7</c:f>
              <c:numCache>
                <c:formatCode>General</c:formatCode>
                <c:ptCount val="11"/>
                <c:pt idx="0">
                  <c:v>3099.0</c:v>
                </c:pt>
                <c:pt idx="1">
                  <c:v>3189.0</c:v>
                </c:pt>
                <c:pt idx="2">
                  <c:v>2667.0</c:v>
                </c:pt>
                <c:pt idx="3">
                  <c:v>2336.0</c:v>
                </c:pt>
                <c:pt idx="4">
                  <c:v>2882.0</c:v>
                </c:pt>
                <c:pt idx="5">
                  <c:v>4355.0</c:v>
                </c:pt>
                <c:pt idx="6">
                  <c:v>6826.0</c:v>
                </c:pt>
                <c:pt idx="7">
                  <c:v>10329.0</c:v>
                </c:pt>
                <c:pt idx="8">
                  <c:v>14114.0</c:v>
                </c:pt>
                <c:pt idx="9">
                  <c:v>13253.0</c:v>
                </c:pt>
                <c:pt idx="10">
                  <c:v>7633.0</c:v>
                </c:pt>
              </c:numCache>
            </c:numRef>
          </c:yVal>
          <c:smooth val="0"/>
        </c:ser>
        <c:dLbls>
          <c:showLegendKey val="0"/>
          <c:showVal val="0"/>
          <c:showCatName val="0"/>
          <c:showSerName val="0"/>
          <c:showPercent val="0"/>
          <c:showBubbleSize val="0"/>
        </c:dLbls>
        <c:axId val="2143698712"/>
        <c:axId val="2144853704"/>
      </c:scatterChart>
      <c:valAx>
        <c:axId val="2143698712"/>
        <c:scaling>
          <c:logBase val="2.0"/>
          <c:orientation val="minMax"/>
        </c:scaling>
        <c:delete val="0"/>
        <c:axPos val="b"/>
        <c:title>
          <c:tx>
            <c:rich>
              <a:bodyPr/>
              <a:lstStyle/>
              <a:p>
                <a:pPr>
                  <a:defRPr/>
                </a:pPr>
                <a:r>
                  <a:rPr lang="en-US"/>
                  <a:t>Processors</a:t>
                </a:r>
                <a:r>
                  <a:rPr lang="en-US" baseline="0"/>
                  <a:t> (8 ppn)</a:t>
                </a:r>
                <a:endParaRPr lang="en-US"/>
              </a:p>
            </c:rich>
          </c:tx>
          <c:layout/>
          <c:overlay val="0"/>
        </c:title>
        <c:numFmt formatCode="General" sourceLinked="1"/>
        <c:majorTickMark val="none"/>
        <c:minorTickMark val="none"/>
        <c:tickLblPos val="nextTo"/>
        <c:crossAx val="2144853704"/>
        <c:crosses val="autoZero"/>
        <c:crossBetween val="midCat"/>
      </c:valAx>
      <c:valAx>
        <c:axId val="2144853704"/>
        <c:scaling>
          <c:orientation val="minMax"/>
        </c:scaling>
        <c:delete val="0"/>
        <c:axPos val="l"/>
        <c:majorGridlines/>
        <c:title>
          <c:tx>
            <c:rich>
              <a:bodyPr/>
              <a:lstStyle/>
              <a:p>
                <a:pPr>
                  <a:defRPr/>
                </a:pPr>
                <a:r>
                  <a:rPr lang="en-US"/>
                  <a:t>SpMV Iterations</a:t>
                </a:r>
              </a:p>
            </c:rich>
          </c:tx>
          <c:layout/>
          <c:overlay val="0"/>
        </c:title>
        <c:numFmt formatCode="General" sourceLinked="1"/>
        <c:majorTickMark val="none"/>
        <c:minorTickMark val="none"/>
        <c:tickLblPos val="nextTo"/>
        <c:crossAx val="214369871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Runtime</a:t>
            </a:r>
            <a:r>
              <a:rPr lang="en-US" baseline="0"/>
              <a:t> Summary on Itasca, RBF-FD Regular Grid N=100^3 (3D), 1000 Iterations </a:t>
            </a:r>
            <a:endParaRPr lang="en-US"/>
          </a:p>
        </c:rich>
      </c:tx>
      <c:layout/>
      <c:overlay val="0"/>
    </c:title>
    <c:autoTitleDeleted val="0"/>
    <c:plotArea>
      <c:layout/>
      <c:barChart>
        <c:barDir val="col"/>
        <c:grouping val="stacked"/>
        <c:varyColors val="0"/>
        <c:ser>
          <c:idx val="0"/>
          <c:order val="0"/>
          <c:tx>
            <c:strRef>
              <c:f>'Cost comparison Nested Loop'!$A$3</c:f>
              <c:strCache>
                <c:ptCount val="1"/>
                <c:pt idx="0">
                  <c:v>Generate Stencils (Hash HNX=100)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Loop'!$B$3:$L$3</c:f>
              <c:numCache>
                <c:formatCode>General</c:formatCode>
                <c:ptCount val="11"/>
                <c:pt idx="0">
                  <c:v>39545.8203</c:v>
                </c:pt>
                <c:pt idx="1">
                  <c:v>39296.0938</c:v>
                </c:pt>
                <c:pt idx="2">
                  <c:v>39630.5859</c:v>
                </c:pt>
                <c:pt idx="3">
                  <c:v>40692.1406</c:v>
                </c:pt>
                <c:pt idx="4">
                  <c:v>40050.7031</c:v>
                </c:pt>
                <c:pt idx="5">
                  <c:v>39436.0078</c:v>
                </c:pt>
                <c:pt idx="6">
                  <c:v>40137.5156</c:v>
                </c:pt>
                <c:pt idx="7">
                  <c:v>39387.3711</c:v>
                </c:pt>
                <c:pt idx="8">
                  <c:v>40614.3164</c:v>
                </c:pt>
                <c:pt idx="9">
                  <c:v>39473.9062</c:v>
                </c:pt>
                <c:pt idx="10">
                  <c:v>40202.2266</c:v>
                </c:pt>
              </c:numCache>
            </c:numRef>
          </c:val>
        </c:ser>
        <c:ser>
          <c:idx val="1"/>
          <c:order val="1"/>
          <c:tx>
            <c:strRef>
              <c:f>'Cost comparison Nested Loop'!$A$4</c:f>
              <c:strCache>
                <c:ptCount val="1"/>
                <c:pt idx="0">
                  <c:v>Compute 1M Weights (direct)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Loop'!$B$4:$L$4</c:f>
              <c:numCache>
                <c:formatCode>General</c:formatCode>
                <c:ptCount val="11"/>
                <c:pt idx="0">
                  <c:v>482232.0</c:v>
                </c:pt>
                <c:pt idx="1">
                  <c:v>241401.0</c:v>
                </c:pt>
                <c:pt idx="2">
                  <c:v>120684.0</c:v>
                </c:pt>
                <c:pt idx="3">
                  <c:v>62786.4</c:v>
                </c:pt>
                <c:pt idx="4">
                  <c:v>31627.8</c:v>
                </c:pt>
                <c:pt idx="5">
                  <c:v>15779.0</c:v>
                </c:pt>
                <c:pt idx="6">
                  <c:v>7860.93</c:v>
                </c:pt>
                <c:pt idx="7">
                  <c:v>3920.59</c:v>
                </c:pt>
                <c:pt idx="8">
                  <c:v>1999.39</c:v>
                </c:pt>
                <c:pt idx="9">
                  <c:v>1078.92</c:v>
                </c:pt>
                <c:pt idx="10">
                  <c:v>500.564</c:v>
                </c:pt>
              </c:numCache>
            </c:numRef>
          </c:val>
        </c:ser>
        <c:ser>
          <c:idx val="5"/>
          <c:order val="2"/>
          <c:tx>
            <c:strRef>
              <c:f>'Cost comparison Nested Loop'!$A$8</c:f>
              <c:strCache>
                <c:ptCount val="1"/>
                <c:pt idx="0">
                  <c:v>SpMV (4000 iters)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Loop'!$B$8:$L$8</c:f>
              <c:numCache>
                <c:formatCode>General</c:formatCode>
                <c:ptCount val="11"/>
                <c:pt idx="0">
                  <c:v>673721.0</c:v>
                </c:pt>
                <c:pt idx="1">
                  <c:v>352123.0</c:v>
                </c:pt>
                <c:pt idx="2">
                  <c:v>240442.0</c:v>
                </c:pt>
                <c:pt idx="3">
                  <c:v>177218.0</c:v>
                </c:pt>
                <c:pt idx="4">
                  <c:v>99498.2</c:v>
                </c:pt>
                <c:pt idx="5">
                  <c:v>50720.5</c:v>
                </c:pt>
                <c:pt idx="6">
                  <c:v>28126.9</c:v>
                </c:pt>
                <c:pt idx="7">
                  <c:v>16772.1</c:v>
                </c:pt>
                <c:pt idx="8">
                  <c:v>12077.5</c:v>
                </c:pt>
                <c:pt idx="9">
                  <c:v>12240.1</c:v>
                </c:pt>
                <c:pt idx="10">
                  <c:v>21330.5</c:v>
                </c:pt>
              </c:numCache>
            </c:numRef>
          </c:val>
        </c:ser>
        <c:dLbls>
          <c:showLegendKey val="0"/>
          <c:showVal val="0"/>
          <c:showCatName val="0"/>
          <c:showSerName val="0"/>
          <c:showPercent val="0"/>
          <c:showBubbleSize val="0"/>
        </c:dLbls>
        <c:gapWidth val="150"/>
        <c:overlap val="100"/>
        <c:axId val="2138097048"/>
        <c:axId val="2139075144"/>
      </c:barChart>
      <c:catAx>
        <c:axId val="2138097048"/>
        <c:scaling>
          <c:orientation val="minMax"/>
        </c:scaling>
        <c:delete val="0"/>
        <c:axPos val="b"/>
        <c:title>
          <c:tx>
            <c:rich>
              <a:bodyPr/>
              <a:lstStyle/>
              <a:p>
                <a:pPr>
                  <a:defRPr/>
                </a:pPr>
                <a:r>
                  <a:rPr lang="en-US"/>
                  <a:t>Processors (8 ppn)</a:t>
                </a:r>
              </a:p>
            </c:rich>
          </c:tx>
          <c:layout/>
          <c:overlay val="0"/>
        </c:title>
        <c:numFmt formatCode="General" sourceLinked="1"/>
        <c:majorTickMark val="none"/>
        <c:minorTickMark val="none"/>
        <c:tickLblPos val="nextTo"/>
        <c:crossAx val="2139075144"/>
        <c:crosses val="autoZero"/>
        <c:auto val="1"/>
        <c:lblAlgn val="ctr"/>
        <c:lblOffset val="100"/>
        <c:noMultiLvlLbl val="0"/>
      </c:catAx>
      <c:valAx>
        <c:axId val="2139075144"/>
        <c:scaling>
          <c:orientation val="minMax"/>
        </c:scaling>
        <c:delete val="0"/>
        <c:axPos val="l"/>
        <c:majorGridlines/>
        <c:title>
          <c:tx>
            <c:rich>
              <a:bodyPr/>
              <a:lstStyle/>
              <a:p>
                <a:pPr>
                  <a:defRPr/>
                </a:pPr>
                <a:r>
                  <a:rPr lang="en-US"/>
                  <a:t>Time (s)</a:t>
                </a:r>
              </a:p>
            </c:rich>
          </c:tx>
          <c:layout/>
          <c:overlay val="0"/>
        </c:title>
        <c:numFmt formatCode="General" sourceLinked="1"/>
        <c:majorTickMark val="none"/>
        <c:minorTickMark val="none"/>
        <c:tickLblPos val="nextTo"/>
        <c:crossAx val="2138097048"/>
        <c:crosses val="autoZero"/>
        <c:crossBetween val="between"/>
        <c:dispUnits>
          <c:builtInUnit val="thousands"/>
        </c:dispUnits>
      </c:valAx>
    </c:plotArea>
    <c:legend>
      <c:legendPos val="t"/>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1092200</xdr:colOff>
      <xdr:row>21</xdr:row>
      <xdr:rowOff>133350</xdr:rowOff>
    </xdr:from>
    <xdr:to>
      <xdr:col>6</xdr:col>
      <xdr:colOff>1219200</xdr:colOff>
      <xdr:row>56</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21</xdr:row>
      <xdr:rowOff>0</xdr:rowOff>
    </xdr:from>
    <xdr:to>
      <xdr:col>16</xdr:col>
      <xdr:colOff>355600</xdr:colOff>
      <xdr:row>55</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0</xdr:rowOff>
    </xdr:from>
    <xdr:to>
      <xdr:col>6</xdr:col>
      <xdr:colOff>1930400</xdr:colOff>
      <xdr:row>98</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12</xdr:row>
      <xdr:rowOff>177800</xdr:rowOff>
    </xdr:from>
    <xdr:to>
      <xdr:col>14</xdr:col>
      <xdr:colOff>50800</xdr:colOff>
      <xdr:row>43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47</xdr:row>
      <xdr:rowOff>0</xdr:rowOff>
    </xdr:from>
    <xdr:to>
      <xdr:col>14</xdr:col>
      <xdr:colOff>25400</xdr:colOff>
      <xdr:row>77</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81</xdr:row>
      <xdr:rowOff>0</xdr:rowOff>
    </xdr:from>
    <xdr:to>
      <xdr:col>13</xdr:col>
      <xdr:colOff>203200</xdr:colOff>
      <xdr:row>120</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n/Karen/latex/performance_content/ParallelPar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st comparison Nested Loop"/>
    </sheetNames>
    <sheetDataSet>
      <sheetData sheetId="0">
        <row r="2">
          <cell r="B2">
            <v>1</v>
          </cell>
          <cell r="C2">
            <v>2</v>
          </cell>
          <cell r="D2">
            <v>4</v>
          </cell>
          <cell r="E2">
            <v>8</v>
          </cell>
          <cell r="F2">
            <v>16</v>
          </cell>
          <cell r="G2">
            <v>32</v>
          </cell>
          <cell r="H2">
            <v>64</v>
          </cell>
          <cell r="I2">
            <v>128</v>
          </cell>
          <cell r="J2">
            <v>256</v>
          </cell>
          <cell r="K2">
            <v>512</v>
          </cell>
          <cell r="L2">
            <v>1024</v>
          </cell>
        </row>
        <row r="3">
          <cell r="A3" t="str">
            <v>Generate Stencils (Hash HNX=100) [ms]</v>
          </cell>
          <cell r="B3">
            <v>39545.820299999999</v>
          </cell>
          <cell r="C3">
            <v>39296.093800000002</v>
          </cell>
          <cell r="D3">
            <v>39630.585899999998</v>
          </cell>
          <cell r="E3">
            <v>40692.140599999999</v>
          </cell>
          <cell r="F3">
            <v>40050.703099999999</v>
          </cell>
          <cell r="G3">
            <v>39436.007799999999</v>
          </cell>
          <cell r="H3">
            <v>40137.515599999999</v>
          </cell>
          <cell r="I3">
            <v>39387.371099999997</v>
          </cell>
          <cell r="J3">
            <v>40614.316400000003</v>
          </cell>
          <cell r="K3">
            <v>39473.906199999998</v>
          </cell>
          <cell r="L3">
            <v>40202.226600000002</v>
          </cell>
        </row>
        <row r="4">
          <cell r="A4" t="str">
            <v>Compute 1M Weights (direct) [ms]</v>
          </cell>
          <cell r="B4">
            <v>482232</v>
          </cell>
          <cell r="C4">
            <v>241401</v>
          </cell>
          <cell r="D4">
            <v>120684</v>
          </cell>
          <cell r="E4">
            <v>62786.400000000001</v>
          </cell>
          <cell r="F4">
            <v>31627.8</v>
          </cell>
          <cell r="G4">
            <v>15779</v>
          </cell>
          <cell r="H4">
            <v>7860.93</v>
          </cell>
          <cell r="I4">
            <v>3920.59</v>
          </cell>
          <cell r="J4">
            <v>1999.39</v>
          </cell>
          <cell r="K4">
            <v>1078.92</v>
          </cell>
          <cell r="L4">
            <v>500.56400000000002</v>
          </cell>
        </row>
        <row r="5">
          <cell r="A5" t="str">
            <v>Preprocessing (Stencils + Weights)</v>
          </cell>
          <cell r="B5">
            <v>521777.82030000002</v>
          </cell>
          <cell r="C5">
            <v>280697.09380000003</v>
          </cell>
          <cell r="D5">
            <v>160314.58590000001</v>
          </cell>
          <cell r="E5">
            <v>103478.54060000001</v>
          </cell>
          <cell r="F5">
            <v>71678.503100000002</v>
          </cell>
          <cell r="G5">
            <v>55215.007799999999</v>
          </cell>
          <cell r="H5">
            <v>47998.445599999999</v>
          </cell>
          <cell r="I5">
            <v>43307.9611</v>
          </cell>
          <cell r="J5">
            <v>42613.706400000003</v>
          </cell>
          <cell r="K5">
            <v>40552.826199999996</v>
          </cell>
          <cell r="L5">
            <v>40702.7906</v>
          </cell>
        </row>
        <row r="7">
          <cell r="A7" t="str">
            <v>Iterations required</v>
          </cell>
          <cell r="B7">
            <v>3099</v>
          </cell>
          <cell r="C7">
            <v>3189</v>
          </cell>
          <cell r="D7">
            <v>2667</v>
          </cell>
          <cell r="E7">
            <v>2336</v>
          </cell>
          <cell r="F7">
            <v>2882</v>
          </cell>
          <cell r="G7">
            <v>4355</v>
          </cell>
          <cell r="H7">
            <v>6826</v>
          </cell>
          <cell r="I7">
            <v>10329</v>
          </cell>
          <cell r="J7">
            <v>14114</v>
          </cell>
          <cell r="K7">
            <v>13253</v>
          </cell>
          <cell r="L7">
            <v>7633</v>
          </cell>
        </row>
        <row r="8">
          <cell r="A8" t="str">
            <v>SpMV (4000 iters) [ms]</v>
          </cell>
          <cell r="B8">
            <v>673721</v>
          </cell>
          <cell r="C8">
            <v>352123</v>
          </cell>
          <cell r="D8">
            <v>240442</v>
          </cell>
          <cell r="E8">
            <v>177218</v>
          </cell>
          <cell r="F8">
            <v>99498.2</v>
          </cell>
          <cell r="G8">
            <v>50720.5</v>
          </cell>
          <cell r="H8">
            <v>28126.9</v>
          </cell>
          <cell r="I8">
            <v>16772.099999999999</v>
          </cell>
          <cell r="J8">
            <v>12077.5</v>
          </cell>
          <cell r="K8">
            <v>12240.1</v>
          </cell>
          <cell r="L8">
            <v>21330.5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abSelected="1" topLeftCell="A41" workbookViewId="0">
      <selection activeCell="E116" sqref="E116"/>
    </sheetView>
  </sheetViews>
  <sheetFormatPr baseColWidth="10" defaultRowHeight="15" x14ac:dyDescent="0"/>
  <cols>
    <col min="1" max="1" width="23.6640625" customWidth="1"/>
    <col min="2" max="2" width="30.5" customWidth="1"/>
    <col min="3" max="5" width="21.1640625" customWidth="1"/>
    <col min="6" max="6" width="24.5" customWidth="1"/>
    <col min="7" max="7" width="25.83203125" customWidth="1"/>
    <col min="8" max="8" width="27.5" customWidth="1"/>
    <col min="9" max="9" width="25.5" customWidth="1"/>
    <col min="10" max="10" width="21.1640625" customWidth="1"/>
  </cols>
  <sheetData>
    <row r="1" spans="1:10">
      <c r="A1" s="1" t="s">
        <v>2</v>
      </c>
      <c r="B1" s="1" t="s">
        <v>0</v>
      </c>
    </row>
    <row r="2" spans="1:10" ht="90">
      <c r="A2" s="1" t="s">
        <v>1</v>
      </c>
      <c r="B2" s="1" t="s">
        <v>6</v>
      </c>
      <c r="F2" t="s">
        <v>7</v>
      </c>
    </row>
    <row r="3" spans="1:10" ht="180">
      <c r="A3" s="1" t="s">
        <v>3</v>
      </c>
      <c r="B3" s="1" t="s">
        <v>4</v>
      </c>
      <c r="D3" s="1" t="s">
        <v>21</v>
      </c>
      <c r="F3" s="1" t="s">
        <v>17</v>
      </c>
      <c r="G3" s="1" t="s">
        <v>18</v>
      </c>
    </row>
    <row r="4" spans="1:10" ht="45">
      <c r="A4" s="1" t="s">
        <v>19</v>
      </c>
      <c r="B4" s="1" t="s">
        <v>22</v>
      </c>
      <c r="D4" s="1"/>
      <c r="F4" s="1"/>
      <c r="G4" s="1"/>
    </row>
    <row r="5" spans="1:10">
      <c r="B5" t="s">
        <v>9</v>
      </c>
      <c r="C5" s="1" t="s">
        <v>11</v>
      </c>
      <c r="D5" t="s">
        <v>12</v>
      </c>
      <c r="E5" s="1" t="s">
        <v>11</v>
      </c>
      <c r="F5" t="s">
        <v>12</v>
      </c>
      <c r="G5" s="1" t="s">
        <v>11</v>
      </c>
      <c r="H5" t="s">
        <v>12</v>
      </c>
      <c r="I5" s="1" t="s">
        <v>11</v>
      </c>
      <c r="J5" t="s">
        <v>12</v>
      </c>
    </row>
    <row r="6" spans="1:10">
      <c r="A6" t="s">
        <v>5</v>
      </c>
      <c r="B6" t="s">
        <v>10</v>
      </c>
      <c r="C6" t="s">
        <v>16</v>
      </c>
      <c r="D6" t="s">
        <v>16</v>
      </c>
      <c r="E6" t="s">
        <v>15</v>
      </c>
      <c r="F6" t="s">
        <v>15</v>
      </c>
      <c r="G6" t="s">
        <v>14</v>
      </c>
      <c r="H6" t="s">
        <v>14</v>
      </c>
      <c r="I6" t="s">
        <v>13</v>
      </c>
      <c r="J6" t="s">
        <v>13</v>
      </c>
    </row>
    <row r="7" spans="1:10">
      <c r="A7">
        <v>1</v>
      </c>
      <c r="B7" s="3">
        <v>1</v>
      </c>
      <c r="C7" s="3">
        <v>31.809200000000001</v>
      </c>
      <c r="D7" s="3">
        <f>C7/C7</f>
        <v>1</v>
      </c>
      <c r="E7" s="3">
        <v>53.001899999999999</v>
      </c>
      <c r="F7" s="3">
        <f>E7/E7</f>
        <v>1</v>
      </c>
      <c r="G7" s="3">
        <v>73.850700000000003</v>
      </c>
      <c r="H7" s="3">
        <f>G7/G7</f>
        <v>1</v>
      </c>
      <c r="I7" s="3">
        <v>168.43</v>
      </c>
      <c r="J7" s="3">
        <f>I7/I7</f>
        <v>1</v>
      </c>
    </row>
    <row r="8" spans="1:10">
      <c r="A8">
        <v>2</v>
      </c>
      <c r="B8" s="3">
        <v>2</v>
      </c>
      <c r="C8" s="3">
        <v>25.078900000000001</v>
      </c>
      <c r="D8" s="3">
        <f>C7/C8</f>
        <v>1.2683650399339683</v>
      </c>
      <c r="E8" s="3">
        <v>30.002800000000001</v>
      </c>
      <c r="F8" s="3">
        <f>E7/E8</f>
        <v>1.7665651205887449</v>
      </c>
      <c r="G8" s="3">
        <v>50.723199999999999</v>
      </c>
      <c r="H8" s="3">
        <f>G7/G8</f>
        <v>1.45595506592644</v>
      </c>
      <c r="I8" s="3">
        <v>88.030900000000003</v>
      </c>
      <c r="J8" s="3">
        <f>I7/I8</f>
        <v>1.9133054416119795</v>
      </c>
    </row>
    <row r="9" spans="1:10">
      <c r="A9">
        <v>4</v>
      </c>
      <c r="B9" s="3">
        <v>4</v>
      </c>
      <c r="C9" s="3">
        <v>16.851400000000002</v>
      </c>
      <c r="D9" s="3">
        <f>C7/C9</f>
        <v>1.8876295144617063</v>
      </c>
      <c r="E9" s="3">
        <v>24.079899999999999</v>
      </c>
      <c r="F9" s="3">
        <f>E7/E9</f>
        <v>2.2010847221126335</v>
      </c>
      <c r="G9" s="3">
        <v>33.545699999999997</v>
      </c>
      <c r="H9" s="3">
        <f>G7/G9</f>
        <v>2.2014952736118194</v>
      </c>
      <c r="I9" s="3">
        <v>60.110500000000002</v>
      </c>
      <c r="J9" s="3">
        <f>I7/I9</f>
        <v>2.8020063050548574</v>
      </c>
    </row>
    <row r="10" spans="1:10">
      <c r="A10">
        <v>8</v>
      </c>
      <c r="B10" s="3">
        <v>8</v>
      </c>
      <c r="C10" s="3">
        <v>12.9811</v>
      </c>
      <c r="D10" s="3">
        <f>C7/C10</f>
        <v>2.4504240780827513</v>
      </c>
      <c r="E10" s="3">
        <v>17.6617</v>
      </c>
      <c r="F10" s="3">
        <f>E7/E10</f>
        <v>3.0009512108120964</v>
      </c>
      <c r="G10" s="3">
        <v>25.7056</v>
      </c>
      <c r="H10" s="3">
        <f>G7/G10</f>
        <v>2.8729420826590317</v>
      </c>
      <c r="I10" s="3">
        <v>44.304400000000001</v>
      </c>
      <c r="J10" s="3">
        <f>I7/I10</f>
        <v>3.8016540117911539</v>
      </c>
    </row>
    <row r="11" spans="1:10">
      <c r="A11">
        <v>16</v>
      </c>
      <c r="B11" s="3">
        <v>16</v>
      </c>
      <c r="C11" s="3">
        <v>7.5156099999999997</v>
      </c>
      <c r="D11" s="3">
        <f>C7/C11</f>
        <v>4.2324175948459279</v>
      </c>
      <c r="E11" s="3">
        <v>10.4283</v>
      </c>
      <c r="F11" s="3">
        <f>E7/E11</f>
        <v>5.0825062570121684</v>
      </c>
      <c r="G11" s="3">
        <v>14.2133</v>
      </c>
      <c r="H11" s="3">
        <f>G7/G11</f>
        <v>5.1958869509543879</v>
      </c>
      <c r="I11" s="3">
        <v>24.874600000000001</v>
      </c>
      <c r="J11" s="3">
        <f>I7/I11</f>
        <v>6.7711641594236696</v>
      </c>
    </row>
    <row r="12" spans="1:10">
      <c r="A12">
        <v>32</v>
      </c>
      <c r="B12" s="3">
        <v>32</v>
      </c>
      <c r="C12" s="3">
        <v>4.2328700000000001</v>
      </c>
      <c r="D12" s="3">
        <f>C7/C12</f>
        <v>7.5148067386902975</v>
      </c>
      <c r="E12" s="3">
        <v>5.6268399999999996</v>
      </c>
      <c r="F12" s="3">
        <f>E7/E12</f>
        <v>9.419478783828934</v>
      </c>
      <c r="G12" s="3">
        <v>7.91594</v>
      </c>
      <c r="H12" s="3">
        <f>G7/G12</f>
        <v>9.3293658112618338</v>
      </c>
      <c r="I12" s="3">
        <v>12.680099999999999</v>
      </c>
      <c r="J12" s="3">
        <f>I7/I12</f>
        <v>13.283018272726556</v>
      </c>
    </row>
    <row r="13" spans="1:10">
      <c r="A13">
        <v>64</v>
      </c>
      <c r="B13" s="3">
        <v>64</v>
      </c>
      <c r="C13" s="3">
        <v>2.2706200000000001</v>
      </c>
      <c r="D13" s="3">
        <f>C7/C13</f>
        <v>14.009037179272621</v>
      </c>
      <c r="E13" s="3">
        <v>3.0712600000000001</v>
      </c>
      <c r="F13" s="3">
        <f>E7/E13</f>
        <v>17.257379707351379</v>
      </c>
      <c r="G13" s="3">
        <v>4.5257800000000001</v>
      </c>
      <c r="H13" s="3">
        <f>G7/G13</f>
        <v>16.317783895814646</v>
      </c>
      <c r="I13" s="3">
        <v>7.03172</v>
      </c>
      <c r="J13" s="3">
        <f>I7/I13</f>
        <v>23.952887771412971</v>
      </c>
    </row>
    <row r="14" spans="1:10">
      <c r="A14">
        <v>128</v>
      </c>
      <c r="B14" s="3">
        <v>128</v>
      </c>
      <c r="C14" s="3">
        <v>1.3732800000000001</v>
      </c>
      <c r="D14" s="3">
        <f>C7/C14</f>
        <v>23.162938366538505</v>
      </c>
      <c r="E14" s="3">
        <v>1.89876</v>
      </c>
      <c r="F14" s="3">
        <f>E7/E14</f>
        <v>27.913954370220566</v>
      </c>
      <c r="G14" s="3">
        <v>2.6740699999999999</v>
      </c>
      <c r="H14" s="3">
        <f>G7/G14</f>
        <v>27.617339860213086</v>
      </c>
      <c r="I14" s="3">
        <v>4.1930300000000003</v>
      </c>
      <c r="J14" s="3">
        <f>I7/I14</f>
        <v>40.169042434707123</v>
      </c>
    </row>
    <row r="15" spans="1:10">
      <c r="A15">
        <v>256</v>
      </c>
      <c r="B15" s="3">
        <v>256</v>
      </c>
      <c r="C15" s="3">
        <v>1.5855999999999999</v>
      </c>
      <c r="D15" s="3">
        <f>C7/C15</f>
        <v>20.061301715438951</v>
      </c>
      <c r="E15" s="3">
        <v>1.45455</v>
      </c>
      <c r="F15" s="3">
        <f>E7/E15</f>
        <v>36.438692379086312</v>
      </c>
      <c r="G15" s="3">
        <v>2.4432200000000002</v>
      </c>
      <c r="H15" s="3">
        <f>G7/G15</f>
        <v>30.226790874337961</v>
      </c>
      <c r="I15" s="3">
        <v>3.01938</v>
      </c>
      <c r="J15" s="3">
        <f>I7/I15</f>
        <v>55.782975312812567</v>
      </c>
    </row>
    <row r="16" spans="1:10">
      <c r="A16">
        <v>512</v>
      </c>
      <c r="B16" s="3">
        <v>512</v>
      </c>
      <c r="C16" s="3">
        <v>1.68299</v>
      </c>
      <c r="D16" s="3">
        <f>C7/C16</f>
        <v>18.900409390430127</v>
      </c>
      <c r="E16" s="3">
        <v>2.0666899999999999</v>
      </c>
      <c r="F16" s="3">
        <f>E7/E16</f>
        <v>25.645791095906983</v>
      </c>
      <c r="G16" s="3">
        <v>2.4803500000000001</v>
      </c>
      <c r="H16" s="3">
        <f>G7/G16</f>
        <v>29.774306045517772</v>
      </c>
      <c r="I16" s="3">
        <v>3.0600200000000002</v>
      </c>
      <c r="J16" s="3">
        <f>I7/I16</f>
        <v>55.042123907686879</v>
      </c>
    </row>
    <row r="17" spans="1:10">
      <c r="A17">
        <v>1024</v>
      </c>
      <c r="B17" s="3">
        <v>1024</v>
      </c>
      <c r="C17" s="3">
        <v>3.4132799999999999</v>
      </c>
      <c r="D17" s="3">
        <f>C7/C17</f>
        <v>9.3192471757371216</v>
      </c>
      <c r="E17" s="3">
        <v>3.6691799999999999</v>
      </c>
      <c r="F17" s="3">
        <f>E7/E17</f>
        <v>14.44516213431884</v>
      </c>
      <c r="G17">
        <v>3.9096099999999998</v>
      </c>
      <c r="H17" s="3">
        <f>G7/G17</f>
        <v>18.889531180859475</v>
      </c>
      <c r="I17" s="3">
        <v>5.33263</v>
      </c>
      <c r="J17" s="3">
        <f>I7/I17</f>
        <v>31.584790244213458</v>
      </c>
    </row>
    <row r="71" spans="5:5">
      <c r="E71" s="4"/>
    </row>
    <row r="75" spans="5:5">
      <c r="E75" s="2"/>
    </row>
    <row r="76" spans="5:5">
      <c r="E76" s="2"/>
    </row>
    <row r="103" spans="1:5">
      <c r="B103" t="s">
        <v>32</v>
      </c>
    </row>
    <row r="104" spans="1:5">
      <c r="B104" t="s">
        <v>16</v>
      </c>
      <c r="C104" t="s">
        <v>15</v>
      </c>
      <c r="D104" t="s">
        <v>14</v>
      </c>
      <c r="E104" t="s">
        <v>13</v>
      </c>
    </row>
    <row r="105" spans="1:5">
      <c r="A105">
        <v>1</v>
      </c>
      <c r="B105">
        <f>C7/(A7*C7)</f>
        <v>1</v>
      </c>
      <c r="C105">
        <f>D7/($A7*$D7)</f>
        <v>1</v>
      </c>
      <c r="D105">
        <f>E7/($A7*$E7)</f>
        <v>1</v>
      </c>
      <c r="E105">
        <f>F7/($A7*$F7)</f>
        <v>1</v>
      </c>
    </row>
    <row r="106" spans="1:5">
      <c r="A106">
        <v>2</v>
      </c>
      <c r="B106">
        <f>C7/(A8*C8)</f>
        <v>0.63418251996698416</v>
      </c>
      <c r="C106">
        <f>D7/($A8*$D8)</f>
        <v>0.39420827936571812</v>
      </c>
      <c r="D106">
        <f>E7/($A8*$E8)</f>
        <v>0.88328256029437247</v>
      </c>
      <c r="E106">
        <f>F7/($A8*$F8)</f>
        <v>0.28303513647623957</v>
      </c>
    </row>
    <row r="107" spans="1:5">
      <c r="A107">
        <v>4</v>
      </c>
      <c r="B107">
        <f>C7/(A9*C9)</f>
        <v>0.47190737861542659</v>
      </c>
      <c r="C107">
        <f>D7/($A9*$D9)</f>
        <v>0.13244124341385513</v>
      </c>
      <c r="D107">
        <f>E7/($A9*$E9)</f>
        <v>0.55027118052815838</v>
      </c>
      <c r="E107">
        <f>F7/($A9*$F9)</f>
        <v>0.11358036221343008</v>
      </c>
    </row>
    <row r="108" spans="1:5">
      <c r="A108">
        <v>8</v>
      </c>
      <c r="B108">
        <f>C7/(A10*C10)</f>
        <v>0.30630300976034391</v>
      </c>
      <c r="C108">
        <f>D7/($A10*$D10)</f>
        <v>5.1011578411277236E-2</v>
      </c>
      <c r="D108">
        <f>E7/($A10*$E10)</f>
        <v>0.37511890135151205</v>
      </c>
      <c r="E108">
        <f>F7/($A10*$F10)</f>
        <v>4.1653459592957985E-2</v>
      </c>
    </row>
    <row r="109" spans="1:5">
      <c r="A109">
        <v>16</v>
      </c>
      <c r="B109">
        <f>C7/(A11*C11)</f>
        <v>0.2645260996778705</v>
      </c>
      <c r="C109">
        <f>D7/($A11*$D11)</f>
        <v>1.4766973862907585E-2</v>
      </c>
      <c r="D109">
        <f>E7/($A11*$E11)</f>
        <v>0.31765664106326053</v>
      </c>
      <c r="E109">
        <f>F7/($A11*$F11)</f>
        <v>1.2297082746090236E-2</v>
      </c>
    </row>
    <row r="110" spans="1:5">
      <c r="A110">
        <v>32</v>
      </c>
      <c r="B110">
        <f>C7/(A12*C12)</f>
        <v>0.2348377105840718</v>
      </c>
      <c r="C110">
        <f>D7/($A12*$D12)</f>
        <v>4.1584569086930822E-3</v>
      </c>
      <c r="D110">
        <f>E7/($A12*$E12)</f>
        <v>0.29435871199465419</v>
      </c>
      <c r="E110">
        <f>F7/($A12*$F12)</f>
        <v>3.3175933315598119E-3</v>
      </c>
    </row>
    <row r="111" spans="1:5">
      <c r="A111">
        <v>64</v>
      </c>
      <c r="B111">
        <f>C7/(A13*C13)</f>
        <v>0.2188912059261347</v>
      </c>
      <c r="C111">
        <f>D7/($A13*$D13)</f>
        <v>1.1153514549249904E-3</v>
      </c>
      <c r="D111">
        <f>E7/($A13*$E13)</f>
        <v>0.2696465579273653</v>
      </c>
      <c r="E111">
        <f>F7/($A13*$F13)</f>
        <v>9.0540975889543589E-4</v>
      </c>
    </row>
    <row r="112" spans="1:5">
      <c r="A112">
        <v>128</v>
      </c>
      <c r="B112">
        <f>C7/(A14*C14)</f>
        <v>0.18096045598858207</v>
      </c>
      <c r="C112">
        <f>D7/($A14*$D14)</f>
        <v>3.372844963092439E-4</v>
      </c>
      <c r="D112">
        <f>E7/($A14*$E14)</f>
        <v>0.21807776851734817</v>
      </c>
      <c r="E112">
        <f>F7/($A14*$F14)</f>
        <v>2.7987793833805959E-4</v>
      </c>
    </row>
    <row r="113" spans="1:5">
      <c r="A113">
        <v>256</v>
      </c>
      <c r="B113">
        <f>C7/(A15*C15)</f>
        <v>7.8364459825933402E-2</v>
      </c>
      <c r="C113">
        <f>D7/($A15*$D15)</f>
        <v>1.9471567974045244E-4</v>
      </c>
      <c r="D113">
        <f>E7/($A15*$E15)</f>
        <v>0.14233864210580591</v>
      </c>
      <c r="E113">
        <f>F7/($A15*$F15)</f>
        <v>1.0720060861025738E-4</v>
      </c>
    </row>
    <row r="114" spans="1:5">
      <c r="A114">
        <v>512</v>
      </c>
      <c r="B114">
        <f>C7/(A16*C16)</f>
        <v>3.6914862090683842E-2</v>
      </c>
      <c r="C114">
        <f>D7/($A16*$D16)</f>
        <v>1.0333770870534311E-4</v>
      </c>
      <c r="D114">
        <f>E7/($A16*$E16)</f>
        <v>5.0089435734193326E-2</v>
      </c>
      <c r="E114">
        <f>F7/($A16*$F16)</f>
        <v>7.6157720878874155E-5</v>
      </c>
    </row>
    <row r="115" spans="1:5">
      <c r="A115">
        <v>1024</v>
      </c>
      <c r="B115">
        <f>C7/(A17*C17)</f>
        <v>9.1008273200557828E-3</v>
      </c>
      <c r="C115">
        <f>D7/($A17*$D17)</f>
        <v>1.0478984853438627E-4</v>
      </c>
      <c r="D115">
        <f>E7/($A17*$E17)</f>
        <v>1.4106603646795743E-2</v>
      </c>
      <c r="E115">
        <f>F7/($A17*$F17)</f>
        <v>6.7604814049118992E-5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2" workbookViewId="0">
      <selection activeCell="B52" sqref="B52"/>
    </sheetView>
  </sheetViews>
  <sheetFormatPr baseColWidth="10" defaultRowHeight="15" x14ac:dyDescent="0"/>
  <cols>
    <col min="1" max="1" width="38.6640625" customWidth="1"/>
    <col min="2" max="2" width="16.1640625" customWidth="1"/>
  </cols>
  <sheetData>
    <row r="1" spans="1:12">
      <c r="A1" t="s">
        <v>13</v>
      </c>
    </row>
    <row r="2" spans="1:12">
      <c r="A2" t="s">
        <v>23</v>
      </c>
      <c r="B2">
        <v>1</v>
      </c>
      <c r="C2">
        <v>2</v>
      </c>
      <c r="D2">
        <v>4</v>
      </c>
      <c r="E2">
        <v>8</v>
      </c>
      <c r="F2">
        <v>16</v>
      </c>
      <c r="G2">
        <v>32</v>
      </c>
      <c r="H2">
        <v>64</v>
      </c>
      <c r="I2">
        <v>128</v>
      </c>
      <c r="J2">
        <v>256</v>
      </c>
      <c r="K2">
        <v>512</v>
      </c>
      <c r="L2">
        <v>1024</v>
      </c>
    </row>
    <row r="3" spans="1:12">
      <c r="A3" t="s">
        <v>24</v>
      </c>
      <c r="B3">
        <v>39545.820299999999</v>
      </c>
      <c r="C3">
        <v>39296.093800000002</v>
      </c>
      <c r="D3">
        <v>39630.585899999998</v>
      </c>
      <c r="E3">
        <v>40692.140599999999</v>
      </c>
      <c r="F3">
        <v>40050.703099999999</v>
      </c>
      <c r="G3">
        <v>39436.007799999999</v>
      </c>
      <c r="H3">
        <v>40137.515599999999</v>
      </c>
      <c r="I3">
        <v>39387.371099999997</v>
      </c>
      <c r="J3">
        <v>40614.316400000003</v>
      </c>
      <c r="K3">
        <v>39473.906199999998</v>
      </c>
      <c r="L3">
        <v>40202.226600000002</v>
      </c>
    </row>
    <row r="4" spans="1:12">
      <c r="A4" t="s">
        <v>25</v>
      </c>
      <c r="B4">
        <v>482232</v>
      </c>
      <c r="C4">
        <v>241401</v>
      </c>
      <c r="D4">
        <v>120684</v>
      </c>
      <c r="E4">
        <v>62786.400000000001</v>
      </c>
      <c r="F4">
        <v>31627.8</v>
      </c>
      <c r="G4">
        <v>15779</v>
      </c>
      <c r="H4">
        <v>7860.93</v>
      </c>
      <c r="I4">
        <v>3920.59</v>
      </c>
      <c r="J4">
        <v>1999.39</v>
      </c>
      <c r="K4">
        <v>1078.92</v>
      </c>
      <c r="L4">
        <v>500.56400000000002</v>
      </c>
    </row>
    <row r="5" spans="1:12">
      <c r="A5" t="s">
        <v>26</v>
      </c>
      <c r="B5">
        <f>SUM(B3:B4)</f>
        <v>521777.82030000002</v>
      </c>
      <c r="C5">
        <f>SUM(C3:C4)</f>
        <v>280697.09380000003</v>
      </c>
      <c r="D5">
        <f>SUM(D3:D4)</f>
        <v>160314.58590000001</v>
      </c>
      <c r="E5">
        <f>SUM(E3:E4)</f>
        <v>103478.54060000001</v>
      </c>
      <c r="F5">
        <f>SUM(F3:F4)</f>
        <v>71678.503100000002</v>
      </c>
      <c r="G5">
        <f>SUM(G3:G4)</f>
        <v>55215.007799999999</v>
      </c>
      <c r="H5">
        <f>SUM(H3:H4)</f>
        <v>47998.445599999999</v>
      </c>
      <c r="I5">
        <f>SUM(I3:I4)</f>
        <v>43307.9611</v>
      </c>
      <c r="J5">
        <f>SUM(J3:J4)</f>
        <v>42613.706400000003</v>
      </c>
      <c r="K5">
        <f>SUM(K3:K4)</f>
        <v>40552.826199999996</v>
      </c>
      <c r="L5">
        <f>SUM(L3:L4)</f>
        <v>40702.7906</v>
      </c>
    </row>
    <row r="6" spans="1:12">
      <c r="A6" t="s">
        <v>27</v>
      </c>
      <c r="B6">
        <v>168.41446999999999</v>
      </c>
      <c r="C6">
        <v>88.030900000000003</v>
      </c>
      <c r="D6">
        <v>60.110500000000002</v>
      </c>
      <c r="E6">
        <v>44.304400000000001</v>
      </c>
      <c r="F6">
        <v>24.874600000000001</v>
      </c>
      <c r="G6">
        <v>12.680099999999999</v>
      </c>
      <c r="H6">
        <v>7.03172</v>
      </c>
      <c r="I6">
        <v>4.1930300000000003</v>
      </c>
      <c r="J6">
        <v>3.01938</v>
      </c>
      <c r="K6">
        <v>3.0600200000000002</v>
      </c>
      <c r="L6">
        <v>5.33263</v>
      </c>
    </row>
    <row r="7" spans="1:12">
      <c r="A7" t="s">
        <v>28</v>
      </c>
      <c r="B7">
        <f>CEILING(SUM(B3:B4)/B6,1)</f>
        <v>3099</v>
      </c>
      <c r="C7">
        <f>CEILING(SUM(C3:C4)/C6,1)</f>
        <v>3189</v>
      </c>
      <c r="D7">
        <f>CEILING(SUM(D3:D4)/D6,1)</f>
        <v>2667</v>
      </c>
      <c r="E7">
        <f>CEILING(SUM(E3:E4)/E6,1)</f>
        <v>2336</v>
      </c>
      <c r="F7">
        <f>CEILING(SUM(F3:F4)/F6,1)</f>
        <v>2882</v>
      </c>
      <c r="G7">
        <f>CEILING(SUM(G3:G4)/G6,1)</f>
        <v>4355</v>
      </c>
      <c r="H7">
        <f>CEILING(SUM(H3:H4)/H6,1)</f>
        <v>6826</v>
      </c>
      <c r="I7">
        <f>CEILING(SUM(I3:I4)/I6,1)</f>
        <v>10329</v>
      </c>
      <c r="J7">
        <f>CEILING(SUM(J3:J4)/J6,1)</f>
        <v>14114</v>
      </c>
      <c r="K7">
        <f>CEILING(SUM(K3:K4)/K6,1)</f>
        <v>13253</v>
      </c>
      <c r="L7">
        <f>CEILING(SUM(L3:L4)/L6,1)</f>
        <v>7633</v>
      </c>
    </row>
    <row r="8" spans="1:12">
      <c r="A8" t="s">
        <v>29</v>
      </c>
      <c r="B8">
        <v>673721</v>
      </c>
      <c r="C8">
        <v>352123</v>
      </c>
      <c r="D8">
        <v>240442</v>
      </c>
      <c r="E8">
        <v>177218</v>
      </c>
      <c r="F8">
        <v>99498.2</v>
      </c>
      <c r="G8">
        <v>50720.5</v>
      </c>
      <c r="H8">
        <v>28126.9</v>
      </c>
      <c r="I8">
        <v>16772.099999999999</v>
      </c>
      <c r="J8">
        <v>12077.5</v>
      </c>
      <c r="K8">
        <v>12240.1</v>
      </c>
      <c r="L8">
        <v>21330.5</v>
      </c>
    </row>
    <row r="29" spans="1:1">
      <c r="A29" t="s">
        <v>30</v>
      </c>
    </row>
    <row r="30" spans="1:1">
      <c r="A30" t="s">
        <v>31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row r="1" spans="1:1">
      <c r="A1" t="s">
        <v>20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cols>
    <col min="1" max="1" width="29.1640625" customWidth="1"/>
  </cols>
  <sheetData>
    <row r="1" spans="1:1" ht="150">
      <c r="A1" s="1" t="s">
        <v>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Unoptimized Nested Loop</vt:lpstr>
      <vt:lpstr>Cost comparison Nested Loop</vt:lpstr>
      <vt:lpstr>Boost UBLAS</vt:lpstr>
      <vt:lpstr>ViennaCL</vt:lpstr>
      <vt:lpstr>clSpMV</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F. Bollig</dc:creator>
  <cp:lastModifiedBy>Evan F. Bollig</cp:lastModifiedBy>
  <dcterms:created xsi:type="dcterms:W3CDTF">2013-07-08T06:39:21Z</dcterms:created>
  <dcterms:modified xsi:type="dcterms:W3CDTF">2013-07-11T14:40:38Z</dcterms:modified>
</cp:coreProperties>
</file>