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801" firstSheet="4" activeTab="9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7" l="1"/>
  <c r="D50" i="7"/>
  <c r="D49" i="7"/>
  <c r="D48" i="7"/>
  <c r="D47" i="7"/>
  <c r="D46" i="7"/>
  <c r="D45" i="7"/>
  <c r="D44" i="7"/>
  <c r="D43" i="7"/>
  <c r="D42" i="7"/>
  <c r="D41" i="7"/>
  <c r="D51" i="6"/>
  <c r="D50" i="6"/>
  <c r="D49" i="6"/>
  <c r="D48" i="6"/>
  <c r="D47" i="6"/>
  <c r="D46" i="6"/>
  <c r="D45" i="6"/>
  <c r="D44" i="6"/>
  <c r="D43" i="6"/>
  <c r="D42" i="6"/>
  <c r="D41" i="6"/>
  <c r="D51" i="5"/>
  <c r="D50" i="5"/>
  <c r="D49" i="5"/>
  <c r="D48" i="5"/>
  <c r="D47" i="5"/>
  <c r="D46" i="5"/>
  <c r="D45" i="5"/>
  <c r="D44" i="5"/>
  <c r="D43" i="5"/>
  <c r="D42" i="5"/>
  <c r="D41" i="5"/>
  <c r="M21" i="9"/>
  <c r="M20" i="9"/>
  <c r="M19" i="9"/>
  <c r="M18" i="9"/>
  <c r="M17" i="9"/>
  <c r="M16" i="9"/>
  <c r="M15" i="9"/>
  <c r="M14" i="9"/>
  <c r="M13" i="9"/>
  <c r="M12" i="9"/>
  <c r="M11" i="9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G38" i="5"/>
  <c r="F38" i="5"/>
  <c r="G8" i="5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<sst xmlns="http://schemas.openxmlformats.org/spreadsheetml/2006/main" count="70" uniqueCount="14">
  <si>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</si>
  <si>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</si>
  <si>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</si>
  <si>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</si>
  <si>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</si>
  <si>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</si>
  <si>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</si>
  <si>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</si>
  <si>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</si>
  <si>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</si>
  <si>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</si>
  <si>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</si>
  <si>
    <t>SpMV Q\B Only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</si>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</sst>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8984"/>
        <c:axId val="2113665896"/>
      </c:scatterChart>
      <c:valAx>
        <c:axId val="21136589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65896"/>
        <c:crosses val="autoZero"/>
        <c:crossBetween val="midCat"/>
      </c:valAx>
      <c:valAx>
        <c:axId val="211366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589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6152"/>
        <c:axId val="2113150552"/>
      </c:scatterChart>
      <c:valAx>
        <c:axId val="2113156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0552"/>
        <c:crosses val="autoZero"/>
        <c:crossBetween val="midCat"/>
      </c:valAx>
      <c:valAx>
        <c:axId val="21131505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61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504"/>
        <c:axId val="2113108968"/>
      </c:scatterChart>
      <c:valAx>
        <c:axId val="21131145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08968"/>
        <c:crosses val="autoZero"/>
        <c:crossBetween val="midCat"/>
      </c:valAx>
      <c:valAx>
        <c:axId val="21131089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baseline="0">
                    <a:effectLst/>
                  </a:rPr>
                  <a:t>Efficiency (t</a:t>
                </a:r>
                <a:r>
                  <a:rPr lang="en-US" sz="1800" b="1" i="0" baseline="-25000">
                    <a:effectLst/>
                  </a:rPr>
                  <a:t>1</a:t>
                </a:r>
                <a:r>
                  <a:rPr lang="en-US" sz="1800" b="1" i="0" baseline="0">
                    <a:effectLst/>
                  </a:rPr>
                  <a:t>/(p*t</a:t>
                </a:r>
                <a:r>
                  <a:rPr lang="en-US" sz="1800" b="1" i="0" baseline="-25000">
                    <a:effectLst/>
                  </a:rPr>
                  <a:t>p</a:t>
                </a:r>
                <a:r>
                  <a:rPr lang="en-US" sz="1800" b="1" i="0" baseline="0">
                    <a:effectLst/>
                  </a:rPr>
                  <a:t>))</a:t>
                </a:r>
                <a:endParaRPr lang="en-US" sz="18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114504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Visible Communication</a:t>
            </a:r>
            <a:r>
              <a:rPr lang="en-US" sz="2000" baseline="0"/>
              <a:t>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n17_strong_overlap_cpu!$G$29:$G$38</c:f>
              <c:numCache>
                <c:formatCode>0%</c:formatCode>
                <c:ptCount val="10"/>
                <c:pt idx="0">
                  <c:v>0.0423650764413336</c:v>
                </c:pt>
                <c:pt idx="1">
                  <c:v>0.0727272110397615</c:v>
                </c:pt>
                <c:pt idx="2">
                  <c:v>0.101148144077952</c:v>
                </c:pt>
                <c:pt idx="3">
                  <c:v>0.1237777348844</c:v>
                </c:pt>
                <c:pt idx="4">
                  <c:v>0.133568008065194</c:v>
                </c:pt>
                <c:pt idx="5">
                  <c:v>0.144841930659771</c:v>
                </c:pt>
                <c:pt idx="6">
                  <c:v>0.145183819083323</c:v>
                </c:pt>
                <c:pt idx="7">
                  <c:v>0.192566468483165</c:v>
                </c:pt>
                <c:pt idx="8">
                  <c:v>0.315840495493928</c:v>
                </c:pt>
                <c:pt idx="9">
                  <c:v>0.306088653516017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n31_strong_overlap_cpu!$G$29:$G$38</c:f>
              <c:numCache>
                <c:formatCode>0%</c:formatCode>
                <c:ptCount val="10"/>
                <c:pt idx="0">
                  <c:v>0.0304512739408398</c:v>
                </c:pt>
                <c:pt idx="1">
                  <c:v>0.0509121061359867</c:v>
                </c:pt>
                <c:pt idx="2">
                  <c:v>0.0383613923788832</c:v>
                </c:pt>
                <c:pt idx="3">
                  <c:v>0.0580061002135811</c:v>
                </c:pt>
                <c:pt idx="4">
                  <c:v>0.0619037040501356</c:v>
                </c:pt>
                <c:pt idx="5">
                  <c:v>0.0624649919684981</c:v>
                </c:pt>
                <c:pt idx="6">
                  <c:v>0.0497577414740891</c:v>
                </c:pt>
                <c:pt idx="7">
                  <c:v>0.0707508325985089</c:v>
                </c:pt>
                <c:pt idx="8">
                  <c:v>0.208334006212016</c:v>
                </c:pt>
                <c:pt idx="9">
                  <c:v>0.255948520975707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n50_strong_overlap_cpu!$G$29:$G$38</c:f>
              <c:numCache>
                <c:formatCode>0%</c:formatCode>
                <c:ptCount val="10"/>
                <c:pt idx="0">
                  <c:v>0.032923796135322</c:v>
                </c:pt>
                <c:pt idx="1">
                  <c:v>0.026445204680636</c:v>
                </c:pt>
                <c:pt idx="2">
                  <c:v>0.0167657328677667</c:v>
                </c:pt>
                <c:pt idx="3">
                  <c:v>0.0236795504366392</c:v>
                </c:pt>
                <c:pt idx="4">
                  <c:v>0.00739633232126223</c:v>
                </c:pt>
                <c:pt idx="5">
                  <c:v>-0.00462103495109747</c:v>
                </c:pt>
                <c:pt idx="6">
                  <c:v>-0.0235332891920971</c:v>
                </c:pt>
                <c:pt idx="7">
                  <c:v>-0.0253024032165361</c:v>
                </c:pt>
                <c:pt idx="8">
                  <c:v>0.0998031439075933</c:v>
                </c:pt>
                <c:pt idx="9">
                  <c:v>0.14061167427751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0888"/>
        <c:axId val="2124126488"/>
      </c:scatterChart>
      <c:valAx>
        <c:axId val="2124120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6488"/>
        <c:crosses val="autoZero"/>
        <c:crossBetween val="midCat"/>
      </c:valAx>
      <c:valAx>
        <c:axId val="212412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Visible</a:t>
                </a:r>
                <a:r>
                  <a:rPr lang="en-US" baseline="0"/>
                  <a:t> (% of total time)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120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 b="1" i="0" baseline="0">
                <a:effectLst/>
              </a:rPr>
              <a:t>Strong Scaling, N = 4096000 points</a:t>
            </a:r>
            <a:endParaRPr lang="en-US" sz="2000">
              <a:effectLst/>
            </a:endParaRPr>
          </a:p>
          <a:p>
            <a:pPr algn="ctr" rtl="0">
              <a:defRPr sz="2000"/>
            </a:pPr>
            <a:r>
              <a:rPr lang="en-US" sz="2000" b="1" i="0" baseline="0">
                <a:effectLst/>
              </a:rPr>
              <a:t>Visible Comm Time w.r.t. Total SpMV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n17_strong_overlap_cpu!$D$41:$D$51</c:f>
              <c:numCache>
                <c:formatCode>0%</c:formatCode>
                <c:ptCount val="11"/>
                <c:pt idx="0">
                  <c:v>5.0737138135313E-5</c:v>
                </c:pt>
                <c:pt idx="1">
                  <c:v>0.569556497001699</c:v>
                </c:pt>
                <c:pt idx="2">
                  <c:v>0.615335289101606</c:v>
                </c:pt>
                <c:pt idx="3">
                  <c:v>0.157793930640376</c:v>
                </c:pt>
                <c:pt idx="4">
                  <c:v>0.280491307029231</c:v>
                </c:pt>
                <c:pt idx="5">
                  <c:v>0.37548349155675</c:v>
                </c:pt>
                <c:pt idx="6">
                  <c:v>0.39408276681752</c:v>
                </c:pt>
                <c:pt idx="7">
                  <c:v>0.4445519409844</c:v>
                </c:pt>
                <c:pt idx="8">
                  <c:v>0.573392332608808</c:v>
                </c:pt>
                <c:pt idx="9">
                  <c:v>0.709918925501931</c:v>
                </c:pt>
                <c:pt idx="10">
                  <c:v>0.874682732484695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n31_strong_overlap_cpu!$D$41:$D$51</c:f>
              <c:numCache>
                <c:formatCode>0%</c:formatCode>
                <c:ptCount val="11"/>
                <c:pt idx="0">
                  <c:v>4.38321579009258E-5</c:v>
                </c:pt>
                <c:pt idx="1">
                  <c:v>0.553263370459226</c:v>
                </c:pt>
                <c:pt idx="2">
                  <c:v>0.586808457711443</c:v>
                </c:pt>
                <c:pt idx="3">
                  <c:v>0.59160971765336</c:v>
                </c:pt>
                <c:pt idx="4">
                  <c:v>0.468072189957013</c:v>
                </c:pt>
                <c:pt idx="5">
                  <c:v>0.277762837901038</c:v>
                </c:pt>
                <c:pt idx="6">
                  <c:v>0.320628107225882</c:v>
                </c:pt>
                <c:pt idx="7">
                  <c:v>0.385539468375992</c:v>
                </c:pt>
                <c:pt idx="8">
                  <c:v>0.453079339168203</c:v>
                </c:pt>
                <c:pt idx="9">
                  <c:v>0.609793883801926</c:v>
                </c:pt>
                <c:pt idx="10">
                  <c:v>0.810656207911408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n50_strong_overlap_cpu!$D$41:$D$51</c:f>
              <c:numCache>
                <c:formatCode>0%</c:formatCode>
                <c:ptCount val="11"/>
                <c:pt idx="0">
                  <c:v>2.77618404248108E-5</c:v>
                </c:pt>
                <c:pt idx="1">
                  <c:v>0.554691377536732</c:v>
                </c:pt>
                <c:pt idx="2">
                  <c:v>0.55239522994985</c:v>
                </c:pt>
                <c:pt idx="3">
                  <c:v>0.58138177359597</c:v>
                </c:pt>
                <c:pt idx="4">
                  <c:v>0.420792662463316</c:v>
                </c:pt>
                <c:pt idx="5">
                  <c:v>0.228083510480574</c:v>
                </c:pt>
                <c:pt idx="6">
                  <c:v>0.265344648841527</c:v>
                </c:pt>
                <c:pt idx="7">
                  <c:v>0.335541873086064</c:v>
                </c:pt>
                <c:pt idx="8">
                  <c:v>0.410709364854828</c:v>
                </c:pt>
                <c:pt idx="9">
                  <c:v>0.602455273137828</c:v>
                </c:pt>
                <c:pt idx="10">
                  <c:v>0.72183556260863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n101_strong_overlap_cpu!$D$41:$D$51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84360"/>
        <c:axId val="-2145252120"/>
      </c:scatterChart>
      <c:valAx>
        <c:axId val="-21466843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52120"/>
        <c:crosses val="autoZero"/>
        <c:crossBetween val="midCat"/>
      </c:valAx>
      <c:valAx>
        <c:axId val="-2145252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Total Time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6684360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2856"/>
        <c:axId val="2113738376"/>
      </c:scatterChart>
      <c:valAx>
        <c:axId val="2113732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8376"/>
        <c:crosses val="autoZero"/>
        <c:crossBetween val="midCat"/>
      </c:valAx>
      <c:valAx>
        <c:axId val="21137383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28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7016"/>
        <c:axId val="2113772600"/>
      </c:scatterChart>
      <c:valAx>
        <c:axId val="2113767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72600"/>
        <c:crosses val="autoZero"/>
        <c:crossBetween val="midCat"/>
      </c:valAx>
      <c:valAx>
        <c:axId val="211377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7670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26744"/>
        <c:axId val="2113832296"/>
      </c:scatterChart>
      <c:valAx>
        <c:axId val="21138267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32296"/>
        <c:crosses val="autoZero"/>
        <c:crossBetween val="midCat"/>
      </c:valAx>
      <c:valAx>
        <c:axId val="21138322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267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n50_strong_overlap_cpu!$B$27</c:f>
              <c:strCache>
                <c:ptCount val="1"/>
                <c:pt idx="0">
                  <c:v>Comm Only</c:v>
                </c:pt>
              </c:strCache>
            </c:strRef>
          </c:tx>
          <c:xVal>
            <c:numRef>
              <c:f>n50_strong_overlap_cpu!$A$28:$A$38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n50_strong_overlap_cpu!$B$28:$B$38</c:f>
              <c:numCache>
                <c:formatCode>General</c:formatCode>
                <c:ptCount val="11"/>
                <c:pt idx="0">
                  <c:v>324.174</c:v>
                </c:pt>
                <c:pt idx="1">
                  <c:v>355.802</c:v>
                </c:pt>
                <c:pt idx="2">
                  <c:v>200.937</c:v>
                </c:pt>
                <c:pt idx="3">
                  <c:v>145.526</c:v>
                </c:pt>
                <c:pt idx="4">
                  <c:v>52.2226</c:v>
                </c:pt>
                <c:pt idx="5">
                  <c:v>20.8722</c:v>
                </c:pt>
                <c:pt idx="6">
                  <c:v>10.4498</c:v>
                </c:pt>
                <c:pt idx="7">
                  <c:v>5.47597</c:v>
                </c:pt>
                <c:pt idx="8">
                  <c:v>3.01087</c:v>
                </c:pt>
                <c:pt idx="9">
                  <c:v>2.28471</c:v>
                </c:pt>
                <c:pt idx="10">
                  <c:v>1.57573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0120"/>
        <c:axId val="2113873144"/>
      </c:scatterChart>
      <c:valAx>
        <c:axId val="211387012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73144"/>
        <c:crosses val="autoZero"/>
        <c:crossBetween val="midCat"/>
      </c:valAx>
      <c:valAx>
        <c:axId val="211387314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808"/>
        <c:axId val="2113357080"/>
      </c:scatterChart>
      <c:valAx>
        <c:axId val="2113362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57080"/>
        <c:crosses val="autoZero"/>
        <c:crossBetween val="midCat"/>
      </c:valAx>
      <c:valAx>
        <c:axId val="21133570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62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8808"/>
        <c:axId val="2113303144"/>
      </c:scatterChart>
      <c:valAx>
        <c:axId val="2113308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3144"/>
        <c:crosses val="autoZero"/>
        <c:crossBetween val="midCat"/>
      </c:valAx>
      <c:valAx>
        <c:axId val="21133031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8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0056"/>
        <c:axId val="2113254312"/>
      </c:scatterChart>
      <c:valAx>
        <c:axId val="211326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54312"/>
        <c:crosses val="autoZero"/>
        <c:crossBetween val="midCat"/>
      </c:valAx>
      <c:valAx>
        <c:axId val="211325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2600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4232"/>
        <c:axId val="2113198632"/>
      </c:scatterChart>
      <c:valAx>
        <c:axId val="2113204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8632"/>
        <c:crosses val="autoZero"/>
        <c:crossBetween val="midCat"/>
      </c:valAx>
      <c:valAx>
        <c:axId val="2113198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042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11</xdr:row>
      <xdr:rowOff>114300</xdr:rowOff>
    </xdr:from>
    <xdr:to>
      <xdr:col>17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0</xdr:row>
      <xdr:rowOff>177800</xdr:rowOff>
    </xdr:from>
    <xdr:to>
      <xdr:col>19</xdr:col>
      <xdr:colOff>660400</xdr:colOff>
      <xdr:row>28</xdr:row>
      <xdr:rowOff>181264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30</xdr:row>
      <xdr:rowOff>139700</xdr:rowOff>
    </xdr:from>
    <xdr:to>
      <xdr:col>20</xdr:col>
      <xdr:colOff>25400</xdr:colOff>
      <xdr:row>58</xdr:row>
      <xdr:rowOff>143164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2:Q35"/>
  <sheetViews>
    <sheetView tabSelected="1" topLeftCell="A55" workbookViewId="0">
      <selection activeCell="L71" sqref="L71"/>
    </sheetView>
  </sheetViews>
  <sheetFormatPr baseColWidth="10" defaultRowHeight="15" x14ac:dyDescent="0"/>
  <sheetData>
    <row r="32" spans="12:15">
      <c r="L32" s="2"/>
      <c r="M32" s="2"/>
      <c r="N32" s="2"/>
      <c r="O32" s="2"/>
    </row>
    <row r="33" spans="13:17">
      <c r="M33" s="3"/>
      <c r="N33" s="3"/>
      <c r="O33" s="3"/>
      <c r="P33" s="5"/>
    </row>
    <row r="34" spans="13:17">
      <c r="M34" s="4"/>
      <c r="N34" s="4"/>
      <c r="P34" s="4"/>
      <c r="Q34" s="4"/>
    </row>
    <row r="35" spans="13:17">
      <c r="M35" s="6"/>
      <c r="N35" s="6"/>
      <c r="O35" s="6"/>
      <c r="P35" s="6"/>
      <c r="Q3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" workbookViewId="0">
      <selection activeCell="D40" sqref="D40:D51"/>
    </sheetView>
  </sheetViews>
  <sheetFormatPr baseColWidth="10" defaultRowHeight="15" x14ac:dyDescent="0"/>
  <cols>
    <col min="4" max="4" width="12.1640625" bestFit="1" customWidth="1"/>
  </cols>
  <sheetData>
    <row r="1" spans="1:7">
      <c r="A1" t="s">
        <v>0</v>
      </c>
      <c r="B1" t="s">
        <v>9</v>
      </c>
      <c r="C1" t="s">
        <v>4</v>
      </c>
      <c r="D1" s="1" t="s">
        <v>5</v>
      </c>
    </row>
    <row r="2" spans="1:7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7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7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7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7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7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7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  <c r="G8">
        <f>n50_strong_alltoallv!B12/n50_strong_overlap_cpu!B12</f>
        <v>2.701973421424793</v>
      </c>
    </row>
    <row r="9" spans="1:7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7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7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7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7">
      <c r="A14" t="s">
        <v>0</v>
      </c>
      <c r="B14" t="s">
        <v>1</v>
      </c>
    </row>
    <row r="15" spans="1:7">
      <c r="A15">
        <v>1</v>
      </c>
      <c r="B15">
        <v>324.178</v>
      </c>
    </row>
    <row r="16" spans="1:7">
      <c r="A16">
        <v>2</v>
      </c>
      <c r="B16">
        <v>343.928</v>
      </c>
    </row>
    <row r="17" spans="1:7">
      <c r="A17">
        <v>4</v>
      </c>
      <c r="B17">
        <v>195.495</v>
      </c>
    </row>
    <row r="18" spans="1:7">
      <c r="A18">
        <v>8</v>
      </c>
      <c r="B18">
        <v>143.01</v>
      </c>
    </row>
    <row r="19" spans="1:7">
      <c r="A19">
        <v>16</v>
      </c>
      <c r="B19">
        <v>50.896099999999997</v>
      </c>
    </row>
    <row r="20" spans="1:7">
      <c r="A20">
        <v>32</v>
      </c>
      <c r="B20">
        <v>20.6951</v>
      </c>
    </row>
    <row r="21" spans="1:7">
      <c r="A21">
        <v>64</v>
      </c>
      <c r="B21">
        <v>10.507300000000001</v>
      </c>
    </row>
    <row r="22" spans="1:7">
      <c r="A22">
        <v>128</v>
      </c>
      <c r="B22">
        <v>5.6352000000000002</v>
      </c>
    </row>
    <row r="23" spans="1:7">
      <c r="A23">
        <v>256</v>
      </c>
      <c r="B23">
        <v>3.1072799999999998</v>
      </c>
    </row>
    <row r="24" spans="1:7">
      <c r="A24">
        <v>512</v>
      </c>
      <c r="B24">
        <v>2.0089100000000002</v>
      </c>
    </row>
    <row r="25" spans="1:7">
      <c r="A25">
        <v>1024</v>
      </c>
      <c r="B25">
        <v>1.3152299999999999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324.17399999999998</v>
      </c>
      <c r="E28" s="1"/>
      <c r="G28" t="s">
        <v>2</v>
      </c>
    </row>
    <row r="29" spans="1:7">
      <c r="A29">
        <v>2</v>
      </c>
      <c r="B29">
        <v>355.80200000000002</v>
      </c>
      <c r="E29">
        <v>2</v>
      </c>
      <c r="F29">
        <f t="shared" ref="F29:F38" si="2">B29-B16</f>
        <v>11.874000000000024</v>
      </c>
      <c r="G29" s="1">
        <f t="shared" ref="G29:G38" si="3">F29/B3</f>
        <v>3.2923796135322023E-2</v>
      </c>
    </row>
    <row r="30" spans="1:7">
      <c r="A30">
        <v>4</v>
      </c>
      <c r="B30">
        <v>200.93700000000001</v>
      </c>
      <c r="E30">
        <v>4</v>
      </c>
      <c r="F30">
        <f t="shared" si="2"/>
        <v>5.4420000000000073</v>
      </c>
      <c r="G30" s="1">
        <f t="shared" si="3"/>
        <v>2.6445204680636044E-2</v>
      </c>
    </row>
    <row r="31" spans="1:7">
      <c r="A31">
        <v>8</v>
      </c>
      <c r="B31">
        <v>145.52600000000001</v>
      </c>
      <c r="E31">
        <v>8</v>
      </c>
      <c r="F31">
        <f t="shared" si="2"/>
        <v>2.5160000000000196</v>
      </c>
      <c r="G31" s="1">
        <f t="shared" si="3"/>
        <v>1.6765732867766742E-2</v>
      </c>
    </row>
    <row r="32" spans="1:7">
      <c r="A32">
        <v>16</v>
      </c>
      <c r="B32">
        <v>52.2226</v>
      </c>
      <c r="E32">
        <v>16</v>
      </c>
      <c r="F32">
        <f t="shared" si="2"/>
        <v>1.3265000000000029</v>
      </c>
      <c r="G32" s="1">
        <f t="shared" si="3"/>
        <v>2.367955043663918E-2</v>
      </c>
    </row>
    <row r="33" spans="1:7">
      <c r="A33">
        <v>32</v>
      </c>
      <c r="B33">
        <v>20.872199999999999</v>
      </c>
      <c r="E33">
        <v>32</v>
      </c>
      <c r="F33">
        <f t="shared" si="2"/>
        <v>0.17709999999999937</v>
      </c>
      <c r="G33" s="1">
        <f t="shared" si="3"/>
        <v>7.3963323212622367E-3</v>
      </c>
    </row>
    <row r="34" spans="1:7">
      <c r="A34">
        <v>64</v>
      </c>
      <c r="B34">
        <v>10.4498</v>
      </c>
      <c r="E34">
        <v>64</v>
      </c>
      <c r="F34">
        <f t="shared" si="2"/>
        <v>-5.7500000000000995E-2</v>
      </c>
      <c r="G34" s="1">
        <f t="shared" si="3"/>
        <v>-4.6210349510974755E-3</v>
      </c>
    </row>
    <row r="35" spans="1:7">
      <c r="A35">
        <v>128</v>
      </c>
      <c r="B35">
        <v>5.4759700000000002</v>
      </c>
      <c r="E35">
        <v>128</v>
      </c>
      <c r="F35">
        <f t="shared" si="2"/>
        <v>-0.15922999999999998</v>
      </c>
      <c r="G35" s="1">
        <f t="shared" si="3"/>
        <v>-2.3533289192097139E-2</v>
      </c>
    </row>
    <row r="36" spans="1:7">
      <c r="A36">
        <v>256</v>
      </c>
      <c r="B36">
        <v>3.0108700000000002</v>
      </c>
      <c r="E36">
        <v>256</v>
      </c>
      <c r="F36">
        <f t="shared" si="2"/>
        <v>-9.6409999999999663E-2</v>
      </c>
      <c r="G36" s="1">
        <f t="shared" si="3"/>
        <v>-2.5302403216536099E-2</v>
      </c>
    </row>
    <row r="37" spans="1:7">
      <c r="A37">
        <v>512</v>
      </c>
      <c r="B37">
        <v>2.28471</v>
      </c>
      <c r="E37">
        <v>512</v>
      </c>
      <c r="F37">
        <f t="shared" si="2"/>
        <v>0.27579999999999982</v>
      </c>
      <c r="G37" s="1">
        <f t="shared" si="3"/>
        <v>9.9803143907593372E-2</v>
      </c>
    </row>
    <row r="38" spans="1:7">
      <c r="A38">
        <v>1024</v>
      </c>
      <c r="B38">
        <v>1.5757300000000001</v>
      </c>
      <c r="E38">
        <v>1024</v>
      </c>
      <c r="F38">
        <f t="shared" si="2"/>
        <v>0.26050000000000018</v>
      </c>
      <c r="G38" s="1">
        <f t="shared" si="3"/>
        <v>0.14061167427750978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324.16500000000002</v>
      </c>
      <c r="D41" s="1">
        <f>(B28-B41)/B2</f>
        <v>2.7761840424810786E-5</v>
      </c>
    </row>
    <row r="42" spans="1:7">
      <c r="A42">
        <v>2</v>
      </c>
      <c r="B42">
        <v>155.75200000000001</v>
      </c>
      <c r="D42" s="1">
        <f>(B29-B42)/B3</f>
        <v>0.55469137753673226</v>
      </c>
    </row>
    <row r="43" spans="1:7">
      <c r="A43">
        <v>4</v>
      </c>
      <c r="B43">
        <v>87.262900000000002</v>
      </c>
      <c r="D43" s="1">
        <f>(B30-B43)/B4</f>
        <v>0.55239522994985035</v>
      </c>
    </row>
    <row r="44" spans="1:7">
      <c r="A44">
        <v>8</v>
      </c>
      <c r="B44">
        <v>58.279200000000003</v>
      </c>
      <c r="D44" s="1">
        <f>(B31-B44)/B5</f>
        <v>0.58138177359596988</v>
      </c>
    </row>
    <row r="45" spans="1:7">
      <c r="A45">
        <v>16</v>
      </c>
      <c r="B45">
        <v>28.650300000000001</v>
      </c>
      <c r="D45" s="1">
        <f>(B32-B45)/B6</f>
        <v>0.42079266246331587</v>
      </c>
    </row>
    <row r="46" spans="1:7">
      <c r="A46">
        <v>32</v>
      </c>
      <c r="B46">
        <v>15.4109</v>
      </c>
      <c r="D46" s="1">
        <f t="shared" ref="D46:D51" si="4">(B33-B46)/B7</f>
        <v>0.22808351048057365</v>
      </c>
    </row>
    <row r="47" spans="1:7">
      <c r="A47">
        <v>64</v>
      </c>
      <c r="B47">
        <v>7.1480899999999998</v>
      </c>
      <c r="D47" s="1">
        <f t="shared" si="4"/>
        <v>0.26534464884152664</v>
      </c>
    </row>
    <row r="48" spans="1:7">
      <c r="A48">
        <v>128</v>
      </c>
      <c r="B48">
        <v>3.2056399999999998</v>
      </c>
      <c r="D48" s="1">
        <f t="shared" si="4"/>
        <v>0.33554187308606365</v>
      </c>
    </row>
    <row r="49" spans="1:4">
      <c r="A49">
        <v>256</v>
      </c>
      <c r="B49">
        <v>1.44594</v>
      </c>
      <c r="D49" s="1">
        <f t="shared" si="4"/>
        <v>0.41070936485482812</v>
      </c>
    </row>
    <row r="50" spans="1:4">
      <c r="A50">
        <v>512</v>
      </c>
      <c r="B50">
        <v>0.619861</v>
      </c>
      <c r="D50" s="1">
        <f t="shared" si="4"/>
        <v>0.60245527313782821</v>
      </c>
    </row>
    <row r="51" spans="1:4">
      <c r="A51">
        <v>1024</v>
      </c>
      <c r="B51">
        <v>0.23844299999999999</v>
      </c>
      <c r="D51" s="1">
        <f t="shared" si="4"/>
        <v>0.72183556260863002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0" workbookViewId="0">
      <selection activeCell="D40" sqref="D40:D51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7">
      <c r="A17">
        <v>4</v>
      </c>
      <c r="B17">
        <v>80.574299999999994</v>
      </c>
    </row>
    <row r="18" spans="1:7">
      <c r="A18">
        <v>8</v>
      </c>
      <c r="B18">
        <v>32.646599999999999</v>
      </c>
    </row>
    <row r="19" spans="1:7">
      <c r="A19">
        <v>16</v>
      </c>
      <c r="B19">
        <v>17.282399999999999</v>
      </c>
    </row>
    <row r="20" spans="1:7">
      <c r="A20">
        <v>32</v>
      </c>
      <c r="B20">
        <v>9.4010400000000001</v>
      </c>
    </row>
    <row r="21" spans="1:7">
      <c r="A21">
        <v>64</v>
      </c>
      <c r="B21">
        <v>4.6326099999999997</v>
      </c>
    </row>
    <row r="22" spans="1:7">
      <c r="A22">
        <v>128</v>
      </c>
      <c r="B22">
        <v>2.4536099999999998</v>
      </c>
    </row>
    <row r="23" spans="1:7">
      <c r="A23">
        <v>256</v>
      </c>
      <c r="B23">
        <v>1.48726</v>
      </c>
    </row>
    <row r="24" spans="1:7">
      <c r="A24">
        <v>512</v>
      </c>
      <c r="B24">
        <v>0.84929299999999996</v>
      </c>
    </row>
    <row r="25" spans="1:7">
      <c r="A25">
        <v>1024</v>
      </c>
      <c r="B25">
        <v>0.79658499999999999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137.95599999999999</v>
      </c>
      <c r="E28" s="1"/>
      <c r="G28" t="s">
        <v>2</v>
      </c>
    </row>
    <row r="29" spans="1:7">
      <c r="A29">
        <v>2</v>
      </c>
      <c r="B29">
        <v>145.399</v>
      </c>
      <c r="E29">
        <v>2</v>
      </c>
      <c r="F29">
        <f t="shared" ref="F29:F38" si="2">B29-B16</f>
        <v>6.210000000000008</v>
      </c>
      <c r="G29" s="1">
        <f t="shared" ref="G29:G38" si="3">F29/B3</f>
        <v>4.2365076441333631E-2</v>
      </c>
    </row>
    <row r="30" spans="1:7">
      <c r="A30">
        <v>4</v>
      </c>
      <c r="B30">
        <v>87.004999999999995</v>
      </c>
      <c r="E30">
        <v>4</v>
      </c>
      <c r="F30">
        <f t="shared" si="2"/>
        <v>6.4307000000000016</v>
      </c>
      <c r="G30" s="1">
        <f t="shared" si="3"/>
        <v>7.2727211039761527E-2</v>
      </c>
    </row>
    <row r="31" spans="1:7">
      <c r="A31">
        <v>8</v>
      </c>
      <c r="B31">
        <v>36.512300000000003</v>
      </c>
      <c r="E31">
        <v>8</v>
      </c>
      <c r="F31">
        <f t="shared" si="2"/>
        <v>3.8657000000000039</v>
      </c>
      <c r="G31" s="1">
        <f t="shared" si="3"/>
        <v>0.10114814407795249</v>
      </c>
    </row>
    <row r="32" spans="1:7">
      <c r="A32">
        <v>16</v>
      </c>
      <c r="B32">
        <v>19.9116</v>
      </c>
      <c r="E32">
        <v>16</v>
      </c>
      <c r="F32">
        <f t="shared" si="2"/>
        <v>2.6292000000000009</v>
      </c>
      <c r="G32" s="1">
        <f t="shared" si="3"/>
        <v>0.12377773488439978</v>
      </c>
    </row>
    <row r="33" spans="1:7">
      <c r="A33">
        <v>32</v>
      </c>
      <c r="B33">
        <v>10.9909</v>
      </c>
      <c r="E33">
        <v>32</v>
      </c>
      <c r="F33">
        <f t="shared" si="2"/>
        <v>1.5898599999999998</v>
      </c>
      <c r="G33" s="1">
        <f t="shared" si="3"/>
        <v>0.13356800806519362</v>
      </c>
    </row>
    <row r="34" spans="1:7">
      <c r="A34">
        <v>64</v>
      </c>
      <c r="B34">
        <v>5.5197900000000004</v>
      </c>
      <c r="E34">
        <v>64</v>
      </c>
      <c r="F34">
        <f t="shared" si="2"/>
        <v>0.88718000000000075</v>
      </c>
      <c r="G34" s="1">
        <f t="shared" si="3"/>
        <v>0.14484193065977063</v>
      </c>
    </row>
    <row r="35" spans="1:7">
      <c r="A35">
        <v>128</v>
      </c>
      <c r="B35">
        <v>2.9338199999999999</v>
      </c>
      <c r="E35">
        <v>128</v>
      </c>
      <c r="F35">
        <f t="shared" si="2"/>
        <v>0.48021000000000003</v>
      </c>
      <c r="G35" s="1">
        <f t="shared" si="3"/>
        <v>0.14518381908332326</v>
      </c>
    </row>
    <row r="36" spans="1:7">
      <c r="A36">
        <v>256</v>
      </c>
      <c r="B36">
        <v>1.89568</v>
      </c>
      <c r="E36">
        <v>256</v>
      </c>
      <c r="F36">
        <f t="shared" si="2"/>
        <v>0.40842000000000001</v>
      </c>
      <c r="G36" s="1">
        <f t="shared" si="3"/>
        <v>0.19256646848316541</v>
      </c>
    </row>
    <row r="37" spans="1:7">
      <c r="A37">
        <v>512</v>
      </c>
      <c r="B37">
        <v>1.30314</v>
      </c>
      <c r="E37">
        <v>512</v>
      </c>
      <c r="F37">
        <f t="shared" si="2"/>
        <v>0.453847</v>
      </c>
      <c r="G37" s="1">
        <f t="shared" si="3"/>
        <v>0.31584049549392812</v>
      </c>
    </row>
    <row r="38" spans="1:7">
      <c r="A38">
        <v>1024</v>
      </c>
      <c r="B38">
        <v>1.17458</v>
      </c>
      <c r="E38">
        <v>1024</v>
      </c>
      <c r="F38">
        <f t="shared" si="2"/>
        <v>0.37799499999999997</v>
      </c>
      <c r="G38" s="1">
        <f t="shared" si="3"/>
        <v>0.30608865351601722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137.94900000000001</v>
      </c>
      <c r="D41" s="1">
        <f>(B28-B41)/B2</f>
        <v>5.0737138135312907E-5</v>
      </c>
    </row>
    <row r="42" spans="1:7">
      <c r="A42">
        <v>2</v>
      </c>
      <c r="B42">
        <v>61.911700000000003</v>
      </c>
      <c r="D42" s="1">
        <f>(B29-B42)/B3</f>
        <v>0.56955649700169875</v>
      </c>
    </row>
    <row r="43" spans="1:7">
      <c r="A43">
        <v>4</v>
      </c>
      <c r="B43">
        <v>32.595700000000001</v>
      </c>
      <c r="D43" s="1">
        <f>(B30-B43)/B4</f>
        <v>0.61533528910160562</v>
      </c>
    </row>
    <row r="44" spans="1:7">
      <c r="A44">
        <v>8</v>
      </c>
      <c r="B44">
        <v>30.4817</v>
      </c>
      <c r="D44" s="1">
        <f>(B31-B44)/B5</f>
        <v>0.15779393064037561</v>
      </c>
    </row>
    <row r="45" spans="1:7">
      <c r="A45">
        <v>16</v>
      </c>
      <c r="B45">
        <v>13.9536</v>
      </c>
      <c r="D45" s="1">
        <f>(B32-B45)/B6</f>
        <v>0.28049130702923081</v>
      </c>
    </row>
    <row r="46" spans="1:7">
      <c r="A46">
        <v>32</v>
      </c>
      <c r="B46">
        <v>6.5215199999999998</v>
      </c>
      <c r="D46" s="1">
        <f t="shared" ref="D46:D51" si="4">(B33-B46)/B7</f>
        <v>0.37548349155675037</v>
      </c>
    </row>
    <row r="47" spans="1:7">
      <c r="A47">
        <v>64</v>
      </c>
      <c r="B47">
        <v>3.1059700000000001</v>
      </c>
      <c r="D47" s="1">
        <f t="shared" si="4"/>
        <v>0.39408276681751991</v>
      </c>
    </row>
    <row r="48" spans="1:7">
      <c r="A48">
        <v>128</v>
      </c>
      <c r="B48">
        <v>1.4634199999999999</v>
      </c>
      <c r="D48" s="1">
        <f t="shared" si="4"/>
        <v>0.44455194098439954</v>
      </c>
    </row>
    <row r="49" spans="1:4">
      <c r="A49">
        <v>256</v>
      </c>
      <c r="B49">
        <v>0.67955500000000002</v>
      </c>
      <c r="D49" s="1">
        <f t="shared" si="4"/>
        <v>0.5733923326088084</v>
      </c>
    </row>
    <row r="50" spans="1:4">
      <c r="A50">
        <v>512</v>
      </c>
      <c r="B50">
        <v>0.283022</v>
      </c>
      <c r="D50" s="1">
        <f t="shared" si="4"/>
        <v>0.70991892550193125</v>
      </c>
    </row>
    <row r="51" spans="1:4">
      <c r="A51">
        <v>1024</v>
      </c>
      <c r="B51">
        <v>9.4416799999999995E-2</v>
      </c>
      <c r="D51" s="1">
        <f t="shared" si="4"/>
        <v>0.8746827324846953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" workbookViewId="0">
      <selection activeCell="E48" sqref="E48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7">
      <c r="A17">
        <v>4</v>
      </c>
      <c r="B17">
        <v>111.901</v>
      </c>
    </row>
    <row r="18" spans="1:7">
      <c r="A18">
        <v>8</v>
      </c>
      <c r="B18">
        <v>85.806899999999999</v>
      </c>
    </row>
    <row r="19" spans="1:7">
      <c r="A19">
        <v>16</v>
      </c>
      <c r="B19">
        <v>36.011200000000002</v>
      </c>
    </row>
    <row r="20" spans="1:7">
      <c r="A20">
        <v>26</v>
      </c>
      <c r="B20">
        <v>14.182600000000001</v>
      </c>
    </row>
    <row r="21" spans="1:7">
      <c r="A21">
        <v>64</v>
      </c>
      <c r="B21">
        <v>7.1839599999999999</v>
      </c>
    </row>
    <row r="22" spans="1:7">
      <c r="A22">
        <v>128</v>
      </c>
      <c r="B22">
        <v>3.8968699999999998</v>
      </c>
    </row>
    <row r="23" spans="1:7">
      <c r="A23">
        <v>256</v>
      </c>
      <c r="B23">
        <v>2.0843500000000001</v>
      </c>
    </row>
    <row r="24" spans="1:7">
      <c r="A24">
        <v>512</v>
      </c>
      <c r="B24">
        <v>1.1953800000000001</v>
      </c>
    </row>
    <row r="25" spans="1:7">
      <c r="A25">
        <v>1024</v>
      </c>
      <c r="B25">
        <v>1.05125</v>
      </c>
    </row>
    <row r="27" spans="1:7">
      <c r="A27" t="s">
        <v>0</v>
      </c>
      <c r="B27" t="s">
        <v>2</v>
      </c>
    </row>
    <row r="28" spans="1:7">
      <c r="A28">
        <v>1</v>
      </c>
      <c r="B28">
        <v>228.126</v>
      </c>
      <c r="E28" s="1"/>
      <c r="G28" t="s">
        <v>2</v>
      </c>
    </row>
    <row r="29" spans="1:7">
      <c r="A29">
        <v>2</v>
      </c>
      <c r="B29">
        <v>221.53399999999999</v>
      </c>
      <c r="E29">
        <v>2</v>
      </c>
      <c r="F29">
        <f t="shared" ref="F29:F38" si="2">B29-B16</f>
        <v>6.8160000000000025</v>
      </c>
      <c r="G29" s="1">
        <f t="shared" ref="G29:G38" si="3">F29/B3</f>
        <v>3.0451273940839834E-2</v>
      </c>
    </row>
    <row r="30" spans="1:7">
      <c r="A30">
        <v>4</v>
      </c>
      <c r="B30">
        <v>118.041</v>
      </c>
      <c r="E30">
        <v>4</v>
      </c>
      <c r="F30">
        <f t="shared" si="2"/>
        <v>6.1400000000000006</v>
      </c>
      <c r="G30" s="1">
        <f t="shared" si="3"/>
        <v>5.0912106135986741E-2</v>
      </c>
    </row>
    <row r="31" spans="1:7">
      <c r="A31">
        <v>8</v>
      </c>
      <c r="B31">
        <v>89.331000000000003</v>
      </c>
      <c r="E31">
        <v>8</v>
      </c>
      <c r="F31">
        <f t="shared" si="2"/>
        <v>3.5241000000000042</v>
      </c>
      <c r="G31" s="1">
        <f t="shared" si="3"/>
        <v>3.8361392378883162E-2</v>
      </c>
    </row>
    <row r="32" spans="1:7">
      <c r="A32">
        <v>16</v>
      </c>
      <c r="B32">
        <v>38.371299999999998</v>
      </c>
      <c r="E32">
        <v>16</v>
      </c>
      <c r="F32">
        <f t="shared" si="2"/>
        <v>2.3600999999999956</v>
      </c>
      <c r="G32" s="1">
        <f t="shared" si="3"/>
        <v>5.8006100213581102E-2</v>
      </c>
    </row>
    <row r="33" spans="1:7">
      <c r="A33">
        <v>26</v>
      </c>
      <c r="B33">
        <v>15.2415</v>
      </c>
      <c r="E33">
        <v>32</v>
      </c>
      <c r="F33">
        <f t="shared" si="2"/>
        <v>1.0588999999999995</v>
      </c>
      <c r="G33" s="1">
        <f t="shared" si="3"/>
        <v>6.1903704050135601E-2</v>
      </c>
    </row>
    <row r="34" spans="1:7">
      <c r="A34">
        <v>64</v>
      </c>
      <c r="B34">
        <v>7.7404400000000004</v>
      </c>
      <c r="E34">
        <v>64</v>
      </c>
      <c r="F34">
        <f t="shared" si="2"/>
        <v>0.55648000000000053</v>
      </c>
      <c r="G34" s="1">
        <f t="shared" si="3"/>
        <v>6.2464991968498161E-2</v>
      </c>
    </row>
    <row r="35" spans="1:7">
      <c r="A35">
        <v>128</v>
      </c>
      <c r="B35">
        <v>4.1410799999999997</v>
      </c>
      <c r="E35">
        <v>128</v>
      </c>
      <c r="F35">
        <f t="shared" si="2"/>
        <v>0.24420999999999982</v>
      </c>
      <c r="G35" s="1">
        <f t="shared" si="3"/>
        <v>4.9757741474089096E-2</v>
      </c>
    </row>
    <row r="36" spans="1:7">
      <c r="A36">
        <v>256</v>
      </c>
      <c r="B36">
        <v>2.2785199999999999</v>
      </c>
      <c r="E36">
        <v>256</v>
      </c>
      <c r="F36">
        <f t="shared" si="2"/>
        <v>0.19416999999999973</v>
      </c>
      <c r="G36" s="1">
        <f t="shared" si="3"/>
        <v>7.0750832598508881E-2</v>
      </c>
    </row>
    <row r="37" spans="1:7">
      <c r="A37">
        <v>512</v>
      </c>
      <c r="B37">
        <v>1.5824</v>
      </c>
      <c r="E37">
        <v>512</v>
      </c>
      <c r="F37">
        <f t="shared" si="2"/>
        <v>0.38701999999999992</v>
      </c>
      <c r="G37" s="1">
        <f t="shared" si="3"/>
        <v>0.20833400621201595</v>
      </c>
    </row>
    <row r="38" spans="1:7">
      <c r="A38">
        <v>1024</v>
      </c>
      <c r="B38">
        <v>1.46173</v>
      </c>
      <c r="E38">
        <v>1024</v>
      </c>
      <c r="F38">
        <f t="shared" si="2"/>
        <v>0.41047999999999996</v>
      </c>
      <c r="G38" s="1">
        <f t="shared" si="3"/>
        <v>0.25594852097570703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228.11600000000001</v>
      </c>
      <c r="D41" s="1">
        <f>(B28-B41)/B2</f>
        <v>4.3832157900925757E-5</v>
      </c>
    </row>
    <row r="42" spans="1:7">
      <c r="A42">
        <v>2</v>
      </c>
      <c r="B42">
        <v>97.695400000000006</v>
      </c>
      <c r="D42" s="1">
        <f>(B29-B42)/B3</f>
        <v>0.55326337045922624</v>
      </c>
    </row>
    <row r="43" spans="1:7">
      <c r="A43">
        <v>4</v>
      </c>
      <c r="B43">
        <v>47.271900000000002</v>
      </c>
      <c r="D43" s="1">
        <f>(B30-B43)/B4</f>
        <v>0.58680845771144274</v>
      </c>
    </row>
    <row r="44" spans="1:7">
      <c r="A44">
        <v>8</v>
      </c>
      <c r="B44">
        <v>34.982300000000002</v>
      </c>
      <c r="D44" s="1">
        <f>(B31-B44)/B5</f>
        <v>0.59160971765335968</v>
      </c>
    </row>
    <row r="45" spans="1:7">
      <c r="A45">
        <v>16</v>
      </c>
      <c r="B45">
        <v>19.326799999999999</v>
      </c>
      <c r="D45" s="1">
        <f>(B32-B45)/B6</f>
        <v>0.46807218995701338</v>
      </c>
    </row>
    <row r="46" spans="1:7">
      <c r="A46">
        <v>26</v>
      </c>
      <c r="B46">
        <v>10.4902</v>
      </c>
      <c r="D46" s="1">
        <f t="shared" ref="D46:D51" si="4">(B33-B46)/B7</f>
        <v>0.27776283790103828</v>
      </c>
    </row>
    <row r="47" spans="1:7">
      <c r="A47">
        <v>64</v>
      </c>
      <c r="B47">
        <v>4.8840700000000004</v>
      </c>
      <c r="D47" s="1">
        <f t="shared" si="4"/>
        <v>0.3206281072258822</v>
      </c>
    </row>
    <row r="48" spans="1:7">
      <c r="A48">
        <v>128</v>
      </c>
      <c r="B48">
        <v>2.2488600000000001</v>
      </c>
      <c r="D48" s="1">
        <f t="shared" si="4"/>
        <v>0.38553946837599162</v>
      </c>
    </row>
    <row r="49" spans="1:4">
      <c r="A49">
        <v>256</v>
      </c>
      <c r="B49">
        <v>1.03508</v>
      </c>
      <c r="D49" s="1">
        <f t="shared" si="4"/>
        <v>0.45307933916820309</v>
      </c>
    </row>
    <row r="50" spans="1:4">
      <c r="A50">
        <v>512</v>
      </c>
      <c r="B50">
        <v>0.44959199999999999</v>
      </c>
      <c r="D50" s="1">
        <f t="shared" si="4"/>
        <v>0.60979388380192601</v>
      </c>
    </row>
    <row r="51" spans="1:4">
      <c r="A51">
        <v>1024</v>
      </c>
      <c r="B51">
        <v>0.161632</v>
      </c>
      <c r="D51" s="1">
        <f t="shared" si="4"/>
        <v>0.81065620791140813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M21"/>
  <sheetViews>
    <sheetView workbookViewId="0">
      <selection activeCell="N111" sqref="N111"/>
    </sheetView>
  </sheetViews>
  <sheetFormatPr baseColWidth="10" defaultRowHeight="15" x14ac:dyDescent="0"/>
  <sheetData>
    <row r="11" spans="13:13">
      <c r="M11">
        <f>n50_strong_overlap_cpu!$C2/n50_strong_alltoallv!$C2</f>
        <v>1</v>
      </c>
    </row>
    <row r="12" spans="13:13">
      <c r="M12">
        <f>n50_strong_overlap_cpu!$C3/n50_strong_alltoallv!$C3</f>
        <v>0.51515005778497502</v>
      </c>
    </row>
    <row r="13" spans="13:13">
      <c r="M13">
        <f>n50_strong_overlap_cpu!$C4/n50_strong_alltoallv!$C4</f>
        <v>0.72111174219699858</v>
      </c>
    </row>
    <row r="14" spans="13:13">
      <c r="M14">
        <f>n50_strong_overlap_cpu!$C5/n50_strong_alltoallv!$C5</f>
        <v>0.6890607774458235</v>
      </c>
    </row>
    <row r="15" spans="13:13">
      <c r="M15">
        <f>n50_strong_overlap_cpu!$C6/n50_strong_alltoallv!$C6</f>
        <v>0.92147280587383484</v>
      </c>
    </row>
    <row r="16" spans="13:13">
      <c r="M16">
        <f>n50_strong_overlap_cpu!$C7/n50_strong_alltoallv!$C7</f>
        <v>1.1613832974412499</v>
      </c>
    </row>
    <row r="17" spans="13:13">
      <c r="M17">
        <f>n50_strong_overlap_cpu!$C8/n50_strong_alltoallv!$C8</f>
        <v>1.2041968835536392</v>
      </c>
    </row>
    <row r="18" spans="13:13">
      <c r="M18">
        <f>n50_strong_overlap_cpu!$C9/n50_strong_alltoallv!$C9</f>
        <v>1.3902972388812387</v>
      </c>
    </row>
    <row r="19" spans="13:13">
      <c r="M19">
        <f>n50_strong_overlap_cpu!$C10/n50_strong_alltoallv!$C10</f>
        <v>1.4748673734328526</v>
      </c>
    </row>
    <row r="20" spans="13:13">
      <c r="M20">
        <f>n50_strong_overlap_cpu!$C11/n50_strong_alltoallv!$C11</f>
        <v>1.4541743912303293</v>
      </c>
    </row>
    <row r="21" spans="13:13">
      <c r="M21">
        <f>n50_strong_overlap_cpu!$C12/n50_strong_alltoallv!$C12</f>
        <v>2.5894604211936487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2013-10-15T21:32:14Z</dcterms:modified>
</cp:coreProperties>
</file>