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ULTAT SONDAGE\"/>
    </mc:Choice>
  </mc:AlternateContent>
  <xr:revisionPtr revIDLastSave="0" documentId="8_{30EC9EB8-88B9-4363-AA9F-B197521D8CAC}" xr6:coauthVersionLast="47" xr6:coauthVersionMax="47" xr10:uidLastSave="{00000000-0000-0000-0000-000000000000}"/>
  <bookViews>
    <workbookView xWindow="-108" yWindow="-108" windowWidth="23256" windowHeight="12576" xr2:uid="{3A6CD8B7-4E4E-48F3-8A8C-6C75EE48CF82}"/>
  </bookViews>
  <sheets>
    <sheet name="Tableau" sheetId="1" r:id="rId1"/>
    <sheet name="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2" i="1" l="1"/>
  <c r="AO12" i="1"/>
  <c r="AM12" i="1"/>
  <c r="AL12" i="1"/>
  <c r="AK12" i="1"/>
  <c r="AJ12" i="1"/>
  <c r="AI12" i="1"/>
  <c r="AR12" i="1"/>
  <c r="AF12" i="1"/>
  <c r="AH12" i="1"/>
  <c r="AG12" i="1"/>
  <c r="AE12" i="1"/>
  <c r="AC12" i="1"/>
  <c r="Z12" i="1"/>
  <c r="AA12" i="1"/>
  <c r="AB12" i="1"/>
  <c r="Y12" i="1"/>
  <c r="AD12" i="1"/>
  <c r="AP12" i="1"/>
  <c r="AQ12" i="1"/>
  <c r="AS12" i="1"/>
  <c r="AT12" i="1"/>
  <c r="AU12" i="1"/>
  <c r="AV12" i="1"/>
  <c r="AW12" i="1"/>
  <c r="X12" i="1"/>
  <c r="W12" i="1"/>
  <c r="V12" i="1"/>
  <c r="Q12" i="1"/>
  <c r="R12" i="1"/>
  <c r="S12" i="1"/>
  <c r="T12" i="1"/>
  <c r="U12" i="1"/>
  <c r="P12" i="1"/>
  <c r="L12" i="1"/>
  <c r="M12" i="1"/>
  <c r="N12" i="1"/>
  <c r="O12" i="1"/>
  <c r="B12" i="1"/>
  <c r="C12" i="1"/>
  <c r="D12" i="1"/>
  <c r="E12" i="1"/>
  <c r="F12" i="1"/>
  <c r="G12" i="1"/>
  <c r="H12" i="1"/>
  <c r="I12" i="1"/>
  <c r="J12" i="1"/>
  <c r="K12" i="1"/>
  <c r="K20" i="1" l="1"/>
  <c r="K21" i="1"/>
  <c r="I21" i="1"/>
  <c r="I22" i="1"/>
  <c r="K22" i="1"/>
  <c r="I19" i="1"/>
  <c r="E19" i="1"/>
  <c r="F22" i="1" s="1"/>
  <c r="K19" i="1" l="1"/>
  <c r="L19" i="1" s="1"/>
  <c r="I20" i="1"/>
  <c r="F20" i="1"/>
  <c r="F19" i="1"/>
  <c r="F21" i="1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L20" i="1" l="1"/>
  <c r="L21" i="1"/>
  <c r="L22" i="1"/>
</calcChain>
</file>

<file path=xl/sharedStrings.xml><?xml version="1.0" encoding="utf-8"?>
<sst xmlns="http://schemas.openxmlformats.org/spreadsheetml/2006/main" count="133" uniqueCount="100">
  <si>
    <t>Age</t>
  </si>
  <si>
    <t>nbre</t>
  </si>
  <si>
    <t>Sexe M</t>
  </si>
  <si>
    <t>Sexe F</t>
  </si>
  <si>
    <t>Professionniel</t>
  </si>
  <si>
    <t>Universitaire</t>
  </si>
  <si>
    <t>Connaissance des vaccins en Haiti: Oui</t>
  </si>
  <si>
    <t>Connaissance des vaccins en Haiti: Non</t>
  </si>
  <si>
    <t xml:space="preserve">Par quels moyens </t>
  </si>
  <si>
    <t xml:space="preserve">Message radiophonique, télévisé </t>
  </si>
  <si>
    <t>Agents de santé</t>
  </si>
  <si>
    <t xml:space="preserve">Groupe d’ami (e)  </t>
  </si>
  <si>
    <t>Religieux</t>
  </si>
  <si>
    <t>Raisons:</t>
  </si>
  <si>
    <t xml:space="preserve">Pour me protéger et protéger les autres. </t>
  </si>
  <si>
    <t>Pour éviter de faire un test régulier</t>
  </si>
  <si>
    <t>Parce que mon institution l’exige</t>
  </si>
  <si>
    <t>Pour faciliter mon déplacement à l’étranger</t>
  </si>
  <si>
    <t>Habitude de se faire vacciner: Oui</t>
  </si>
  <si>
    <t>Habitude de se faire vacciner: Non</t>
  </si>
  <si>
    <t>Reseaux sociaux</t>
  </si>
  <si>
    <t>Acceptation de prendre le vaccin anti COVID-19: Oui</t>
  </si>
  <si>
    <t>Acceptation de prendre le vaccin anti COVID-19: Non</t>
  </si>
  <si>
    <t>Par ce que j’ai été sensibilisé</t>
  </si>
  <si>
    <t>18-25 ans</t>
  </si>
  <si>
    <t>Total</t>
  </si>
  <si>
    <t>Number</t>
  </si>
  <si>
    <t>Sex F</t>
  </si>
  <si>
    <t>Sex M</t>
  </si>
  <si>
    <t>Professional</t>
  </si>
  <si>
    <t>University</t>
  </si>
  <si>
    <t>School</t>
  </si>
  <si>
    <t>Vaccination habit: Yes</t>
  </si>
  <si>
    <t>Vaccination habit: No</t>
  </si>
  <si>
    <t>Knowledge of vaccines in Haiti: Yes</t>
  </si>
  <si>
    <t>Knowledge of vaccines in Haiti: No</t>
  </si>
  <si>
    <t>Ever been vaccinated with any of the above vaccines: Yes</t>
  </si>
  <si>
    <t>Ever been vaccinated with any of the above vaccines: No</t>
  </si>
  <si>
    <t>Ever been sensitized on the importance of getting vaccinated: Yes</t>
  </si>
  <si>
    <t>Ever been sensitized on the importance of getting vaccinated: No</t>
  </si>
  <si>
    <t xml:space="preserve">Radio and television message </t>
  </si>
  <si>
    <t xml:space="preserve">Social networks </t>
  </si>
  <si>
    <t>CHW's</t>
  </si>
  <si>
    <t xml:space="preserve">Friends </t>
  </si>
  <si>
    <t>Religious</t>
  </si>
  <si>
    <t>Willingness to take the COVID-19 vaccine: Yes</t>
  </si>
  <si>
    <t>Willingness to take the COVID-19 vaccine: No</t>
  </si>
  <si>
    <t>Reasons:</t>
  </si>
  <si>
    <t xml:space="preserve">To protect myself and others. </t>
  </si>
  <si>
    <t>To facilitate my travel abroad</t>
  </si>
  <si>
    <t>To avoid regular testing</t>
  </si>
  <si>
    <t>Because my institution requires it</t>
  </si>
  <si>
    <t>Because I have been educated</t>
  </si>
  <si>
    <t xml:space="preserve">Number of people who fully completed the Survey or Questionnaire </t>
  </si>
  <si>
    <t xml:space="preserve">By what means </t>
  </si>
  <si>
    <t xml:space="preserve">Nbre de questionnaires remplis: </t>
  </si>
  <si>
    <t>Indicateurs</t>
  </si>
  <si>
    <t>Nbre</t>
  </si>
  <si>
    <t>%</t>
  </si>
  <si>
    <t>Nbre de personnes qui n'ont pas été déjà  vacciné de l'un des vaccins avant la collecte</t>
  </si>
  <si>
    <t>Nbre de personnes qui ont été déjà  vacciné de l'un des vaccins avant la collecte</t>
  </si>
  <si>
    <t>26-30 ans</t>
  </si>
  <si>
    <t>31-35 ans</t>
  </si>
  <si>
    <t>36-40 ans</t>
  </si>
  <si>
    <t>41-45 ans</t>
  </si>
  <si>
    <t>46-50 ans</t>
  </si>
  <si>
    <t>51 ans et +</t>
  </si>
  <si>
    <t>LBTQA+</t>
  </si>
  <si>
    <t>Classique</t>
  </si>
  <si>
    <t>Habitude de se faire vacciner: Blank</t>
  </si>
  <si>
    <t>Nbre de reponse "Blank"</t>
  </si>
  <si>
    <t>Source: Lamarre gmail</t>
  </si>
  <si>
    <t>Total des deux Source: GU gmail + Lamarre Gmail</t>
  </si>
  <si>
    <t>Source: Georgetown University gmail</t>
  </si>
  <si>
    <t>Resultat de JOTFORM de Lamarre gmail</t>
  </si>
  <si>
    <t>JOTFORM de Georgetown University gmail</t>
  </si>
  <si>
    <t>Autres</t>
  </si>
  <si>
    <t>1- Célibataire</t>
  </si>
  <si>
    <t>2- Marié</t>
  </si>
  <si>
    <t>3- Divorcé</t>
  </si>
  <si>
    <t>4- Union libre</t>
  </si>
  <si>
    <t>5- Veuf (ve)</t>
  </si>
  <si>
    <t>Statut</t>
  </si>
  <si>
    <t>Resultat Total</t>
  </si>
  <si>
    <t>Déjà été vacciné de l'un des vaccins suscités: oui</t>
  </si>
  <si>
    <t>Déjà été vacciné de l'un des vaccins suscités: Non</t>
  </si>
  <si>
    <t>Connaissance des vaccins en Haiti: Blank</t>
  </si>
  <si>
    <t>Déjà été vacciné de l'un des vaccins suscités: Blank</t>
  </si>
  <si>
    <t>Déjà été sensibilisé sur l’importance de se faire vacciner: Oui</t>
  </si>
  <si>
    <t>Déjà été sensibilisé sur l’importance de se faire vacciner: Non</t>
  </si>
  <si>
    <t>Déjà été sensibilisé sur l’importance de se faire vacciner: Blank</t>
  </si>
  <si>
    <t>Blank</t>
  </si>
  <si>
    <t>1- Catholique</t>
  </si>
  <si>
    <t>2- Protestant</t>
  </si>
  <si>
    <t>3- Vaudouisant</t>
  </si>
  <si>
    <t>4- Athée</t>
  </si>
  <si>
    <t>5- Autres (préciser...)</t>
  </si>
  <si>
    <t>Religion</t>
  </si>
  <si>
    <t>Acceptation de prendre le vaccin anti COVID-19: Blank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</si>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</sst>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9" fontId="0" fillId="0" borderId="1" xfId="1" applyFont="1" applyBorder="1"/>
    <xf numFmtId="0" fontId="0" fillId="0" borderId="3" xfId="0" applyBorder="1" applyAlignment="1">
      <alignment wrapText="1"/>
    </xf>
    <xf numFmtId="0" fontId="0" fillId="0" borderId="3" xfId="0" applyBorder="1"/>
    <xf numFmtId="9" fontId="0" fillId="0" borderId="3" xfId="1" applyFont="1" applyBorder="1"/>
    <xf numFmtId="0" fontId="1" fillId="2" borderId="2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164" fontId="0" fillId="0" borderId="1" xfId="1" applyNumberFormat="1" applyFont="1" applyBorder="1"/>
    <xf numFmtId="0" fontId="1" fillId="0" borderId="5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1" fillId="0" borderId="5" xfId="0" applyFont="1" applyFill="1" applyBorder="1" applyAlignment="1">
      <alignment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6" fillId="0" borderId="0" xfId="0" applyFont="1" applyAlignment="1">
      <alignment vertical="center"/>
    </xf>
    <xf numFmtId="0" fontId="1" fillId="0" borderId="6" xfId="0" applyFont="1" applyFill="1" applyBorder="1" applyAlignment="1">
      <alignment vertical="top" wrapText="1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 applyBorder="1"/>
    <xf numFmtId="0" fontId="1" fillId="0" borderId="0" xfId="0" applyFont="1" applyAlignment="1">
      <alignment horizontal="left"/>
    </xf>
    <xf numFmtId="0" fontId="6" fillId="0" borderId="0" xfId="0" applyFont="1" applyAlignment="1"/>
    <xf numFmtId="0" fontId="1" fillId="0" borderId="6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0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B1F6-14BE-4B59-ADD1-0233C8BABF2E}">
  <dimension ref="A2:AW24"/>
  <sheetViews>
    <sheetView tabSelected="1" workbookViewId="0">
      <pane xSplit="2" ySplit="3" topLeftCell="L4" activePane="bottomRight" state="frozen"/>
      <selection pane="topRight" activeCell="C1" sqref="C1"/>
      <selection pane="bottomLeft" activeCell="A4" sqref="A4"/>
      <selection pane="bottomRight" activeCell="A10" sqref="A10:XFD10"/>
    </sheetView>
  </sheetViews>
  <sheetFormatPr defaultRowHeight="14.4" x14ac:dyDescent="0.3"/>
  <cols>
    <col min="1" max="22" width="15.77734375" customWidth="1"/>
    <col min="23" max="23" width="17" customWidth="1"/>
    <col min="24" max="58" width="15.77734375" customWidth="1"/>
  </cols>
  <sheetData>
    <row r="2" spans="1:49" x14ac:dyDescent="0.3">
      <c r="F2" s="2" t="s">
        <v>82</v>
      </c>
      <c r="G2" s="2" t="s">
        <v>82</v>
      </c>
      <c r="H2" s="2" t="s">
        <v>82</v>
      </c>
      <c r="I2" s="2" t="s">
        <v>82</v>
      </c>
      <c r="J2" s="2" t="s">
        <v>82</v>
      </c>
      <c r="K2" s="2" t="s">
        <v>82</v>
      </c>
      <c r="P2" s="2"/>
      <c r="Q2" s="2" t="s">
        <v>97</v>
      </c>
      <c r="R2" s="2" t="s">
        <v>97</v>
      </c>
      <c r="S2" s="2" t="s">
        <v>97</v>
      </c>
      <c r="T2" s="2" t="s">
        <v>97</v>
      </c>
      <c r="U2" s="2" t="s">
        <v>97</v>
      </c>
      <c r="V2" s="2" t="s">
        <v>97</v>
      </c>
      <c r="AI2" s="4" t="s">
        <v>8</v>
      </c>
      <c r="AJ2" s="4" t="s">
        <v>8</v>
      </c>
      <c r="AK2" s="4" t="s">
        <v>8</v>
      </c>
      <c r="AL2" s="4" t="s">
        <v>8</v>
      </c>
      <c r="AM2" s="4" t="s">
        <v>8</v>
      </c>
      <c r="AN2" s="4" t="s">
        <v>8</v>
      </c>
      <c r="AO2" s="4" t="s">
        <v>8</v>
      </c>
      <c r="AS2" s="4" t="s">
        <v>13</v>
      </c>
    </row>
    <row r="3" spans="1:49" s="3" customFormat="1" ht="69" x14ac:dyDescent="0.3">
      <c r="A3" s="2" t="s">
        <v>0</v>
      </c>
      <c r="B3" s="2" t="s">
        <v>1</v>
      </c>
      <c r="C3" s="2" t="s">
        <v>3</v>
      </c>
      <c r="D3" s="2" t="s">
        <v>2</v>
      </c>
      <c r="E3" s="2" t="s">
        <v>67</v>
      </c>
      <c r="F3" s="27" t="s">
        <v>77</v>
      </c>
      <c r="G3" s="26" t="s">
        <v>78</v>
      </c>
      <c r="H3" s="26" t="s">
        <v>79</v>
      </c>
      <c r="I3" s="26" t="s">
        <v>80</v>
      </c>
      <c r="J3" s="26" t="s">
        <v>81</v>
      </c>
      <c r="K3" s="26" t="s">
        <v>91</v>
      </c>
      <c r="L3" s="2" t="s">
        <v>4</v>
      </c>
      <c r="M3" s="2" t="s">
        <v>5</v>
      </c>
      <c r="N3" s="2" t="s">
        <v>68</v>
      </c>
      <c r="O3" s="2" t="s">
        <v>76</v>
      </c>
      <c r="P3" s="29" t="s">
        <v>91</v>
      </c>
      <c r="Q3" s="30" t="s">
        <v>92</v>
      </c>
      <c r="R3" s="30" t="s">
        <v>93</v>
      </c>
      <c r="S3" s="30" t="s">
        <v>94</v>
      </c>
      <c r="T3" s="30" t="s">
        <v>95</v>
      </c>
      <c r="U3" s="30" t="s">
        <v>96</v>
      </c>
      <c r="V3" s="29" t="s">
        <v>91</v>
      </c>
      <c r="W3" s="2" t="s">
        <v>18</v>
      </c>
      <c r="X3" s="2" t="s">
        <v>19</v>
      </c>
      <c r="Y3" s="2" t="s">
        <v>69</v>
      </c>
      <c r="Z3" s="2" t="s">
        <v>6</v>
      </c>
      <c r="AA3" s="2" t="s">
        <v>7</v>
      </c>
      <c r="AB3" s="2" t="s">
        <v>86</v>
      </c>
      <c r="AC3" s="2" t="s">
        <v>84</v>
      </c>
      <c r="AD3" s="2" t="s">
        <v>85</v>
      </c>
      <c r="AE3" s="2" t="s">
        <v>87</v>
      </c>
      <c r="AF3" s="3" t="s">
        <v>88</v>
      </c>
      <c r="AG3" s="3" t="s">
        <v>89</v>
      </c>
      <c r="AH3" s="3" t="s">
        <v>90</v>
      </c>
      <c r="AI3" s="32" t="s">
        <v>9</v>
      </c>
      <c r="AJ3" s="32" t="s">
        <v>20</v>
      </c>
      <c r="AK3" s="32" t="s">
        <v>10</v>
      </c>
      <c r="AL3" s="32" t="s">
        <v>11</v>
      </c>
      <c r="AM3" s="32" t="s">
        <v>12</v>
      </c>
      <c r="AN3" s="33" t="s">
        <v>99</v>
      </c>
      <c r="AO3" s="33" t="s">
        <v>91</v>
      </c>
      <c r="AP3" s="3" t="s">
        <v>21</v>
      </c>
      <c r="AQ3" s="3" t="s">
        <v>22</v>
      </c>
      <c r="AR3" s="3" t="s">
        <v>98</v>
      </c>
      <c r="AS3" s="3" t="s">
        <v>14</v>
      </c>
      <c r="AT3" s="3" t="s">
        <v>17</v>
      </c>
      <c r="AU3" s="3" t="s">
        <v>15</v>
      </c>
      <c r="AV3" s="3" t="s">
        <v>16</v>
      </c>
      <c r="AW3" s="3" t="s">
        <v>23</v>
      </c>
    </row>
    <row r="4" spans="1:49" ht="15.6" x14ac:dyDescent="0.3">
      <c r="A4" s="1" t="s">
        <v>66</v>
      </c>
      <c r="B4">
        <v>41</v>
      </c>
      <c r="C4">
        <v>7</v>
      </c>
      <c r="D4">
        <v>3</v>
      </c>
      <c r="E4">
        <v>0</v>
      </c>
      <c r="F4" s="24">
        <v>6</v>
      </c>
      <c r="G4">
        <v>24</v>
      </c>
      <c r="H4">
        <v>1</v>
      </c>
      <c r="I4">
        <v>7</v>
      </c>
      <c r="J4">
        <v>3</v>
      </c>
      <c r="K4">
        <v>0</v>
      </c>
      <c r="L4">
        <v>5</v>
      </c>
      <c r="M4">
        <v>6</v>
      </c>
      <c r="N4">
        <v>22</v>
      </c>
      <c r="O4">
        <v>6</v>
      </c>
      <c r="P4">
        <v>2</v>
      </c>
      <c r="Q4">
        <v>24</v>
      </c>
      <c r="R4">
        <v>14</v>
      </c>
      <c r="S4">
        <v>0</v>
      </c>
      <c r="T4">
        <v>0</v>
      </c>
      <c r="U4">
        <v>3</v>
      </c>
      <c r="V4">
        <v>0</v>
      </c>
      <c r="W4">
        <v>33</v>
      </c>
      <c r="X4">
        <v>5</v>
      </c>
      <c r="Y4">
        <v>3</v>
      </c>
      <c r="Z4">
        <v>16</v>
      </c>
      <c r="AA4">
        <v>22</v>
      </c>
      <c r="AB4">
        <v>3</v>
      </c>
      <c r="AC4">
        <v>9</v>
      </c>
      <c r="AD4">
        <v>26</v>
      </c>
      <c r="AE4">
        <v>6</v>
      </c>
      <c r="AF4">
        <v>15</v>
      </c>
      <c r="AG4">
        <v>11</v>
      </c>
      <c r="AH4">
        <v>15</v>
      </c>
      <c r="AO4">
        <v>25</v>
      </c>
    </row>
    <row r="5" spans="1:49" x14ac:dyDescent="0.3">
      <c r="A5" t="s">
        <v>65</v>
      </c>
      <c r="B5">
        <v>20</v>
      </c>
      <c r="C5">
        <v>3</v>
      </c>
      <c r="D5">
        <v>5</v>
      </c>
      <c r="E5">
        <v>0</v>
      </c>
      <c r="F5">
        <v>3</v>
      </c>
      <c r="G5">
        <v>11</v>
      </c>
      <c r="H5">
        <v>2</v>
      </c>
      <c r="I5">
        <v>4</v>
      </c>
      <c r="J5">
        <v>0</v>
      </c>
      <c r="K5">
        <v>0</v>
      </c>
      <c r="L5">
        <v>5</v>
      </c>
      <c r="M5">
        <v>6</v>
      </c>
      <c r="N5">
        <v>9</v>
      </c>
      <c r="O5">
        <v>0</v>
      </c>
      <c r="P5">
        <v>0</v>
      </c>
      <c r="Q5">
        <v>7</v>
      </c>
      <c r="R5">
        <v>11</v>
      </c>
      <c r="S5">
        <v>1</v>
      </c>
      <c r="T5">
        <v>1</v>
      </c>
      <c r="U5">
        <v>0</v>
      </c>
      <c r="V5">
        <v>0</v>
      </c>
      <c r="W5">
        <v>13</v>
      </c>
      <c r="X5">
        <v>3</v>
      </c>
      <c r="Y5">
        <v>4</v>
      </c>
      <c r="Z5">
        <v>7</v>
      </c>
      <c r="AA5">
        <v>10</v>
      </c>
      <c r="AB5">
        <v>3</v>
      </c>
      <c r="AC5">
        <v>2</v>
      </c>
      <c r="AD5">
        <v>15</v>
      </c>
      <c r="AE5">
        <v>3</v>
      </c>
      <c r="AF5">
        <v>11</v>
      </c>
      <c r="AG5">
        <v>3</v>
      </c>
      <c r="AH5">
        <v>6</v>
      </c>
      <c r="AO5">
        <v>8</v>
      </c>
    </row>
    <row r="6" spans="1:49" x14ac:dyDescent="0.3">
      <c r="A6" t="s">
        <v>64</v>
      </c>
      <c r="B6">
        <v>44</v>
      </c>
      <c r="C6">
        <v>12</v>
      </c>
      <c r="D6">
        <v>10</v>
      </c>
      <c r="E6">
        <v>0</v>
      </c>
      <c r="F6" s="24">
        <v>11</v>
      </c>
      <c r="G6">
        <v>17</v>
      </c>
      <c r="H6">
        <v>3</v>
      </c>
      <c r="I6">
        <v>10</v>
      </c>
      <c r="J6">
        <v>3</v>
      </c>
      <c r="K6">
        <v>0</v>
      </c>
      <c r="L6">
        <v>12</v>
      </c>
      <c r="M6">
        <v>15</v>
      </c>
      <c r="N6">
        <v>13</v>
      </c>
      <c r="O6">
        <v>2</v>
      </c>
      <c r="P6">
        <v>2</v>
      </c>
      <c r="Q6">
        <v>13</v>
      </c>
      <c r="R6">
        <v>26</v>
      </c>
      <c r="S6">
        <v>4</v>
      </c>
      <c r="T6">
        <v>1</v>
      </c>
      <c r="U6">
        <v>0</v>
      </c>
      <c r="V6">
        <v>0</v>
      </c>
      <c r="W6">
        <v>28</v>
      </c>
      <c r="X6">
        <v>3</v>
      </c>
      <c r="Y6">
        <v>13</v>
      </c>
      <c r="Z6">
        <v>14</v>
      </c>
      <c r="AA6">
        <v>17</v>
      </c>
      <c r="AB6">
        <v>13</v>
      </c>
      <c r="AC6">
        <v>9</v>
      </c>
      <c r="AD6">
        <v>33</v>
      </c>
      <c r="AE6">
        <v>2</v>
      </c>
      <c r="AF6">
        <v>22</v>
      </c>
      <c r="AG6">
        <v>10</v>
      </c>
      <c r="AH6">
        <v>12</v>
      </c>
      <c r="AO6">
        <v>20</v>
      </c>
    </row>
    <row r="7" spans="1:49" x14ac:dyDescent="0.3">
      <c r="A7" t="s">
        <v>63</v>
      </c>
      <c r="B7">
        <v>81</v>
      </c>
      <c r="C7">
        <v>23</v>
      </c>
      <c r="D7">
        <v>14</v>
      </c>
      <c r="E7">
        <v>1</v>
      </c>
      <c r="F7" s="24">
        <v>30</v>
      </c>
      <c r="G7">
        <v>37</v>
      </c>
      <c r="H7">
        <v>4</v>
      </c>
      <c r="I7">
        <v>6</v>
      </c>
      <c r="J7">
        <v>2</v>
      </c>
      <c r="K7">
        <v>2</v>
      </c>
      <c r="L7">
        <v>36</v>
      </c>
      <c r="M7">
        <v>32</v>
      </c>
      <c r="N7">
        <v>13</v>
      </c>
      <c r="O7">
        <v>0</v>
      </c>
      <c r="P7">
        <v>0</v>
      </c>
      <c r="Q7">
        <v>26</v>
      </c>
      <c r="R7">
        <v>47</v>
      </c>
      <c r="S7">
        <v>1</v>
      </c>
      <c r="T7">
        <v>0</v>
      </c>
      <c r="U7">
        <v>6</v>
      </c>
      <c r="V7">
        <v>1</v>
      </c>
      <c r="W7">
        <v>53</v>
      </c>
      <c r="X7">
        <v>9</v>
      </c>
      <c r="Y7">
        <v>19</v>
      </c>
      <c r="Z7">
        <v>27</v>
      </c>
      <c r="AA7">
        <v>35</v>
      </c>
      <c r="AB7">
        <v>19</v>
      </c>
      <c r="AC7">
        <v>19</v>
      </c>
      <c r="AD7">
        <v>56</v>
      </c>
      <c r="AE7">
        <v>6</v>
      </c>
      <c r="AF7">
        <v>33</v>
      </c>
      <c r="AG7">
        <v>23</v>
      </c>
      <c r="AH7">
        <v>25</v>
      </c>
      <c r="AO7">
        <v>46</v>
      </c>
    </row>
    <row r="8" spans="1:49" x14ac:dyDescent="0.3">
      <c r="A8" t="s">
        <v>62</v>
      </c>
      <c r="B8">
        <v>118</v>
      </c>
      <c r="C8">
        <v>32</v>
      </c>
      <c r="D8">
        <v>27</v>
      </c>
      <c r="E8">
        <v>0</v>
      </c>
      <c r="F8" s="24">
        <v>55</v>
      </c>
      <c r="G8">
        <v>31</v>
      </c>
      <c r="H8">
        <v>7</v>
      </c>
      <c r="I8">
        <v>24</v>
      </c>
      <c r="J8">
        <v>1</v>
      </c>
      <c r="K8">
        <v>0</v>
      </c>
      <c r="L8">
        <v>36</v>
      </c>
      <c r="M8">
        <v>63</v>
      </c>
      <c r="N8">
        <v>18</v>
      </c>
      <c r="O8">
        <v>1</v>
      </c>
      <c r="P8">
        <v>0</v>
      </c>
      <c r="Q8">
        <v>32</v>
      </c>
      <c r="R8">
        <v>49</v>
      </c>
      <c r="S8">
        <v>14</v>
      </c>
      <c r="T8">
        <v>5</v>
      </c>
      <c r="U8">
        <v>15</v>
      </c>
      <c r="V8">
        <v>3</v>
      </c>
      <c r="W8">
        <v>71</v>
      </c>
      <c r="X8">
        <v>10</v>
      </c>
      <c r="Y8">
        <v>37</v>
      </c>
      <c r="Z8">
        <v>51</v>
      </c>
      <c r="AA8">
        <v>31</v>
      </c>
      <c r="AB8">
        <v>36</v>
      </c>
      <c r="AC8">
        <v>29</v>
      </c>
      <c r="AD8">
        <v>87</v>
      </c>
      <c r="AE8">
        <v>2</v>
      </c>
      <c r="AF8">
        <v>65</v>
      </c>
      <c r="AG8">
        <v>22</v>
      </c>
      <c r="AH8">
        <v>31</v>
      </c>
      <c r="AO8">
        <v>48</v>
      </c>
    </row>
    <row r="9" spans="1:49" x14ac:dyDescent="0.3">
      <c r="A9" t="s">
        <v>61</v>
      </c>
      <c r="B9">
        <v>177</v>
      </c>
      <c r="C9">
        <v>41</v>
      </c>
      <c r="D9">
        <v>33</v>
      </c>
      <c r="E9">
        <v>1</v>
      </c>
      <c r="F9">
        <v>141</v>
      </c>
      <c r="G9">
        <v>15</v>
      </c>
      <c r="H9">
        <v>1</v>
      </c>
      <c r="I9">
        <v>20</v>
      </c>
      <c r="J9">
        <v>0</v>
      </c>
      <c r="K9">
        <v>0</v>
      </c>
      <c r="L9">
        <v>54</v>
      </c>
      <c r="M9">
        <v>100</v>
      </c>
      <c r="N9">
        <v>23</v>
      </c>
      <c r="O9">
        <v>0</v>
      </c>
      <c r="P9">
        <v>0</v>
      </c>
      <c r="Q9">
        <v>39</v>
      </c>
      <c r="R9">
        <v>87</v>
      </c>
      <c r="S9">
        <v>12</v>
      </c>
      <c r="T9">
        <v>5</v>
      </c>
      <c r="U9">
        <v>30</v>
      </c>
      <c r="V9">
        <v>4</v>
      </c>
      <c r="W9">
        <v>134</v>
      </c>
      <c r="X9">
        <v>16</v>
      </c>
      <c r="Y9">
        <v>27</v>
      </c>
      <c r="Z9">
        <v>83</v>
      </c>
      <c r="AA9">
        <v>68</v>
      </c>
      <c r="AB9">
        <v>26</v>
      </c>
      <c r="AC9">
        <v>31</v>
      </c>
      <c r="AD9">
        <v>139</v>
      </c>
      <c r="AE9">
        <v>7</v>
      </c>
      <c r="AF9">
        <v>89</v>
      </c>
      <c r="AG9">
        <v>48</v>
      </c>
      <c r="AH9">
        <v>40</v>
      </c>
      <c r="AN9">
        <v>10</v>
      </c>
      <c r="AO9">
        <v>76</v>
      </c>
    </row>
    <row r="10" spans="1:49" x14ac:dyDescent="0.3">
      <c r="A10" t="s">
        <v>24</v>
      </c>
      <c r="B10">
        <v>356</v>
      </c>
      <c r="C10">
        <v>46</v>
      </c>
      <c r="D10">
        <v>44</v>
      </c>
      <c r="E10">
        <v>2</v>
      </c>
      <c r="F10">
        <v>312</v>
      </c>
      <c r="G10">
        <v>12</v>
      </c>
      <c r="H10">
        <v>0</v>
      </c>
      <c r="I10">
        <v>29</v>
      </c>
      <c r="J10">
        <v>0</v>
      </c>
      <c r="K10">
        <v>3</v>
      </c>
      <c r="L10">
        <v>47</v>
      </c>
      <c r="M10">
        <v>264</v>
      </c>
      <c r="N10">
        <v>40</v>
      </c>
      <c r="O10">
        <v>2</v>
      </c>
      <c r="P10">
        <v>0</v>
      </c>
      <c r="Q10">
        <v>97</v>
      </c>
      <c r="R10">
        <v>194</v>
      </c>
      <c r="S10">
        <v>16</v>
      </c>
      <c r="T10">
        <v>9</v>
      </c>
      <c r="U10">
        <v>35</v>
      </c>
      <c r="V10">
        <v>5</v>
      </c>
      <c r="W10">
        <v>290</v>
      </c>
      <c r="X10">
        <v>36</v>
      </c>
      <c r="Y10">
        <v>30</v>
      </c>
      <c r="Z10">
        <v>136</v>
      </c>
      <c r="AA10">
        <v>190</v>
      </c>
      <c r="AB10">
        <v>30</v>
      </c>
      <c r="AC10">
        <v>35</v>
      </c>
      <c r="AD10">
        <v>302</v>
      </c>
      <c r="AE10">
        <v>19</v>
      </c>
      <c r="AF10">
        <v>180</v>
      </c>
      <c r="AG10">
        <v>118</v>
      </c>
      <c r="AH10">
        <v>58</v>
      </c>
      <c r="AN10">
        <v>38</v>
      </c>
      <c r="AO10">
        <v>124</v>
      </c>
    </row>
    <row r="11" spans="1:49" x14ac:dyDescent="0.3">
      <c r="A11" t="s">
        <v>91</v>
      </c>
      <c r="B11">
        <v>2</v>
      </c>
      <c r="C11">
        <v>0</v>
      </c>
      <c r="D11">
        <v>0</v>
      </c>
      <c r="E11">
        <v>0</v>
      </c>
      <c r="F11" s="24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5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2</v>
      </c>
      <c r="X11">
        <v>0</v>
      </c>
      <c r="Y11">
        <v>0</v>
      </c>
      <c r="Z11">
        <v>1</v>
      </c>
      <c r="AA11">
        <v>1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1</v>
      </c>
      <c r="AH11">
        <v>1</v>
      </c>
      <c r="AO11">
        <v>2</v>
      </c>
    </row>
    <row r="12" spans="1:49" s="4" customFormat="1" x14ac:dyDescent="0.3">
      <c r="A12" s="4" t="s">
        <v>25</v>
      </c>
      <c r="B12" s="4">
        <f t="shared" ref="B12:J12" si="0">SUM(B4:B11)</f>
        <v>839</v>
      </c>
      <c r="C12" s="4">
        <f t="shared" si="0"/>
        <v>164</v>
      </c>
      <c r="D12" s="4">
        <f t="shared" si="0"/>
        <v>136</v>
      </c>
      <c r="E12" s="4">
        <f t="shared" si="0"/>
        <v>4</v>
      </c>
      <c r="F12" s="4">
        <f>SUM(F4:F11)</f>
        <v>558</v>
      </c>
      <c r="G12" s="4">
        <f>SUM(G4:G11)</f>
        <v>147</v>
      </c>
      <c r="H12" s="4">
        <f>SUM(H4:H11)</f>
        <v>18</v>
      </c>
      <c r="I12" s="4">
        <f>SUM(I4:I11)</f>
        <v>101</v>
      </c>
      <c r="J12" s="4">
        <f>SUM(J4:J11)</f>
        <v>9</v>
      </c>
      <c r="K12" s="4">
        <f>SUM(K4:K11)</f>
        <v>6</v>
      </c>
      <c r="L12" s="4">
        <f t="shared" ref="L12:O12" si="1">SUM(L4:L11)</f>
        <v>195</v>
      </c>
      <c r="M12" s="4">
        <f t="shared" si="1"/>
        <v>486</v>
      </c>
      <c r="N12" s="4">
        <f t="shared" si="1"/>
        <v>138</v>
      </c>
      <c r="O12" s="4">
        <f t="shared" si="1"/>
        <v>11</v>
      </c>
      <c r="P12" s="4">
        <f>SUM(P4:P11)</f>
        <v>9</v>
      </c>
      <c r="Q12" s="4">
        <f t="shared" ref="Q12:U12" si="2">SUM(Q4:Q11)</f>
        <v>238</v>
      </c>
      <c r="R12" s="4">
        <f t="shared" si="2"/>
        <v>428</v>
      </c>
      <c r="S12" s="4">
        <f t="shared" si="2"/>
        <v>48</v>
      </c>
      <c r="T12" s="4">
        <f t="shared" si="2"/>
        <v>21</v>
      </c>
      <c r="U12" s="4">
        <f t="shared" si="2"/>
        <v>89</v>
      </c>
      <c r="V12" s="4">
        <f>SUM(V4:V11)</f>
        <v>15</v>
      </c>
      <c r="W12" s="4">
        <f t="shared" ref="W12:X12" si="3">SUM(W4:W11)</f>
        <v>624</v>
      </c>
      <c r="X12" s="4">
        <f t="shared" si="3"/>
        <v>82</v>
      </c>
      <c r="Y12" s="4">
        <f>SUM(Y4:Y11)</f>
        <v>133</v>
      </c>
      <c r="Z12" s="4">
        <f>SUM(Z4:Z11)</f>
        <v>335</v>
      </c>
      <c r="AA12" s="4">
        <f t="shared" ref="AA12:AB12" si="4">SUM(AA4:AA11)</f>
        <v>374</v>
      </c>
      <c r="AB12" s="4">
        <f t="shared" si="4"/>
        <v>130</v>
      </c>
      <c r="AC12" s="4">
        <f>SUM(AC4:AC11)</f>
        <v>135</v>
      </c>
      <c r="AD12" s="4">
        <f t="shared" ref="AD12:AW12" si="5">SUM(AD4:AD11)</f>
        <v>659</v>
      </c>
      <c r="AE12" s="4">
        <f>SUM(AE4:AE11)</f>
        <v>45</v>
      </c>
      <c r="AF12" s="4">
        <f>SUM(AF4:AF11)</f>
        <v>415</v>
      </c>
      <c r="AG12" s="4">
        <f t="shared" ref="AG12:AH12" si="6">SUM(AG4:AG11)</f>
        <v>236</v>
      </c>
      <c r="AH12" s="4">
        <f t="shared" si="6"/>
        <v>188</v>
      </c>
      <c r="AI12" s="4">
        <f t="shared" ref="AI12" si="7">SUM(AI4:AI11)</f>
        <v>0</v>
      </c>
      <c r="AJ12" s="4">
        <f t="shared" ref="AJ12" si="8">SUM(AJ4:AJ11)</f>
        <v>0</v>
      </c>
      <c r="AK12" s="4">
        <f t="shared" ref="AK12" si="9">SUM(AK4:AK11)</f>
        <v>0</v>
      </c>
      <c r="AL12" s="4">
        <f t="shared" ref="AL12" si="10">SUM(AL4:AL11)</f>
        <v>0</v>
      </c>
      <c r="AM12" s="4">
        <f t="shared" ref="AM12" si="11">SUM(AM4:AM11)</f>
        <v>0</v>
      </c>
      <c r="AN12" s="4">
        <f t="shared" ref="AN12:AO12" si="12">SUM(AN4:AN11)</f>
        <v>48</v>
      </c>
      <c r="AO12" s="4">
        <f t="shared" si="12"/>
        <v>349</v>
      </c>
      <c r="AP12" s="4">
        <f t="shared" si="5"/>
        <v>0</v>
      </c>
      <c r="AQ12" s="4">
        <f t="shared" si="5"/>
        <v>0</v>
      </c>
      <c r="AR12" s="4">
        <f t="shared" si="5"/>
        <v>0</v>
      </c>
      <c r="AS12" s="4">
        <f t="shared" si="5"/>
        <v>0</v>
      </c>
      <c r="AT12" s="4">
        <f t="shared" si="5"/>
        <v>0</v>
      </c>
      <c r="AU12" s="4">
        <f t="shared" si="5"/>
        <v>0</v>
      </c>
      <c r="AV12" s="4">
        <f t="shared" si="5"/>
        <v>0</v>
      </c>
      <c r="AW12" s="4">
        <f t="shared" si="5"/>
        <v>0</v>
      </c>
    </row>
    <row r="17" spans="4:41" ht="15" customHeight="1" thickBot="1" x14ac:dyDescent="0.35">
      <c r="D17" s="22" t="s">
        <v>74</v>
      </c>
      <c r="E17" s="22"/>
      <c r="F17" s="22"/>
      <c r="G17" s="25"/>
      <c r="H17" s="4" t="s">
        <v>75</v>
      </c>
      <c r="I17" s="4"/>
      <c r="K17" s="31" t="s">
        <v>83</v>
      </c>
      <c r="L17" s="31"/>
    </row>
    <row r="18" spans="4:41" ht="15" thickBot="1" x14ac:dyDescent="0.35">
      <c r="D18" s="15" t="s">
        <v>56</v>
      </c>
      <c r="E18" s="15" t="s">
        <v>57</v>
      </c>
      <c r="F18" s="15" t="s">
        <v>58</v>
      </c>
      <c r="G18" s="15"/>
      <c r="H18" s="15" t="s">
        <v>57</v>
      </c>
      <c r="I18" s="15" t="s">
        <v>58</v>
      </c>
      <c r="K18" s="16" t="s">
        <v>57</v>
      </c>
      <c r="L18" s="15" t="s">
        <v>58</v>
      </c>
    </row>
    <row r="19" spans="4:41" ht="43.2" x14ac:dyDescent="0.3">
      <c r="D19" s="12" t="s">
        <v>55</v>
      </c>
      <c r="E19" s="13">
        <f>SUM(E20:E22)</f>
        <v>304</v>
      </c>
      <c r="F19" s="14">
        <f>E19/E19</f>
        <v>1</v>
      </c>
      <c r="G19" s="13"/>
      <c r="H19" s="13">
        <v>535</v>
      </c>
      <c r="I19" s="14">
        <f>H19/H19</f>
        <v>1</v>
      </c>
      <c r="K19" s="8">
        <f>SUM(H19,E19)</f>
        <v>839</v>
      </c>
      <c r="L19" s="14">
        <f>K19/K19</f>
        <v>1</v>
      </c>
      <c r="P19" s="28"/>
      <c r="Q19" s="28"/>
      <c r="R19" s="28"/>
      <c r="S19" s="28"/>
      <c r="T19" s="28"/>
      <c r="U19" s="28"/>
      <c r="V19" s="28"/>
      <c r="AN19" s="28"/>
      <c r="AO19" s="28"/>
    </row>
    <row r="20" spans="4:41" ht="86.4" x14ac:dyDescent="0.3">
      <c r="D20" s="10" t="s">
        <v>60</v>
      </c>
      <c r="E20" s="8">
        <v>67</v>
      </c>
      <c r="F20" s="11">
        <f>E20/E19</f>
        <v>0.22039473684210525</v>
      </c>
      <c r="G20" s="8"/>
      <c r="H20" s="8">
        <v>68</v>
      </c>
      <c r="I20" s="11">
        <f>H20/H19</f>
        <v>0.12710280373831775</v>
      </c>
      <c r="K20" s="8">
        <f>SUM(H20,E20)</f>
        <v>135</v>
      </c>
      <c r="L20" s="17">
        <f>K20/K19</f>
        <v>0.16090584028605484</v>
      </c>
      <c r="P20" s="28"/>
      <c r="Q20" s="28"/>
      <c r="R20" s="28"/>
      <c r="S20" s="28"/>
      <c r="T20" s="28"/>
      <c r="U20" s="28"/>
      <c r="V20" s="28"/>
      <c r="AN20" s="28"/>
      <c r="AO20" s="28"/>
    </row>
    <row r="21" spans="4:41" ht="86.4" x14ac:dyDescent="0.3">
      <c r="D21" s="10" t="s">
        <v>59</v>
      </c>
      <c r="E21" s="8">
        <v>237</v>
      </c>
      <c r="F21" s="11">
        <f>E21/E19</f>
        <v>0.77960526315789469</v>
      </c>
      <c r="G21" s="8"/>
      <c r="H21" s="8">
        <v>422</v>
      </c>
      <c r="I21" s="11">
        <f>H21/H19</f>
        <v>0.78878504672897198</v>
      </c>
      <c r="K21" s="8">
        <f>SUM(H21,E21)</f>
        <v>659</v>
      </c>
      <c r="L21" s="17">
        <f>K21/K19</f>
        <v>0.78545887961859351</v>
      </c>
      <c r="P21" s="28"/>
      <c r="Q21" s="28"/>
      <c r="R21" s="28"/>
      <c r="S21" s="28"/>
      <c r="T21" s="28"/>
      <c r="U21" s="28"/>
      <c r="V21" s="28"/>
      <c r="AN21" s="28"/>
      <c r="AO21" s="28"/>
    </row>
    <row r="22" spans="4:41" ht="28.8" x14ac:dyDescent="0.3">
      <c r="D22" s="10" t="s">
        <v>70</v>
      </c>
      <c r="E22" s="10">
        <v>0</v>
      </c>
      <c r="F22" s="11">
        <f>E22/E19</f>
        <v>0</v>
      </c>
      <c r="G22" s="10"/>
      <c r="H22" s="10">
        <v>45</v>
      </c>
      <c r="I22" s="11">
        <f>H22/H19</f>
        <v>8.4112149532710276E-2</v>
      </c>
      <c r="K22" s="8">
        <f>SUM(H22,E22)</f>
        <v>45</v>
      </c>
      <c r="L22" s="17">
        <f>K22/K19</f>
        <v>5.3635280095351609E-2</v>
      </c>
      <c r="P22" s="28"/>
      <c r="Q22" s="28"/>
      <c r="R22" s="28"/>
      <c r="S22" s="28"/>
      <c r="T22" s="28"/>
      <c r="U22" s="28"/>
      <c r="V22" s="28"/>
      <c r="AN22" s="28"/>
      <c r="AO22" s="28"/>
    </row>
    <row r="23" spans="4:41" ht="16.8" customHeight="1" x14ac:dyDescent="0.3">
      <c r="D23" s="18" t="s">
        <v>71</v>
      </c>
      <c r="E23" s="18"/>
      <c r="F23" s="23"/>
      <c r="G23" s="23"/>
      <c r="H23" s="18" t="s">
        <v>73</v>
      </c>
      <c r="I23" s="18"/>
      <c r="J23" s="18"/>
      <c r="K23" s="21" t="s">
        <v>72</v>
      </c>
      <c r="L23" s="21"/>
      <c r="P23" s="23"/>
      <c r="Q23" s="23"/>
      <c r="R23" s="23"/>
      <c r="S23" s="23"/>
      <c r="T23" s="23"/>
      <c r="U23" s="23"/>
      <c r="V23" s="23"/>
      <c r="AC23" s="20"/>
      <c r="AN23" s="23"/>
      <c r="AO23" s="23"/>
    </row>
    <row r="24" spans="4:41" ht="14.4" customHeight="1" x14ac:dyDescent="0.3"/>
  </sheetData>
  <mergeCells count="3">
    <mergeCell ref="D17:F17"/>
    <mergeCell ref="D23:E23"/>
    <mergeCell ref="H23:J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64F1-304A-469A-8A4D-68A7681D7F9E}">
  <dimension ref="A2:AA11"/>
  <sheetViews>
    <sheetView workbookViewId="0">
      <selection activeCell="B13" sqref="B13"/>
    </sheetView>
  </sheetViews>
  <sheetFormatPr defaultRowHeight="14.4" x14ac:dyDescent="0.3"/>
  <cols>
    <col min="1" max="36" width="15.77734375" customWidth="1"/>
  </cols>
  <sheetData>
    <row r="2" spans="1:27" x14ac:dyDescent="0.3">
      <c r="B2" s="4" t="s">
        <v>53</v>
      </c>
      <c r="P2" s="19" t="s">
        <v>54</v>
      </c>
      <c r="Q2" s="19"/>
      <c r="R2" s="19"/>
      <c r="S2" s="19"/>
      <c r="T2" s="19"/>
      <c r="W2" s="19" t="s">
        <v>47</v>
      </c>
      <c r="X2" s="19"/>
      <c r="Y2" s="19"/>
      <c r="Z2" s="19"/>
      <c r="AA2" s="19"/>
    </row>
    <row r="3" spans="1:27" s="3" customFormat="1" ht="69" x14ac:dyDescent="0.3">
      <c r="A3" s="5" t="s">
        <v>0</v>
      </c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  <c r="G3" s="5" t="s">
        <v>31</v>
      </c>
      <c r="H3" s="5" t="s">
        <v>32</v>
      </c>
      <c r="I3" s="5" t="s">
        <v>33</v>
      </c>
      <c r="J3" s="5" t="s">
        <v>34</v>
      </c>
      <c r="K3" s="5" t="s">
        <v>35</v>
      </c>
      <c r="L3" s="5" t="s">
        <v>36</v>
      </c>
      <c r="M3" s="5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6" t="s">
        <v>42</v>
      </c>
      <c r="S3" s="6" t="s">
        <v>43</v>
      </c>
      <c r="T3" s="6" t="s">
        <v>44</v>
      </c>
      <c r="U3" s="6" t="s">
        <v>45</v>
      </c>
      <c r="V3" s="6" t="s">
        <v>46</v>
      </c>
      <c r="W3" s="6" t="s">
        <v>48</v>
      </c>
      <c r="X3" s="6" t="s">
        <v>49</v>
      </c>
      <c r="Y3" s="6" t="s">
        <v>50</v>
      </c>
      <c r="Z3" s="6" t="s">
        <v>51</v>
      </c>
      <c r="AA3" s="6" t="s">
        <v>52</v>
      </c>
    </row>
    <row r="4" spans="1:27" ht="15.6" x14ac:dyDescent="0.3">
      <c r="A4" s="7" t="s">
        <v>66</v>
      </c>
      <c r="B4" s="8">
        <v>3</v>
      </c>
      <c r="C4" s="8">
        <v>2</v>
      </c>
      <c r="D4" s="8">
        <v>1</v>
      </c>
      <c r="E4" s="8">
        <v>2</v>
      </c>
      <c r="F4" s="8">
        <v>1</v>
      </c>
      <c r="G4" s="8">
        <v>0</v>
      </c>
      <c r="H4" s="8">
        <v>3</v>
      </c>
      <c r="I4" s="8">
        <v>0</v>
      </c>
      <c r="J4" s="8">
        <v>3</v>
      </c>
      <c r="K4" s="8">
        <v>0</v>
      </c>
      <c r="L4" s="8">
        <v>0</v>
      </c>
      <c r="M4" s="8">
        <v>3</v>
      </c>
      <c r="N4" s="8">
        <v>3</v>
      </c>
      <c r="O4" s="8">
        <v>0</v>
      </c>
      <c r="P4" s="8">
        <v>2</v>
      </c>
      <c r="Q4" s="8">
        <v>0</v>
      </c>
      <c r="R4" s="8">
        <v>1</v>
      </c>
      <c r="S4" s="8">
        <v>1</v>
      </c>
      <c r="T4" s="8">
        <v>1</v>
      </c>
      <c r="U4" s="8">
        <v>3</v>
      </c>
      <c r="V4" s="8">
        <v>0</v>
      </c>
      <c r="W4" s="8">
        <v>3</v>
      </c>
      <c r="X4" s="8">
        <v>0</v>
      </c>
      <c r="Y4" s="8">
        <v>1</v>
      </c>
      <c r="Z4" s="8">
        <v>1</v>
      </c>
      <c r="AA4" s="8">
        <v>0</v>
      </c>
    </row>
    <row r="5" spans="1:27" x14ac:dyDescent="0.3">
      <c r="A5" s="8" t="s">
        <v>65</v>
      </c>
      <c r="B5" s="8">
        <v>1</v>
      </c>
      <c r="C5" s="8">
        <v>0</v>
      </c>
      <c r="D5" s="8">
        <v>1</v>
      </c>
      <c r="E5" s="8">
        <v>1</v>
      </c>
      <c r="F5" s="8">
        <v>0</v>
      </c>
      <c r="G5" s="8">
        <v>0</v>
      </c>
      <c r="H5" s="8">
        <v>1</v>
      </c>
      <c r="I5" s="8">
        <v>0</v>
      </c>
      <c r="J5" s="8">
        <v>0</v>
      </c>
      <c r="K5" s="8">
        <v>1</v>
      </c>
      <c r="L5" s="8">
        <v>0</v>
      </c>
      <c r="M5" s="8">
        <v>1</v>
      </c>
      <c r="N5" s="8">
        <v>1</v>
      </c>
      <c r="O5" s="8">
        <v>0</v>
      </c>
      <c r="P5" s="8">
        <v>0</v>
      </c>
      <c r="Q5" s="8">
        <v>0</v>
      </c>
      <c r="R5" s="8">
        <v>1</v>
      </c>
      <c r="S5" s="8">
        <v>0</v>
      </c>
      <c r="T5" s="8">
        <v>0</v>
      </c>
      <c r="U5" s="8">
        <v>1</v>
      </c>
      <c r="V5" s="8">
        <v>0</v>
      </c>
      <c r="W5" s="8">
        <v>1</v>
      </c>
      <c r="X5" s="8">
        <v>0</v>
      </c>
      <c r="Y5" s="8">
        <v>0</v>
      </c>
      <c r="Z5" s="8">
        <v>0</v>
      </c>
      <c r="AA5" s="8">
        <v>0</v>
      </c>
    </row>
    <row r="6" spans="1:27" x14ac:dyDescent="0.3">
      <c r="A6" s="8" t="s">
        <v>64</v>
      </c>
      <c r="B6" s="8">
        <v>1</v>
      </c>
      <c r="C6" s="8">
        <v>1</v>
      </c>
      <c r="D6" s="8">
        <v>0</v>
      </c>
      <c r="E6" s="8">
        <v>0</v>
      </c>
      <c r="F6" s="8">
        <v>1</v>
      </c>
      <c r="G6" s="8">
        <v>0</v>
      </c>
      <c r="H6" s="8">
        <v>1</v>
      </c>
      <c r="I6" s="8">
        <v>0</v>
      </c>
      <c r="J6" s="8">
        <v>1</v>
      </c>
      <c r="K6" s="8">
        <v>0</v>
      </c>
      <c r="L6" s="8">
        <v>0</v>
      </c>
      <c r="M6" s="8">
        <v>1</v>
      </c>
      <c r="N6" s="8">
        <v>1</v>
      </c>
      <c r="O6" s="8">
        <v>0</v>
      </c>
      <c r="P6" s="8">
        <v>1</v>
      </c>
      <c r="Q6" s="8">
        <v>0</v>
      </c>
      <c r="R6" s="8">
        <v>0</v>
      </c>
      <c r="S6" s="8">
        <v>0</v>
      </c>
      <c r="T6" s="8">
        <v>0</v>
      </c>
      <c r="U6" s="8">
        <v>1</v>
      </c>
      <c r="V6" s="8">
        <v>0</v>
      </c>
      <c r="W6" s="8">
        <v>0</v>
      </c>
      <c r="X6" s="8">
        <v>1</v>
      </c>
      <c r="Y6" s="8">
        <v>0</v>
      </c>
      <c r="Z6" s="8">
        <v>0</v>
      </c>
      <c r="AA6" s="8">
        <v>0</v>
      </c>
    </row>
    <row r="7" spans="1:27" x14ac:dyDescent="0.3">
      <c r="A7" s="8" t="s">
        <v>63</v>
      </c>
      <c r="B7" s="8">
        <v>3</v>
      </c>
      <c r="C7" s="8">
        <v>1</v>
      </c>
      <c r="D7" s="8">
        <v>2</v>
      </c>
      <c r="E7" s="8">
        <v>3</v>
      </c>
      <c r="F7" s="8">
        <v>0</v>
      </c>
      <c r="G7" s="8">
        <v>0</v>
      </c>
      <c r="H7" s="8">
        <v>1</v>
      </c>
      <c r="I7" s="8">
        <v>2</v>
      </c>
      <c r="J7" s="8">
        <v>2</v>
      </c>
      <c r="K7" s="8">
        <v>1</v>
      </c>
      <c r="L7" s="8">
        <v>1</v>
      </c>
      <c r="M7" s="8">
        <v>2</v>
      </c>
      <c r="N7" s="8">
        <v>2</v>
      </c>
      <c r="O7" s="8">
        <v>1</v>
      </c>
      <c r="P7" s="8">
        <v>1</v>
      </c>
      <c r="Q7" s="8">
        <v>1</v>
      </c>
      <c r="R7" s="8">
        <v>1</v>
      </c>
      <c r="S7" s="8">
        <v>2</v>
      </c>
      <c r="T7" s="8">
        <v>0</v>
      </c>
      <c r="U7" s="8">
        <v>2</v>
      </c>
      <c r="V7" s="8">
        <v>1</v>
      </c>
      <c r="W7" s="8">
        <v>2</v>
      </c>
      <c r="X7" s="8">
        <v>1</v>
      </c>
      <c r="Y7" s="8">
        <v>0</v>
      </c>
      <c r="Z7" s="8">
        <v>0</v>
      </c>
      <c r="AA7" s="8">
        <v>0</v>
      </c>
    </row>
    <row r="8" spans="1:27" x14ac:dyDescent="0.3">
      <c r="A8" s="8" t="s">
        <v>62</v>
      </c>
      <c r="B8" s="8">
        <v>3</v>
      </c>
      <c r="C8" s="8">
        <v>1</v>
      </c>
      <c r="D8" s="8">
        <v>2</v>
      </c>
      <c r="E8" s="8">
        <v>1</v>
      </c>
      <c r="F8" s="8">
        <v>2</v>
      </c>
      <c r="G8" s="8">
        <v>0</v>
      </c>
      <c r="H8" s="8">
        <v>2</v>
      </c>
      <c r="I8" s="8">
        <v>1</v>
      </c>
      <c r="J8" s="8">
        <v>1</v>
      </c>
      <c r="K8" s="8">
        <v>2</v>
      </c>
      <c r="L8" s="8">
        <v>0</v>
      </c>
      <c r="M8" s="8">
        <v>3</v>
      </c>
      <c r="N8" s="8">
        <v>3</v>
      </c>
      <c r="O8" s="8">
        <v>0</v>
      </c>
      <c r="P8" s="8">
        <v>0</v>
      </c>
      <c r="Q8" s="8">
        <v>1</v>
      </c>
      <c r="R8" s="8">
        <v>0</v>
      </c>
      <c r="S8" s="8">
        <v>3</v>
      </c>
      <c r="T8" s="8">
        <v>0</v>
      </c>
      <c r="U8" s="8">
        <v>3</v>
      </c>
      <c r="V8" s="8">
        <v>0</v>
      </c>
      <c r="W8" s="8">
        <v>0</v>
      </c>
      <c r="X8" s="8">
        <v>2</v>
      </c>
      <c r="Y8" s="8">
        <v>0</v>
      </c>
      <c r="Z8" s="8">
        <v>0</v>
      </c>
      <c r="AA8" s="8">
        <v>1</v>
      </c>
    </row>
    <row r="9" spans="1:27" x14ac:dyDescent="0.3">
      <c r="A9" s="8" t="s">
        <v>61</v>
      </c>
      <c r="B9" s="8">
        <v>2</v>
      </c>
      <c r="C9" s="8">
        <v>2</v>
      </c>
      <c r="D9" s="8">
        <v>0</v>
      </c>
      <c r="E9" s="8">
        <v>1</v>
      </c>
      <c r="F9" s="8">
        <v>1</v>
      </c>
      <c r="G9" s="8">
        <v>0</v>
      </c>
      <c r="H9" s="8">
        <v>1</v>
      </c>
      <c r="I9" s="8">
        <v>1</v>
      </c>
      <c r="J9" s="8">
        <v>1</v>
      </c>
      <c r="K9" s="8">
        <v>1</v>
      </c>
      <c r="L9" s="8">
        <v>0</v>
      </c>
      <c r="M9" s="8">
        <v>2</v>
      </c>
      <c r="N9" s="8">
        <v>2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2</v>
      </c>
      <c r="V9" s="8">
        <v>0</v>
      </c>
      <c r="W9" s="8">
        <v>1</v>
      </c>
      <c r="X9" s="8">
        <v>1</v>
      </c>
      <c r="Y9" s="8">
        <v>0</v>
      </c>
      <c r="Z9" s="8">
        <v>0</v>
      </c>
      <c r="AA9" s="8">
        <v>0</v>
      </c>
    </row>
    <row r="10" spans="1:27" x14ac:dyDescent="0.3">
      <c r="A10" s="8" t="s">
        <v>24</v>
      </c>
      <c r="B10" s="8">
        <v>2</v>
      </c>
      <c r="C10" s="8">
        <v>1</v>
      </c>
      <c r="D10" s="8">
        <v>1</v>
      </c>
      <c r="E10" s="8">
        <v>0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2</v>
      </c>
      <c r="M10" s="8">
        <v>0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1</v>
      </c>
      <c r="X10" s="8">
        <v>2</v>
      </c>
      <c r="Y10" s="8">
        <v>0</v>
      </c>
      <c r="Z10" s="8">
        <v>0</v>
      </c>
      <c r="AA10" s="8">
        <v>0</v>
      </c>
    </row>
    <row r="11" spans="1:27" s="4" customFormat="1" x14ac:dyDescent="0.3">
      <c r="A11" s="9" t="s">
        <v>25</v>
      </c>
      <c r="B11" s="9">
        <f>SUM(B4:B10)</f>
        <v>15</v>
      </c>
      <c r="C11" s="9">
        <f t="shared" ref="C11:AA11" si="0">SUM(C4:C10)</f>
        <v>8</v>
      </c>
      <c r="D11" s="9">
        <f t="shared" si="0"/>
        <v>7</v>
      </c>
      <c r="E11" s="9">
        <f t="shared" si="0"/>
        <v>8</v>
      </c>
      <c r="F11" s="9">
        <f t="shared" si="0"/>
        <v>6</v>
      </c>
      <c r="G11" s="9">
        <f t="shared" si="0"/>
        <v>1</v>
      </c>
      <c r="H11" s="9">
        <f t="shared" si="0"/>
        <v>10</v>
      </c>
      <c r="I11" s="9">
        <f t="shared" si="0"/>
        <v>5</v>
      </c>
      <c r="J11" s="9">
        <f t="shared" si="0"/>
        <v>9</v>
      </c>
      <c r="K11" s="9">
        <f t="shared" si="0"/>
        <v>6</v>
      </c>
      <c r="L11" s="9">
        <f t="shared" si="0"/>
        <v>3</v>
      </c>
      <c r="M11" s="9">
        <f t="shared" si="0"/>
        <v>12</v>
      </c>
      <c r="N11" s="9">
        <f t="shared" si="0"/>
        <v>14</v>
      </c>
      <c r="O11" s="9">
        <f t="shared" si="0"/>
        <v>1</v>
      </c>
      <c r="P11" s="9">
        <f t="shared" si="0"/>
        <v>4</v>
      </c>
      <c r="Q11" s="9">
        <f t="shared" si="0"/>
        <v>2</v>
      </c>
      <c r="R11" s="9">
        <f t="shared" si="0"/>
        <v>3</v>
      </c>
      <c r="S11" s="9">
        <f t="shared" si="0"/>
        <v>6</v>
      </c>
      <c r="T11" s="9">
        <f t="shared" si="0"/>
        <v>1</v>
      </c>
      <c r="U11" s="9">
        <f t="shared" si="0"/>
        <v>12</v>
      </c>
      <c r="V11" s="9">
        <f t="shared" si="0"/>
        <v>1</v>
      </c>
      <c r="W11" s="9">
        <f t="shared" si="0"/>
        <v>8</v>
      </c>
      <c r="X11" s="9">
        <f t="shared" si="0"/>
        <v>7</v>
      </c>
      <c r="Y11" s="9">
        <f t="shared" si="0"/>
        <v>1</v>
      </c>
      <c r="Z11" s="9">
        <f t="shared" si="0"/>
        <v>1</v>
      </c>
      <c r="AA11" s="9">
        <f t="shared" si="0"/>
        <v>1</v>
      </c>
    </row>
  </sheetData>
  <mergeCells count="2">
    <mergeCell ref="P2:T2"/>
    <mergeCell ref="W2:A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Tableau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Lamarre Delva</dc:creator>
  <cp:lastModifiedBy>Lamarre Delva</cp:lastModifiedBy>
  <dcterms:created xsi:type="dcterms:W3CDTF">2021-11-07T22:23:43Z</dcterms:created>
  <dcterms:modified xsi:type="dcterms:W3CDTF">2022-01-25T15:31:32Z</dcterms:modified>
</cp:coreProperties>
</file>