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495" windowWidth="28800" windowHeight="15885" tabRatio="621"/>
  </bookViews>
  <sheets>
    <sheet name="Real.modified" sheetId="5" r:id="rId1"/>
    <sheet name="Soft.modified" sheetId="6" r:id="rId2"/>
    <sheet name="World.modified" sheetId="7" r:id="rId3"/>
    <sheet name="Financial.modified" sheetId="8" r:id="rId4"/>
    <sheet name="Real" sheetId="2" state="hidden" r:id="rId5"/>
    <sheet name="Soft" sheetId="1" state="hidden" r:id="rId6"/>
    <sheet name="World" sheetId="4" state="hidden" r:id="rId7"/>
    <sheet name="Financial" sheetId="3" state="hidden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7" l="1"/>
  <c r="AI20" i="8" l="1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79" i="8"/>
  <c r="AI80" i="8"/>
  <c r="AI81" i="8"/>
  <c r="AI82" i="8"/>
  <c r="AI83" i="8"/>
  <c r="AI84" i="8"/>
  <c r="AI85" i="8"/>
  <c r="AI86" i="8"/>
  <c r="AI87" i="8"/>
  <c r="AI88" i="8"/>
  <c r="AI89" i="8"/>
  <c r="AI90" i="8"/>
  <c r="AI91" i="8"/>
  <c r="AI92" i="8"/>
  <c r="AI93" i="8"/>
  <c r="AI94" i="8"/>
  <c r="AI95" i="8"/>
  <c r="AI96" i="8"/>
  <c r="AI97" i="8"/>
  <c r="AI98" i="8"/>
  <c r="AI99" i="8"/>
  <c r="AI100" i="8"/>
  <c r="AI101" i="8"/>
  <c r="AI102" i="8"/>
  <c r="AI103" i="8"/>
  <c r="AI104" i="8"/>
  <c r="AI105" i="8"/>
  <c r="AI106" i="8"/>
  <c r="AI107" i="8"/>
  <c r="AI108" i="8"/>
  <c r="AI109" i="8"/>
  <c r="AI110" i="8"/>
  <c r="AI111" i="8"/>
  <c r="AI112" i="8"/>
  <c r="AI113" i="8"/>
  <c r="AI114" i="8"/>
  <c r="AI115" i="8"/>
  <c r="AI116" i="8"/>
  <c r="AI117" i="8"/>
  <c r="AI118" i="8"/>
  <c r="AI119" i="8"/>
  <c r="AI120" i="8"/>
  <c r="AI121" i="8"/>
  <c r="AI122" i="8"/>
  <c r="AI123" i="8"/>
  <c r="AI124" i="8"/>
  <c r="AI125" i="8"/>
  <c r="AI126" i="8"/>
  <c r="AI127" i="8"/>
  <c r="AI128" i="8"/>
  <c r="AI129" i="8"/>
  <c r="AI130" i="8"/>
  <c r="AI131" i="8"/>
  <c r="AI132" i="8"/>
  <c r="AI133" i="8"/>
  <c r="AI134" i="8"/>
  <c r="AI135" i="8"/>
  <c r="AI136" i="8"/>
  <c r="AI137" i="8"/>
  <c r="AI138" i="8"/>
  <c r="AI139" i="8"/>
  <c r="AI140" i="8"/>
  <c r="AI141" i="8"/>
  <c r="AI142" i="8"/>
  <c r="AI143" i="8"/>
  <c r="AI144" i="8"/>
  <c r="AI145" i="8"/>
  <c r="AI146" i="8"/>
  <c r="AI147" i="8"/>
  <c r="AI148" i="8"/>
  <c r="AI149" i="8"/>
  <c r="AI150" i="8"/>
  <c r="AI151" i="8"/>
  <c r="AI152" i="8"/>
  <c r="AI153" i="8"/>
  <c r="AI154" i="8"/>
  <c r="AI155" i="8"/>
  <c r="AI156" i="8"/>
  <c r="AI157" i="8"/>
  <c r="AI158" i="8"/>
  <c r="AI159" i="8"/>
  <c r="AI160" i="8"/>
  <c r="AI161" i="8"/>
  <c r="AI162" i="8"/>
  <c r="AI163" i="8"/>
  <c r="AI164" i="8"/>
  <c r="AI165" i="8"/>
  <c r="AI166" i="8"/>
  <c r="AI167" i="8"/>
  <c r="AI168" i="8"/>
  <c r="AI169" i="8"/>
  <c r="AI170" i="8"/>
  <c r="AI171" i="8"/>
  <c r="AI172" i="8"/>
  <c r="AI173" i="8"/>
  <c r="AI174" i="8"/>
  <c r="AI175" i="8"/>
  <c r="AI176" i="8"/>
  <c r="AI177" i="8"/>
  <c r="AI178" i="8"/>
  <c r="AI179" i="8"/>
  <c r="AI180" i="8"/>
  <c r="AI181" i="8"/>
  <c r="AI182" i="8"/>
  <c r="AI183" i="8"/>
  <c r="AI184" i="8"/>
  <c r="AI185" i="8"/>
  <c r="AI186" i="8"/>
  <c r="AI187" i="8"/>
  <c r="AI188" i="8"/>
  <c r="AI189" i="8"/>
  <c r="AI190" i="8"/>
  <c r="AI191" i="8"/>
  <c r="AI192" i="8"/>
  <c r="AI193" i="8"/>
  <c r="AI194" i="8"/>
  <c r="AI195" i="8"/>
  <c r="AI196" i="8"/>
  <c r="AI197" i="8"/>
  <c r="AI198" i="8"/>
  <c r="AI199" i="8"/>
  <c r="AI200" i="8"/>
  <c r="AI201" i="8"/>
  <c r="AI202" i="8"/>
  <c r="AI203" i="8"/>
  <c r="AI204" i="8"/>
  <c r="AI205" i="8"/>
  <c r="AI206" i="8"/>
  <c r="AI207" i="8"/>
  <c r="AI208" i="8"/>
  <c r="AI209" i="8"/>
  <c r="AI210" i="8"/>
  <c r="AI211" i="8"/>
  <c r="AI212" i="8"/>
  <c r="AI213" i="8"/>
  <c r="AI214" i="8"/>
  <c r="AI215" i="8"/>
  <c r="AI216" i="8"/>
  <c r="AI217" i="8"/>
  <c r="AI218" i="8"/>
  <c r="AI219" i="8"/>
  <c r="AI220" i="8"/>
  <c r="AI221" i="8"/>
  <c r="AI222" i="8"/>
  <c r="AI223" i="8"/>
  <c r="AI224" i="8"/>
  <c r="AI225" i="8"/>
  <c r="AI226" i="8"/>
  <c r="AI227" i="8"/>
  <c r="AI228" i="8"/>
  <c r="AI229" i="8"/>
  <c r="AI230" i="8"/>
  <c r="AI231" i="8"/>
  <c r="AI232" i="8"/>
  <c r="AI233" i="8"/>
  <c r="AI234" i="8"/>
  <c r="AI235" i="8"/>
  <c r="AI236" i="8"/>
  <c r="AI237" i="8"/>
  <c r="AI238" i="8"/>
  <c r="AI239" i="8"/>
  <c r="AI240" i="8"/>
  <c r="AI241" i="8"/>
  <c r="AI242" i="8"/>
  <c r="AI243" i="8"/>
  <c r="AI244" i="8"/>
  <c r="AI245" i="8"/>
  <c r="AI246" i="8"/>
  <c r="AI247" i="8"/>
  <c r="AI248" i="8"/>
  <c r="AI249" i="8"/>
  <c r="AI250" i="8"/>
  <c r="AI251" i="8"/>
  <c r="AI252" i="8"/>
  <c r="AI253" i="8"/>
  <c r="AI254" i="8"/>
  <c r="AI255" i="8"/>
  <c r="AI256" i="8"/>
  <c r="AI257" i="8"/>
  <c r="AI258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100" i="8"/>
  <c r="AH101" i="8"/>
  <c r="AH102" i="8"/>
  <c r="AH103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7" i="8"/>
  <c r="AH128" i="8"/>
  <c r="AH129" i="8"/>
  <c r="AH130" i="8"/>
  <c r="AH131" i="8"/>
  <c r="AH132" i="8"/>
  <c r="AH133" i="8"/>
  <c r="AH134" i="8"/>
  <c r="AH135" i="8"/>
  <c r="AH136" i="8"/>
  <c r="AH137" i="8"/>
  <c r="AH138" i="8"/>
  <c r="AH139" i="8"/>
  <c r="AH140" i="8"/>
  <c r="AH141" i="8"/>
  <c r="AH142" i="8"/>
  <c r="AH143" i="8"/>
  <c r="AH144" i="8"/>
  <c r="AH145" i="8"/>
  <c r="AH146" i="8"/>
  <c r="AH147" i="8"/>
  <c r="AH148" i="8"/>
  <c r="AH149" i="8"/>
  <c r="AH150" i="8"/>
  <c r="AH151" i="8"/>
  <c r="AH152" i="8"/>
  <c r="AH153" i="8"/>
  <c r="AH154" i="8"/>
  <c r="AH155" i="8"/>
  <c r="AH156" i="8"/>
  <c r="AH157" i="8"/>
  <c r="AH158" i="8"/>
  <c r="AH159" i="8"/>
  <c r="AH160" i="8"/>
  <c r="AH161" i="8"/>
  <c r="AH162" i="8"/>
  <c r="AH163" i="8"/>
  <c r="AH164" i="8"/>
  <c r="AH165" i="8"/>
  <c r="AH166" i="8"/>
  <c r="AH167" i="8"/>
  <c r="AH168" i="8"/>
  <c r="AH169" i="8"/>
  <c r="AH170" i="8"/>
  <c r="AH171" i="8"/>
  <c r="AH172" i="8"/>
  <c r="AH173" i="8"/>
  <c r="AH174" i="8"/>
  <c r="AH175" i="8"/>
  <c r="AH176" i="8"/>
  <c r="AH177" i="8"/>
  <c r="AH178" i="8"/>
  <c r="AH179" i="8"/>
  <c r="AH180" i="8"/>
  <c r="AH181" i="8"/>
  <c r="AH182" i="8"/>
  <c r="AH183" i="8"/>
  <c r="AH184" i="8"/>
  <c r="AH185" i="8"/>
  <c r="AH186" i="8"/>
  <c r="AH187" i="8"/>
  <c r="AH188" i="8"/>
  <c r="AH189" i="8"/>
  <c r="AH190" i="8"/>
  <c r="AH191" i="8"/>
  <c r="AH192" i="8"/>
  <c r="AH193" i="8"/>
  <c r="AH194" i="8"/>
  <c r="AH195" i="8"/>
  <c r="AH196" i="8"/>
  <c r="AH197" i="8"/>
  <c r="AH198" i="8"/>
  <c r="AH199" i="8"/>
  <c r="AH200" i="8"/>
  <c r="AH201" i="8"/>
  <c r="AH202" i="8"/>
  <c r="AH203" i="8"/>
  <c r="AH204" i="8"/>
  <c r="AH205" i="8"/>
  <c r="AH206" i="8"/>
  <c r="AH207" i="8"/>
  <c r="AH208" i="8"/>
  <c r="AH209" i="8"/>
  <c r="AH210" i="8"/>
  <c r="AH211" i="8"/>
  <c r="AH212" i="8"/>
  <c r="AH213" i="8"/>
  <c r="AH214" i="8"/>
  <c r="AH215" i="8"/>
  <c r="AH216" i="8"/>
  <c r="AH217" i="8"/>
  <c r="AH218" i="8"/>
  <c r="AH219" i="8"/>
  <c r="AH220" i="8"/>
  <c r="AH221" i="8"/>
  <c r="AH222" i="8"/>
  <c r="AH223" i="8"/>
  <c r="AH224" i="8"/>
  <c r="AH225" i="8"/>
  <c r="AH226" i="8"/>
  <c r="AH227" i="8"/>
  <c r="AH228" i="8"/>
  <c r="AH229" i="8"/>
  <c r="AH230" i="8"/>
  <c r="AH231" i="8"/>
  <c r="AH232" i="8"/>
  <c r="AH233" i="8"/>
  <c r="AH234" i="8"/>
  <c r="AH235" i="8"/>
  <c r="AH236" i="8"/>
  <c r="AH237" i="8"/>
  <c r="AH238" i="8"/>
  <c r="AH239" i="8"/>
  <c r="AH240" i="8"/>
  <c r="AH241" i="8"/>
  <c r="AH242" i="8"/>
  <c r="AH243" i="8"/>
  <c r="AH244" i="8"/>
  <c r="AH245" i="8"/>
  <c r="AH246" i="8"/>
  <c r="AH247" i="8"/>
  <c r="AH248" i="8"/>
  <c r="AH249" i="8"/>
  <c r="AH250" i="8"/>
  <c r="AH251" i="8"/>
  <c r="AH252" i="8"/>
  <c r="AH253" i="8"/>
  <c r="AH254" i="8"/>
  <c r="AH255" i="8"/>
  <c r="AH256" i="8"/>
  <c r="AH257" i="8"/>
  <c r="AH258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112" i="8"/>
  <c r="AG113" i="8"/>
  <c r="AG114" i="8"/>
  <c r="AG115" i="8"/>
  <c r="AG116" i="8"/>
  <c r="AG117" i="8"/>
  <c r="AG118" i="8"/>
  <c r="AG119" i="8"/>
  <c r="AG120" i="8"/>
  <c r="AG121" i="8"/>
  <c r="AG122" i="8"/>
  <c r="AG123" i="8"/>
  <c r="AG124" i="8"/>
  <c r="AG125" i="8"/>
  <c r="AG126" i="8"/>
  <c r="AG127" i="8"/>
  <c r="AG128" i="8"/>
  <c r="AG129" i="8"/>
  <c r="AG130" i="8"/>
  <c r="AG131" i="8"/>
  <c r="AG132" i="8"/>
  <c r="AG133" i="8"/>
  <c r="AG134" i="8"/>
  <c r="AG135" i="8"/>
  <c r="AG136" i="8"/>
  <c r="AG137" i="8"/>
  <c r="AG138" i="8"/>
  <c r="AG139" i="8"/>
  <c r="AG140" i="8"/>
  <c r="AG141" i="8"/>
  <c r="AG142" i="8"/>
  <c r="AG143" i="8"/>
  <c r="AG144" i="8"/>
  <c r="AG145" i="8"/>
  <c r="AG146" i="8"/>
  <c r="AG147" i="8"/>
  <c r="AG148" i="8"/>
  <c r="AG149" i="8"/>
  <c r="AG150" i="8"/>
  <c r="AG151" i="8"/>
  <c r="AG152" i="8"/>
  <c r="AG153" i="8"/>
  <c r="AG154" i="8"/>
  <c r="AG155" i="8"/>
  <c r="AG156" i="8"/>
  <c r="AG157" i="8"/>
  <c r="AG158" i="8"/>
  <c r="AG159" i="8"/>
  <c r="AG160" i="8"/>
  <c r="AG161" i="8"/>
  <c r="AG162" i="8"/>
  <c r="AG163" i="8"/>
  <c r="AG164" i="8"/>
  <c r="AG165" i="8"/>
  <c r="AG166" i="8"/>
  <c r="AG167" i="8"/>
  <c r="AG168" i="8"/>
  <c r="AG169" i="8"/>
  <c r="AG170" i="8"/>
  <c r="AG171" i="8"/>
  <c r="AG172" i="8"/>
  <c r="AG173" i="8"/>
  <c r="AG174" i="8"/>
  <c r="AG175" i="8"/>
  <c r="AG176" i="8"/>
  <c r="AG177" i="8"/>
  <c r="AG178" i="8"/>
  <c r="AG179" i="8"/>
  <c r="AG180" i="8"/>
  <c r="AG181" i="8"/>
  <c r="AG182" i="8"/>
  <c r="AG183" i="8"/>
  <c r="AG184" i="8"/>
  <c r="AG185" i="8"/>
  <c r="AG186" i="8"/>
  <c r="AG187" i="8"/>
  <c r="AG188" i="8"/>
  <c r="AG189" i="8"/>
  <c r="AG190" i="8"/>
  <c r="AG191" i="8"/>
  <c r="AG192" i="8"/>
  <c r="AG193" i="8"/>
  <c r="AG194" i="8"/>
  <c r="AG195" i="8"/>
  <c r="AG196" i="8"/>
  <c r="AG197" i="8"/>
  <c r="AG198" i="8"/>
  <c r="AG199" i="8"/>
  <c r="AG200" i="8"/>
  <c r="AG201" i="8"/>
  <c r="AG202" i="8"/>
  <c r="AG203" i="8"/>
  <c r="AG204" i="8"/>
  <c r="AG205" i="8"/>
  <c r="AG206" i="8"/>
  <c r="AG207" i="8"/>
  <c r="AG208" i="8"/>
  <c r="AG209" i="8"/>
  <c r="AG210" i="8"/>
  <c r="AG211" i="8"/>
  <c r="AG212" i="8"/>
  <c r="AG213" i="8"/>
  <c r="AG214" i="8"/>
  <c r="AG215" i="8"/>
  <c r="AG216" i="8"/>
  <c r="AG217" i="8"/>
  <c r="AG218" i="8"/>
  <c r="AG219" i="8"/>
  <c r="AG220" i="8"/>
  <c r="AG221" i="8"/>
  <c r="AG222" i="8"/>
  <c r="AG223" i="8"/>
  <c r="AG224" i="8"/>
  <c r="AG225" i="8"/>
  <c r="AG226" i="8"/>
  <c r="AG227" i="8"/>
  <c r="AG228" i="8"/>
  <c r="AG229" i="8"/>
  <c r="AG230" i="8"/>
  <c r="AG231" i="8"/>
  <c r="AG232" i="8"/>
  <c r="AG233" i="8"/>
  <c r="AG234" i="8"/>
  <c r="AG235" i="8"/>
  <c r="AG236" i="8"/>
  <c r="AG237" i="8"/>
  <c r="AG238" i="8"/>
  <c r="AG239" i="8"/>
  <c r="AG240" i="8"/>
  <c r="AG241" i="8"/>
  <c r="AG242" i="8"/>
  <c r="AG243" i="8"/>
  <c r="AG244" i="8"/>
  <c r="AG245" i="8"/>
  <c r="AG246" i="8"/>
  <c r="AG247" i="8"/>
  <c r="AG248" i="8"/>
  <c r="AG249" i="8"/>
  <c r="AG250" i="8"/>
  <c r="AG251" i="8"/>
  <c r="AG252" i="8"/>
  <c r="AG253" i="8"/>
  <c r="AG254" i="8"/>
  <c r="AG255" i="8"/>
  <c r="AG256" i="8"/>
  <c r="AG257" i="8"/>
  <c r="AG258" i="8"/>
  <c r="AH19" i="8"/>
  <c r="AI19" i="8"/>
  <c r="AG19" i="8"/>
  <c r="AG4" i="8"/>
  <c r="AH4" i="8"/>
  <c r="AI4" i="8"/>
  <c r="AG5" i="8"/>
  <c r="AH5" i="8"/>
  <c r="AI5" i="8"/>
  <c r="AI2" i="8"/>
  <c r="AI3" i="8"/>
  <c r="AH2" i="8"/>
  <c r="AH3" i="8"/>
  <c r="AG2" i="8"/>
  <c r="AG3" i="8"/>
  <c r="AG1" i="8"/>
  <c r="AH1" i="8"/>
  <c r="AI1" i="8"/>
  <c r="AH6" i="8" l="1"/>
  <c r="AI6" i="8"/>
  <c r="AG6" i="8"/>
  <c r="AF95" i="8"/>
  <c r="AF96" i="8"/>
  <c r="AF97" i="8"/>
  <c r="AF98" i="8"/>
  <c r="AF99" i="8"/>
  <c r="AF100" i="8"/>
  <c r="AF101" i="8"/>
  <c r="AF102" i="8"/>
  <c r="AF103" i="8"/>
  <c r="AF104" i="8"/>
  <c r="AF105" i="8"/>
  <c r="AF106" i="8"/>
  <c r="AF107" i="8"/>
  <c r="AF108" i="8"/>
  <c r="AF109" i="8"/>
  <c r="AF110" i="8"/>
  <c r="AF111" i="8"/>
  <c r="AF112" i="8"/>
  <c r="AF113" i="8"/>
  <c r="AF114" i="8"/>
  <c r="AF115" i="8"/>
  <c r="AF116" i="8"/>
  <c r="AF117" i="8"/>
  <c r="AF118" i="8"/>
  <c r="AF119" i="8"/>
  <c r="AF120" i="8"/>
  <c r="AF121" i="8"/>
  <c r="AF122" i="8"/>
  <c r="AF123" i="8"/>
  <c r="AF124" i="8"/>
  <c r="AF125" i="8"/>
  <c r="AF126" i="8"/>
  <c r="AF127" i="8"/>
  <c r="AF128" i="8"/>
  <c r="AF129" i="8"/>
  <c r="AF130" i="8"/>
  <c r="AF131" i="8"/>
  <c r="AF132" i="8"/>
  <c r="AF133" i="8"/>
  <c r="AF134" i="8"/>
  <c r="AF135" i="8"/>
  <c r="AF136" i="8"/>
  <c r="AF137" i="8"/>
  <c r="AF138" i="8"/>
  <c r="AF139" i="8"/>
  <c r="AF140" i="8"/>
  <c r="AF141" i="8"/>
  <c r="AF142" i="8"/>
  <c r="AF143" i="8"/>
  <c r="AF144" i="8"/>
  <c r="AF145" i="8"/>
  <c r="AF146" i="8"/>
  <c r="AF147" i="8"/>
  <c r="AF148" i="8"/>
  <c r="AF149" i="8"/>
  <c r="AF150" i="8"/>
  <c r="AF151" i="8"/>
  <c r="AF152" i="8"/>
  <c r="AF153" i="8"/>
  <c r="AF154" i="8"/>
  <c r="AF155" i="8"/>
  <c r="AF156" i="8"/>
  <c r="AF157" i="8"/>
  <c r="AF158" i="8"/>
  <c r="AF159" i="8"/>
  <c r="AF160" i="8"/>
  <c r="AF161" i="8"/>
  <c r="AF162" i="8"/>
  <c r="AF163" i="8"/>
  <c r="AF164" i="8"/>
  <c r="AF165" i="8"/>
  <c r="AF166" i="8"/>
  <c r="AF167" i="8"/>
  <c r="AF168" i="8"/>
  <c r="AF169" i="8"/>
  <c r="AF170" i="8"/>
  <c r="AF171" i="8"/>
  <c r="AF172" i="8"/>
  <c r="AF173" i="8"/>
  <c r="AF174" i="8"/>
  <c r="AF175" i="8"/>
  <c r="AF176" i="8"/>
  <c r="AF177" i="8"/>
  <c r="AF178" i="8"/>
  <c r="AF179" i="8"/>
  <c r="AF180" i="8"/>
  <c r="AF181" i="8"/>
  <c r="AF182" i="8"/>
  <c r="AF183" i="8"/>
  <c r="AF184" i="8"/>
  <c r="AF185" i="8"/>
  <c r="AF186" i="8"/>
  <c r="AF187" i="8"/>
  <c r="AF188" i="8"/>
  <c r="AF189" i="8"/>
  <c r="AF190" i="8"/>
  <c r="AF191" i="8"/>
  <c r="AF192" i="8"/>
  <c r="AF193" i="8"/>
  <c r="AF194" i="8"/>
  <c r="AF195" i="8"/>
  <c r="AF196" i="8"/>
  <c r="AF197" i="8"/>
  <c r="AF198" i="8"/>
  <c r="AF199" i="8"/>
  <c r="AF200" i="8"/>
  <c r="AF201" i="8"/>
  <c r="AF202" i="8"/>
  <c r="AF203" i="8"/>
  <c r="AF204" i="8"/>
  <c r="AF205" i="8"/>
  <c r="AF206" i="8"/>
  <c r="AF207" i="8"/>
  <c r="AF208" i="8"/>
  <c r="AF209" i="8"/>
  <c r="AF210" i="8"/>
  <c r="AF211" i="8"/>
  <c r="AF212" i="8"/>
  <c r="AF213" i="8"/>
  <c r="AF214" i="8"/>
  <c r="AF215" i="8"/>
  <c r="AF216" i="8"/>
  <c r="AF217" i="8"/>
  <c r="AF218" i="8"/>
  <c r="AF219" i="8"/>
  <c r="AF220" i="8"/>
  <c r="AF221" i="8"/>
  <c r="AF222" i="8"/>
  <c r="AF223" i="8"/>
  <c r="AF224" i="8"/>
  <c r="AF225" i="8"/>
  <c r="AF226" i="8"/>
  <c r="AF227" i="8"/>
  <c r="AF228" i="8"/>
  <c r="AF229" i="8"/>
  <c r="AF230" i="8"/>
  <c r="AF231" i="8"/>
  <c r="AF232" i="8"/>
  <c r="AF233" i="8"/>
  <c r="AF234" i="8"/>
  <c r="AF235" i="8"/>
  <c r="AF236" i="8"/>
  <c r="AF237" i="8"/>
  <c r="AF238" i="8"/>
  <c r="AF239" i="8"/>
  <c r="AF240" i="8"/>
  <c r="AF241" i="8"/>
  <c r="AF242" i="8"/>
  <c r="AF243" i="8"/>
  <c r="AF244" i="8"/>
  <c r="AF245" i="8"/>
  <c r="AF246" i="8"/>
  <c r="AF247" i="8"/>
  <c r="AF248" i="8"/>
  <c r="AF249" i="8"/>
  <c r="AF250" i="8"/>
  <c r="AF251" i="8"/>
  <c r="AF252" i="8"/>
  <c r="AF253" i="8"/>
  <c r="AF254" i="8"/>
  <c r="AF255" i="8"/>
  <c r="AF256" i="8"/>
  <c r="AF257" i="8"/>
  <c r="AF258" i="8"/>
  <c r="AF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246" i="8"/>
  <c r="AE247" i="8"/>
  <c r="AE248" i="8"/>
  <c r="AE249" i="8"/>
  <c r="AE250" i="8"/>
  <c r="AE251" i="8"/>
  <c r="AE252" i="8"/>
  <c r="AE253" i="8"/>
  <c r="AE254" i="8"/>
  <c r="AE255" i="8"/>
  <c r="AE256" i="8"/>
  <c r="AE257" i="8"/>
  <c r="AE258" i="8"/>
  <c r="AE94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D159" i="8"/>
  <c r="AD160" i="8"/>
  <c r="AD161" i="8"/>
  <c r="AD162" i="8"/>
  <c r="AD163" i="8"/>
  <c r="AD164" i="8"/>
  <c r="AD165" i="8"/>
  <c r="AD166" i="8"/>
  <c r="AD167" i="8"/>
  <c r="AD168" i="8"/>
  <c r="AD169" i="8"/>
  <c r="AD170" i="8"/>
  <c r="AD171" i="8"/>
  <c r="AD172" i="8"/>
  <c r="AD173" i="8"/>
  <c r="AD174" i="8"/>
  <c r="AD175" i="8"/>
  <c r="AD176" i="8"/>
  <c r="AD177" i="8"/>
  <c r="AD178" i="8"/>
  <c r="AD179" i="8"/>
  <c r="AD180" i="8"/>
  <c r="AD181" i="8"/>
  <c r="AD182" i="8"/>
  <c r="AD183" i="8"/>
  <c r="AD184" i="8"/>
  <c r="AD185" i="8"/>
  <c r="AD186" i="8"/>
  <c r="AD187" i="8"/>
  <c r="AD188" i="8"/>
  <c r="AD189" i="8"/>
  <c r="AD190" i="8"/>
  <c r="AD191" i="8"/>
  <c r="AD192" i="8"/>
  <c r="AD193" i="8"/>
  <c r="AD194" i="8"/>
  <c r="AD195" i="8"/>
  <c r="AD196" i="8"/>
  <c r="AD197" i="8"/>
  <c r="AD198" i="8"/>
  <c r="AD199" i="8"/>
  <c r="AD200" i="8"/>
  <c r="AD201" i="8"/>
  <c r="AD202" i="8"/>
  <c r="AD203" i="8"/>
  <c r="AD204" i="8"/>
  <c r="AD205" i="8"/>
  <c r="AD206" i="8"/>
  <c r="AD207" i="8"/>
  <c r="AD208" i="8"/>
  <c r="AD209" i="8"/>
  <c r="AD210" i="8"/>
  <c r="AD211" i="8"/>
  <c r="AD212" i="8"/>
  <c r="AD213" i="8"/>
  <c r="AD214" i="8"/>
  <c r="AD215" i="8"/>
  <c r="AD216" i="8"/>
  <c r="AD217" i="8"/>
  <c r="AD218" i="8"/>
  <c r="AD219" i="8"/>
  <c r="AD220" i="8"/>
  <c r="AD221" i="8"/>
  <c r="AD222" i="8"/>
  <c r="AD223" i="8"/>
  <c r="AD224" i="8"/>
  <c r="AD225" i="8"/>
  <c r="AD226" i="8"/>
  <c r="AD227" i="8"/>
  <c r="AD228" i="8"/>
  <c r="AD229" i="8"/>
  <c r="AD230" i="8"/>
  <c r="AD231" i="8"/>
  <c r="AD232" i="8"/>
  <c r="AD233" i="8"/>
  <c r="AD234" i="8"/>
  <c r="AD235" i="8"/>
  <c r="AD236" i="8"/>
  <c r="AD237" i="8"/>
  <c r="AD238" i="8"/>
  <c r="AD239" i="8"/>
  <c r="AD240" i="8"/>
  <c r="AD241" i="8"/>
  <c r="AD242" i="8"/>
  <c r="AD243" i="8"/>
  <c r="AD244" i="8"/>
  <c r="AD245" i="8"/>
  <c r="AD246" i="8"/>
  <c r="AD247" i="8"/>
  <c r="AD248" i="8"/>
  <c r="AD249" i="8"/>
  <c r="AD250" i="8"/>
  <c r="AD251" i="8"/>
  <c r="AD252" i="8"/>
  <c r="AD253" i="8"/>
  <c r="AD254" i="8"/>
  <c r="AD255" i="8"/>
  <c r="AD256" i="8"/>
  <c r="AD257" i="8"/>
  <c r="AD258" i="8"/>
  <c r="AD91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156" i="8"/>
  <c r="AC157" i="8"/>
  <c r="AC158" i="8"/>
  <c r="AC159" i="8"/>
  <c r="AC160" i="8"/>
  <c r="AC161" i="8"/>
  <c r="AC162" i="8"/>
  <c r="AC163" i="8"/>
  <c r="AC164" i="8"/>
  <c r="AC165" i="8"/>
  <c r="AC166" i="8"/>
  <c r="AC167" i="8"/>
  <c r="AC168" i="8"/>
  <c r="AC169" i="8"/>
  <c r="AC170" i="8"/>
  <c r="AC171" i="8"/>
  <c r="AC172" i="8"/>
  <c r="AC173" i="8"/>
  <c r="AC174" i="8"/>
  <c r="AC175" i="8"/>
  <c r="AC176" i="8"/>
  <c r="AC177" i="8"/>
  <c r="AC178" i="8"/>
  <c r="AC179" i="8"/>
  <c r="AC180" i="8"/>
  <c r="AC181" i="8"/>
  <c r="AC182" i="8"/>
  <c r="AC183" i="8"/>
  <c r="AC184" i="8"/>
  <c r="AC185" i="8"/>
  <c r="AC186" i="8"/>
  <c r="AC187" i="8"/>
  <c r="AC188" i="8"/>
  <c r="AC189" i="8"/>
  <c r="AC190" i="8"/>
  <c r="AC191" i="8"/>
  <c r="AC192" i="8"/>
  <c r="AC193" i="8"/>
  <c r="AC194" i="8"/>
  <c r="AC195" i="8"/>
  <c r="AC196" i="8"/>
  <c r="AC197" i="8"/>
  <c r="AC198" i="8"/>
  <c r="AC199" i="8"/>
  <c r="AC200" i="8"/>
  <c r="AC201" i="8"/>
  <c r="AC202" i="8"/>
  <c r="AC203" i="8"/>
  <c r="AC204" i="8"/>
  <c r="AC205" i="8"/>
  <c r="AC206" i="8"/>
  <c r="AC207" i="8"/>
  <c r="AC208" i="8"/>
  <c r="AC209" i="8"/>
  <c r="AC210" i="8"/>
  <c r="AC211" i="8"/>
  <c r="AC212" i="8"/>
  <c r="AC213" i="8"/>
  <c r="AC214" i="8"/>
  <c r="AC215" i="8"/>
  <c r="AC216" i="8"/>
  <c r="AC217" i="8"/>
  <c r="AC218" i="8"/>
  <c r="AC219" i="8"/>
  <c r="AC220" i="8"/>
  <c r="AC221" i="8"/>
  <c r="AC222" i="8"/>
  <c r="AC223" i="8"/>
  <c r="AC224" i="8"/>
  <c r="AC225" i="8"/>
  <c r="AC226" i="8"/>
  <c r="AC227" i="8"/>
  <c r="AC228" i="8"/>
  <c r="AC229" i="8"/>
  <c r="AC230" i="8"/>
  <c r="AC231" i="8"/>
  <c r="AC232" i="8"/>
  <c r="AC233" i="8"/>
  <c r="AC234" i="8"/>
  <c r="AC235" i="8"/>
  <c r="AC236" i="8"/>
  <c r="AC237" i="8"/>
  <c r="AC238" i="8"/>
  <c r="AC239" i="8"/>
  <c r="AC240" i="8"/>
  <c r="AC241" i="8"/>
  <c r="AC242" i="8"/>
  <c r="AC243" i="8"/>
  <c r="AC244" i="8"/>
  <c r="AC245" i="8"/>
  <c r="AC246" i="8"/>
  <c r="AC247" i="8"/>
  <c r="AC248" i="8"/>
  <c r="AC249" i="8"/>
  <c r="AC250" i="8"/>
  <c r="AC251" i="8"/>
  <c r="AC252" i="8"/>
  <c r="AC253" i="8"/>
  <c r="AC254" i="8"/>
  <c r="AC255" i="8"/>
  <c r="AC256" i="8"/>
  <c r="AC257" i="8"/>
  <c r="AC258" i="8"/>
  <c r="AC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AB168" i="8"/>
  <c r="AB169" i="8"/>
  <c r="AB170" i="8"/>
  <c r="AB171" i="8"/>
  <c r="AB172" i="8"/>
  <c r="AB173" i="8"/>
  <c r="AB174" i="8"/>
  <c r="AB175" i="8"/>
  <c r="AB176" i="8"/>
  <c r="AB177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B202" i="8"/>
  <c r="AB203" i="8"/>
  <c r="AB204" i="8"/>
  <c r="AB205" i="8"/>
  <c r="AB206" i="8"/>
  <c r="AB207" i="8"/>
  <c r="AB208" i="8"/>
  <c r="AB209" i="8"/>
  <c r="AB210" i="8"/>
  <c r="AB211" i="8"/>
  <c r="AB212" i="8"/>
  <c r="AB213" i="8"/>
  <c r="AB214" i="8"/>
  <c r="AB215" i="8"/>
  <c r="AB216" i="8"/>
  <c r="AB217" i="8"/>
  <c r="AB218" i="8"/>
  <c r="AB219" i="8"/>
  <c r="AB220" i="8"/>
  <c r="AB221" i="8"/>
  <c r="AB222" i="8"/>
  <c r="AB223" i="8"/>
  <c r="AB224" i="8"/>
  <c r="AB225" i="8"/>
  <c r="AB226" i="8"/>
  <c r="AB227" i="8"/>
  <c r="AB228" i="8"/>
  <c r="AB229" i="8"/>
  <c r="AB230" i="8"/>
  <c r="AB231" i="8"/>
  <c r="AB232" i="8"/>
  <c r="AB233" i="8"/>
  <c r="AB234" i="8"/>
  <c r="AB235" i="8"/>
  <c r="AB236" i="8"/>
  <c r="AB237" i="8"/>
  <c r="AB238" i="8"/>
  <c r="AB239" i="8"/>
  <c r="AB240" i="8"/>
  <c r="AB241" i="8"/>
  <c r="AB242" i="8"/>
  <c r="AB243" i="8"/>
  <c r="AB244" i="8"/>
  <c r="AB245" i="8"/>
  <c r="AB246" i="8"/>
  <c r="AB247" i="8"/>
  <c r="AB248" i="8"/>
  <c r="AB249" i="8"/>
  <c r="AB250" i="8"/>
  <c r="AB251" i="8"/>
  <c r="AB252" i="8"/>
  <c r="AB253" i="8"/>
  <c r="AB254" i="8"/>
  <c r="AB255" i="8"/>
  <c r="AB256" i="8"/>
  <c r="AB257" i="8"/>
  <c r="AB258" i="8"/>
  <c r="AB67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142" i="8"/>
  <c r="AA143" i="8"/>
  <c r="AA144" i="8"/>
  <c r="AA145" i="8"/>
  <c r="AA146" i="8"/>
  <c r="AA147" i="8"/>
  <c r="AA148" i="8"/>
  <c r="AA149" i="8"/>
  <c r="AA150" i="8"/>
  <c r="AA151" i="8"/>
  <c r="AA152" i="8"/>
  <c r="AA153" i="8"/>
  <c r="AA154" i="8"/>
  <c r="AA155" i="8"/>
  <c r="AA156" i="8"/>
  <c r="AA157" i="8"/>
  <c r="AA158" i="8"/>
  <c r="AA159" i="8"/>
  <c r="AA160" i="8"/>
  <c r="AA161" i="8"/>
  <c r="AA162" i="8"/>
  <c r="AA163" i="8"/>
  <c r="AA164" i="8"/>
  <c r="AA165" i="8"/>
  <c r="AA166" i="8"/>
  <c r="AA167" i="8"/>
  <c r="AA168" i="8"/>
  <c r="AA169" i="8"/>
  <c r="AA170" i="8"/>
  <c r="AA171" i="8"/>
  <c r="AA172" i="8"/>
  <c r="AA173" i="8"/>
  <c r="AA174" i="8"/>
  <c r="AA175" i="8"/>
  <c r="AA176" i="8"/>
  <c r="AA177" i="8"/>
  <c r="AA178" i="8"/>
  <c r="AA179" i="8"/>
  <c r="AA180" i="8"/>
  <c r="AA181" i="8"/>
  <c r="AA182" i="8"/>
  <c r="AA183" i="8"/>
  <c r="AA184" i="8"/>
  <c r="AA185" i="8"/>
  <c r="AA186" i="8"/>
  <c r="AA187" i="8"/>
  <c r="AA188" i="8"/>
  <c r="AA189" i="8"/>
  <c r="AA190" i="8"/>
  <c r="AA191" i="8"/>
  <c r="AA192" i="8"/>
  <c r="AA193" i="8"/>
  <c r="AA194" i="8"/>
  <c r="AA195" i="8"/>
  <c r="AA196" i="8"/>
  <c r="AA197" i="8"/>
  <c r="AA198" i="8"/>
  <c r="AA199" i="8"/>
  <c r="AA200" i="8"/>
  <c r="AA201" i="8"/>
  <c r="AA202" i="8"/>
  <c r="AA203" i="8"/>
  <c r="AA204" i="8"/>
  <c r="AA205" i="8"/>
  <c r="AA206" i="8"/>
  <c r="AA207" i="8"/>
  <c r="AA208" i="8"/>
  <c r="AA209" i="8"/>
  <c r="AA210" i="8"/>
  <c r="AA211" i="8"/>
  <c r="AA212" i="8"/>
  <c r="AA213" i="8"/>
  <c r="AA214" i="8"/>
  <c r="AA215" i="8"/>
  <c r="AA216" i="8"/>
  <c r="AA217" i="8"/>
  <c r="AA218" i="8"/>
  <c r="AA219" i="8"/>
  <c r="AA220" i="8"/>
  <c r="AA221" i="8"/>
  <c r="AA222" i="8"/>
  <c r="AA223" i="8"/>
  <c r="AA224" i="8"/>
  <c r="AA225" i="8"/>
  <c r="AA226" i="8"/>
  <c r="AA227" i="8"/>
  <c r="AA228" i="8"/>
  <c r="AA229" i="8"/>
  <c r="AA230" i="8"/>
  <c r="AA231" i="8"/>
  <c r="AA232" i="8"/>
  <c r="AA233" i="8"/>
  <c r="AA234" i="8"/>
  <c r="AA235" i="8"/>
  <c r="AA236" i="8"/>
  <c r="AA237" i="8"/>
  <c r="AA238" i="8"/>
  <c r="AA239" i="8"/>
  <c r="AA240" i="8"/>
  <c r="AA241" i="8"/>
  <c r="AA242" i="8"/>
  <c r="AA243" i="8"/>
  <c r="AA244" i="8"/>
  <c r="AA245" i="8"/>
  <c r="AA246" i="8"/>
  <c r="AA247" i="8"/>
  <c r="AA248" i="8"/>
  <c r="AA249" i="8"/>
  <c r="AA250" i="8"/>
  <c r="AA251" i="8"/>
  <c r="AA252" i="8"/>
  <c r="AA253" i="8"/>
  <c r="AA254" i="8"/>
  <c r="AA255" i="8"/>
  <c r="AA256" i="8"/>
  <c r="AA257" i="8"/>
  <c r="AA258" i="8"/>
  <c r="AA78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72" i="8"/>
  <c r="Z173" i="8"/>
  <c r="Z174" i="8"/>
  <c r="Z175" i="8"/>
  <c r="Z176" i="8"/>
  <c r="Z177" i="8"/>
  <c r="Z178" i="8"/>
  <c r="Z179" i="8"/>
  <c r="Z180" i="8"/>
  <c r="Z181" i="8"/>
  <c r="Z182" i="8"/>
  <c r="Z183" i="8"/>
  <c r="Z184" i="8"/>
  <c r="Z185" i="8"/>
  <c r="Z186" i="8"/>
  <c r="Z187" i="8"/>
  <c r="Z188" i="8"/>
  <c r="Z189" i="8"/>
  <c r="Z190" i="8"/>
  <c r="Z191" i="8"/>
  <c r="Z192" i="8"/>
  <c r="Z193" i="8"/>
  <c r="Z194" i="8"/>
  <c r="Z195" i="8"/>
  <c r="Z196" i="8"/>
  <c r="Z197" i="8"/>
  <c r="Z198" i="8"/>
  <c r="Z199" i="8"/>
  <c r="Z200" i="8"/>
  <c r="Z201" i="8"/>
  <c r="Z202" i="8"/>
  <c r="Z203" i="8"/>
  <c r="Z204" i="8"/>
  <c r="Z205" i="8"/>
  <c r="Z206" i="8"/>
  <c r="Z207" i="8"/>
  <c r="Z208" i="8"/>
  <c r="Z209" i="8"/>
  <c r="Z210" i="8"/>
  <c r="Z211" i="8"/>
  <c r="Z212" i="8"/>
  <c r="Z213" i="8"/>
  <c r="Z214" i="8"/>
  <c r="Z215" i="8"/>
  <c r="Z216" i="8"/>
  <c r="Z217" i="8"/>
  <c r="Z218" i="8"/>
  <c r="Z219" i="8"/>
  <c r="Z220" i="8"/>
  <c r="Z221" i="8"/>
  <c r="Z222" i="8"/>
  <c r="Z223" i="8"/>
  <c r="Z224" i="8"/>
  <c r="Z225" i="8"/>
  <c r="Z226" i="8"/>
  <c r="Z227" i="8"/>
  <c r="Z228" i="8"/>
  <c r="Z229" i="8"/>
  <c r="Z230" i="8"/>
  <c r="Z231" i="8"/>
  <c r="Z232" i="8"/>
  <c r="Z233" i="8"/>
  <c r="Z234" i="8"/>
  <c r="Z235" i="8"/>
  <c r="Z236" i="8"/>
  <c r="Z237" i="8"/>
  <c r="Z238" i="8"/>
  <c r="Z239" i="8"/>
  <c r="Z240" i="8"/>
  <c r="Z241" i="8"/>
  <c r="Z242" i="8"/>
  <c r="Z243" i="8"/>
  <c r="Z244" i="8"/>
  <c r="Z245" i="8"/>
  <c r="Z246" i="8"/>
  <c r="Z247" i="8"/>
  <c r="Z248" i="8"/>
  <c r="Z249" i="8"/>
  <c r="Z250" i="8"/>
  <c r="Z251" i="8"/>
  <c r="Z252" i="8"/>
  <c r="Z253" i="8"/>
  <c r="Z254" i="8"/>
  <c r="Z255" i="8"/>
  <c r="Z256" i="8"/>
  <c r="Z257" i="8"/>
  <c r="Z258" i="8"/>
  <c r="Z43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69" i="8"/>
  <c r="Y170" i="8"/>
  <c r="Y171" i="8"/>
  <c r="Y172" i="8"/>
  <c r="Y173" i="8"/>
  <c r="Y174" i="8"/>
  <c r="Y175" i="8"/>
  <c r="Y176" i="8"/>
  <c r="Y177" i="8"/>
  <c r="Y178" i="8"/>
  <c r="Y179" i="8"/>
  <c r="Y180" i="8"/>
  <c r="Y181" i="8"/>
  <c r="Y182" i="8"/>
  <c r="Y183" i="8"/>
  <c r="Y184" i="8"/>
  <c r="Y185" i="8"/>
  <c r="Y186" i="8"/>
  <c r="Y187" i="8"/>
  <c r="Y188" i="8"/>
  <c r="Y189" i="8"/>
  <c r="Y190" i="8"/>
  <c r="Y191" i="8"/>
  <c r="Y192" i="8"/>
  <c r="Y193" i="8"/>
  <c r="Y194" i="8"/>
  <c r="Y195" i="8"/>
  <c r="Y196" i="8"/>
  <c r="Y197" i="8"/>
  <c r="Y198" i="8"/>
  <c r="Y199" i="8"/>
  <c r="Y200" i="8"/>
  <c r="Y201" i="8"/>
  <c r="Y202" i="8"/>
  <c r="Y203" i="8"/>
  <c r="Y204" i="8"/>
  <c r="Y205" i="8"/>
  <c r="Y206" i="8"/>
  <c r="Y207" i="8"/>
  <c r="Y208" i="8"/>
  <c r="Y209" i="8"/>
  <c r="Y210" i="8"/>
  <c r="Y211" i="8"/>
  <c r="Y212" i="8"/>
  <c r="Y213" i="8"/>
  <c r="Y214" i="8"/>
  <c r="Y215" i="8"/>
  <c r="Y216" i="8"/>
  <c r="Y217" i="8"/>
  <c r="Y218" i="8"/>
  <c r="Y219" i="8"/>
  <c r="Y220" i="8"/>
  <c r="Y221" i="8"/>
  <c r="Y222" i="8"/>
  <c r="Y223" i="8"/>
  <c r="Y224" i="8"/>
  <c r="Y225" i="8"/>
  <c r="Y226" i="8"/>
  <c r="Y227" i="8"/>
  <c r="Y228" i="8"/>
  <c r="Y229" i="8"/>
  <c r="Y230" i="8"/>
  <c r="Y231" i="8"/>
  <c r="Y232" i="8"/>
  <c r="Y233" i="8"/>
  <c r="Y234" i="8"/>
  <c r="Y235" i="8"/>
  <c r="Y236" i="8"/>
  <c r="Y237" i="8"/>
  <c r="Y238" i="8"/>
  <c r="Y239" i="8"/>
  <c r="Y240" i="8"/>
  <c r="Y241" i="8"/>
  <c r="Y242" i="8"/>
  <c r="Y243" i="8"/>
  <c r="Y244" i="8"/>
  <c r="Y245" i="8"/>
  <c r="Y246" i="8"/>
  <c r="Y247" i="8"/>
  <c r="Y248" i="8"/>
  <c r="Y249" i="8"/>
  <c r="Y250" i="8"/>
  <c r="Y251" i="8"/>
  <c r="Y252" i="8"/>
  <c r="Y253" i="8"/>
  <c r="Y254" i="8"/>
  <c r="Y255" i="8"/>
  <c r="Y256" i="8"/>
  <c r="Y257" i="8"/>
  <c r="Y258" i="8"/>
  <c r="Y7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169" i="8"/>
  <c r="X170" i="8"/>
  <c r="X171" i="8"/>
  <c r="X172" i="8"/>
  <c r="X173" i="8"/>
  <c r="X174" i="8"/>
  <c r="X175" i="8"/>
  <c r="X176" i="8"/>
  <c r="X177" i="8"/>
  <c r="X178" i="8"/>
  <c r="X179" i="8"/>
  <c r="X180" i="8"/>
  <c r="X181" i="8"/>
  <c r="X182" i="8"/>
  <c r="X183" i="8"/>
  <c r="X184" i="8"/>
  <c r="X185" i="8"/>
  <c r="X186" i="8"/>
  <c r="X187" i="8"/>
  <c r="X188" i="8"/>
  <c r="X189" i="8"/>
  <c r="X190" i="8"/>
  <c r="X191" i="8"/>
  <c r="X192" i="8"/>
  <c r="X193" i="8"/>
  <c r="X194" i="8"/>
  <c r="X195" i="8"/>
  <c r="X196" i="8"/>
  <c r="X197" i="8"/>
  <c r="X198" i="8"/>
  <c r="X199" i="8"/>
  <c r="X200" i="8"/>
  <c r="X201" i="8"/>
  <c r="X202" i="8"/>
  <c r="X203" i="8"/>
  <c r="X204" i="8"/>
  <c r="X205" i="8"/>
  <c r="X206" i="8"/>
  <c r="X207" i="8"/>
  <c r="X208" i="8"/>
  <c r="X209" i="8"/>
  <c r="X210" i="8"/>
  <c r="X211" i="8"/>
  <c r="X212" i="8"/>
  <c r="X213" i="8"/>
  <c r="X214" i="8"/>
  <c r="X215" i="8"/>
  <c r="X216" i="8"/>
  <c r="X217" i="8"/>
  <c r="X218" i="8"/>
  <c r="X219" i="8"/>
  <c r="X220" i="8"/>
  <c r="X221" i="8"/>
  <c r="X222" i="8"/>
  <c r="X223" i="8"/>
  <c r="X224" i="8"/>
  <c r="X225" i="8"/>
  <c r="X226" i="8"/>
  <c r="X227" i="8"/>
  <c r="X228" i="8"/>
  <c r="X229" i="8"/>
  <c r="X230" i="8"/>
  <c r="X231" i="8"/>
  <c r="X232" i="8"/>
  <c r="X233" i="8"/>
  <c r="X234" i="8"/>
  <c r="X235" i="8"/>
  <c r="X236" i="8"/>
  <c r="X237" i="8"/>
  <c r="X238" i="8"/>
  <c r="X239" i="8"/>
  <c r="X240" i="8"/>
  <c r="X241" i="8"/>
  <c r="X242" i="8"/>
  <c r="X243" i="8"/>
  <c r="X244" i="8"/>
  <c r="X245" i="8"/>
  <c r="X246" i="8"/>
  <c r="X247" i="8"/>
  <c r="X248" i="8"/>
  <c r="X249" i="8"/>
  <c r="X250" i="8"/>
  <c r="X251" i="8"/>
  <c r="X252" i="8"/>
  <c r="X253" i="8"/>
  <c r="X254" i="8"/>
  <c r="X255" i="8"/>
  <c r="X256" i="8"/>
  <c r="X257" i="8"/>
  <c r="X258" i="8"/>
  <c r="X43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30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42" i="8"/>
  <c r="T8" i="8"/>
  <c r="U8" i="8"/>
  <c r="T9" i="8"/>
  <c r="U9" i="8"/>
  <c r="T10" i="8"/>
  <c r="U10" i="8"/>
  <c r="T11" i="8"/>
  <c r="U11" i="8"/>
  <c r="T12" i="8"/>
  <c r="U12" i="8"/>
  <c r="T13" i="8"/>
  <c r="U13" i="8"/>
  <c r="T14" i="8"/>
  <c r="U14" i="8"/>
  <c r="T15" i="8"/>
  <c r="U15" i="8"/>
  <c r="T16" i="8"/>
  <c r="U16" i="8"/>
  <c r="T17" i="8"/>
  <c r="U17" i="8"/>
  <c r="T18" i="8"/>
  <c r="U18" i="8"/>
  <c r="T19" i="8"/>
  <c r="U19" i="8"/>
  <c r="T20" i="8"/>
  <c r="U20" i="8"/>
  <c r="T21" i="8"/>
  <c r="U21" i="8"/>
  <c r="T22" i="8"/>
  <c r="U22" i="8"/>
  <c r="T23" i="8"/>
  <c r="U23" i="8"/>
  <c r="T24" i="8"/>
  <c r="U24" i="8"/>
  <c r="T25" i="8"/>
  <c r="U25" i="8"/>
  <c r="T26" i="8"/>
  <c r="U26" i="8"/>
  <c r="T27" i="8"/>
  <c r="U27" i="8"/>
  <c r="T28" i="8"/>
  <c r="U28" i="8"/>
  <c r="T29" i="8"/>
  <c r="U29" i="8"/>
  <c r="T30" i="8"/>
  <c r="U30" i="8"/>
  <c r="T31" i="8"/>
  <c r="U31" i="8"/>
  <c r="T32" i="8"/>
  <c r="U32" i="8"/>
  <c r="T33" i="8"/>
  <c r="U33" i="8"/>
  <c r="T34" i="8"/>
  <c r="U34" i="8"/>
  <c r="T35" i="8"/>
  <c r="U35" i="8"/>
  <c r="T36" i="8"/>
  <c r="U36" i="8"/>
  <c r="T37" i="8"/>
  <c r="U37" i="8"/>
  <c r="T38" i="8"/>
  <c r="U38" i="8"/>
  <c r="T39" i="8"/>
  <c r="U39" i="8"/>
  <c r="T40" i="8"/>
  <c r="U40" i="8"/>
  <c r="T41" i="8"/>
  <c r="U41" i="8"/>
  <c r="T42" i="8"/>
  <c r="U42" i="8"/>
  <c r="T43" i="8"/>
  <c r="U43" i="8"/>
  <c r="T44" i="8"/>
  <c r="U44" i="8"/>
  <c r="T45" i="8"/>
  <c r="U45" i="8"/>
  <c r="T46" i="8"/>
  <c r="U46" i="8"/>
  <c r="T47" i="8"/>
  <c r="U47" i="8"/>
  <c r="T48" i="8"/>
  <c r="U48" i="8"/>
  <c r="T49" i="8"/>
  <c r="U49" i="8"/>
  <c r="T50" i="8"/>
  <c r="U50" i="8"/>
  <c r="T51" i="8"/>
  <c r="U51" i="8"/>
  <c r="T52" i="8"/>
  <c r="U52" i="8"/>
  <c r="T53" i="8"/>
  <c r="U53" i="8"/>
  <c r="T54" i="8"/>
  <c r="U54" i="8"/>
  <c r="T55" i="8"/>
  <c r="U55" i="8"/>
  <c r="T56" i="8"/>
  <c r="U56" i="8"/>
  <c r="T57" i="8"/>
  <c r="U57" i="8"/>
  <c r="T58" i="8"/>
  <c r="U58" i="8"/>
  <c r="T59" i="8"/>
  <c r="U59" i="8"/>
  <c r="T60" i="8"/>
  <c r="U60" i="8"/>
  <c r="T61" i="8"/>
  <c r="U61" i="8"/>
  <c r="T62" i="8"/>
  <c r="U62" i="8"/>
  <c r="T63" i="8"/>
  <c r="U63" i="8"/>
  <c r="T64" i="8"/>
  <c r="U64" i="8"/>
  <c r="T65" i="8"/>
  <c r="U65" i="8"/>
  <c r="T66" i="8"/>
  <c r="U66" i="8"/>
  <c r="T67" i="8"/>
  <c r="U67" i="8"/>
  <c r="T68" i="8"/>
  <c r="U68" i="8"/>
  <c r="T69" i="8"/>
  <c r="U69" i="8"/>
  <c r="T70" i="8"/>
  <c r="U70" i="8"/>
  <c r="T71" i="8"/>
  <c r="U71" i="8"/>
  <c r="T72" i="8"/>
  <c r="U72" i="8"/>
  <c r="T73" i="8"/>
  <c r="U73" i="8"/>
  <c r="T74" i="8"/>
  <c r="U74" i="8"/>
  <c r="T75" i="8"/>
  <c r="U75" i="8"/>
  <c r="T76" i="8"/>
  <c r="U76" i="8"/>
  <c r="T77" i="8"/>
  <c r="U77" i="8"/>
  <c r="T78" i="8"/>
  <c r="U78" i="8"/>
  <c r="T79" i="8"/>
  <c r="U79" i="8"/>
  <c r="T80" i="8"/>
  <c r="U80" i="8"/>
  <c r="T81" i="8"/>
  <c r="U81" i="8"/>
  <c r="T82" i="8"/>
  <c r="U82" i="8"/>
  <c r="T83" i="8"/>
  <c r="U83" i="8"/>
  <c r="T84" i="8"/>
  <c r="U84" i="8"/>
  <c r="T85" i="8"/>
  <c r="U85" i="8"/>
  <c r="T86" i="8"/>
  <c r="U86" i="8"/>
  <c r="T87" i="8"/>
  <c r="U87" i="8"/>
  <c r="T88" i="8"/>
  <c r="U88" i="8"/>
  <c r="T89" i="8"/>
  <c r="U89" i="8"/>
  <c r="T90" i="8"/>
  <c r="U90" i="8"/>
  <c r="T91" i="8"/>
  <c r="U91" i="8"/>
  <c r="T92" i="8"/>
  <c r="U92" i="8"/>
  <c r="T93" i="8"/>
  <c r="U93" i="8"/>
  <c r="T94" i="8"/>
  <c r="U94" i="8"/>
  <c r="T95" i="8"/>
  <c r="U95" i="8"/>
  <c r="T96" i="8"/>
  <c r="U96" i="8"/>
  <c r="T97" i="8"/>
  <c r="U97" i="8"/>
  <c r="T98" i="8"/>
  <c r="U98" i="8"/>
  <c r="T99" i="8"/>
  <c r="U99" i="8"/>
  <c r="T100" i="8"/>
  <c r="U100" i="8"/>
  <c r="T101" i="8"/>
  <c r="U101" i="8"/>
  <c r="T102" i="8"/>
  <c r="U102" i="8"/>
  <c r="T103" i="8"/>
  <c r="U103" i="8"/>
  <c r="T104" i="8"/>
  <c r="U104" i="8"/>
  <c r="T105" i="8"/>
  <c r="U105" i="8"/>
  <c r="T106" i="8"/>
  <c r="U106" i="8"/>
  <c r="T107" i="8"/>
  <c r="U107" i="8"/>
  <c r="T108" i="8"/>
  <c r="U108" i="8"/>
  <c r="T109" i="8"/>
  <c r="U109" i="8"/>
  <c r="T110" i="8"/>
  <c r="U110" i="8"/>
  <c r="T111" i="8"/>
  <c r="U111" i="8"/>
  <c r="T112" i="8"/>
  <c r="U112" i="8"/>
  <c r="T113" i="8"/>
  <c r="U113" i="8"/>
  <c r="T114" i="8"/>
  <c r="U114" i="8"/>
  <c r="T115" i="8"/>
  <c r="U115" i="8"/>
  <c r="T116" i="8"/>
  <c r="U116" i="8"/>
  <c r="T117" i="8"/>
  <c r="U117" i="8"/>
  <c r="T118" i="8"/>
  <c r="U118" i="8"/>
  <c r="T119" i="8"/>
  <c r="U119" i="8"/>
  <c r="T120" i="8"/>
  <c r="U120" i="8"/>
  <c r="T121" i="8"/>
  <c r="U121" i="8"/>
  <c r="T122" i="8"/>
  <c r="U122" i="8"/>
  <c r="T123" i="8"/>
  <c r="U123" i="8"/>
  <c r="T124" i="8"/>
  <c r="U124" i="8"/>
  <c r="T125" i="8"/>
  <c r="U125" i="8"/>
  <c r="T126" i="8"/>
  <c r="U126" i="8"/>
  <c r="T127" i="8"/>
  <c r="U127" i="8"/>
  <c r="T128" i="8"/>
  <c r="U128" i="8"/>
  <c r="T129" i="8"/>
  <c r="U129" i="8"/>
  <c r="T130" i="8"/>
  <c r="U130" i="8"/>
  <c r="T131" i="8"/>
  <c r="U131" i="8"/>
  <c r="T132" i="8"/>
  <c r="U132" i="8"/>
  <c r="T133" i="8"/>
  <c r="U133" i="8"/>
  <c r="T134" i="8"/>
  <c r="U134" i="8"/>
  <c r="T135" i="8"/>
  <c r="U135" i="8"/>
  <c r="T136" i="8"/>
  <c r="U136" i="8"/>
  <c r="T137" i="8"/>
  <c r="U137" i="8"/>
  <c r="T138" i="8"/>
  <c r="U138" i="8"/>
  <c r="T139" i="8"/>
  <c r="U139" i="8"/>
  <c r="T140" i="8"/>
  <c r="U140" i="8"/>
  <c r="T141" i="8"/>
  <c r="U141" i="8"/>
  <c r="T142" i="8"/>
  <c r="U142" i="8"/>
  <c r="T143" i="8"/>
  <c r="U143" i="8"/>
  <c r="T144" i="8"/>
  <c r="U144" i="8"/>
  <c r="T145" i="8"/>
  <c r="U145" i="8"/>
  <c r="T146" i="8"/>
  <c r="U146" i="8"/>
  <c r="T147" i="8"/>
  <c r="U147" i="8"/>
  <c r="T148" i="8"/>
  <c r="U148" i="8"/>
  <c r="T149" i="8"/>
  <c r="U149" i="8"/>
  <c r="T150" i="8"/>
  <c r="U150" i="8"/>
  <c r="T151" i="8"/>
  <c r="U151" i="8"/>
  <c r="T152" i="8"/>
  <c r="U152" i="8"/>
  <c r="T153" i="8"/>
  <c r="U153" i="8"/>
  <c r="T154" i="8"/>
  <c r="U154" i="8"/>
  <c r="T155" i="8"/>
  <c r="U155" i="8"/>
  <c r="T156" i="8"/>
  <c r="U156" i="8"/>
  <c r="T157" i="8"/>
  <c r="U157" i="8"/>
  <c r="T158" i="8"/>
  <c r="U158" i="8"/>
  <c r="T159" i="8"/>
  <c r="U159" i="8"/>
  <c r="T160" i="8"/>
  <c r="U160" i="8"/>
  <c r="T161" i="8"/>
  <c r="U161" i="8"/>
  <c r="T162" i="8"/>
  <c r="U162" i="8"/>
  <c r="T163" i="8"/>
  <c r="U163" i="8"/>
  <c r="T164" i="8"/>
  <c r="U164" i="8"/>
  <c r="T165" i="8"/>
  <c r="U165" i="8"/>
  <c r="T166" i="8"/>
  <c r="U166" i="8"/>
  <c r="T167" i="8"/>
  <c r="U167" i="8"/>
  <c r="T168" i="8"/>
  <c r="U168" i="8"/>
  <c r="T169" i="8"/>
  <c r="U169" i="8"/>
  <c r="T170" i="8"/>
  <c r="U170" i="8"/>
  <c r="T171" i="8"/>
  <c r="U171" i="8"/>
  <c r="T172" i="8"/>
  <c r="U172" i="8"/>
  <c r="T173" i="8"/>
  <c r="U173" i="8"/>
  <c r="T174" i="8"/>
  <c r="U174" i="8"/>
  <c r="T175" i="8"/>
  <c r="U175" i="8"/>
  <c r="T176" i="8"/>
  <c r="U176" i="8"/>
  <c r="T177" i="8"/>
  <c r="U177" i="8"/>
  <c r="T178" i="8"/>
  <c r="U178" i="8"/>
  <c r="T179" i="8"/>
  <c r="U179" i="8"/>
  <c r="T180" i="8"/>
  <c r="U180" i="8"/>
  <c r="T181" i="8"/>
  <c r="U181" i="8"/>
  <c r="T182" i="8"/>
  <c r="U182" i="8"/>
  <c r="T183" i="8"/>
  <c r="U183" i="8"/>
  <c r="T184" i="8"/>
  <c r="U184" i="8"/>
  <c r="T185" i="8"/>
  <c r="U185" i="8"/>
  <c r="T186" i="8"/>
  <c r="U186" i="8"/>
  <c r="T187" i="8"/>
  <c r="U187" i="8"/>
  <c r="T188" i="8"/>
  <c r="U188" i="8"/>
  <c r="T189" i="8"/>
  <c r="U189" i="8"/>
  <c r="T190" i="8"/>
  <c r="U190" i="8"/>
  <c r="T191" i="8"/>
  <c r="U191" i="8"/>
  <c r="T192" i="8"/>
  <c r="U192" i="8"/>
  <c r="T193" i="8"/>
  <c r="U193" i="8"/>
  <c r="T194" i="8"/>
  <c r="U194" i="8"/>
  <c r="T195" i="8"/>
  <c r="U195" i="8"/>
  <c r="T196" i="8"/>
  <c r="U196" i="8"/>
  <c r="T197" i="8"/>
  <c r="U197" i="8"/>
  <c r="T198" i="8"/>
  <c r="U198" i="8"/>
  <c r="T199" i="8"/>
  <c r="U199" i="8"/>
  <c r="T200" i="8"/>
  <c r="U200" i="8"/>
  <c r="T201" i="8"/>
  <c r="U201" i="8"/>
  <c r="T202" i="8"/>
  <c r="U202" i="8"/>
  <c r="T203" i="8"/>
  <c r="U203" i="8"/>
  <c r="T204" i="8"/>
  <c r="U204" i="8"/>
  <c r="T205" i="8"/>
  <c r="U205" i="8"/>
  <c r="T206" i="8"/>
  <c r="U206" i="8"/>
  <c r="T207" i="8"/>
  <c r="U207" i="8"/>
  <c r="T208" i="8"/>
  <c r="U208" i="8"/>
  <c r="T209" i="8"/>
  <c r="U209" i="8"/>
  <c r="T210" i="8"/>
  <c r="U210" i="8"/>
  <c r="T211" i="8"/>
  <c r="U211" i="8"/>
  <c r="T212" i="8"/>
  <c r="U212" i="8"/>
  <c r="T213" i="8"/>
  <c r="U213" i="8"/>
  <c r="T214" i="8"/>
  <c r="U214" i="8"/>
  <c r="T215" i="8"/>
  <c r="U215" i="8"/>
  <c r="T216" i="8"/>
  <c r="U216" i="8"/>
  <c r="T217" i="8"/>
  <c r="U217" i="8"/>
  <c r="T218" i="8"/>
  <c r="U218" i="8"/>
  <c r="T219" i="8"/>
  <c r="U219" i="8"/>
  <c r="T220" i="8"/>
  <c r="U220" i="8"/>
  <c r="T221" i="8"/>
  <c r="U221" i="8"/>
  <c r="T222" i="8"/>
  <c r="U222" i="8"/>
  <c r="T223" i="8"/>
  <c r="U223" i="8"/>
  <c r="T224" i="8"/>
  <c r="U224" i="8"/>
  <c r="T225" i="8"/>
  <c r="U225" i="8"/>
  <c r="T226" i="8"/>
  <c r="U226" i="8"/>
  <c r="T227" i="8"/>
  <c r="U227" i="8"/>
  <c r="T228" i="8"/>
  <c r="U228" i="8"/>
  <c r="T229" i="8"/>
  <c r="U229" i="8"/>
  <c r="T230" i="8"/>
  <c r="U230" i="8"/>
  <c r="T231" i="8"/>
  <c r="U231" i="8"/>
  <c r="T232" i="8"/>
  <c r="U232" i="8"/>
  <c r="T233" i="8"/>
  <c r="U233" i="8"/>
  <c r="T234" i="8"/>
  <c r="U234" i="8"/>
  <c r="T235" i="8"/>
  <c r="U235" i="8"/>
  <c r="T236" i="8"/>
  <c r="U236" i="8"/>
  <c r="T237" i="8"/>
  <c r="U237" i="8"/>
  <c r="T238" i="8"/>
  <c r="U238" i="8"/>
  <c r="T239" i="8"/>
  <c r="U239" i="8"/>
  <c r="T240" i="8"/>
  <c r="U240" i="8"/>
  <c r="T241" i="8"/>
  <c r="U241" i="8"/>
  <c r="T242" i="8"/>
  <c r="U242" i="8"/>
  <c r="T243" i="8"/>
  <c r="U243" i="8"/>
  <c r="T244" i="8"/>
  <c r="U244" i="8"/>
  <c r="T245" i="8"/>
  <c r="U245" i="8"/>
  <c r="T246" i="8"/>
  <c r="U246" i="8"/>
  <c r="T247" i="8"/>
  <c r="U247" i="8"/>
  <c r="T248" i="8"/>
  <c r="U248" i="8"/>
  <c r="T249" i="8"/>
  <c r="U249" i="8"/>
  <c r="T250" i="8"/>
  <c r="U250" i="8"/>
  <c r="T251" i="8"/>
  <c r="U251" i="8"/>
  <c r="T252" i="8"/>
  <c r="U252" i="8"/>
  <c r="T253" i="8"/>
  <c r="U253" i="8"/>
  <c r="T254" i="8"/>
  <c r="U254" i="8"/>
  <c r="T255" i="8"/>
  <c r="U255" i="8"/>
  <c r="T256" i="8"/>
  <c r="U256" i="8"/>
  <c r="T257" i="8"/>
  <c r="U257" i="8"/>
  <c r="T258" i="8"/>
  <c r="U258" i="8"/>
  <c r="U7" i="8"/>
  <c r="T7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43" i="8"/>
  <c r="Q152" i="8"/>
  <c r="R152" i="8"/>
  <c r="Q153" i="8"/>
  <c r="R153" i="8"/>
  <c r="Q154" i="8"/>
  <c r="R154" i="8"/>
  <c r="Q155" i="8"/>
  <c r="R155" i="8"/>
  <c r="Q156" i="8"/>
  <c r="R156" i="8"/>
  <c r="Q157" i="8"/>
  <c r="R157" i="8"/>
  <c r="Q158" i="8"/>
  <c r="R158" i="8"/>
  <c r="Q159" i="8"/>
  <c r="R159" i="8"/>
  <c r="Q160" i="8"/>
  <c r="R160" i="8"/>
  <c r="Q161" i="8"/>
  <c r="R161" i="8"/>
  <c r="Q162" i="8"/>
  <c r="R162" i="8"/>
  <c r="Q163" i="8"/>
  <c r="R163" i="8"/>
  <c r="Q164" i="8"/>
  <c r="R164" i="8"/>
  <c r="Q165" i="8"/>
  <c r="R165" i="8"/>
  <c r="Q166" i="8"/>
  <c r="R166" i="8"/>
  <c r="Q167" i="8"/>
  <c r="R167" i="8"/>
  <c r="Q168" i="8"/>
  <c r="R168" i="8"/>
  <c r="Q169" i="8"/>
  <c r="R169" i="8"/>
  <c r="Q170" i="8"/>
  <c r="R170" i="8"/>
  <c r="Q171" i="8"/>
  <c r="R171" i="8"/>
  <c r="Q172" i="8"/>
  <c r="R172" i="8"/>
  <c r="Q173" i="8"/>
  <c r="R173" i="8"/>
  <c r="Q174" i="8"/>
  <c r="R174" i="8"/>
  <c r="Q175" i="8"/>
  <c r="R175" i="8"/>
  <c r="Q176" i="8"/>
  <c r="R176" i="8"/>
  <c r="Q177" i="8"/>
  <c r="R177" i="8"/>
  <c r="Q178" i="8"/>
  <c r="R178" i="8"/>
  <c r="Q179" i="8"/>
  <c r="R179" i="8"/>
  <c r="Q180" i="8"/>
  <c r="R180" i="8"/>
  <c r="Q181" i="8"/>
  <c r="R181" i="8"/>
  <c r="Q182" i="8"/>
  <c r="R182" i="8"/>
  <c r="Q183" i="8"/>
  <c r="R183" i="8"/>
  <c r="Q184" i="8"/>
  <c r="R184" i="8"/>
  <c r="Q185" i="8"/>
  <c r="R185" i="8"/>
  <c r="Q186" i="8"/>
  <c r="R186" i="8"/>
  <c r="Q187" i="8"/>
  <c r="R187" i="8"/>
  <c r="Q188" i="8"/>
  <c r="R188" i="8"/>
  <c r="Q189" i="8"/>
  <c r="R189" i="8"/>
  <c r="Q190" i="8"/>
  <c r="R190" i="8"/>
  <c r="Q191" i="8"/>
  <c r="R191" i="8"/>
  <c r="Q192" i="8"/>
  <c r="R192" i="8"/>
  <c r="Q193" i="8"/>
  <c r="R193" i="8"/>
  <c r="Q194" i="8"/>
  <c r="R194" i="8"/>
  <c r="Q195" i="8"/>
  <c r="R195" i="8"/>
  <c r="Q196" i="8"/>
  <c r="R196" i="8"/>
  <c r="Q197" i="8"/>
  <c r="R197" i="8"/>
  <c r="Q198" i="8"/>
  <c r="R198" i="8"/>
  <c r="Q199" i="8"/>
  <c r="R199" i="8"/>
  <c r="Q200" i="8"/>
  <c r="R200" i="8"/>
  <c r="Q201" i="8"/>
  <c r="R201" i="8"/>
  <c r="Q202" i="8"/>
  <c r="R202" i="8"/>
  <c r="Q203" i="8"/>
  <c r="R203" i="8"/>
  <c r="Q204" i="8"/>
  <c r="R204" i="8"/>
  <c r="Q205" i="8"/>
  <c r="R205" i="8"/>
  <c r="Q206" i="8"/>
  <c r="R206" i="8"/>
  <c r="Q207" i="8"/>
  <c r="R207" i="8"/>
  <c r="Q208" i="8"/>
  <c r="R208" i="8"/>
  <c r="Q209" i="8"/>
  <c r="R209" i="8"/>
  <c r="Q210" i="8"/>
  <c r="R210" i="8"/>
  <c r="Q211" i="8"/>
  <c r="R211" i="8"/>
  <c r="Q212" i="8"/>
  <c r="R212" i="8"/>
  <c r="Q213" i="8"/>
  <c r="R213" i="8"/>
  <c r="Q214" i="8"/>
  <c r="R214" i="8"/>
  <c r="Q215" i="8"/>
  <c r="R215" i="8"/>
  <c r="Q216" i="8"/>
  <c r="R216" i="8"/>
  <c r="Q217" i="8"/>
  <c r="R217" i="8"/>
  <c r="Q218" i="8"/>
  <c r="R218" i="8"/>
  <c r="Q219" i="8"/>
  <c r="R219" i="8"/>
  <c r="Q220" i="8"/>
  <c r="R220" i="8"/>
  <c r="Q221" i="8"/>
  <c r="R221" i="8"/>
  <c r="Q222" i="8"/>
  <c r="R222" i="8"/>
  <c r="Q223" i="8"/>
  <c r="R223" i="8"/>
  <c r="Q224" i="8"/>
  <c r="R224" i="8"/>
  <c r="Q225" i="8"/>
  <c r="R225" i="8"/>
  <c r="Q226" i="8"/>
  <c r="R226" i="8"/>
  <c r="Q227" i="8"/>
  <c r="R227" i="8"/>
  <c r="Q228" i="8"/>
  <c r="R228" i="8"/>
  <c r="Q229" i="8"/>
  <c r="R229" i="8"/>
  <c r="Q230" i="8"/>
  <c r="R230" i="8"/>
  <c r="Q231" i="8"/>
  <c r="R231" i="8"/>
  <c r="Q232" i="8"/>
  <c r="R232" i="8"/>
  <c r="Q233" i="8"/>
  <c r="R233" i="8"/>
  <c r="Q234" i="8"/>
  <c r="R234" i="8"/>
  <c r="Q235" i="8"/>
  <c r="R235" i="8"/>
  <c r="Q236" i="8"/>
  <c r="R236" i="8"/>
  <c r="Q237" i="8"/>
  <c r="R237" i="8"/>
  <c r="Q238" i="8"/>
  <c r="R238" i="8"/>
  <c r="Q239" i="8"/>
  <c r="R239" i="8"/>
  <c r="Q240" i="8"/>
  <c r="R240" i="8"/>
  <c r="Q241" i="8"/>
  <c r="R241" i="8"/>
  <c r="Q242" i="8"/>
  <c r="R242" i="8"/>
  <c r="Q243" i="8"/>
  <c r="R243" i="8"/>
  <c r="Q244" i="8"/>
  <c r="R244" i="8"/>
  <c r="Q245" i="8"/>
  <c r="R245" i="8"/>
  <c r="Q246" i="8"/>
  <c r="R246" i="8"/>
  <c r="Q247" i="8"/>
  <c r="R247" i="8"/>
  <c r="Q248" i="8"/>
  <c r="R248" i="8"/>
  <c r="Q249" i="8"/>
  <c r="R249" i="8"/>
  <c r="Q250" i="8"/>
  <c r="R250" i="8"/>
  <c r="Q251" i="8"/>
  <c r="R251" i="8"/>
  <c r="Q252" i="8"/>
  <c r="R252" i="8"/>
  <c r="Q253" i="8"/>
  <c r="R253" i="8"/>
  <c r="Q254" i="8"/>
  <c r="R254" i="8"/>
  <c r="Q255" i="8"/>
  <c r="R255" i="8"/>
  <c r="Q256" i="8"/>
  <c r="R256" i="8"/>
  <c r="Q257" i="8"/>
  <c r="R257" i="8"/>
  <c r="Q258" i="8"/>
  <c r="R258" i="8"/>
  <c r="R151" i="8"/>
  <c r="Q151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7" i="8"/>
  <c r="K152" i="8"/>
  <c r="L152" i="8"/>
  <c r="M152" i="8"/>
  <c r="N152" i="8"/>
  <c r="O152" i="8"/>
  <c r="K153" i="8"/>
  <c r="L153" i="8"/>
  <c r="M153" i="8"/>
  <c r="N153" i="8"/>
  <c r="O153" i="8"/>
  <c r="K154" i="8"/>
  <c r="L154" i="8"/>
  <c r="M154" i="8"/>
  <c r="N154" i="8"/>
  <c r="O154" i="8"/>
  <c r="K155" i="8"/>
  <c r="L155" i="8"/>
  <c r="M155" i="8"/>
  <c r="N155" i="8"/>
  <c r="O155" i="8"/>
  <c r="K156" i="8"/>
  <c r="L156" i="8"/>
  <c r="M156" i="8"/>
  <c r="N156" i="8"/>
  <c r="O156" i="8"/>
  <c r="K157" i="8"/>
  <c r="L157" i="8"/>
  <c r="M157" i="8"/>
  <c r="N157" i="8"/>
  <c r="O157" i="8"/>
  <c r="K158" i="8"/>
  <c r="L158" i="8"/>
  <c r="M158" i="8"/>
  <c r="N158" i="8"/>
  <c r="O158" i="8"/>
  <c r="K159" i="8"/>
  <c r="L159" i="8"/>
  <c r="M159" i="8"/>
  <c r="N159" i="8"/>
  <c r="O159" i="8"/>
  <c r="K160" i="8"/>
  <c r="L160" i="8"/>
  <c r="M160" i="8"/>
  <c r="N160" i="8"/>
  <c r="O160" i="8"/>
  <c r="K161" i="8"/>
  <c r="L161" i="8"/>
  <c r="M161" i="8"/>
  <c r="N161" i="8"/>
  <c r="O161" i="8"/>
  <c r="K162" i="8"/>
  <c r="L162" i="8"/>
  <c r="M162" i="8"/>
  <c r="N162" i="8"/>
  <c r="O162" i="8"/>
  <c r="K163" i="8"/>
  <c r="L163" i="8"/>
  <c r="M163" i="8"/>
  <c r="N163" i="8"/>
  <c r="O163" i="8"/>
  <c r="K164" i="8"/>
  <c r="L164" i="8"/>
  <c r="M164" i="8"/>
  <c r="N164" i="8"/>
  <c r="O164" i="8"/>
  <c r="K165" i="8"/>
  <c r="L165" i="8"/>
  <c r="M165" i="8"/>
  <c r="N165" i="8"/>
  <c r="O165" i="8"/>
  <c r="K166" i="8"/>
  <c r="L166" i="8"/>
  <c r="M166" i="8"/>
  <c r="N166" i="8"/>
  <c r="O166" i="8"/>
  <c r="K167" i="8"/>
  <c r="L167" i="8"/>
  <c r="M167" i="8"/>
  <c r="N167" i="8"/>
  <c r="O167" i="8"/>
  <c r="K168" i="8"/>
  <c r="L168" i="8"/>
  <c r="M168" i="8"/>
  <c r="N168" i="8"/>
  <c r="O168" i="8"/>
  <c r="K169" i="8"/>
  <c r="L169" i="8"/>
  <c r="M169" i="8"/>
  <c r="N169" i="8"/>
  <c r="O169" i="8"/>
  <c r="K170" i="8"/>
  <c r="L170" i="8"/>
  <c r="M170" i="8"/>
  <c r="N170" i="8"/>
  <c r="O170" i="8"/>
  <c r="K171" i="8"/>
  <c r="L171" i="8"/>
  <c r="M171" i="8"/>
  <c r="N171" i="8"/>
  <c r="O171" i="8"/>
  <c r="K172" i="8"/>
  <c r="L172" i="8"/>
  <c r="M172" i="8"/>
  <c r="N172" i="8"/>
  <c r="O172" i="8"/>
  <c r="K173" i="8"/>
  <c r="L173" i="8"/>
  <c r="M173" i="8"/>
  <c r="N173" i="8"/>
  <c r="O173" i="8"/>
  <c r="K174" i="8"/>
  <c r="L174" i="8"/>
  <c r="M174" i="8"/>
  <c r="N174" i="8"/>
  <c r="O174" i="8"/>
  <c r="K175" i="8"/>
  <c r="L175" i="8"/>
  <c r="M175" i="8"/>
  <c r="N175" i="8"/>
  <c r="O175" i="8"/>
  <c r="K176" i="8"/>
  <c r="L176" i="8"/>
  <c r="M176" i="8"/>
  <c r="N176" i="8"/>
  <c r="O176" i="8"/>
  <c r="K177" i="8"/>
  <c r="L177" i="8"/>
  <c r="M177" i="8"/>
  <c r="N177" i="8"/>
  <c r="O177" i="8"/>
  <c r="K178" i="8"/>
  <c r="L178" i="8"/>
  <c r="M178" i="8"/>
  <c r="N178" i="8"/>
  <c r="O178" i="8"/>
  <c r="K179" i="8"/>
  <c r="L179" i="8"/>
  <c r="M179" i="8"/>
  <c r="N179" i="8"/>
  <c r="O179" i="8"/>
  <c r="K180" i="8"/>
  <c r="L180" i="8"/>
  <c r="M180" i="8"/>
  <c r="N180" i="8"/>
  <c r="O180" i="8"/>
  <c r="K181" i="8"/>
  <c r="L181" i="8"/>
  <c r="M181" i="8"/>
  <c r="N181" i="8"/>
  <c r="O181" i="8"/>
  <c r="K182" i="8"/>
  <c r="L182" i="8"/>
  <c r="M182" i="8"/>
  <c r="N182" i="8"/>
  <c r="O182" i="8"/>
  <c r="K183" i="8"/>
  <c r="L183" i="8"/>
  <c r="M183" i="8"/>
  <c r="N183" i="8"/>
  <c r="O183" i="8"/>
  <c r="K184" i="8"/>
  <c r="L184" i="8"/>
  <c r="M184" i="8"/>
  <c r="N184" i="8"/>
  <c r="O184" i="8"/>
  <c r="K185" i="8"/>
  <c r="L185" i="8"/>
  <c r="M185" i="8"/>
  <c r="N185" i="8"/>
  <c r="O185" i="8"/>
  <c r="K186" i="8"/>
  <c r="L186" i="8"/>
  <c r="M186" i="8"/>
  <c r="N186" i="8"/>
  <c r="O186" i="8"/>
  <c r="K187" i="8"/>
  <c r="L187" i="8"/>
  <c r="M187" i="8"/>
  <c r="N187" i="8"/>
  <c r="O187" i="8"/>
  <c r="K188" i="8"/>
  <c r="L188" i="8"/>
  <c r="M188" i="8"/>
  <c r="N188" i="8"/>
  <c r="O188" i="8"/>
  <c r="K189" i="8"/>
  <c r="L189" i="8"/>
  <c r="M189" i="8"/>
  <c r="N189" i="8"/>
  <c r="O189" i="8"/>
  <c r="K190" i="8"/>
  <c r="L190" i="8"/>
  <c r="M190" i="8"/>
  <c r="N190" i="8"/>
  <c r="O190" i="8"/>
  <c r="K191" i="8"/>
  <c r="L191" i="8"/>
  <c r="M191" i="8"/>
  <c r="N191" i="8"/>
  <c r="O191" i="8"/>
  <c r="K192" i="8"/>
  <c r="L192" i="8"/>
  <c r="M192" i="8"/>
  <c r="N192" i="8"/>
  <c r="O192" i="8"/>
  <c r="K193" i="8"/>
  <c r="L193" i="8"/>
  <c r="M193" i="8"/>
  <c r="N193" i="8"/>
  <c r="O193" i="8"/>
  <c r="K194" i="8"/>
  <c r="L194" i="8"/>
  <c r="M194" i="8"/>
  <c r="N194" i="8"/>
  <c r="O194" i="8"/>
  <c r="K195" i="8"/>
  <c r="L195" i="8"/>
  <c r="M195" i="8"/>
  <c r="N195" i="8"/>
  <c r="O195" i="8"/>
  <c r="K196" i="8"/>
  <c r="L196" i="8"/>
  <c r="M196" i="8"/>
  <c r="N196" i="8"/>
  <c r="O196" i="8"/>
  <c r="K197" i="8"/>
  <c r="L197" i="8"/>
  <c r="M197" i="8"/>
  <c r="N197" i="8"/>
  <c r="O197" i="8"/>
  <c r="K198" i="8"/>
  <c r="L198" i="8"/>
  <c r="M198" i="8"/>
  <c r="N198" i="8"/>
  <c r="O198" i="8"/>
  <c r="K199" i="8"/>
  <c r="L199" i="8"/>
  <c r="M199" i="8"/>
  <c r="N199" i="8"/>
  <c r="O199" i="8"/>
  <c r="K200" i="8"/>
  <c r="L200" i="8"/>
  <c r="M200" i="8"/>
  <c r="N200" i="8"/>
  <c r="O200" i="8"/>
  <c r="K201" i="8"/>
  <c r="L201" i="8"/>
  <c r="M201" i="8"/>
  <c r="N201" i="8"/>
  <c r="O201" i="8"/>
  <c r="K202" i="8"/>
  <c r="L202" i="8"/>
  <c r="M202" i="8"/>
  <c r="N202" i="8"/>
  <c r="O202" i="8"/>
  <c r="K203" i="8"/>
  <c r="L203" i="8"/>
  <c r="M203" i="8"/>
  <c r="N203" i="8"/>
  <c r="O203" i="8"/>
  <c r="K204" i="8"/>
  <c r="L204" i="8"/>
  <c r="M204" i="8"/>
  <c r="N204" i="8"/>
  <c r="O204" i="8"/>
  <c r="K205" i="8"/>
  <c r="L205" i="8"/>
  <c r="M205" i="8"/>
  <c r="N205" i="8"/>
  <c r="O205" i="8"/>
  <c r="K206" i="8"/>
  <c r="L206" i="8"/>
  <c r="M206" i="8"/>
  <c r="N206" i="8"/>
  <c r="O206" i="8"/>
  <c r="K207" i="8"/>
  <c r="L207" i="8"/>
  <c r="M207" i="8"/>
  <c r="N207" i="8"/>
  <c r="O207" i="8"/>
  <c r="K208" i="8"/>
  <c r="L208" i="8"/>
  <c r="M208" i="8"/>
  <c r="N208" i="8"/>
  <c r="O208" i="8"/>
  <c r="K209" i="8"/>
  <c r="L209" i="8"/>
  <c r="M209" i="8"/>
  <c r="N209" i="8"/>
  <c r="O209" i="8"/>
  <c r="K210" i="8"/>
  <c r="L210" i="8"/>
  <c r="M210" i="8"/>
  <c r="N210" i="8"/>
  <c r="O210" i="8"/>
  <c r="K211" i="8"/>
  <c r="L211" i="8"/>
  <c r="M211" i="8"/>
  <c r="N211" i="8"/>
  <c r="O211" i="8"/>
  <c r="K212" i="8"/>
  <c r="L212" i="8"/>
  <c r="M212" i="8"/>
  <c r="N212" i="8"/>
  <c r="O212" i="8"/>
  <c r="K213" i="8"/>
  <c r="L213" i="8"/>
  <c r="M213" i="8"/>
  <c r="N213" i="8"/>
  <c r="O213" i="8"/>
  <c r="K214" i="8"/>
  <c r="L214" i="8"/>
  <c r="M214" i="8"/>
  <c r="N214" i="8"/>
  <c r="O214" i="8"/>
  <c r="K215" i="8"/>
  <c r="L215" i="8"/>
  <c r="M215" i="8"/>
  <c r="N215" i="8"/>
  <c r="O215" i="8"/>
  <c r="K216" i="8"/>
  <c r="L216" i="8"/>
  <c r="M216" i="8"/>
  <c r="N216" i="8"/>
  <c r="O216" i="8"/>
  <c r="K217" i="8"/>
  <c r="L217" i="8"/>
  <c r="M217" i="8"/>
  <c r="N217" i="8"/>
  <c r="O217" i="8"/>
  <c r="K218" i="8"/>
  <c r="L218" i="8"/>
  <c r="M218" i="8"/>
  <c r="N218" i="8"/>
  <c r="O218" i="8"/>
  <c r="K219" i="8"/>
  <c r="L219" i="8"/>
  <c r="M219" i="8"/>
  <c r="N219" i="8"/>
  <c r="O219" i="8"/>
  <c r="K220" i="8"/>
  <c r="L220" i="8"/>
  <c r="M220" i="8"/>
  <c r="N220" i="8"/>
  <c r="O220" i="8"/>
  <c r="K221" i="8"/>
  <c r="L221" i="8"/>
  <c r="M221" i="8"/>
  <c r="N221" i="8"/>
  <c r="O221" i="8"/>
  <c r="K222" i="8"/>
  <c r="L222" i="8"/>
  <c r="M222" i="8"/>
  <c r="N222" i="8"/>
  <c r="O222" i="8"/>
  <c r="K223" i="8"/>
  <c r="L223" i="8"/>
  <c r="M223" i="8"/>
  <c r="N223" i="8"/>
  <c r="O223" i="8"/>
  <c r="K224" i="8"/>
  <c r="L224" i="8"/>
  <c r="M224" i="8"/>
  <c r="N224" i="8"/>
  <c r="O224" i="8"/>
  <c r="K225" i="8"/>
  <c r="L225" i="8"/>
  <c r="M225" i="8"/>
  <c r="N225" i="8"/>
  <c r="O225" i="8"/>
  <c r="K226" i="8"/>
  <c r="L226" i="8"/>
  <c r="M226" i="8"/>
  <c r="N226" i="8"/>
  <c r="O226" i="8"/>
  <c r="K227" i="8"/>
  <c r="L227" i="8"/>
  <c r="M227" i="8"/>
  <c r="N227" i="8"/>
  <c r="O227" i="8"/>
  <c r="K228" i="8"/>
  <c r="L228" i="8"/>
  <c r="M228" i="8"/>
  <c r="N228" i="8"/>
  <c r="O228" i="8"/>
  <c r="K229" i="8"/>
  <c r="L229" i="8"/>
  <c r="M229" i="8"/>
  <c r="N229" i="8"/>
  <c r="O229" i="8"/>
  <c r="K230" i="8"/>
  <c r="L230" i="8"/>
  <c r="M230" i="8"/>
  <c r="N230" i="8"/>
  <c r="O230" i="8"/>
  <c r="K231" i="8"/>
  <c r="L231" i="8"/>
  <c r="M231" i="8"/>
  <c r="N231" i="8"/>
  <c r="O231" i="8"/>
  <c r="K232" i="8"/>
  <c r="L232" i="8"/>
  <c r="M232" i="8"/>
  <c r="N232" i="8"/>
  <c r="O232" i="8"/>
  <c r="K233" i="8"/>
  <c r="L233" i="8"/>
  <c r="M233" i="8"/>
  <c r="N233" i="8"/>
  <c r="O233" i="8"/>
  <c r="K234" i="8"/>
  <c r="L234" i="8"/>
  <c r="M234" i="8"/>
  <c r="N234" i="8"/>
  <c r="O234" i="8"/>
  <c r="K235" i="8"/>
  <c r="L235" i="8"/>
  <c r="M235" i="8"/>
  <c r="N235" i="8"/>
  <c r="O235" i="8"/>
  <c r="K236" i="8"/>
  <c r="L236" i="8"/>
  <c r="M236" i="8"/>
  <c r="N236" i="8"/>
  <c r="O236" i="8"/>
  <c r="K237" i="8"/>
  <c r="L237" i="8"/>
  <c r="M237" i="8"/>
  <c r="N237" i="8"/>
  <c r="O237" i="8"/>
  <c r="K238" i="8"/>
  <c r="L238" i="8"/>
  <c r="M238" i="8"/>
  <c r="N238" i="8"/>
  <c r="O238" i="8"/>
  <c r="K239" i="8"/>
  <c r="L239" i="8"/>
  <c r="M239" i="8"/>
  <c r="N239" i="8"/>
  <c r="O239" i="8"/>
  <c r="K240" i="8"/>
  <c r="L240" i="8"/>
  <c r="M240" i="8"/>
  <c r="N240" i="8"/>
  <c r="O240" i="8"/>
  <c r="K241" i="8"/>
  <c r="L241" i="8"/>
  <c r="M241" i="8"/>
  <c r="N241" i="8"/>
  <c r="O241" i="8"/>
  <c r="K242" i="8"/>
  <c r="L242" i="8"/>
  <c r="M242" i="8"/>
  <c r="N242" i="8"/>
  <c r="O242" i="8"/>
  <c r="K243" i="8"/>
  <c r="L243" i="8"/>
  <c r="M243" i="8"/>
  <c r="N243" i="8"/>
  <c r="O243" i="8"/>
  <c r="K244" i="8"/>
  <c r="L244" i="8"/>
  <c r="M244" i="8"/>
  <c r="N244" i="8"/>
  <c r="O244" i="8"/>
  <c r="K245" i="8"/>
  <c r="L245" i="8"/>
  <c r="M245" i="8"/>
  <c r="N245" i="8"/>
  <c r="O245" i="8"/>
  <c r="K246" i="8"/>
  <c r="L246" i="8"/>
  <c r="M246" i="8"/>
  <c r="N246" i="8"/>
  <c r="O246" i="8"/>
  <c r="K247" i="8"/>
  <c r="L247" i="8"/>
  <c r="M247" i="8"/>
  <c r="N247" i="8"/>
  <c r="O247" i="8"/>
  <c r="K248" i="8"/>
  <c r="L248" i="8"/>
  <c r="M248" i="8"/>
  <c r="N248" i="8"/>
  <c r="O248" i="8"/>
  <c r="K249" i="8"/>
  <c r="L249" i="8"/>
  <c r="M249" i="8"/>
  <c r="N249" i="8"/>
  <c r="O249" i="8"/>
  <c r="K250" i="8"/>
  <c r="L250" i="8"/>
  <c r="M250" i="8"/>
  <c r="N250" i="8"/>
  <c r="O250" i="8"/>
  <c r="K251" i="8"/>
  <c r="L251" i="8"/>
  <c r="M251" i="8"/>
  <c r="N251" i="8"/>
  <c r="O251" i="8"/>
  <c r="K252" i="8"/>
  <c r="L252" i="8"/>
  <c r="M252" i="8"/>
  <c r="N252" i="8"/>
  <c r="O252" i="8"/>
  <c r="K253" i="8"/>
  <c r="L253" i="8"/>
  <c r="M253" i="8"/>
  <c r="N253" i="8"/>
  <c r="O253" i="8"/>
  <c r="K254" i="8"/>
  <c r="L254" i="8"/>
  <c r="M254" i="8"/>
  <c r="N254" i="8"/>
  <c r="O254" i="8"/>
  <c r="K255" i="8"/>
  <c r="L255" i="8"/>
  <c r="M255" i="8"/>
  <c r="N255" i="8"/>
  <c r="O255" i="8"/>
  <c r="K256" i="8"/>
  <c r="L256" i="8"/>
  <c r="M256" i="8"/>
  <c r="N256" i="8"/>
  <c r="O256" i="8"/>
  <c r="K257" i="8"/>
  <c r="L257" i="8"/>
  <c r="M257" i="8"/>
  <c r="N257" i="8"/>
  <c r="O257" i="8"/>
  <c r="K258" i="8"/>
  <c r="L258" i="8"/>
  <c r="M258" i="8"/>
  <c r="N258" i="8"/>
  <c r="O258" i="8"/>
  <c r="L151" i="8"/>
  <c r="M151" i="8"/>
  <c r="N151" i="8"/>
  <c r="O151" i="8"/>
  <c r="K151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43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115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54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90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0" i="8"/>
  <c r="C90" i="8"/>
  <c r="B91" i="8"/>
  <c r="C91" i="8"/>
  <c r="B92" i="8"/>
  <c r="C92" i="8"/>
  <c r="B93" i="8"/>
  <c r="C93" i="8"/>
  <c r="B94" i="8"/>
  <c r="C94" i="8"/>
  <c r="B95" i="8"/>
  <c r="C95" i="8"/>
  <c r="B96" i="8"/>
  <c r="C96" i="8"/>
  <c r="B97" i="8"/>
  <c r="C97" i="8"/>
  <c r="B98" i="8"/>
  <c r="C98" i="8"/>
  <c r="B99" i="8"/>
  <c r="C99" i="8"/>
  <c r="B100" i="8"/>
  <c r="C100" i="8"/>
  <c r="B101" i="8"/>
  <c r="C101" i="8"/>
  <c r="B102" i="8"/>
  <c r="C102" i="8"/>
  <c r="B103" i="8"/>
  <c r="C103" i="8"/>
  <c r="B104" i="8"/>
  <c r="C104" i="8"/>
  <c r="B105" i="8"/>
  <c r="C105" i="8"/>
  <c r="B106" i="8"/>
  <c r="C106" i="8"/>
  <c r="B107" i="8"/>
  <c r="C107" i="8"/>
  <c r="B108" i="8"/>
  <c r="C108" i="8"/>
  <c r="B109" i="8"/>
  <c r="C109" i="8"/>
  <c r="B110" i="8"/>
  <c r="C110" i="8"/>
  <c r="B111" i="8"/>
  <c r="C111" i="8"/>
  <c r="B112" i="8"/>
  <c r="C112" i="8"/>
  <c r="B113" i="8"/>
  <c r="C113" i="8"/>
  <c r="B114" i="8"/>
  <c r="C114" i="8"/>
  <c r="B115" i="8"/>
  <c r="C115" i="8"/>
  <c r="B116" i="8"/>
  <c r="C116" i="8"/>
  <c r="B117" i="8"/>
  <c r="C117" i="8"/>
  <c r="B118" i="8"/>
  <c r="C118" i="8"/>
  <c r="B119" i="8"/>
  <c r="C119" i="8"/>
  <c r="B120" i="8"/>
  <c r="C120" i="8"/>
  <c r="B121" i="8"/>
  <c r="C121" i="8"/>
  <c r="B122" i="8"/>
  <c r="C122" i="8"/>
  <c r="B123" i="8"/>
  <c r="C123" i="8"/>
  <c r="B124" i="8"/>
  <c r="C124" i="8"/>
  <c r="B125" i="8"/>
  <c r="C125" i="8"/>
  <c r="B126" i="8"/>
  <c r="C126" i="8"/>
  <c r="B127" i="8"/>
  <c r="C127" i="8"/>
  <c r="B128" i="8"/>
  <c r="C128" i="8"/>
  <c r="B129" i="8"/>
  <c r="C129" i="8"/>
  <c r="B130" i="8"/>
  <c r="C130" i="8"/>
  <c r="B131" i="8"/>
  <c r="C131" i="8"/>
  <c r="B132" i="8"/>
  <c r="C132" i="8"/>
  <c r="B133" i="8"/>
  <c r="C133" i="8"/>
  <c r="B134" i="8"/>
  <c r="C134" i="8"/>
  <c r="B135" i="8"/>
  <c r="C135" i="8"/>
  <c r="B136" i="8"/>
  <c r="C136" i="8"/>
  <c r="B137" i="8"/>
  <c r="C137" i="8"/>
  <c r="B138" i="8"/>
  <c r="C138" i="8"/>
  <c r="B139" i="8"/>
  <c r="C139" i="8"/>
  <c r="B140" i="8"/>
  <c r="C140" i="8"/>
  <c r="B141" i="8"/>
  <c r="C141" i="8"/>
  <c r="B142" i="8"/>
  <c r="C142" i="8"/>
  <c r="B143" i="8"/>
  <c r="C143" i="8"/>
  <c r="B144" i="8"/>
  <c r="C144" i="8"/>
  <c r="B145" i="8"/>
  <c r="C145" i="8"/>
  <c r="B146" i="8"/>
  <c r="C146" i="8"/>
  <c r="B147" i="8"/>
  <c r="C147" i="8"/>
  <c r="B148" i="8"/>
  <c r="C148" i="8"/>
  <c r="B149" i="8"/>
  <c r="C149" i="8"/>
  <c r="B150" i="8"/>
  <c r="C150" i="8"/>
  <c r="B151" i="8"/>
  <c r="C151" i="8"/>
  <c r="B152" i="8"/>
  <c r="C152" i="8"/>
  <c r="B153" i="8"/>
  <c r="C153" i="8"/>
  <c r="B154" i="8"/>
  <c r="C154" i="8"/>
  <c r="B155" i="8"/>
  <c r="C155" i="8"/>
  <c r="B156" i="8"/>
  <c r="C156" i="8"/>
  <c r="B157" i="8"/>
  <c r="C157" i="8"/>
  <c r="B158" i="8"/>
  <c r="C158" i="8"/>
  <c r="B159" i="8"/>
  <c r="C159" i="8"/>
  <c r="B160" i="8"/>
  <c r="C160" i="8"/>
  <c r="B161" i="8"/>
  <c r="C161" i="8"/>
  <c r="B162" i="8"/>
  <c r="C162" i="8"/>
  <c r="B163" i="8"/>
  <c r="C163" i="8"/>
  <c r="B164" i="8"/>
  <c r="C164" i="8"/>
  <c r="B165" i="8"/>
  <c r="C165" i="8"/>
  <c r="B166" i="8"/>
  <c r="C166" i="8"/>
  <c r="B167" i="8"/>
  <c r="C167" i="8"/>
  <c r="B168" i="8"/>
  <c r="C168" i="8"/>
  <c r="B169" i="8"/>
  <c r="C169" i="8"/>
  <c r="B170" i="8"/>
  <c r="C170" i="8"/>
  <c r="B171" i="8"/>
  <c r="C171" i="8"/>
  <c r="B172" i="8"/>
  <c r="C172" i="8"/>
  <c r="B173" i="8"/>
  <c r="C173" i="8"/>
  <c r="B174" i="8"/>
  <c r="C174" i="8"/>
  <c r="B175" i="8"/>
  <c r="C175" i="8"/>
  <c r="B176" i="8"/>
  <c r="C176" i="8"/>
  <c r="B177" i="8"/>
  <c r="C177" i="8"/>
  <c r="B178" i="8"/>
  <c r="C178" i="8"/>
  <c r="B179" i="8"/>
  <c r="C179" i="8"/>
  <c r="B180" i="8"/>
  <c r="C180" i="8"/>
  <c r="B181" i="8"/>
  <c r="C181" i="8"/>
  <c r="B182" i="8"/>
  <c r="C182" i="8"/>
  <c r="B183" i="8"/>
  <c r="C183" i="8"/>
  <c r="B184" i="8"/>
  <c r="C184" i="8"/>
  <c r="B185" i="8"/>
  <c r="C185" i="8"/>
  <c r="B186" i="8"/>
  <c r="C186" i="8"/>
  <c r="B187" i="8"/>
  <c r="C187" i="8"/>
  <c r="B188" i="8"/>
  <c r="C188" i="8"/>
  <c r="B189" i="8"/>
  <c r="C189" i="8"/>
  <c r="B190" i="8"/>
  <c r="C190" i="8"/>
  <c r="B191" i="8"/>
  <c r="C191" i="8"/>
  <c r="B192" i="8"/>
  <c r="C192" i="8"/>
  <c r="B193" i="8"/>
  <c r="C193" i="8"/>
  <c r="B194" i="8"/>
  <c r="C194" i="8"/>
  <c r="B195" i="8"/>
  <c r="C195" i="8"/>
  <c r="B196" i="8"/>
  <c r="C196" i="8"/>
  <c r="B197" i="8"/>
  <c r="C197" i="8"/>
  <c r="B198" i="8"/>
  <c r="C198" i="8"/>
  <c r="B199" i="8"/>
  <c r="C199" i="8"/>
  <c r="B200" i="8"/>
  <c r="C200" i="8"/>
  <c r="B201" i="8"/>
  <c r="C201" i="8"/>
  <c r="B202" i="8"/>
  <c r="C202" i="8"/>
  <c r="B203" i="8"/>
  <c r="C203" i="8"/>
  <c r="B204" i="8"/>
  <c r="C204" i="8"/>
  <c r="B205" i="8"/>
  <c r="C205" i="8"/>
  <c r="B206" i="8"/>
  <c r="C206" i="8"/>
  <c r="B207" i="8"/>
  <c r="C207" i="8"/>
  <c r="B208" i="8"/>
  <c r="C208" i="8"/>
  <c r="B209" i="8"/>
  <c r="C209" i="8"/>
  <c r="B210" i="8"/>
  <c r="C210" i="8"/>
  <c r="B211" i="8"/>
  <c r="C211" i="8"/>
  <c r="B212" i="8"/>
  <c r="C212" i="8"/>
  <c r="B213" i="8"/>
  <c r="C213" i="8"/>
  <c r="B214" i="8"/>
  <c r="C214" i="8"/>
  <c r="B215" i="8"/>
  <c r="C215" i="8"/>
  <c r="B216" i="8"/>
  <c r="C216" i="8"/>
  <c r="B217" i="8"/>
  <c r="C217" i="8"/>
  <c r="B218" i="8"/>
  <c r="C218" i="8"/>
  <c r="B219" i="8"/>
  <c r="C219" i="8"/>
  <c r="B220" i="8"/>
  <c r="C220" i="8"/>
  <c r="B221" i="8"/>
  <c r="C221" i="8"/>
  <c r="B222" i="8"/>
  <c r="C222" i="8"/>
  <c r="B223" i="8"/>
  <c r="C223" i="8"/>
  <c r="B224" i="8"/>
  <c r="C224" i="8"/>
  <c r="B225" i="8"/>
  <c r="C225" i="8"/>
  <c r="B226" i="8"/>
  <c r="C226" i="8"/>
  <c r="B227" i="8"/>
  <c r="C227" i="8"/>
  <c r="B228" i="8"/>
  <c r="C228" i="8"/>
  <c r="B229" i="8"/>
  <c r="C229" i="8"/>
  <c r="B230" i="8"/>
  <c r="C230" i="8"/>
  <c r="B231" i="8"/>
  <c r="C231" i="8"/>
  <c r="B232" i="8"/>
  <c r="C232" i="8"/>
  <c r="B233" i="8"/>
  <c r="C233" i="8"/>
  <c r="B234" i="8"/>
  <c r="C234" i="8"/>
  <c r="B235" i="8"/>
  <c r="C235" i="8"/>
  <c r="B236" i="8"/>
  <c r="C236" i="8"/>
  <c r="B237" i="8"/>
  <c r="C237" i="8"/>
  <c r="B238" i="8"/>
  <c r="C238" i="8"/>
  <c r="B239" i="8"/>
  <c r="C239" i="8"/>
  <c r="B240" i="8"/>
  <c r="C240" i="8"/>
  <c r="B241" i="8"/>
  <c r="C241" i="8"/>
  <c r="B242" i="8"/>
  <c r="C242" i="8"/>
  <c r="B243" i="8"/>
  <c r="C243" i="8"/>
  <c r="B244" i="8"/>
  <c r="C244" i="8"/>
  <c r="B245" i="8"/>
  <c r="C245" i="8"/>
  <c r="B246" i="8"/>
  <c r="C246" i="8"/>
  <c r="B247" i="8"/>
  <c r="C247" i="8"/>
  <c r="B248" i="8"/>
  <c r="C248" i="8"/>
  <c r="B249" i="8"/>
  <c r="C249" i="8"/>
  <c r="B250" i="8"/>
  <c r="C250" i="8"/>
  <c r="B251" i="8"/>
  <c r="C251" i="8"/>
  <c r="B252" i="8"/>
  <c r="C252" i="8"/>
  <c r="B253" i="8"/>
  <c r="C253" i="8"/>
  <c r="B254" i="8"/>
  <c r="C254" i="8"/>
  <c r="B255" i="8"/>
  <c r="C255" i="8"/>
  <c r="B256" i="8"/>
  <c r="C256" i="8"/>
  <c r="B257" i="8"/>
  <c r="C257" i="8"/>
  <c r="B258" i="8"/>
  <c r="C258" i="8"/>
  <c r="C7" i="8"/>
  <c r="B7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B5" i="8"/>
  <c r="R8" i="7"/>
  <c r="S8" i="7"/>
  <c r="T8" i="7"/>
  <c r="U8" i="7"/>
  <c r="V8" i="7"/>
  <c r="W8" i="7"/>
  <c r="X8" i="7"/>
  <c r="Y8" i="7"/>
  <c r="R9" i="7"/>
  <c r="S9" i="7"/>
  <c r="T9" i="7"/>
  <c r="U9" i="7"/>
  <c r="V9" i="7"/>
  <c r="W9" i="7"/>
  <c r="X9" i="7"/>
  <c r="Y9" i="7"/>
  <c r="R10" i="7"/>
  <c r="S10" i="7"/>
  <c r="T10" i="7"/>
  <c r="U10" i="7"/>
  <c r="V10" i="7"/>
  <c r="W10" i="7"/>
  <c r="X10" i="7"/>
  <c r="Y10" i="7"/>
  <c r="R11" i="7"/>
  <c r="S11" i="7"/>
  <c r="T11" i="7"/>
  <c r="U11" i="7"/>
  <c r="V11" i="7"/>
  <c r="W11" i="7"/>
  <c r="X11" i="7"/>
  <c r="Y11" i="7"/>
  <c r="R12" i="7"/>
  <c r="S12" i="7"/>
  <c r="T12" i="7"/>
  <c r="U12" i="7"/>
  <c r="V12" i="7"/>
  <c r="W12" i="7"/>
  <c r="X12" i="7"/>
  <c r="Y12" i="7"/>
  <c r="R13" i="7"/>
  <c r="S13" i="7"/>
  <c r="T13" i="7"/>
  <c r="U13" i="7"/>
  <c r="V13" i="7"/>
  <c r="W13" i="7"/>
  <c r="X13" i="7"/>
  <c r="Y13" i="7"/>
  <c r="R14" i="7"/>
  <c r="S14" i="7"/>
  <c r="T14" i="7"/>
  <c r="U14" i="7"/>
  <c r="V14" i="7"/>
  <c r="W14" i="7"/>
  <c r="X14" i="7"/>
  <c r="Y14" i="7"/>
  <c r="R15" i="7"/>
  <c r="S15" i="7"/>
  <c r="T15" i="7"/>
  <c r="U15" i="7"/>
  <c r="V15" i="7"/>
  <c r="W15" i="7"/>
  <c r="X15" i="7"/>
  <c r="Y15" i="7"/>
  <c r="R16" i="7"/>
  <c r="S16" i="7"/>
  <c r="T16" i="7"/>
  <c r="U16" i="7"/>
  <c r="V16" i="7"/>
  <c r="W16" i="7"/>
  <c r="X16" i="7"/>
  <c r="Y16" i="7"/>
  <c r="R17" i="7"/>
  <c r="S17" i="7"/>
  <c r="T17" i="7"/>
  <c r="U17" i="7"/>
  <c r="V17" i="7"/>
  <c r="W17" i="7"/>
  <c r="X17" i="7"/>
  <c r="Y17" i="7"/>
  <c r="R18" i="7"/>
  <c r="S18" i="7"/>
  <c r="T18" i="7"/>
  <c r="U18" i="7"/>
  <c r="V18" i="7"/>
  <c r="W18" i="7"/>
  <c r="X18" i="7"/>
  <c r="Y18" i="7"/>
  <c r="R19" i="7"/>
  <c r="S19" i="7"/>
  <c r="T19" i="7"/>
  <c r="U19" i="7"/>
  <c r="V19" i="7"/>
  <c r="W19" i="7"/>
  <c r="X19" i="7"/>
  <c r="Y19" i="7"/>
  <c r="R20" i="7"/>
  <c r="S20" i="7"/>
  <c r="T20" i="7"/>
  <c r="U20" i="7"/>
  <c r="V20" i="7"/>
  <c r="W20" i="7"/>
  <c r="X20" i="7"/>
  <c r="Y20" i="7"/>
  <c r="R21" i="7"/>
  <c r="S21" i="7"/>
  <c r="T21" i="7"/>
  <c r="U21" i="7"/>
  <c r="V21" i="7"/>
  <c r="W21" i="7"/>
  <c r="X21" i="7"/>
  <c r="Y21" i="7"/>
  <c r="R22" i="7"/>
  <c r="S22" i="7"/>
  <c r="T22" i="7"/>
  <c r="U22" i="7"/>
  <c r="V22" i="7"/>
  <c r="W22" i="7"/>
  <c r="X22" i="7"/>
  <c r="Y22" i="7"/>
  <c r="R23" i="7"/>
  <c r="S23" i="7"/>
  <c r="T23" i="7"/>
  <c r="U23" i="7"/>
  <c r="V23" i="7"/>
  <c r="W23" i="7"/>
  <c r="X23" i="7"/>
  <c r="Y23" i="7"/>
  <c r="R24" i="7"/>
  <c r="S24" i="7"/>
  <c r="T24" i="7"/>
  <c r="U24" i="7"/>
  <c r="V24" i="7"/>
  <c r="W24" i="7"/>
  <c r="X24" i="7"/>
  <c r="Y24" i="7"/>
  <c r="R25" i="7"/>
  <c r="S25" i="7"/>
  <c r="T25" i="7"/>
  <c r="U25" i="7"/>
  <c r="V25" i="7"/>
  <c r="W25" i="7"/>
  <c r="X25" i="7"/>
  <c r="Y25" i="7"/>
  <c r="R26" i="7"/>
  <c r="S26" i="7"/>
  <c r="T26" i="7"/>
  <c r="U26" i="7"/>
  <c r="V26" i="7"/>
  <c r="W26" i="7"/>
  <c r="X26" i="7"/>
  <c r="Y26" i="7"/>
  <c r="R27" i="7"/>
  <c r="S27" i="7"/>
  <c r="T27" i="7"/>
  <c r="U27" i="7"/>
  <c r="V27" i="7"/>
  <c r="W27" i="7"/>
  <c r="X27" i="7"/>
  <c r="Y27" i="7"/>
  <c r="R28" i="7"/>
  <c r="S28" i="7"/>
  <c r="T28" i="7"/>
  <c r="U28" i="7"/>
  <c r="V28" i="7"/>
  <c r="W28" i="7"/>
  <c r="X28" i="7"/>
  <c r="Y28" i="7"/>
  <c r="R29" i="7"/>
  <c r="S29" i="7"/>
  <c r="T29" i="7"/>
  <c r="U29" i="7"/>
  <c r="V29" i="7"/>
  <c r="W29" i="7"/>
  <c r="X29" i="7"/>
  <c r="Y29" i="7"/>
  <c r="R30" i="7"/>
  <c r="S30" i="7"/>
  <c r="T30" i="7"/>
  <c r="U30" i="7"/>
  <c r="V30" i="7"/>
  <c r="W30" i="7"/>
  <c r="X30" i="7"/>
  <c r="Y30" i="7"/>
  <c r="R31" i="7"/>
  <c r="S31" i="7"/>
  <c r="T31" i="7"/>
  <c r="U31" i="7"/>
  <c r="V31" i="7"/>
  <c r="W31" i="7"/>
  <c r="X31" i="7"/>
  <c r="Y31" i="7"/>
  <c r="R32" i="7"/>
  <c r="S32" i="7"/>
  <c r="T32" i="7"/>
  <c r="U32" i="7"/>
  <c r="V32" i="7"/>
  <c r="W32" i="7"/>
  <c r="X32" i="7"/>
  <c r="Y32" i="7"/>
  <c r="R33" i="7"/>
  <c r="S33" i="7"/>
  <c r="T33" i="7"/>
  <c r="U33" i="7"/>
  <c r="V33" i="7"/>
  <c r="W33" i="7"/>
  <c r="X33" i="7"/>
  <c r="Y33" i="7"/>
  <c r="R34" i="7"/>
  <c r="S34" i="7"/>
  <c r="T34" i="7"/>
  <c r="U34" i="7"/>
  <c r="V34" i="7"/>
  <c r="W34" i="7"/>
  <c r="X34" i="7"/>
  <c r="Y34" i="7"/>
  <c r="R35" i="7"/>
  <c r="S35" i="7"/>
  <c r="T35" i="7"/>
  <c r="U35" i="7"/>
  <c r="V35" i="7"/>
  <c r="W35" i="7"/>
  <c r="X35" i="7"/>
  <c r="Y35" i="7"/>
  <c r="R36" i="7"/>
  <c r="S36" i="7"/>
  <c r="T36" i="7"/>
  <c r="U36" i="7"/>
  <c r="V36" i="7"/>
  <c r="W36" i="7"/>
  <c r="X36" i="7"/>
  <c r="Y36" i="7"/>
  <c r="R37" i="7"/>
  <c r="S37" i="7"/>
  <c r="T37" i="7"/>
  <c r="U37" i="7"/>
  <c r="V37" i="7"/>
  <c r="W37" i="7"/>
  <c r="X37" i="7"/>
  <c r="Y37" i="7"/>
  <c r="R38" i="7"/>
  <c r="S38" i="7"/>
  <c r="T38" i="7"/>
  <c r="U38" i="7"/>
  <c r="V38" i="7"/>
  <c r="W38" i="7"/>
  <c r="X38" i="7"/>
  <c r="Y38" i="7"/>
  <c r="R39" i="7"/>
  <c r="S39" i="7"/>
  <c r="T39" i="7"/>
  <c r="U39" i="7"/>
  <c r="V39" i="7"/>
  <c r="W39" i="7"/>
  <c r="X39" i="7"/>
  <c r="Y39" i="7"/>
  <c r="R40" i="7"/>
  <c r="S40" i="7"/>
  <c r="T40" i="7"/>
  <c r="U40" i="7"/>
  <c r="V40" i="7"/>
  <c r="W40" i="7"/>
  <c r="X40" i="7"/>
  <c r="Y40" i="7"/>
  <c r="R41" i="7"/>
  <c r="S41" i="7"/>
  <c r="T41" i="7"/>
  <c r="U41" i="7"/>
  <c r="V41" i="7"/>
  <c r="W41" i="7"/>
  <c r="X41" i="7"/>
  <c r="Y41" i="7"/>
  <c r="R42" i="7"/>
  <c r="S42" i="7"/>
  <c r="T42" i="7"/>
  <c r="U42" i="7"/>
  <c r="V42" i="7"/>
  <c r="W42" i="7"/>
  <c r="X42" i="7"/>
  <c r="Y42" i="7"/>
  <c r="R43" i="7"/>
  <c r="S43" i="7"/>
  <c r="T43" i="7"/>
  <c r="U43" i="7"/>
  <c r="V43" i="7"/>
  <c r="W43" i="7"/>
  <c r="X43" i="7"/>
  <c r="Y43" i="7"/>
  <c r="R44" i="7"/>
  <c r="S44" i="7"/>
  <c r="T44" i="7"/>
  <c r="U44" i="7"/>
  <c r="V44" i="7"/>
  <c r="W44" i="7"/>
  <c r="X44" i="7"/>
  <c r="Y44" i="7"/>
  <c r="R45" i="7"/>
  <c r="S45" i="7"/>
  <c r="T45" i="7"/>
  <c r="U45" i="7"/>
  <c r="V45" i="7"/>
  <c r="W45" i="7"/>
  <c r="X45" i="7"/>
  <c r="Y45" i="7"/>
  <c r="R46" i="7"/>
  <c r="S46" i="7"/>
  <c r="T46" i="7"/>
  <c r="U46" i="7"/>
  <c r="V46" i="7"/>
  <c r="W46" i="7"/>
  <c r="X46" i="7"/>
  <c r="Y46" i="7"/>
  <c r="R47" i="7"/>
  <c r="S47" i="7"/>
  <c r="T47" i="7"/>
  <c r="U47" i="7"/>
  <c r="V47" i="7"/>
  <c r="W47" i="7"/>
  <c r="X47" i="7"/>
  <c r="Y47" i="7"/>
  <c r="R48" i="7"/>
  <c r="S48" i="7"/>
  <c r="T48" i="7"/>
  <c r="U48" i="7"/>
  <c r="V48" i="7"/>
  <c r="W48" i="7"/>
  <c r="X48" i="7"/>
  <c r="Y48" i="7"/>
  <c r="R49" i="7"/>
  <c r="S49" i="7"/>
  <c r="T49" i="7"/>
  <c r="U49" i="7"/>
  <c r="V49" i="7"/>
  <c r="W49" i="7"/>
  <c r="X49" i="7"/>
  <c r="Y49" i="7"/>
  <c r="R50" i="7"/>
  <c r="S50" i="7"/>
  <c r="T50" i="7"/>
  <c r="U50" i="7"/>
  <c r="V50" i="7"/>
  <c r="W50" i="7"/>
  <c r="X50" i="7"/>
  <c r="Y50" i="7"/>
  <c r="R51" i="7"/>
  <c r="S51" i="7"/>
  <c r="T51" i="7"/>
  <c r="U51" i="7"/>
  <c r="V51" i="7"/>
  <c r="W51" i="7"/>
  <c r="X51" i="7"/>
  <c r="Y51" i="7"/>
  <c r="R52" i="7"/>
  <c r="S52" i="7"/>
  <c r="T52" i="7"/>
  <c r="U52" i="7"/>
  <c r="V52" i="7"/>
  <c r="W52" i="7"/>
  <c r="X52" i="7"/>
  <c r="Y52" i="7"/>
  <c r="R53" i="7"/>
  <c r="S53" i="7"/>
  <c r="T53" i="7"/>
  <c r="U53" i="7"/>
  <c r="V53" i="7"/>
  <c r="W53" i="7"/>
  <c r="X53" i="7"/>
  <c r="Y53" i="7"/>
  <c r="R54" i="7"/>
  <c r="S54" i="7"/>
  <c r="T54" i="7"/>
  <c r="U54" i="7"/>
  <c r="V54" i="7"/>
  <c r="W54" i="7"/>
  <c r="X54" i="7"/>
  <c r="Y54" i="7"/>
  <c r="R55" i="7"/>
  <c r="S55" i="7"/>
  <c r="T55" i="7"/>
  <c r="U55" i="7"/>
  <c r="V55" i="7"/>
  <c r="W55" i="7"/>
  <c r="X55" i="7"/>
  <c r="Y55" i="7"/>
  <c r="R56" i="7"/>
  <c r="S56" i="7"/>
  <c r="T56" i="7"/>
  <c r="U56" i="7"/>
  <c r="V56" i="7"/>
  <c r="W56" i="7"/>
  <c r="X56" i="7"/>
  <c r="Y56" i="7"/>
  <c r="R57" i="7"/>
  <c r="S57" i="7"/>
  <c r="T57" i="7"/>
  <c r="U57" i="7"/>
  <c r="V57" i="7"/>
  <c r="W57" i="7"/>
  <c r="X57" i="7"/>
  <c r="Y57" i="7"/>
  <c r="R58" i="7"/>
  <c r="S58" i="7"/>
  <c r="T58" i="7"/>
  <c r="U58" i="7"/>
  <c r="V58" i="7"/>
  <c r="W58" i="7"/>
  <c r="X58" i="7"/>
  <c r="Y58" i="7"/>
  <c r="R59" i="7"/>
  <c r="S59" i="7"/>
  <c r="T59" i="7"/>
  <c r="U59" i="7"/>
  <c r="V59" i="7"/>
  <c r="W59" i="7"/>
  <c r="X59" i="7"/>
  <c r="Y59" i="7"/>
  <c r="R60" i="7"/>
  <c r="S60" i="7"/>
  <c r="T60" i="7"/>
  <c r="U60" i="7"/>
  <c r="V60" i="7"/>
  <c r="W60" i="7"/>
  <c r="X60" i="7"/>
  <c r="Y60" i="7"/>
  <c r="R61" i="7"/>
  <c r="S61" i="7"/>
  <c r="T61" i="7"/>
  <c r="U61" i="7"/>
  <c r="V61" i="7"/>
  <c r="W61" i="7"/>
  <c r="X61" i="7"/>
  <c r="Y61" i="7"/>
  <c r="R62" i="7"/>
  <c r="S62" i="7"/>
  <c r="T62" i="7"/>
  <c r="U62" i="7"/>
  <c r="V62" i="7"/>
  <c r="W62" i="7"/>
  <c r="X62" i="7"/>
  <c r="Y62" i="7"/>
  <c r="R63" i="7"/>
  <c r="S63" i="7"/>
  <c r="T63" i="7"/>
  <c r="U63" i="7"/>
  <c r="V63" i="7"/>
  <c r="W63" i="7"/>
  <c r="X63" i="7"/>
  <c r="Y63" i="7"/>
  <c r="R64" i="7"/>
  <c r="S64" i="7"/>
  <c r="T64" i="7"/>
  <c r="U64" i="7"/>
  <c r="V64" i="7"/>
  <c r="W64" i="7"/>
  <c r="X64" i="7"/>
  <c r="Y64" i="7"/>
  <c r="R65" i="7"/>
  <c r="S65" i="7"/>
  <c r="T65" i="7"/>
  <c r="U65" i="7"/>
  <c r="V65" i="7"/>
  <c r="W65" i="7"/>
  <c r="X65" i="7"/>
  <c r="Y65" i="7"/>
  <c r="R66" i="7"/>
  <c r="S66" i="7"/>
  <c r="T66" i="7"/>
  <c r="U66" i="7"/>
  <c r="V66" i="7"/>
  <c r="W66" i="7"/>
  <c r="X66" i="7"/>
  <c r="Y66" i="7"/>
  <c r="R67" i="7"/>
  <c r="S67" i="7"/>
  <c r="T67" i="7"/>
  <c r="U67" i="7"/>
  <c r="V67" i="7"/>
  <c r="W67" i="7"/>
  <c r="X67" i="7"/>
  <c r="Y67" i="7"/>
  <c r="R68" i="7"/>
  <c r="S68" i="7"/>
  <c r="T68" i="7"/>
  <c r="U68" i="7"/>
  <c r="V68" i="7"/>
  <c r="W68" i="7"/>
  <c r="X68" i="7"/>
  <c r="Y68" i="7"/>
  <c r="R69" i="7"/>
  <c r="S69" i="7"/>
  <c r="T69" i="7"/>
  <c r="U69" i="7"/>
  <c r="V69" i="7"/>
  <c r="W69" i="7"/>
  <c r="X69" i="7"/>
  <c r="Y69" i="7"/>
  <c r="R70" i="7"/>
  <c r="S70" i="7"/>
  <c r="T70" i="7"/>
  <c r="U70" i="7"/>
  <c r="V70" i="7"/>
  <c r="W70" i="7"/>
  <c r="X70" i="7"/>
  <c r="Y70" i="7"/>
  <c r="R71" i="7"/>
  <c r="S71" i="7"/>
  <c r="T71" i="7"/>
  <c r="U71" i="7"/>
  <c r="V71" i="7"/>
  <c r="W71" i="7"/>
  <c r="X71" i="7"/>
  <c r="Y71" i="7"/>
  <c r="R72" i="7"/>
  <c r="S72" i="7"/>
  <c r="T72" i="7"/>
  <c r="U72" i="7"/>
  <c r="V72" i="7"/>
  <c r="W72" i="7"/>
  <c r="X72" i="7"/>
  <c r="Y72" i="7"/>
  <c r="R73" i="7"/>
  <c r="S73" i="7"/>
  <c r="T73" i="7"/>
  <c r="U73" i="7"/>
  <c r="V73" i="7"/>
  <c r="W73" i="7"/>
  <c r="X73" i="7"/>
  <c r="Y73" i="7"/>
  <c r="R74" i="7"/>
  <c r="S74" i="7"/>
  <c r="T74" i="7"/>
  <c r="U74" i="7"/>
  <c r="V74" i="7"/>
  <c r="W74" i="7"/>
  <c r="X74" i="7"/>
  <c r="Y74" i="7"/>
  <c r="R75" i="7"/>
  <c r="S75" i="7"/>
  <c r="T75" i="7"/>
  <c r="U75" i="7"/>
  <c r="V75" i="7"/>
  <c r="W75" i="7"/>
  <c r="X75" i="7"/>
  <c r="Y75" i="7"/>
  <c r="R76" i="7"/>
  <c r="S76" i="7"/>
  <c r="T76" i="7"/>
  <c r="U76" i="7"/>
  <c r="V76" i="7"/>
  <c r="W76" i="7"/>
  <c r="X76" i="7"/>
  <c r="Y76" i="7"/>
  <c r="R77" i="7"/>
  <c r="S77" i="7"/>
  <c r="T77" i="7"/>
  <c r="U77" i="7"/>
  <c r="V77" i="7"/>
  <c r="W77" i="7"/>
  <c r="X77" i="7"/>
  <c r="Y77" i="7"/>
  <c r="R78" i="7"/>
  <c r="S78" i="7"/>
  <c r="T78" i="7"/>
  <c r="U78" i="7"/>
  <c r="V78" i="7"/>
  <c r="W78" i="7"/>
  <c r="X78" i="7"/>
  <c r="Y78" i="7"/>
  <c r="R79" i="7"/>
  <c r="S79" i="7"/>
  <c r="T79" i="7"/>
  <c r="U79" i="7"/>
  <c r="V79" i="7"/>
  <c r="W79" i="7"/>
  <c r="X79" i="7"/>
  <c r="Y79" i="7"/>
  <c r="R80" i="7"/>
  <c r="S80" i="7"/>
  <c r="T80" i="7"/>
  <c r="U80" i="7"/>
  <c r="V80" i="7"/>
  <c r="W80" i="7"/>
  <c r="X80" i="7"/>
  <c r="Y80" i="7"/>
  <c r="R81" i="7"/>
  <c r="S81" i="7"/>
  <c r="T81" i="7"/>
  <c r="U81" i="7"/>
  <c r="V81" i="7"/>
  <c r="W81" i="7"/>
  <c r="X81" i="7"/>
  <c r="Y81" i="7"/>
  <c r="R82" i="7"/>
  <c r="S82" i="7"/>
  <c r="T82" i="7"/>
  <c r="U82" i="7"/>
  <c r="V82" i="7"/>
  <c r="W82" i="7"/>
  <c r="X82" i="7"/>
  <c r="Y82" i="7"/>
  <c r="R83" i="7"/>
  <c r="S83" i="7"/>
  <c r="T83" i="7"/>
  <c r="U83" i="7"/>
  <c r="V83" i="7"/>
  <c r="W83" i="7"/>
  <c r="X83" i="7"/>
  <c r="Y83" i="7"/>
  <c r="R84" i="7"/>
  <c r="S84" i="7"/>
  <c r="T84" i="7"/>
  <c r="U84" i="7"/>
  <c r="V84" i="7"/>
  <c r="W84" i="7"/>
  <c r="X84" i="7"/>
  <c r="Y84" i="7"/>
  <c r="R85" i="7"/>
  <c r="S85" i="7"/>
  <c r="T85" i="7"/>
  <c r="U85" i="7"/>
  <c r="V85" i="7"/>
  <c r="W85" i="7"/>
  <c r="X85" i="7"/>
  <c r="Y85" i="7"/>
  <c r="R86" i="7"/>
  <c r="S86" i="7"/>
  <c r="T86" i="7"/>
  <c r="U86" i="7"/>
  <c r="V86" i="7"/>
  <c r="W86" i="7"/>
  <c r="X86" i="7"/>
  <c r="Y86" i="7"/>
  <c r="R87" i="7"/>
  <c r="S87" i="7"/>
  <c r="T87" i="7"/>
  <c r="U87" i="7"/>
  <c r="V87" i="7"/>
  <c r="W87" i="7"/>
  <c r="X87" i="7"/>
  <c r="Y87" i="7"/>
  <c r="R88" i="7"/>
  <c r="S88" i="7"/>
  <c r="T88" i="7"/>
  <c r="U88" i="7"/>
  <c r="V88" i="7"/>
  <c r="W88" i="7"/>
  <c r="X88" i="7"/>
  <c r="Y88" i="7"/>
  <c r="R89" i="7"/>
  <c r="S89" i="7"/>
  <c r="T89" i="7"/>
  <c r="U89" i="7"/>
  <c r="V89" i="7"/>
  <c r="W89" i="7"/>
  <c r="X89" i="7"/>
  <c r="Y89" i="7"/>
  <c r="R90" i="7"/>
  <c r="S90" i="7"/>
  <c r="T90" i="7"/>
  <c r="U90" i="7"/>
  <c r="V90" i="7"/>
  <c r="W90" i="7"/>
  <c r="X90" i="7"/>
  <c r="Y90" i="7"/>
  <c r="R91" i="7"/>
  <c r="S91" i="7"/>
  <c r="T91" i="7"/>
  <c r="U91" i="7"/>
  <c r="V91" i="7"/>
  <c r="W91" i="7"/>
  <c r="X91" i="7"/>
  <c r="Y91" i="7"/>
  <c r="R92" i="7"/>
  <c r="S92" i="7"/>
  <c r="T92" i="7"/>
  <c r="U92" i="7"/>
  <c r="V92" i="7"/>
  <c r="W92" i="7"/>
  <c r="X92" i="7"/>
  <c r="Y92" i="7"/>
  <c r="R93" i="7"/>
  <c r="S93" i="7"/>
  <c r="T93" i="7"/>
  <c r="U93" i="7"/>
  <c r="V93" i="7"/>
  <c r="W93" i="7"/>
  <c r="X93" i="7"/>
  <c r="Y93" i="7"/>
  <c r="R94" i="7"/>
  <c r="S94" i="7"/>
  <c r="T94" i="7"/>
  <c r="U94" i="7"/>
  <c r="V94" i="7"/>
  <c r="W94" i="7"/>
  <c r="X94" i="7"/>
  <c r="Y94" i="7"/>
  <c r="R95" i="7"/>
  <c r="S95" i="7"/>
  <c r="T95" i="7"/>
  <c r="U95" i="7"/>
  <c r="V95" i="7"/>
  <c r="W95" i="7"/>
  <c r="X95" i="7"/>
  <c r="Y95" i="7"/>
  <c r="R96" i="7"/>
  <c r="S96" i="7"/>
  <c r="T96" i="7"/>
  <c r="U96" i="7"/>
  <c r="V96" i="7"/>
  <c r="W96" i="7"/>
  <c r="X96" i="7"/>
  <c r="Y96" i="7"/>
  <c r="R97" i="7"/>
  <c r="S97" i="7"/>
  <c r="T97" i="7"/>
  <c r="U97" i="7"/>
  <c r="V97" i="7"/>
  <c r="W97" i="7"/>
  <c r="X97" i="7"/>
  <c r="Y97" i="7"/>
  <c r="R98" i="7"/>
  <c r="S98" i="7"/>
  <c r="T98" i="7"/>
  <c r="U98" i="7"/>
  <c r="V98" i="7"/>
  <c r="W98" i="7"/>
  <c r="X98" i="7"/>
  <c r="Y98" i="7"/>
  <c r="R99" i="7"/>
  <c r="S99" i="7"/>
  <c r="T99" i="7"/>
  <c r="U99" i="7"/>
  <c r="V99" i="7"/>
  <c r="W99" i="7"/>
  <c r="X99" i="7"/>
  <c r="Y99" i="7"/>
  <c r="R100" i="7"/>
  <c r="S100" i="7"/>
  <c r="T100" i="7"/>
  <c r="U100" i="7"/>
  <c r="V100" i="7"/>
  <c r="W100" i="7"/>
  <c r="X100" i="7"/>
  <c r="Y100" i="7"/>
  <c r="R101" i="7"/>
  <c r="S101" i="7"/>
  <c r="T101" i="7"/>
  <c r="U101" i="7"/>
  <c r="V101" i="7"/>
  <c r="W101" i="7"/>
  <c r="X101" i="7"/>
  <c r="Y101" i="7"/>
  <c r="R102" i="7"/>
  <c r="S102" i="7"/>
  <c r="T102" i="7"/>
  <c r="U102" i="7"/>
  <c r="V102" i="7"/>
  <c r="W102" i="7"/>
  <c r="X102" i="7"/>
  <c r="Y102" i="7"/>
  <c r="R103" i="7"/>
  <c r="S103" i="7"/>
  <c r="T103" i="7"/>
  <c r="U103" i="7"/>
  <c r="V103" i="7"/>
  <c r="W103" i="7"/>
  <c r="X103" i="7"/>
  <c r="Y103" i="7"/>
  <c r="R104" i="7"/>
  <c r="S104" i="7"/>
  <c r="T104" i="7"/>
  <c r="U104" i="7"/>
  <c r="V104" i="7"/>
  <c r="W104" i="7"/>
  <c r="X104" i="7"/>
  <c r="Y104" i="7"/>
  <c r="R105" i="7"/>
  <c r="S105" i="7"/>
  <c r="T105" i="7"/>
  <c r="U105" i="7"/>
  <c r="V105" i="7"/>
  <c r="W105" i="7"/>
  <c r="X105" i="7"/>
  <c r="Y105" i="7"/>
  <c r="R106" i="7"/>
  <c r="S106" i="7"/>
  <c r="T106" i="7"/>
  <c r="U106" i="7"/>
  <c r="V106" i="7"/>
  <c r="W106" i="7"/>
  <c r="X106" i="7"/>
  <c r="Y106" i="7"/>
  <c r="R107" i="7"/>
  <c r="S107" i="7"/>
  <c r="T107" i="7"/>
  <c r="U107" i="7"/>
  <c r="V107" i="7"/>
  <c r="W107" i="7"/>
  <c r="X107" i="7"/>
  <c r="Y107" i="7"/>
  <c r="R108" i="7"/>
  <c r="S108" i="7"/>
  <c r="T108" i="7"/>
  <c r="U108" i="7"/>
  <c r="V108" i="7"/>
  <c r="W108" i="7"/>
  <c r="X108" i="7"/>
  <c r="Y108" i="7"/>
  <c r="R109" i="7"/>
  <c r="S109" i="7"/>
  <c r="T109" i="7"/>
  <c r="U109" i="7"/>
  <c r="V109" i="7"/>
  <c r="W109" i="7"/>
  <c r="X109" i="7"/>
  <c r="Y109" i="7"/>
  <c r="R110" i="7"/>
  <c r="S110" i="7"/>
  <c r="T110" i="7"/>
  <c r="U110" i="7"/>
  <c r="V110" i="7"/>
  <c r="W110" i="7"/>
  <c r="X110" i="7"/>
  <c r="Y110" i="7"/>
  <c r="R111" i="7"/>
  <c r="S111" i="7"/>
  <c r="T111" i="7"/>
  <c r="U111" i="7"/>
  <c r="V111" i="7"/>
  <c r="W111" i="7"/>
  <c r="X111" i="7"/>
  <c r="Y111" i="7"/>
  <c r="R112" i="7"/>
  <c r="S112" i="7"/>
  <c r="T112" i="7"/>
  <c r="U112" i="7"/>
  <c r="V112" i="7"/>
  <c r="W112" i="7"/>
  <c r="X112" i="7"/>
  <c r="Y112" i="7"/>
  <c r="R113" i="7"/>
  <c r="S113" i="7"/>
  <c r="T113" i="7"/>
  <c r="U113" i="7"/>
  <c r="V113" i="7"/>
  <c r="W113" i="7"/>
  <c r="X113" i="7"/>
  <c r="Y113" i="7"/>
  <c r="R114" i="7"/>
  <c r="S114" i="7"/>
  <c r="T114" i="7"/>
  <c r="U114" i="7"/>
  <c r="V114" i="7"/>
  <c r="W114" i="7"/>
  <c r="X114" i="7"/>
  <c r="Y114" i="7"/>
  <c r="R115" i="7"/>
  <c r="S115" i="7"/>
  <c r="T115" i="7"/>
  <c r="U115" i="7"/>
  <c r="V115" i="7"/>
  <c r="W115" i="7"/>
  <c r="X115" i="7"/>
  <c r="Y115" i="7"/>
  <c r="R116" i="7"/>
  <c r="S116" i="7"/>
  <c r="T116" i="7"/>
  <c r="U116" i="7"/>
  <c r="V116" i="7"/>
  <c r="W116" i="7"/>
  <c r="X116" i="7"/>
  <c r="Y116" i="7"/>
  <c r="R117" i="7"/>
  <c r="S117" i="7"/>
  <c r="T117" i="7"/>
  <c r="U117" i="7"/>
  <c r="V117" i="7"/>
  <c r="W117" i="7"/>
  <c r="X117" i="7"/>
  <c r="Y117" i="7"/>
  <c r="R118" i="7"/>
  <c r="S118" i="7"/>
  <c r="T118" i="7"/>
  <c r="U118" i="7"/>
  <c r="V118" i="7"/>
  <c r="W118" i="7"/>
  <c r="X118" i="7"/>
  <c r="Y118" i="7"/>
  <c r="R119" i="7"/>
  <c r="S119" i="7"/>
  <c r="T119" i="7"/>
  <c r="U119" i="7"/>
  <c r="V119" i="7"/>
  <c r="W119" i="7"/>
  <c r="X119" i="7"/>
  <c r="Y119" i="7"/>
  <c r="R120" i="7"/>
  <c r="S120" i="7"/>
  <c r="T120" i="7"/>
  <c r="U120" i="7"/>
  <c r="V120" i="7"/>
  <c r="W120" i="7"/>
  <c r="X120" i="7"/>
  <c r="Y120" i="7"/>
  <c r="R121" i="7"/>
  <c r="S121" i="7"/>
  <c r="T121" i="7"/>
  <c r="U121" i="7"/>
  <c r="V121" i="7"/>
  <c r="W121" i="7"/>
  <c r="X121" i="7"/>
  <c r="Y121" i="7"/>
  <c r="R122" i="7"/>
  <c r="S122" i="7"/>
  <c r="T122" i="7"/>
  <c r="U122" i="7"/>
  <c r="V122" i="7"/>
  <c r="W122" i="7"/>
  <c r="X122" i="7"/>
  <c r="Y122" i="7"/>
  <c r="R123" i="7"/>
  <c r="S123" i="7"/>
  <c r="T123" i="7"/>
  <c r="U123" i="7"/>
  <c r="V123" i="7"/>
  <c r="W123" i="7"/>
  <c r="X123" i="7"/>
  <c r="Y123" i="7"/>
  <c r="R124" i="7"/>
  <c r="S124" i="7"/>
  <c r="T124" i="7"/>
  <c r="U124" i="7"/>
  <c r="V124" i="7"/>
  <c r="W124" i="7"/>
  <c r="X124" i="7"/>
  <c r="Y124" i="7"/>
  <c r="R125" i="7"/>
  <c r="S125" i="7"/>
  <c r="T125" i="7"/>
  <c r="U125" i="7"/>
  <c r="V125" i="7"/>
  <c r="W125" i="7"/>
  <c r="X125" i="7"/>
  <c r="Y125" i="7"/>
  <c r="R126" i="7"/>
  <c r="S126" i="7"/>
  <c r="T126" i="7"/>
  <c r="U126" i="7"/>
  <c r="V126" i="7"/>
  <c r="W126" i="7"/>
  <c r="X126" i="7"/>
  <c r="Y126" i="7"/>
  <c r="R127" i="7"/>
  <c r="S127" i="7"/>
  <c r="T127" i="7"/>
  <c r="U127" i="7"/>
  <c r="V127" i="7"/>
  <c r="W127" i="7"/>
  <c r="X127" i="7"/>
  <c r="Y127" i="7"/>
  <c r="R128" i="7"/>
  <c r="S128" i="7"/>
  <c r="T128" i="7"/>
  <c r="U128" i="7"/>
  <c r="V128" i="7"/>
  <c r="W128" i="7"/>
  <c r="X128" i="7"/>
  <c r="Y128" i="7"/>
  <c r="R129" i="7"/>
  <c r="S129" i="7"/>
  <c r="T129" i="7"/>
  <c r="U129" i="7"/>
  <c r="V129" i="7"/>
  <c r="W129" i="7"/>
  <c r="X129" i="7"/>
  <c r="Y129" i="7"/>
  <c r="R130" i="7"/>
  <c r="S130" i="7"/>
  <c r="T130" i="7"/>
  <c r="U130" i="7"/>
  <c r="V130" i="7"/>
  <c r="W130" i="7"/>
  <c r="X130" i="7"/>
  <c r="Y130" i="7"/>
  <c r="R131" i="7"/>
  <c r="S131" i="7"/>
  <c r="T131" i="7"/>
  <c r="U131" i="7"/>
  <c r="V131" i="7"/>
  <c r="W131" i="7"/>
  <c r="X131" i="7"/>
  <c r="Y131" i="7"/>
  <c r="R132" i="7"/>
  <c r="S132" i="7"/>
  <c r="T132" i="7"/>
  <c r="U132" i="7"/>
  <c r="V132" i="7"/>
  <c r="W132" i="7"/>
  <c r="X132" i="7"/>
  <c r="Y132" i="7"/>
  <c r="R133" i="7"/>
  <c r="S133" i="7"/>
  <c r="T133" i="7"/>
  <c r="U133" i="7"/>
  <c r="V133" i="7"/>
  <c r="W133" i="7"/>
  <c r="X133" i="7"/>
  <c r="Y133" i="7"/>
  <c r="R134" i="7"/>
  <c r="S134" i="7"/>
  <c r="T134" i="7"/>
  <c r="U134" i="7"/>
  <c r="V134" i="7"/>
  <c r="W134" i="7"/>
  <c r="X134" i="7"/>
  <c r="Y134" i="7"/>
  <c r="R135" i="7"/>
  <c r="S135" i="7"/>
  <c r="T135" i="7"/>
  <c r="U135" i="7"/>
  <c r="V135" i="7"/>
  <c r="W135" i="7"/>
  <c r="X135" i="7"/>
  <c r="Y135" i="7"/>
  <c r="R136" i="7"/>
  <c r="S136" i="7"/>
  <c r="T136" i="7"/>
  <c r="U136" i="7"/>
  <c r="V136" i="7"/>
  <c r="W136" i="7"/>
  <c r="X136" i="7"/>
  <c r="Y136" i="7"/>
  <c r="R137" i="7"/>
  <c r="S137" i="7"/>
  <c r="T137" i="7"/>
  <c r="U137" i="7"/>
  <c r="V137" i="7"/>
  <c r="W137" i="7"/>
  <c r="X137" i="7"/>
  <c r="Y137" i="7"/>
  <c r="R138" i="7"/>
  <c r="S138" i="7"/>
  <c r="T138" i="7"/>
  <c r="U138" i="7"/>
  <c r="V138" i="7"/>
  <c r="W138" i="7"/>
  <c r="X138" i="7"/>
  <c r="Y138" i="7"/>
  <c r="R139" i="7"/>
  <c r="S139" i="7"/>
  <c r="T139" i="7"/>
  <c r="U139" i="7"/>
  <c r="V139" i="7"/>
  <c r="W139" i="7"/>
  <c r="X139" i="7"/>
  <c r="Y139" i="7"/>
  <c r="R140" i="7"/>
  <c r="S140" i="7"/>
  <c r="T140" i="7"/>
  <c r="U140" i="7"/>
  <c r="V140" i="7"/>
  <c r="W140" i="7"/>
  <c r="X140" i="7"/>
  <c r="Y140" i="7"/>
  <c r="R141" i="7"/>
  <c r="S141" i="7"/>
  <c r="T141" i="7"/>
  <c r="U141" i="7"/>
  <c r="V141" i="7"/>
  <c r="W141" i="7"/>
  <c r="X141" i="7"/>
  <c r="Y141" i="7"/>
  <c r="R142" i="7"/>
  <c r="S142" i="7"/>
  <c r="T142" i="7"/>
  <c r="U142" i="7"/>
  <c r="V142" i="7"/>
  <c r="W142" i="7"/>
  <c r="X142" i="7"/>
  <c r="Y142" i="7"/>
  <c r="R143" i="7"/>
  <c r="S143" i="7"/>
  <c r="T143" i="7"/>
  <c r="U143" i="7"/>
  <c r="V143" i="7"/>
  <c r="W143" i="7"/>
  <c r="X143" i="7"/>
  <c r="Y143" i="7"/>
  <c r="R144" i="7"/>
  <c r="S144" i="7"/>
  <c r="T144" i="7"/>
  <c r="U144" i="7"/>
  <c r="V144" i="7"/>
  <c r="W144" i="7"/>
  <c r="X144" i="7"/>
  <c r="Y144" i="7"/>
  <c r="R145" i="7"/>
  <c r="S145" i="7"/>
  <c r="T145" i="7"/>
  <c r="U145" i="7"/>
  <c r="V145" i="7"/>
  <c r="W145" i="7"/>
  <c r="X145" i="7"/>
  <c r="Y145" i="7"/>
  <c r="R146" i="7"/>
  <c r="S146" i="7"/>
  <c r="T146" i="7"/>
  <c r="U146" i="7"/>
  <c r="V146" i="7"/>
  <c r="W146" i="7"/>
  <c r="X146" i="7"/>
  <c r="Y146" i="7"/>
  <c r="R147" i="7"/>
  <c r="S147" i="7"/>
  <c r="T147" i="7"/>
  <c r="U147" i="7"/>
  <c r="V147" i="7"/>
  <c r="W147" i="7"/>
  <c r="X147" i="7"/>
  <c r="Y147" i="7"/>
  <c r="R148" i="7"/>
  <c r="S148" i="7"/>
  <c r="T148" i="7"/>
  <c r="U148" i="7"/>
  <c r="V148" i="7"/>
  <c r="W148" i="7"/>
  <c r="X148" i="7"/>
  <c r="Y148" i="7"/>
  <c r="R149" i="7"/>
  <c r="S149" i="7"/>
  <c r="T149" i="7"/>
  <c r="U149" i="7"/>
  <c r="V149" i="7"/>
  <c r="W149" i="7"/>
  <c r="X149" i="7"/>
  <c r="Y149" i="7"/>
  <c r="R150" i="7"/>
  <c r="S150" i="7"/>
  <c r="T150" i="7"/>
  <c r="U150" i="7"/>
  <c r="V150" i="7"/>
  <c r="W150" i="7"/>
  <c r="X150" i="7"/>
  <c r="Y150" i="7"/>
  <c r="R151" i="7"/>
  <c r="S151" i="7"/>
  <c r="T151" i="7"/>
  <c r="U151" i="7"/>
  <c r="V151" i="7"/>
  <c r="W151" i="7"/>
  <c r="X151" i="7"/>
  <c r="Y151" i="7"/>
  <c r="R152" i="7"/>
  <c r="S152" i="7"/>
  <c r="T152" i="7"/>
  <c r="U152" i="7"/>
  <c r="V152" i="7"/>
  <c r="W152" i="7"/>
  <c r="X152" i="7"/>
  <c r="Y152" i="7"/>
  <c r="R153" i="7"/>
  <c r="S153" i="7"/>
  <c r="T153" i="7"/>
  <c r="U153" i="7"/>
  <c r="V153" i="7"/>
  <c r="W153" i="7"/>
  <c r="X153" i="7"/>
  <c r="Y153" i="7"/>
  <c r="R154" i="7"/>
  <c r="S154" i="7"/>
  <c r="T154" i="7"/>
  <c r="U154" i="7"/>
  <c r="V154" i="7"/>
  <c r="W154" i="7"/>
  <c r="X154" i="7"/>
  <c r="Y154" i="7"/>
  <c r="R155" i="7"/>
  <c r="S155" i="7"/>
  <c r="T155" i="7"/>
  <c r="U155" i="7"/>
  <c r="V155" i="7"/>
  <c r="W155" i="7"/>
  <c r="X155" i="7"/>
  <c r="Y155" i="7"/>
  <c r="R156" i="7"/>
  <c r="S156" i="7"/>
  <c r="T156" i="7"/>
  <c r="U156" i="7"/>
  <c r="V156" i="7"/>
  <c r="W156" i="7"/>
  <c r="X156" i="7"/>
  <c r="Y156" i="7"/>
  <c r="R157" i="7"/>
  <c r="S157" i="7"/>
  <c r="T157" i="7"/>
  <c r="U157" i="7"/>
  <c r="V157" i="7"/>
  <c r="W157" i="7"/>
  <c r="X157" i="7"/>
  <c r="Y157" i="7"/>
  <c r="R158" i="7"/>
  <c r="S158" i="7"/>
  <c r="T158" i="7"/>
  <c r="U158" i="7"/>
  <c r="V158" i="7"/>
  <c r="W158" i="7"/>
  <c r="X158" i="7"/>
  <c r="Y158" i="7"/>
  <c r="R159" i="7"/>
  <c r="S159" i="7"/>
  <c r="T159" i="7"/>
  <c r="U159" i="7"/>
  <c r="V159" i="7"/>
  <c r="W159" i="7"/>
  <c r="X159" i="7"/>
  <c r="Y159" i="7"/>
  <c r="R160" i="7"/>
  <c r="S160" i="7"/>
  <c r="T160" i="7"/>
  <c r="U160" i="7"/>
  <c r="V160" i="7"/>
  <c r="W160" i="7"/>
  <c r="X160" i="7"/>
  <c r="Y160" i="7"/>
  <c r="R161" i="7"/>
  <c r="S161" i="7"/>
  <c r="T161" i="7"/>
  <c r="U161" i="7"/>
  <c r="V161" i="7"/>
  <c r="W161" i="7"/>
  <c r="X161" i="7"/>
  <c r="Y161" i="7"/>
  <c r="R162" i="7"/>
  <c r="S162" i="7"/>
  <c r="T162" i="7"/>
  <c r="U162" i="7"/>
  <c r="V162" i="7"/>
  <c r="W162" i="7"/>
  <c r="X162" i="7"/>
  <c r="Y162" i="7"/>
  <c r="R163" i="7"/>
  <c r="S163" i="7"/>
  <c r="T163" i="7"/>
  <c r="U163" i="7"/>
  <c r="V163" i="7"/>
  <c r="W163" i="7"/>
  <c r="X163" i="7"/>
  <c r="Y163" i="7"/>
  <c r="R164" i="7"/>
  <c r="S164" i="7"/>
  <c r="T164" i="7"/>
  <c r="U164" i="7"/>
  <c r="V164" i="7"/>
  <c r="W164" i="7"/>
  <c r="X164" i="7"/>
  <c r="Y164" i="7"/>
  <c r="R165" i="7"/>
  <c r="S165" i="7"/>
  <c r="T165" i="7"/>
  <c r="U165" i="7"/>
  <c r="V165" i="7"/>
  <c r="W165" i="7"/>
  <c r="X165" i="7"/>
  <c r="Y165" i="7"/>
  <c r="R166" i="7"/>
  <c r="S166" i="7"/>
  <c r="T166" i="7"/>
  <c r="U166" i="7"/>
  <c r="V166" i="7"/>
  <c r="W166" i="7"/>
  <c r="X166" i="7"/>
  <c r="Y166" i="7"/>
  <c r="R167" i="7"/>
  <c r="S167" i="7"/>
  <c r="T167" i="7"/>
  <c r="U167" i="7"/>
  <c r="V167" i="7"/>
  <c r="W167" i="7"/>
  <c r="X167" i="7"/>
  <c r="Y167" i="7"/>
  <c r="R168" i="7"/>
  <c r="S168" i="7"/>
  <c r="T168" i="7"/>
  <c r="U168" i="7"/>
  <c r="V168" i="7"/>
  <c r="W168" i="7"/>
  <c r="X168" i="7"/>
  <c r="Y168" i="7"/>
  <c r="R169" i="7"/>
  <c r="S169" i="7"/>
  <c r="T169" i="7"/>
  <c r="U169" i="7"/>
  <c r="V169" i="7"/>
  <c r="W169" i="7"/>
  <c r="X169" i="7"/>
  <c r="Y169" i="7"/>
  <c r="R170" i="7"/>
  <c r="S170" i="7"/>
  <c r="T170" i="7"/>
  <c r="U170" i="7"/>
  <c r="V170" i="7"/>
  <c r="W170" i="7"/>
  <c r="X170" i="7"/>
  <c r="Y170" i="7"/>
  <c r="R171" i="7"/>
  <c r="S171" i="7"/>
  <c r="T171" i="7"/>
  <c r="U171" i="7"/>
  <c r="V171" i="7"/>
  <c r="W171" i="7"/>
  <c r="X171" i="7"/>
  <c r="Y171" i="7"/>
  <c r="R172" i="7"/>
  <c r="S172" i="7"/>
  <c r="T172" i="7"/>
  <c r="U172" i="7"/>
  <c r="V172" i="7"/>
  <c r="W172" i="7"/>
  <c r="X172" i="7"/>
  <c r="Y172" i="7"/>
  <c r="R173" i="7"/>
  <c r="S173" i="7"/>
  <c r="T173" i="7"/>
  <c r="U173" i="7"/>
  <c r="V173" i="7"/>
  <c r="W173" i="7"/>
  <c r="X173" i="7"/>
  <c r="Y173" i="7"/>
  <c r="R174" i="7"/>
  <c r="S174" i="7"/>
  <c r="T174" i="7"/>
  <c r="U174" i="7"/>
  <c r="V174" i="7"/>
  <c r="W174" i="7"/>
  <c r="X174" i="7"/>
  <c r="Y174" i="7"/>
  <c r="R175" i="7"/>
  <c r="S175" i="7"/>
  <c r="T175" i="7"/>
  <c r="U175" i="7"/>
  <c r="V175" i="7"/>
  <c r="W175" i="7"/>
  <c r="X175" i="7"/>
  <c r="Y175" i="7"/>
  <c r="R176" i="7"/>
  <c r="S176" i="7"/>
  <c r="T176" i="7"/>
  <c r="U176" i="7"/>
  <c r="V176" i="7"/>
  <c r="W176" i="7"/>
  <c r="X176" i="7"/>
  <c r="Y176" i="7"/>
  <c r="R177" i="7"/>
  <c r="S177" i="7"/>
  <c r="T177" i="7"/>
  <c r="U177" i="7"/>
  <c r="V177" i="7"/>
  <c r="W177" i="7"/>
  <c r="X177" i="7"/>
  <c r="Y177" i="7"/>
  <c r="R178" i="7"/>
  <c r="S178" i="7"/>
  <c r="T178" i="7"/>
  <c r="U178" i="7"/>
  <c r="V178" i="7"/>
  <c r="W178" i="7"/>
  <c r="X178" i="7"/>
  <c r="Y178" i="7"/>
  <c r="R179" i="7"/>
  <c r="S179" i="7"/>
  <c r="T179" i="7"/>
  <c r="U179" i="7"/>
  <c r="V179" i="7"/>
  <c r="W179" i="7"/>
  <c r="X179" i="7"/>
  <c r="Y179" i="7"/>
  <c r="R180" i="7"/>
  <c r="S180" i="7"/>
  <c r="T180" i="7"/>
  <c r="U180" i="7"/>
  <c r="V180" i="7"/>
  <c r="W180" i="7"/>
  <c r="X180" i="7"/>
  <c r="Y180" i="7"/>
  <c r="R181" i="7"/>
  <c r="S181" i="7"/>
  <c r="T181" i="7"/>
  <c r="U181" i="7"/>
  <c r="V181" i="7"/>
  <c r="W181" i="7"/>
  <c r="X181" i="7"/>
  <c r="Y181" i="7"/>
  <c r="R182" i="7"/>
  <c r="S182" i="7"/>
  <c r="T182" i="7"/>
  <c r="U182" i="7"/>
  <c r="V182" i="7"/>
  <c r="W182" i="7"/>
  <c r="X182" i="7"/>
  <c r="Y182" i="7"/>
  <c r="R183" i="7"/>
  <c r="S183" i="7"/>
  <c r="T183" i="7"/>
  <c r="U183" i="7"/>
  <c r="V183" i="7"/>
  <c r="W183" i="7"/>
  <c r="X183" i="7"/>
  <c r="Y183" i="7"/>
  <c r="R184" i="7"/>
  <c r="S184" i="7"/>
  <c r="T184" i="7"/>
  <c r="U184" i="7"/>
  <c r="V184" i="7"/>
  <c r="W184" i="7"/>
  <c r="X184" i="7"/>
  <c r="Y184" i="7"/>
  <c r="R185" i="7"/>
  <c r="S185" i="7"/>
  <c r="T185" i="7"/>
  <c r="U185" i="7"/>
  <c r="V185" i="7"/>
  <c r="W185" i="7"/>
  <c r="X185" i="7"/>
  <c r="Y185" i="7"/>
  <c r="R186" i="7"/>
  <c r="S186" i="7"/>
  <c r="T186" i="7"/>
  <c r="U186" i="7"/>
  <c r="V186" i="7"/>
  <c r="W186" i="7"/>
  <c r="X186" i="7"/>
  <c r="Y186" i="7"/>
  <c r="R187" i="7"/>
  <c r="S187" i="7"/>
  <c r="T187" i="7"/>
  <c r="U187" i="7"/>
  <c r="V187" i="7"/>
  <c r="W187" i="7"/>
  <c r="X187" i="7"/>
  <c r="Y187" i="7"/>
  <c r="R188" i="7"/>
  <c r="S188" i="7"/>
  <c r="T188" i="7"/>
  <c r="U188" i="7"/>
  <c r="V188" i="7"/>
  <c r="W188" i="7"/>
  <c r="X188" i="7"/>
  <c r="Y188" i="7"/>
  <c r="R189" i="7"/>
  <c r="S189" i="7"/>
  <c r="T189" i="7"/>
  <c r="U189" i="7"/>
  <c r="V189" i="7"/>
  <c r="W189" i="7"/>
  <c r="X189" i="7"/>
  <c r="Y189" i="7"/>
  <c r="R190" i="7"/>
  <c r="S190" i="7"/>
  <c r="T190" i="7"/>
  <c r="U190" i="7"/>
  <c r="V190" i="7"/>
  <c r="W190" i="7"/>
  <c r="X190" i="7"/>
  <c r="Y190" i="7"/>
  <c r="R191" i="7"/>
  <c r="S191" i="7"/>
  <c r="T191" i="7"/>
  <c r="U191" i="7"/>
  <c r="V191" i="7"/>
  <c r="W191" i="7"/>
  <c r="X191" i="7"/>
  <c r="Y191" i="7"/>
  <c r="R192" i="7"/>
  <c r="S192" i="7"/>
  <c r="T192" i="7"/>
  <c r="U192" i="7"/>
  <c r="V192" i="7"/>
  <c r="W192" i="7"/>
  <c r="X192" i="7"/>
  <c r="Y192" i="7"/>
  <c r="R193" i="7"/>
  <c r="S193" i="7"/>
  <c r="T193" i="7"/>
  <c r="U193" i="7"/>
  <c r="V193" i="7"/>
  <c r="W193" i="7"/>
  <c r="X193" i="7"/>
  <c r="Y193" i="7"/>
  <c r="R194" i="7"/>
  <c r="S194" i="7"/>
  <c r="T194" i="7"/>
  <c r="U194" i="7"/>
  <c r="V194" i="7"/>
  <c r="W194" i="7"/>
  <c r="X194" i="7"/>
  <c r="Y194" i="7"/>
  <c r="R195" i="7"/>
  <c r="S195" i="7"/>
  <c r="T195" i="7"/>
  <c r="U195" i="7"/>
  <c r="V195" i="7"/>
  <c r="W195" i="7"/>
  <c r="X195" i="7"/>
  <c r="Y195" i="7"/>
  <c r="R196" i="7"/>
  <c r="S196" i="7"/>
  <c r="T196" i="7"/>
  <c r="U196" i="7"/>
  <c r="V196" i="7"/>
  <c r="W196" i="7"/>
  <c r="X196" i="7"/>
  <c r="Y196" i="7"/>
  <c r="R197" i="7"/>
  <c r="S197" i="7"/>
  <c r="T197" i="7"/>
  <c r="U197" i="7"/>
  <c r="V197" i="7"/>
  <c r="W197" i="7"/>
  <c r="X197" i="7"/>
  <c r="Y197" i="7"/>
  <c r="R198" i="7"/>
  <c r="S198" i="7"/>
  <c r="T198" i="7"/>
  <c r="U198" i="7"/>
  <c r="V198" i="7"/>
  <c r="W198" i="7"/>
  <c r="X198" i="7"/>
  <c r="Y198" i="7"/>
  <c r="R199" i="7"/>
  <c r="S199" i="7"/>
  <c r="T199" i="7"/>
  <c r="U199" i="7"/>
  <c r="V199" i="7"/>
  <c r="W199" i="7"/>
  <c r="X199" i="7"/>
  <c r="Y199" i="7"/>
  <c r="R200" i="7"/>
  <c r="S200" i="7"/>
  <c r="T200" i="7"/>
  <c r="U200" i="7"/>
  <c r="V200" i="7"/>
  <c r="W200" i="7"/>
  <c r="X200" i="7"/>
  <c r="Y200" i="7"/>
  <c r="R201" i="7"/>
  <c r="S201" i="7"/>
  <c r="T201" i="7"/>
  <c r="U201" i="7"/>
  <c r="V201" i="7"/>
  <c r="W201" i="7"/>
  <c r="X201" i="7"/>
  <c r="Y201" i="7"/>
  <c r="R202" i="7"/>
  <c r="S202" i="7"/>
  <c r="T202" i="7"/>
  <c r="U202" i="7"/>
  <c r="V202" i="7"/>
  <c r="W202" i="7"/>
  <c r="X202" i="7"/>
  <c r="Y202" i="7"/>
  <c r="R203" i="7"/>
  <c r="S203" i="7"/>
  <c r="T203" i="7"/>
  <c r="U203" i="7"/>
  <c r="V203" i="7"/>
  <c r="W203" i="7"/>
  <c r="X203" i="7"/>
  <c r="Y203" i="7"/>
  <c r="R204" i="7"/>
  <c r="S204" i="7"/>
  <c r="T204" i="7"/>
  <c r="U204" i="7"/>
  <c r="V204" i="7"/>
  <c r="W204" i="7"/>
  <c r="X204" i="7"/>
  <c r="Y204" i="7"/>
  <c r="R205" i="7"/>
  <c r="S205" i="7"/>
  <c r="T205" i="7"/>
  <c r="U205" i="7"/>
  <c r="V205" i="7"/>
  <c r="W205" i="7"/>
  <c r="X205" i="7"/>
  <c r="Y205" i="7"/>
  <c r="R206" i="7"/>
  <c r="S206" i="7"/>
  <c r="T206" i="7"/>
  <c r="U206" i="7"/>
  <c r="V206" i="7"/>
  <c r="W206" i="7"/>
  <c r="X206" i="7"/>
  <c r="Y206" i="7"/>
  <c r="R207" i="7"/>
  <c r="S207" i="7"/>
  <c r="T207" i="7"/>
  <c r="U207" i="7"/>
  <c r="V207" i="7"/>
  <c r="W207" i="7"/>
  <c r="X207" i="7"/>
  <c r="Y207" i="7"/>
  <c r="R208" i="7"/>
  <c r="S208" i="7"/>
  <c r="T208" i="7"/>
  <c r="U208" i="7"/>
  <c r="V208" i="7"/>
  <c r="W208" i="7"/>
  <c r="X208" i="7"/>
  <c r="Y208" i="7"/>
  <c r="R209" i="7"/>
  <c r="S209" i="7"/>
  <c r="T209" i="7"/>
  <c r="U209" i="7"/>
  <c r="V209" i="7"/>
  <c r="W209" i="7"/>
  <c r="X209" i="7"/>
  <c r="Y209" i="7"/>
  <c r="R210" i="7"/>
  <c r="S210" i="7"/>
  <c r="T210" i="7"/>
  <c r="U210" i="7"/>
  <c r="V210" i="7"/>
  <c r="W210" i="7"/>
  <c r="X210" i="7"/>
  <c r="Y210" i="7"/>
  <c r="R211" i="7"/>
  <c r="S211" i="7"/>
  <c r="T211" i="7"/>
  <c r="U211" i="7"/>
  <c r="V211" i="7"/>
  <c r="W211" i="7"/>
  <c r="X211" i="7"/>
  <c r="Y211" i="7"/>
  <c r="R212" i="7"/>
  <c r="S212" i="7"/>
  <c r="T212" i="7"/>
  <c r="U212" i="7"/>
  <c r="V212" i="7"/>
  <c r="W212" i="7"/>
  <c r="X212" i="7"/>
  <c r="Y212" i="7"/>
  <c r="R213" i="7"/>
  <c r="S213" i="7"/>
  <c r="T213" i="7"/>
  <c r="U213" i="7"/>
  <c r="V213" i="7"/>
  <c r="W213" i="7"/>
  <c r="X213" i="7"/>
  <c r="Y213" i="7"/>
  <c r="R214" i="7"/>
  <c r="S214" i="7"/>
  <c r="T214" i="7"/>
  <c r="U214" i="7"/>
  <c r="V214" i="7"/>
  <c r="W214" i="7"/>
  <c r="X214" i="7"/>
  <c r="Y214" i="7"/>
  <c r="R215" i="7"/>
  <c r="S215" i="7"/>
  <c r="T215" i="7"/>
  <c r="U215" i="7"/>
  <c r="V215" i="7"/>
  <c r="W215" i="7"/>
  <c r="X215" i="7"/>
  <c r="Y215" i="7"/>
  <c r="R216" i="7"/>
  <c r="S216" i="7"/>
  <c r="T216" i="7"/>
  <c r="U216" i="7"/>
  <c r="V216" i="7"/>
  <c r="W216" i="7"/>
  <c r="X216" i="7"/>
  <c r="Y216" i="7"/>
  <c r="R217" i="7"/>
  <c r="S217" i="7"/>
  <c r="T217" i="7"/>
  <c r="U217" i="7"/>
  <c r="V217" i="7"/>
  <c r="W217" i="7"/>
  <c r="X217" i="7"/>
  <c r="Y217" i="7"/>
  <c r="R218" i="7"/>
  <c r="S218" i="7"/>
  <c r="T218" i="7"/>
  <c r="U218" i="7"/>
  <c r="V218" i="7"/>
  <c r="W218" i="7"/>
  <c r="X218" i="7"/>
  <c r="Y218" i="7"/>
  <c r="R219" i="7"/>
  <c r="S219" i="7"/>
  <c r="T219" i="7"/>
  <c r="U219" i="7"/>
  <c r="V219" i="7"/>
  <c r="W219" i="7"/>
  <c r="X219" i="7"/>
  <c r="Y219" i="7"/>
  <c r="R220" i="7"/>
  <c r="S220" i="7"/>
  <c r="T220" i="7"/>
  <c r="U220" i="7"/>
  <c r="V220" i="7"/>
  <c r="W220" i="7"/>
  <c r="X220" i="7"/>
  <c r="Y220" i="7"/>
  <c r="R221" i="7"/>
  <c r="S221" i="7"/>
  <c r="T221" i="7"/>
  <c r="U221" i="7"/>
  <c r="V221" i="7"/>
  <c r="W221" i="7"/>
  <c r="X221" i="7"/>
  <c r="Y221" i="7"/>
  <c r="R222" i="7"/>
  <c r="S222" i="7"/>
  <c r="T222" i="7"/>
  <c r="U222" i="7"/>
  <c r="V222" i="7"/>
  <c r="W222" i="7"/>
  <c r="X222" i="7"/>
  <c r="Y222" i="7"/>
  <c r="R223" i="7"/>
  <c r="S223" i="7"/>
  <c r="T223" i="7"/>
  <c r="U223" i="7"/>
  <c r="V223" i="7"/>
  <c r="W223" i="7"/>
  <c r="X223" i="7"/>
  <c r="Y223" i="7"/>
  <c r="R224" i="7"/>
  <c r="S224" i="7"/>
  <c r="T224" i="7"/>
  <c r="U224" i="7"/>
  <c r="V224" i="7"/>
  <c r="W224" i="7"/>
  <c r="X224" i="7"/>
  <c r="Y224" i="7"/>
  <c r="R225" i="7"/>
  <c r="S225" i="7"/>
  <c r="T225" i="7"/>
  <c r="U225" i="7"/>
  <c r="V225" i="7"/>
  <c r="W225" i="7"/>
  <c r="X225" i="7"/>
  <c r="Y225" i="7"/>
  <c r="R226" i="7"/>
  <c r="S226" i="7"/>
  <c r="T226" i="7"/>
  <c r="U226" i="7"/>
  <c r="V226" i="7"/>
  <c r="W226" i="7"/>
  <c r="X226" i="7"/>
  <c r="Y226" i="7"/>
  <c r="R227" i="7"/>
  <c r="S227" i="7"/>
  <c r="T227" i="7"/>
  <c r="U227" i="7"/>
  <c r="V227" i="7"/>
  <c r="W227" i="7"/>
  <c r="X227" i="7"/>
  <c r="Y227" i="7"/>
  <c r="R228" i="7"/>
  <c r="S228" i="7"/>
  <c r="T228" i="7"/>
  <c r="U228" i="7"/>
  <c r="V228" i="7"/>
  <c r="W228" i="7"/>
  <c r="X228" i="7"/>
  <c r="Y228" i="7"/>
  <c r="R229" i="7"/>
  <c r="S229" i="7"/>
  <c r="T229" i="7"/>
  <c r="U229" i="7"/>
  <c r="V229" i="7"/>
  <c r="W229" i="7"/>
  <c r="X229" i="7"/>
  <c r="Y229" i="7"/>
  <c r="R230" i="7"/>
  <c r="S230" i="7"/>
  <c r="T230" i="7"/>
  <c r="U230" i="7"/>
  <c r="V230" i="7"/>
  <c r="W230" i="7"/>
  <c r="X230" i="7"/>
  <c r="Y230" i="7"/>
  <c r="R231" i="7"/>
  <c r="S231" i="7"/>
  <c r="T231" i="7"/>
  <c r="U231" i="7"/>
  <c r="V231" i="7"/>
  <c r="W231" i="7"/>
  <c r="X231" i="7"/>
  <c r="Y231" i="7"/>
  <c r="R232" i="7"/>
  <c r="S232" i="7"/>
  <c r="T232" i="7"/>
  <c r="U232" i="7"/>
  <c r="V232" i="7"/>
  <c r="W232" i="7"/>
  <c r="X232" i="7"/>
  <c r="Y232" i="7"/>
  <c r="R233" i="7"/>
  <c r="S233" i="7"/>
  <c r="T233" i="7"/>
  <c r="U233" i="7"/>
  <c r="V233" i="7"/>
  <c r="W233" i="7"/>
  <c r="X233" i="7"/>
  <c r="Y233" i="7"/>
  <c r="R234" i="7"/>
  <c r="S234" i="7"/>
  <c r="T234" i="7"/>
  <c r="U234" i="7"/>
  <c r="V234" i="7"/>
  <c r="W234" i="7"/>
  <c r="X234" i="7"/>
  <c r="Y234" i="7"/>
  <c r="R235" i="7"/>
  <c r="S235" i="7"/>
  <c r="T235" i="7"/>
  <c r="U235" i="7"/>
  <c r="V235" i="7"/>
  <c r="W235" i="7"/>
  <c r="X235" i="7"/>
  <c r="Y235" i="7"/>
  <c r="R236" i="7"/>
  <c r="S236" i="7"/>
  <c r="T236" i="7"/>
  <c r="U236" i="7"/>
  <c r="V236" i="7"/>
  <c r="W236" i="7"/>
  <c r="X236" i="7"/>
  <c r="Y236" i="7"/>
  <c r="R237" i="7"/>
  <c r="S237" i="7"/>
  <c r="T237" i="7"/>
  <c r="U237" i="7"/>
  <c r="V237" i="7"/>
  <c r="W237" i="7"/>
  <c r="X237" i="7"/>
  <c r="Y237" i="7"/>
  <c r="R238" i="7"/>
  <c r="S238" i="7"/>
  <c r="T238" i="7"/>
  <c r="U238" i="7"/>
  <c r="V238" i="7"/>
  <c r="W238" i="7"/>
  <c r="X238" i="7"/>
  <c r="Y238" i="7"/>
  <c r="R239" i="7"/>
  <c r="S239" i="7"/>
  <c r="T239" i="7"/>
  <c r="U239" i="7"/>
  <c r="V239" i="7"/>
  <c r="W239" i="7"/>
  <c r="X239" i="7"/>
  <c r="Y239" i="7"/>
  <c r="R240" i="7"/>
  <c r="S240" i="7"/>
  <c r="T240" i="7"/>
  <c r="U240" i="7"/>
  <c r="V240" i="7"/>
  <c r="W240" i="7"/>
  <c r="X240" i="7"/>
  <c r="Y240" i="7"/>
  <c r="R241" i="7"/>
  <c r="S241" i="7"/>
  <c r="T241" i="7"/>
  <c r="U241" i="7"/>
  <c r="V241" i="7"/>
  <c r="W241" i="7"/>
  <c r="X241" i="7"/>
  <c r="Y241" i="7"/>
  <c r="R242" i="7"/>
  <c r="S242" i="7"/>
  <c r="T242" i="7"/>
  <c r="U242" i="7"/>
  <c r="V242" i="7"/>
  <c r="W242" i="7"/>
  <c r="X242" i="7"/>
  <c r="Y242" i="7"/>
  <c r="R243" i="7"/>
  <c r="S243" i="7"/>
  <c r="T243" i="7"/>
  <c r="U243" i="7"/>
  <c r="V243" i="7"/>
  <c r="W243" i="7"/>
  <c r="X243" i="7"/>
  <c r="Y243" i="7"/>
  <c r="R244" i="7"/>
  <c r="S244" i="7"/>
  <c r="T244" i="7"/>
  <c r="U244" i="7"/>
  <c r="V244" i="7"/>
  <c r="W244" i="7"/>
  <c r="X244" i="7"/>
  <c r="Y244" i="7"/>
  <c r="R245" i="7"/>
  <c r="S245" i="7"/>
  <c r="T245" i="7"/>
  <c r="U245" i="7"/>
  <c r="V245" i="7"/>
  <c r="W245" i="7"/>
  <c r="X245" i="7"/>
  <c r="Y245" i="7"/>
  <c r="R246" i="7"/>
  <c r="S246" i="7"/>
  <c r="T246" i="7"/>
  <c r="U246" i="7"/>
  <c r="V246" i="7"/>
  <c r="W246" i="7"/>
  <c r="X246" i="7"/>
  <c r="Y246" i="7"/>
  <c r="R247" i="7"/>
  <c r="S247" i="7"/>
  <c r="T247" i="7"/>
  <c r="U247" i="7"/>
  <c r="V247" i="7"/>
  <c r="W247" i="7"/>
  <c r="X247" i="7"/>
  <c r="Y247" i="7"/>
  <c r="R248" i="7"/>
  <c r="S248" i="7"/>
  <c r="T248" i="7"/>
  <c r="U248" i="7"/>
  <c r="V248" i="7"/>
  <c r="W248" i="7"/>
  <c r="X248" i="7"/>
  <c r="Y248" i="7"/>
  <c r="R249" i="7"/>
  <c r="S249" i="7"/>
  <c r="T249" i="7"/>
  <c r="U249" i="7"/>
  <c r="V249" i="7"/>
  <c r="W249" i="7"/>
  <c r="X249" i="7"/>
  <c r="Y249" i="7"/>
  <c r="R250" i="7"/>
  <c r="S250" i="7"/>
  <c r="T250" i="7"/>
  <c r="U250" i="7"/>
  <c r="V250" i="7"/>
  <c r="W250" i="7"/>
  <c r="X250" i="7"/>
  <c r="Y250" i="7"/>
  <c r="R251" i="7"/>
  <c r="S251" i="7"/>
  <c r="T251" i="7"/>
  <c r="U251" i="7"/>
  <c r="V251" i="7"/>
  <c r="W251" i="7"/>
  <c r="X251" i="7"/>
  <c r="Y251" i="7"/>
  <c r="R252" i="7"/>
  <c r="S252" i="7"/>
  <c r="T252" i="7"/>
  <c r="U252" i="7"/>
  <c r="V252" i="7"/>
  <c r="W252" i="7"/>
  <c r="X252" i="7"/>
  <c r="Y252" i="7"/>
  <c r="R253" i="7"/>
  <c r="S253" i="7"/>
  <c r="T253" i="7"/>
  <c r="U253" i="7"/>
  <c r="V253" i="7"/>
  <c r="W253" i="7"/>
  <c r="X253" i="7"/>
  <c r="Y253" i="7"/>
  <c r="R254" i="7"/>
  <c r="S254" i="7"/>
  <c r="T254" i="7"/>
  <c r="U254" i="7"/>
  <c r="V254" i="7"/>
  <c r="W254" i="7"/>
  <c r="X254" i="7"/>
  <c r="Y254" i="7"/>
  <c r="R255" i="7"/>
  <c r="S255" i="7"/>
  <c r="T255" i="7"/>
  <c r="U255" i="7"/>
  <c r="V255" i="7"/>
  <c r="W255" i="7"/>
  <c r="X255" i="7"/>
  <c r="Y255" i="7"/>
  <c r="R256" i="7"/>
  <c r="S256" i="7"/>
  <c r="T256" i="7"/>
  <c r="U256" i="7"/>
  <c r="V256" i="7"/>
  <c r="W256" i="7"/>
  <c r="X256" i="7"/>
  <c r="Y256" i="7"/>
  <c r="R257" i="7"/>
  <c r="S257" i="7"/>
  <c r="T257" i="7"/>
  <c r="U257" i="7"/>
  <c r="V257" i="7"/>
  <c r="W257" i="7"/>
  <c r="X257" i="7"/>
  <c r="Y257" i="7"/>
  <c r="R258" i="7"/>
  <c r="S258" i="7"/>
  <c r="T258" i="7"/>
  <c r="U258" i="7"/>
  <c r="V258" i="7"/>
  <c r="W258" i="7"/>
  <c r="X258" i="7"/>
  <c r="Y258" i="7"/>
  <c r="S7" i="7"/>
  <c r="T7" i="7"/>
  <c r="U7" i="7"/>
  <c r="V7" i="7"/>
  <c r="W7" i="7"/>
  <c r="X7" i="7"/>
  <c r="R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G206" i="7"/>
  <c r="H206" i="7"/>
  <c r="I206" i="7"/>
  <c r="J206" i="7"/>
  <c r="K206" i="7"/>
  <c r="L206" i="7"/>
  <c r="M206" i="7"/>
  <c r="N206" i="7"/>
  <c r="O206" i="7"/>
  <c r="P206" i="7"/>
  <c r="Q206" i="7"/>
  <c r="F206" i="7"/>
  <c r="B8" i="7"/>
  <c r="C8" i="7"/>
  <c r="D8" i="7"/>
  <c r="E8" i="7"/>
  <c r="B9" i="7"/>
  <c r="C9" i="7"/>
  <c r="D9" i="7"/>
  <c r="E9" i="7"/>
  <c r="B10" i="7"/>
  <c r="C10" i="7"/>
  <c r="D10" i="7"/>
  <c r="E10" i="7"/>
  <c r="B11" i="7"/>
  <c r="C11" i="7"/>
  <c r="D11" i="7"/>
  <c r="E11" i="7"/>
  <c r="B12" i="7"/>
  <c r="C12" i="7"/>
  <c r="D12" i="7"/>
  <c r="E12" i="7"/>
  <c r="B13" i="7"/>
  <c r="C13" i="7"/>
  <c r="D13" i="7"/>
  <c r="E13" i="7"/>
  <c r="B14" i="7"/>
  <c r="C14" i="7"/>
  <c r="D14" i="7"/>
  <c r="E14" i="7"/>
  <c r="B15" i="7"/>
  <c r="C15" i="7"/>
  <c r="D15" i="7"/>
  <c r="E15" i="7"/>
  <c r="B16" i="7"/>
  <c r="C16" i="7"/>
  <c r="D16" i="7"/>
  <c r="E16" i="7"/>
  <c r="B17" i="7"/>
  <c r="C17" i="7"/>
  <c r="D17" i="7"/>
  <c r="E17" i="7"/>
  <c r="B18" i="7"/>
  <c r="C18" i="7"/>
  <c r="D18" i="7"/>
  <c r="E18" i="7"/>
  <c r="B19" i="7"/>
  <c r="C19" i="7"/>
  <c r="D19" i="7"/>
  <c r="E19" i="7"/>
  <c r="B20" i="7"/>
  <c r="C20" i="7"/>
  <c r="D20" i="7"/>
  <c r="E20" i="7"/>
  <c r="B21" i="7"/>
  <c r="C21" i="7"/>
  <c r="D21" i="7"/>
  <c r="E21" i="7"/>
  <c r="B22" i="7"/>
  <c r="C22" i="7"/>
  <c r="D22" i="7"/>
  <c r="E22" i="7"/>
  <c r="B23" i="7"/>
  <c r="C23" i="7"/>
  <c r="D23" i="7"/>
  <c r="E23" i="7"/>
  <c r="B24" i="7"/>
  <c r="C24" i="7"/>
  <c r="D24" i="7"/>
  <c r="E24" i="7"/>
  <c r="B25" i="7"/>
  <c r="C25" i="7"/>
  <c r="D25" i="7"/>
  <c r="E25" i="7"/>
  <c r="B26" i="7"/>
  <c r="C26" i="7"/>
  <c r="D26" i="7"/>
  <c r="E26" i="7"/>
  <c r="B27" i="7"/>
  <c r="C27" i="7"/>
  <c r="D27" i="7"/>
  <c r="E27" i="7"/>
  <c r="B28" i="7"/>
  <c r="C28" i="7"/>
  <c r="D28" i="7"/>
  <c r="E28" i="7"/>
  <c r="B29" i="7"/>
  <c r="C29" i="7"/>
  <c r="D29" i="7"/>
  <c r="E29" i="7"/>
  <c r="B30" i="7"/>
  <c r="C30" i="7"/>
  <c r="D30" i="7"/>
  <c r="E30" i="7"/>
  <c r="B31" i="7"/>
  <c r="C31" i="7"/>
  <c r="D31" i="7"/>
  <c r="E31" i="7"/>
  <c r="B32" i="7"/>
  <c r="C32" i="7"/>
  <c r="D32" i="7"/>
  <c r="E32" i="7"/>
  <c r="B33" i="7"/>
  <c r="C33" i="7"/>
  <c r="D33" i="7"/>
  <c r="E33" i="7"/>
  <c r="B34" i="7"/>
  <c r="C34" i="7"/>
  <c r="D34" i="7"/>
  <c r="E34" i="7"/>
  <c r="B35" i="7"/>
  <c r="C35" i="7"/>
  <c r="D35" i="7"/>
  <c r="E35" i="7"/>
  <c r="B36" i="7"/>
  <c r="C36" i="7"/>
  <c r="D36" i="7"/>
  <c r="E36" i="7"/>
  <c r="B37" i="7"/>
  <c r="C37" i="7"/>
  <c r="D37" i="7"/>
  <c r="E37" i="7"/>
  <c r="B38" i="7"/>
  <c r="C38" i="7"/>
  <c r="D38" i="7"/>
  <c r="E38" i="7"/>
  <c r="B39" i="7"/>
  <c r="C39" i="7"/>
  <c r="D39" i="7"/>
  <c r="E39" i="7"/>
  <c r="B40" i="7"/>
  <c r="C40" i="7"/>
  <c r="D40" i="7"/>
  <c r="E40" i="7"/>
  <c r="B41" i="7"/>
  <c r="C41" i="7"/>
  <c r="D41" i="7"/>
  <c r="E41" i="7"/>
  <c r="B42" i="7"/>
  <c r="C42" i="7"/>
  <c r="D42" i="7"/>
  <c r="E42" i="7"/>
  <c r="B43" i="7"/>
  <c r="C43" i="7"/>
  <c r="D43" i="7"/>
  <c r="E43" i="7"/>
  <c r="B44" i="7"/>
  <c r="C44" i="7"/>
  <c r="D44" i="7"/>
  <c r="E44" i="7"/>
  <c r="B45" i="7"/>
  <c r="C45" i="7"/>
  <c r="D45" i="7"/>
  <c r="E45" i="7"/>
  <c r="B46" i="7"/>
  <c r="C46" i="7"/>
  <c r="D46" i="7"/>
  <c r="E46" i="7"/>
  <c r="B47" i="7"/>
  <c r="C47" i="7"/>
  <c r="D47" i="7"/>
  <c r="E47" i="7"/>
  <c r="B48" i="7"/>
  <c r="C48" i="7"/>
  <c r="D48" i="7"/>
  <c r="E48" i="7"/>
  <c r="B49" i="7"/>
  <c r="C49" i="7"/>
  <c r="D49" i="7"/>
  <c r="E49" i="7"/>
  <c r="B50" i="7"/>
  <c r="C50" i="7"/>
  <c r="D50" i="7"/>
  <c r="E50" i="7"/>
  <c r="B51" i="7"/>
  <c r="C51" i="7"/>
  <c r="D51" i="7"/>
  <c r="E51" i="7"/>
  <c r="B52" i="7"/>
  <c r="C52" i="7"/>
  <c r="D52" i="7"/>
  <c r="E52" i="7"/>
  <c r="B53" i="7"/>
  <c r="C53" i="7"/>
  <c r="D53" i="7"/>
  <c r="E53" i="7"/>
  <c r="B54" i="7"/>
  <c r="C54" i="7"/>
  <c r="D54" i="7"/>
  <c r="E54" i="7"/>
  <c r="B55" i="7"/>
  <c r="C55" i="7"/>
  <c r="D55" i="7"/>
  <c r="E55" i="7"/>
  <c r="B56" i="7"/>
  <c r="C56" i="7"/>
  <c r="D56" i="7"/>
  <c r="E56" i="7"/>
  <c r="B57" i="7"/>
  <c r="C57" i="7"/>
  <c r="D57" i="7"/>
  <c r="E57" i="7"/>
  <c r="B58" i="7"/>
  <c r="C58" i="7"/>
  <c r="D58" i="7"/>
  <c r="E58" i="7"/>
  <c r="B59" i="7"/>
  <c r="C59" i="7"/>
  <c r="D59" i="7"/>
  <c r="E59" i="7"/>
  <c r="B60" i="7"/>
  <c r="C60" i="7"/>
  <c r="D60" i="7"/>
  <c r="E60" i="7"/>
  <c r="B61" i="7"/>
  <c r="C61" i="7"/>
  <c r="D61" i="7"/>
  <c r="E61" i="7"/>
  <c r="B62" i="7"/>
  <c r="C62" i="7"/>
  <c r="D62" i="7"/>
  <c r="E62" i="7"/>
  <c r="B63" i="7"/>
  <c r="C63" i="7"/>
  <c r="D63" i="7"/>
  <c r="E63" i="7"/>
  <c r="B64" i="7"/>
  <c r="C64" i="7"/>
  <c r="D64" i="7"/>
  <c r="E64" i="7"/>
  <c r="B65" i="7"/>
  <c r="C65" i="7"/>
  <c r="D65" i="7"/>
  <c r="E65" i="7"/>
  <c r="B66" i="7"/>
  <c r="C66" i="7"/>
  <c r="D66" i="7"/>
  <c r="E66" i="7"/>
  <c r="B67" i="7"/>
  <c r="C67" i="7"/>
  <c r="D67" i="7"/>
  <c r="E67" i="7"/>
  <c r="B68" i="7"/>
  <c r="C68" i="7"/>
  <c r="D68" i="7"/>
  <c r="E68" i="7"/>
  <c r="B69" i="7"/>
  <c r="C69" i="7"/>
  <c r="D69" i="7"/>
  <c r="E69" i="7"/>
  <c r="B70" i="7"/>
  <c r="C70" i="7"/>
  <c r="D70" i="7"/>
  <c r="E70" i="7"/>
  <c r="B71" i="7"/>
  <c r="C71" i="7"/>
  <c r="D71" i="7"/>
  <c r="E71" i="7"/>
  <c r="B72" i="7"/>
  <c r="C72" i="7"/>
  <c r="D72" i="7"/>
  <c r="E72" i="7"/>
  <c r="B73" i="7"/>
  <c r="C73" i="7"/>
  <c r="D73" i="7"/>
  <c r="E73" i="7"/>
  <c r="B74" i="7"/>
  <c r="C74" i="7"/>
  <c r="D74" i="7"/>
  <c r="E74" i="7"/>
  <c r="B75" i="7"/>
  <c r="C75" i="7"/>
  <c r="D75" i="7"/>
  <c r="E75" i="7"/>
  <c r="B76" i="7"/>
  <c r="C76" i="7"/>
  <c r="D76" i="7"/>
  <c r="E76" i="7"/>
  <c r="B77" i="7"/>
  <c r="C77" i="7"/>
  <c r="D77" i="7"/>
  <c r="E77" i="7"/>
  <c r="B78" i="7"/>
  <c r="C78" i="7"/>
  <c r="D78" i="7"/>
  <c r="E78" i="7"/>
  <c r="B79" i="7"/>
  <c r="C79" i="7"/>
  <c r="D79" i="7"/>
  <c r="E79" i="7"/>
  <c r="B80" i="7"/>
  <c r="C80" i="7"/>
  <c r="D80" i="7"/>
  <c r="E80" i="7"/>
  <c r="B81" i="7"/>
  <c r="C81" i="7"/>
  <c r="D81" i="7"/>
  <c r="E81" i="7"/>
  <c r="B82" i="7"/>
  <c r="C82" i="7"/>
  <c r="D82" i="7"/>
  <c r="E82" i="7"/>
  <c r="B83" i="7"/>
  <c r="C83" i="7"/>
  <c r="D83" i="7"/>
  <c r="E83" i="7"/>
  <c r="B84" i="7"/>
  <c r="C84" i="7"/>
  <c r="D84" i="7"/>
  <c r="E84" i="7"/>
  <c r="B85" i="7"/>
  <c r="C85" i="7"/>
  <c r="D85" i="7"/>
  <c r="E85" i="7"/>
  <c r="B86" i="7"/>
  <c r="C86" i="7"/>
  <c r="D86" i="7"/>
  <c r="E86" i="7"/>
  <c r="B87" i="7"/>
  <c r="C87" i="7"/>
  <c r="D87" i="7"/>
  <c r="E87" i="7"/>
  <c r="B88" i="7"/>
  <c r="C88" i="7"/>
  <c r="D88" i="7"/>
  <c r="E88" i="7"/>
  <c r="B89" i="7"/>
  <c r="C89" i="7"/>
  <c r="D89" i="7"/>
  <c r="E89" i="7"/>
  <c r="B90" i="7"/>
  <c r="C90" i="7"/>
  <c r="D90" i="7"/>
  <c r="E90" i="7"/>
  <c r="B91" i="7"/>
  <c r="C91" i="7"/>
  <c r="D91" i="7"/>
  <c r="E91" i="7"/>
  <c r="B92" i="7"/>
  <c r="C92" i="7"/>
  <c r="D92" i="7"/>
  <c r="E92" i="7"/>
  <c r="B93" i="7"/>
  <c r="C93" i="7"/>
  <c r="D93" i="7"/>
  <c r="E93" i="7"/>
  <c r="B94" i="7"/>
  <c r="C94" i="7"/>
  <c r="D94" i="7"/>
  <c r="E94" i="7"/>
  <c r="B95" i="7"/>
  <c r="C95" i="7"/>
  <c r="D95" i="7"/>
  <c r="E95" i="7"/>
  <c r="B96" i="7"/>
  <c r="C96" i="7"/>
  <c r="D96" i="7"/>
  <c r="E96" i="7"/>
  <c r="B97" i="7"/>
  <c r="C97" i="7"/>
  <c r="D97" i="7"/>
  <c r="E97" i="7"/>
  <c r="B98" i="7"/>
  <c r="C98" i="7"/>
  <c r="D98" i="7"/>
  <c r="E98" i="7"/>
  <c r="B99" i="7"/>
  <c r="C99" i="7"/>
  <c r="D99" i="7"/>
  <c r="E99" i="7"/>
  <c r="B100" i="7"/>
  <c r="C100" i="7"/>
  <c r="D100" i="7"/>
  <c r="E100" i="7"/>
  <c r="B101" i="7"/>
  <c r="C101" i="7"/>
  <c r="D101" i="7"/>
  <c r="E101" i="7"/>
  <c r="B102" i="7"/>
  <c r="C102" i="7"/>
  <c r="D102" i="7"/>
  <c r="E102" i="7"/>
  <c r="B103" i="7"/>
  <c r="C103" i="7"/>
  <c r="D103" i="7"/>
  <c r="E103" i="7"/>
  <c r="B104" i="7"/>
  <c r="C104" i="7"/>
  <c r="D104" i="7"/>
  <c r="E104" i="7"/>
  <c r="B105" i="7"/>
  <c r="C105" i="7"/>
  <c r="D105" i="7"/>
  <c r="E105" i="7"/>
  <c r="B106" i="7"/>
  <c r="C106" i="7"/>
  <c r="D106" i="7"/>
  <c r="E106" i="7"/>
  <c r="B107" i="7"/>
  <c r="C107" i="7"/>
  <c r="D107" i="7"/>
  <c r="E107" i="7"/>
  <c r="B108" i="7"/>
  <c r="C108" i="7"/>
  <c r="D108" i="7"/>
  <c r="E108" i="7"/>
  <c r="B109" i="7"/>
  <c r="C109" i="7"/>
  <c r="D109" i="7"/>
  <c r="E109" i="7"/>
  <c r="B110" i="7"/>
  <c r="C110" i="7"/>
  <c r="D110" i="7"/>
  <c r="E110" i="7"/>
  <c r="B111" i="7"/>
  <c r="C111" i="7"/>
  <c r="D111" i="7"/>
  <c r="E111" i="7"/>
  <c r="B112" i="7"/>
  <c r="C112" i="7"/>
  <c r="D112" i="7"/>
  <c r="E112" i="7"/>
  <c r="B113" i="7"/>
  <c r="C113" i="7"/>
  <c r="D113" i="7"/>
  <c r="E113" i="7"/>
  <c r="B114" i="7"/>
  <c r="C114" i="7"/>
  <c r="D114" i="7"/>
  <c r="E114" i="7"/>
  <c r="B115" i="7"/>
  <c r="C115" i="7"/>
  <c r="D115" i="7"/>
  <c r="E115" i="7"/>
  <c r="B116" i="7"/>
  <c r="C116" i="7"/>
  <c r="D116" i="7"/>
  <c r="E116" i="7"/>
  <c r="B117" i="7"/>
  <c r="C117" i="7"/>
  <c r="D117" i="7"/>
  <c r="E117" i="7"/>
  <c r="B118" i="7"/>
  <c r="C118" i="7"/>
  <c r="D118" i="7"/>
  <c r="E118" i="7"/>
  <c r="B119" i="7"/>
  <c r="C119" i="7"/>
  <c r="D119" i="7"/>
  <c r="E119" i="7"/>
  <c r="B120" i="7"/>
  <c r="C120" i="7"/>
  <c r="D120" i="7"/>
  <c r="E120" i="7"/>
  <c r="B121" i="7"/>
  <c r="C121" i="7"/>
  <c r="D121" i="7"/>
  <c r="E121" i="7"/>
  <c r="B122" i="7"/>
  <c r="C122" i="7"/>
  <c r="D122" i="7"/>
  <c r="E122" i="7"/>
  <c r="B123" i="7"/>
  <c r="C123" i="7"/>
  <c r="D123" i="7"/>
  <c r="E123" i="7"/>
  <c r="B124" i="7"/>
  <c r="C124" i="7"/>
  <c r="D124" i="7"/>
  <c r="E124" i="7"/>
  <c r="B125" i="7"/>
  <c r="C125" i="7"/>
  <c r="D125" i="7"/>
  <c r="E125" i="7"/>
  <c r="B126" i="7"/>
  <c r="C126" i="7"/>
  <c r="D126" i="7"/>
  <c r="E126" i="7"/>
  <c r="B127" i="7"/>
  <c r="C127" i="7"/>
  <c r="D127" i="7"/>
  <c r="E127" i="7"/>
  <c r="B128" i="7"/>
  <c r="C128" i="7"/>
  <c r="D128" i="7"/>
  <c r="E128" i="7"/>
  <c r="B129" i="7"/>
  <c r="C129" i="7"/>
  <c r="D129" i="7"/>
  <c r="E129" i="7"/>
  <c r="B130" i="7"/>
  <c r="C130" i="7"/>
  <c r="D130" i="7"/>
  <c r="E130" i="7"/>
  <c r="B131" i="7"/>
  <c r="C131" i="7"/>
  <c r="D131" i="7"/>
  <c r="E131" i="7"/>
  <c r="B132" i="7"/>
  <c r="C132" i="7"/>
  <c r="D132" i="7"/>
  <c r="E132" i="7"/>
  <c r="B133" i="7"/>
  <c r="C133" i="7"/>
  <c r="D133" i="7"/>
  <c r="E133" i="7"/>
  <c r="B134" i="7"/>
  <c r="C134" i="7"/>
  <c r="D134" i="7"/>
  <c r="E134" i="7"/>
  <c r="B135" i="7"/>
  <c r="C135" i="7"/>
  <c r="D135" i="7"/>
  <c r="E135" i="7"/>
  <c r="B136" i="7"/>
  <c r="C136" i="7"/>
  <c r="D136" i="7"/>
  <c r="E136" i="7"/>
  <c r="B137" i="7"/>
  <c r="C137" i="7"/>
  <c r="D137" i="7"/>
  <c r="E137" i="7"/>
  <c r="B138" i="7"/>
  <c r="C138" i="7"/>
  <c r="D138" i="7"/>
  <c r="E138" i="7"/>
  <c r="B139" i="7"/>
  <c r="C139" i="7"/>
  <c r="D139" i="7"/>
  <c r="E139" i="7"/>
  <c r="B140" i="7"/>
  <c r="C140" i="7"/>
  <c r="D140" i="7"/>
  <c r="E140" i="7"/>
  <c r="B141" i="7"/>
  <c r="C141" i="7"/>
  <c r="D141" i="7"/>
  <c r="E141" i="7"/>
  <c r="B142" i="7"/>
  <c r="C142" i="7"/>
  <c r="D142" i="7"/>
  <c r="E142" i="7"/>
  <c r="B143" i="7"/>
  <c r="C143" i="7"/>
  <c r="D143" i="7"/>
  <c r="E143" i="7"/>
  <c r="B144" i="7"/>
  <c r="C144" i="7"/>
  <c r="D144" i="7"/>
  <c r="E144" i="7"/>
  <c r="B145" i="7"/>
  <c r="C145" i="7"/>
  <c r="D145" i="7"/>
  <c r="E145" i="7"/>
  <c r="B146" i="7"/>
  <c r="C146" i="7"/>
  <c r="D146" i="7"/>
  <c r="E146" i="7"/>
  <c r="B147" i="7"/>
  <c r="C147" i="7"/>
  <c r="D147" i="7"/>
  <c r="E147" i="7"/>
  <c r="B148" i="7"/>
  <c r="C148" i="7"/>
  <c r="D148" i="7"/>
  <c r="E148" i="7"/>
  <c r="B149" i="7"/>
  <c r="C149" i="7"/>
  <c r="D149" i="7"/>
  <c r="E149" i="7"/>
  <c r="B150" i="7"/>
  <c r="C150" i="7"/>
  <c r="D150" i="7"/>
  <c r="E150" i="7"/>
  <c r="B151" i="7"/>
  <c r="C151" i="7"/>
  <c r="D151" i="7"/>
  <c r="E151" i="7"/>
  <c r="B152" i="7"/>
  <c r="C152" i="7"/>
  <c r="D152" i="7"/>
  <c r="E152" i="7"/>
  <c r="B153" i="7"/>
  <c r="C153" i="7"/>
  <c r="D153" i="7"/>
  <c r="E153" i="7"/>
  <c r="B154" i="7"/>
  <c r="C154" i="7"/>
  <c r="D154" i="7"/>
  <c r="E154" i="7"/>
  <c r="B155" i="7"/>
  <c r="C155" i="7"/>
  <c r="D155" i="7"/>
  <c r="E155" i="7"/>
  <c r="B156" i="7"/>
  <c r="C156" i="7"/>
  <c r="D156" i="7"/>
  <c r="E156" i="7"/>
  <c r="B157" i="7"/>
  <c r="C157" i="7"/>
  <c r="D157" i="7"/>
  <c r="E157" i="7"/>
  <c r="B158" i="7"/>
  <c r="C158" i="7"/>
  <c r="D158" i="7"/>
  <c r="E158" i="7"/>
  <c r="B159" i="7"/>
  <c r="C159" i="7"/>
  <c r="D159" i="7"/>
  <c r="E159" i="7"/>
  <c r="B160" i="7"/>
  <c r="C160" i="7"/>
  <c r="D160" i="7"/>
  <c r="E160" i="7"/>
  <c r="B161" i="7"/>
  <c r="C161" i="7"/>
  <c r="D161" i="7"/>
  <c r="E161" i="7"/>
  <c r="B162" i="7"/>
  <c r="C162" i="7"/>
  <c r="D162" i="7"/>
  <c r="E162" i="7"/>
  <c r="B163" i="7"/>
  <c r="C163" i="7"/>
  <c r="D163" i="7"/>
  <c r="E163" i="7"/>
  <c r="B164" i="7"/>
  <c r="C164" i="7"/>
  <c r="D164" i="7"/>
  <c r="E164" i="7"/>
  <c r="B165" i="7"/>
  <c r="C165" i="7"/>
  <c r="D165" i="7"/>
  <c r="E165" i="7"/>
  <c r="B166" i="7"/>
  <c r="C166" i="7"/>
  <c r="D166" i="7"/>
  <c r="E166" i="7"/>
  <c r="B167" i="7"/>
  <c r="C167" i="7"/>
  <c r="D167" i="7"/>
  <c r="E167" i="7"/>
  <c r="B168" i="7"/>
  <c r="C168" i="7"/>
  <c r="D168" i="7"/>
  <c r="E168" i="7"/>
  <c r="B169" i="7"/>
  <c r="C169" i="7"/>
  <c r="D169" i="7"/>
  <c r="E169" i="7"/>
  <c r="B170" i="7"/>
  <c r="C170" i="7"/>
  <c r="D170" i="7"/>
  <c r="E170" i="7"/>
  <c r="B171" i="7"/>
  <c r="C171" i="7"/>
  <c r="D171" i="7"/>
  <c r="E171" i="7"/>
  <c r="B172" i="7"/>
  <c r="C172" i="7"/>
  <c r="D172" i="7"/>
  <c r="E172" i="7"/>
  <c r="B173" i="7"/>
  <c r="C173" i="7"/>
  <c r="D173" i="7"/>
  <c r="E173" i="7"/>
  <c r="B174" i="7"/>
  <c r="C174" i="7"/>
  <c r="D174" i="7"/>
  <c r="E174" i="7"/>
  <c r="B175" i="7"/>
  <c r="C175" i="7"/>
  <c r="D175" i="7"/>
  <c r="E175" i="7"/>
  <c r="B176" i="7"/>
  <c r="C176" i="7"/>
  <c r="D176" i="7"/>
  <c r="E176" i="7"/>
  <c r="B177" i="7"/>
  <c r="C177" i="7"/>
  <c r="D177" i="7"/>
  <c r="E177" i="7"/>
  <c r="B178" i="7"/>
  <c r="C178" i="7"/>
  <c r="D178" i="7"/>
  <c r="E178" i="7"/>
  <c r="B179" i="7"/>
  <c r="C179" i="7"/>
  <c r="D179" i="7"/>
  <c r="E179" i="7"/>
  <c r="B180" i="7"/>
  <c r="C180" i="7"/>
  <c r="D180" i="7"/>
  <c r="E180" i="7"/>
  <c r="B181" i="7"/>
  <c r="C181" i="7"/>
  <c r="D181" i="7"/>
  <c r="E181" i="7"/>
  <c r="B182" i="7"/>
  <c r="C182" i="7"/>
  <c r="D182" i="7"/>
  <c r="E182" i="7"/>
  <c r="B183" i="7"/>
  <c r="C183" i="7"/>
  <c r="D183" i="7"/>
  <c r="E183" i="7"/>
  <c r="B184" i="7"/>
  <c r="C184" i="7"/>
  <c r="D184" i="7"/>
  <c r="E184" i="7"/>
  <c r="B185" i="7"/>
  <c r="C185" i="7"/>
  <c r="D185" i="7"/>
  <c r="E185" i="7"/>
  <c r="B186" i="7"/>
  <c r="C186" i="7"/>
  <c r="D186" i="7"/>
  <c r="E186" i="7"/>
  <c r="B187" i="7"/>
  <c r="C187" i="7"/>
  <c r="D187" i="7"/>
  <c r="E187" i="7"/>
  <c r="B188" i="7"/>
  <c r="C188" i="7"/>
  <c r="D188" i="7"/>
  <c r="E188" i="7"/>
  <c r="B189" i="7"/>
  <c r="C189" i="7"/>
  <c r="D189" i="7"/>
  <c r="E189" i="7"/>
  <c r="B190" i="7"/>
  <c r="C190" i="7"/>
  <c r="D190" i="7"/>
  <c r="E190" i="7"/>
  <c r="B191" i="7"/>
  <c r="C191" i="7"/>
  <c r="D191" i="7"/>
  <c r="E191" i="7"/>
  <c r="B192" i="7"/>
  <c r="C192" i="7"/>
  <c r="D192" i="7"/>
  <c r="E192" i="7"/>
  <c r="B193" i="7"/>
  <c r="C193" i="7"/>
  <c r="D193" i="7"/>
  <c r="E193" i="7"/>
  <c r="B194" i="7"/>
  <c r="C194" i="7"/>
  <c r="D194" i="7"/>
  <c r="E194" i="7"/>
  <c r="B195" i="7"/>
  <c r="C195" i="7"/>
  <c r="D195" i="7"/>
  <c r="E195" i="7"/>
  <c r="B196" i="7"/>
  <c r="C196" i="7"/>
  <c r="D196" i="7"/>
  <c r="E196" i="7"/>
  <c r="B197" i="7"/>
  <c r="C197" i="7"/>
  <c r="D197" i="7"/>
  <c r="E197" i="7"/>
  <c r="B198" i="7"/>
  <c r="C198" i="7"/>
  <c r="D198" i="7"/>
  <c r="E198" i="7"/>
  <c r="B199" i="7"/>
  <c r="C199" i="7"/>
  <c r="D199" i="7"/>
  <c r="E199" i="7"/>
  <c r="B200" i="7"/>
  <c r="C200" i="7"/>
  <c r="D200" i="7"/>
  <c r="E200" i="7"/>
  <c r="B201" i="7"/>
  <c r="C201" i="7"/>
  <c r="D201" i="7"/>
  <c r="E201" i="7"/>
  <c r="B202" i="7"/>
  <c r="C202" i="7"/>
  <c r="D202" i="7"/>
  <c r="E202" i="7"/>
  <c r="B203" i="7"/>
  <c r="C203" i="7"/>
  <c r="D203" i="7"/>
  <c r="E203" i="7"/>
  <c r="B204" i="7"/>
  <c r="C204" i="7"/>
  <c r="D204" i="7"/>
  <c r="E204" i="7"/>
  <c r="B205" i="7"/>
  <c r="C205" i="7"/>
  <c r="D205" i="7"/>
  <c r="E205" i="7"/>
  <c r="B206" i="7"/>
  <c r="C206" i="7"/>
  <c r="D206" i="7"/>
  <c r="E206" i="7"/>
  <c r="B207" i="7"/>
  <c r="C207" i="7"/>
  <c r="D207" i="7"/>
  <c r="E207" i="7"/>
  <c r="B208" i="7"/>
  <c r="C208" i="7"/>
  <c r="D208" i="7"/>
  <c r="E208" i="7"/>
  <c r="B209" i="7"/>
  <c r="C209" i="7"/>
  <c r="D209" i="7"/>
  <c r="E209" i="7"/>
  <c r="B210" i="7"/>
  <c r="C210" i="7"/>
  <c r="D210" i="7"/>
  <c r="E210" i="7"/>
  <c r="B211" i="7"/>
  <c r="C211" i="7"/>
  <c r="D211" i="7"/>
  <c r="E211" i="7"/>
  <c r="B212" i="7"/>
  <c r="C212" i="7"/>
  <c r="D212" i="7"/>
  <c r="E212" i="7"/>
  <c r="B213" i="7"/>
  <c r="C213" i="7"/>
  <c r="D213" i="7"/>
  <c r="E213" i="7"/>
  <c r="B214" i="7"/>
  <c r="C214" i="7"/>
  <c r="D214" i="7"/>
  <c r="E214" i="7"/>
  <c r="B215" i="7"/>
  <c r="C215" i="7"/>
  <c r="D215" i="7"/>
  <c r="E215" i="7"/>
  <c r="B216" i="7"/>
  <c r="C216" i="7"/>
  <c r="D216" i="7"/>
  <c r="E216" i="7"/>
  <c r="B217" i="7"/>
  <c r="C217" i="7"/>
  <c r="D217" i="7"/>
  <c r="E217" i="7"/>
  <c r="B218" i="7"/>
  <c r="C218" i="7"/>
  <c r="D218" i="7"/>
  <c r="E218" i="7"/>
  <c r="B219" i="7"/>
  <c r="C219" i="7"/>
  <c r="D219" i="7"/>
  <c r="E219" i="7"/>
  <c r="B220" i="7"/>
  <c r="C220" i="7"/>
  <c r="D220" i="7"/>
  <c r="E220" i="7"/>
  <c r="B221" i="7"/>
  <c r="C221" i="7"/>
  <c r="D221" i="7"/>
  <c r="E221" i="7"/>
  <c r="B222" i="7"/>
  <c r="C222" i="7"/>
  <c r="D222" i="7"/>
  <c r="E222" i="7"/>
  <c r="B223" i="7"/>
  <c r="C223" i="7"/>
  <c r="D223" i="7"/>
  <c r="E223" i="7"/>
  <c r="B224" i="7"/>
  <c r="C224" i="7"/>
  <c r="D224" i="7"/>
  <c r="E224" i="7"/>
  <c r="B225" i="7"/>
  <c r="C225" i="7"/>
  <c r="D225" i="7"/>
  <c r="E225" i="7"/>
  <c r="B226" i="7"/>
  <c r="C226" i="7"/>
  <c r="D226" i="7"/>
  <c r="E226" i="7"/>
  <c r="B227" i="7"/>
  <c r="C227" i="7"/>
  <c r="D227" i="7"/>
  <c r="E227" i="7"/>
  <c r="B228" i="7"/>
  <c r="C228" i="7"/>
  <c r="D228" i="7"/>
  <c r="E228" i="7"/>
  <c r="B229" i="7"/>
  <c r="C229" i="7"/>
  <c r="D229" i="7"/>
  <c r="E229" i="7"/>
  <c r="B230" i="7"/>
  <c r="C230" i="7"/>
  <c r="D230" i="7"/>
  <c r="E230" i="7"/>
  <c r="B231" i="7"/>
  <c r="C231" i="7"/>
  <c r="D231" i="7"/>
  <c r="E231" i="7"/>
  <c r="B232" i="7"/>
  <c r="C232" i="7"/>
  <c r="D232" i="7"/>
  <c r="E232" i="7"/>
  <c r="B233" i="7"/>
  <c r="C233" i="7"/>
  <c r="D233" i="7"/>
  <c r="E233" i="7"/>
  <c r="B234" i="7"/>
  <c r="C234" i="7"/>
  <c r="D234" i="7"/>
  <c r="E234" i="7"/>
  <c r="B235" i="7"/>
  <c r="C235" i="7"/>
  <c r="D235" i="7"/>
  <c r="E235" i="7"/>
  <c r="B236" i="7"/>
  <c r="C236" i="7"/>
  <c r="D236" i="7"/>
  <c r="E236" i="7"/>
  <c r="B237" i="7"/>
  <c r="C237" i="7"/>
  <c r="D237" i="7"/>
  <c r="E237" i="7"/>
  <c r="B238" i="7"/>
  <c r="C238" i="7"/>
  <c r="D238" i="7"/>
  <c r="E238" i="7"/>
  <c r="B239" i="7"/>
  <c r="C239" i="7"/>
  <c r="D239" i="7"/>
  <c r="E239" i="7"/>
  <c r="B240" i="7"/>
  <c r="C240" i="7"/>
  <c r="D240" i="7"/>
  <c r="E240" i="7"/>
  <c r="B241" i="7"/>
  <c r="C241" i="7"/>
  <c r="D241" i="7"/>
  <c r="E241" i="7"/>
  <c r="B242" i="7"/>
  <c r="C242" i="7"/>
  <c r="D242" i="7"/>
  <c r="E242" i="7"/>
  <c r="B243" i="7"/>
  <c r="C243" i="7"/>
  <c r="D243" i="7"/>
  <c r="E243" i="7"/>
  <c r="B244" i="7"/>
  <c r="C244" i="7"/>
  <c r="D244" i="7"/>
  <c r="E244" i="7"/>
  <c r="B245" i="7"/>
  <c r="C245" i="7"/>
  <c r="D245" i="7"/>
  <c r="E245" i="7"/>
  <c r="B246" i="7"/>
  <c r="C246" i="7"/>
  <c r="D246" i="7"/>
  <c r="E246" i="7"/>
  <c r="B247" i="7"/>
  <c r="C247" i="7"/>
  <c r="D247" i="7"/>
  <c r="E247" i="7"/>
  <c r="B248" i="7"/>
  <c r="C248" i="7"/>
  <c r="D248" i="7"/>
  <c r="E248" i="7"/>
  <c r="B249" i="7"/>
  <c r="C249" i="7"/>
  <c r="D249" i="7"/>
  <c r="E249" i="7"/>
  <c r="B250" i="7"/>
  <c r="C250" i="7"/>
  <c r="D250" i="7"/>
  <c r="E250" i="7"/>
  <c r="B251" i="7"/>
  <c r="C251" i="7"/>
  <c r="D251" i="7"/>
  <c r="E251" i="7"/>
  <c r="B252" i="7"/>
  <c r="C252" i="7"/>
  <c r="D252" i="7"/>
  <c r="E252" i="7"/>
  <c r="B253" i="7"/>
  <c r="C253" i="7"/>
  <c r="D253" i="7"/>
  <c r="E253" i="7"/>
  <c r="B254" i="7"/>
  <c r="C254" i="7"/>
  <c r="D254" i="7"/>
  <c r="E254" i="7"/>
  <c r="B255" i="7"/>
  <c r="C255" i="7"/>
  <c r="D255" i="7"/>
  <c r="E255" i="7"/>
  <c r="B256" i="7"/>
  <c r="C256" i="7"/>
  <c r="D256" i="7"/>
  <c r="E256" i="7"/>
  <c r="B257" i="7"/>
  <c r="C257" i="7"/>
  <c r="D257" i="7"/>
  <c r="E257" i="7"/>
  <c r="B258" i="7"/>
  <c r="C258" i="7"/>
  <c r="D258" i="7"/>
  <c r="E258" i="7"/>
  <c r="C7" i="7"/>
  <c r="D7" i="7"/>
  <c r="E7" i="7"/>
  <c r="B7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5" i="7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D219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Z230" i="6"/>
  <c r="AA230" i="6"/>
  <c r="AB230" i="6"/>
  <c r="AC230" i="6"/>
  <c r="AD230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AA231" i="6"/>
  <c r="AB231" i="6"/>
  <c r="AC231" i="6"/>
  <c r="AD231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AC237" i="6"/>
  <c r="AD237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Z242" i="6"/>
  <c r="AA242" i="6"/>
  <c r="AB242" i="6"/>
  <c r="AC242" i="6"/>
  <c r="AD242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D243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AC246" i="6"/>
  <c r="AD246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Y248" i="6"/>
  <c r="Z248" i="6"/>
  <c r="AA248" i="6"/>
  <c r="AB248" i="6"/>
  <c r="AC248" i="6"/>
  <c r="AD248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Z249" i="6"/>
  <c r="AA249" i="6"/>
  <c r="AB249" i="6"/>
  <c r="AC249" i="6"/>
  <c r="AD249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Z251" i="6"/>
  <c r="AA251" i="6"/>
  <c r="AB251" i="6"/>
  <c r="AC251" i="6"/>
  <c r="AD251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Y252" i="6"/>
  <c r="Z252" i="6"/>
  <c r="AA252" i="6"/>
  <c r="AB252" i="6"/>
  <c r="AC252" i="6"/>
  <c r="AD252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Y254" i="6"/>
  <c r="Z254" i="6"/>
  <c r="AA254" i="6"/>
  <c r="AB254" i="6"/>
  <c r="AC254" i="6"/>
  <c r="AD254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Z255" i="6"/>
  <c r="AA255" i="6"/>
  <c r="AB255" i="6"/>
  <c r="AC255" i="6"/>
  <c r="AD255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Y257" i="6"/>
  <c r="Z257" i="6"/>
  <c r="AA257" i="6"/>
  <c r="AB257" i="6"/>
  <c r="AC257" i="6"/>
  <c r="AD257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/>
  <c r="Z258" i="6"/>
  <c r="AA258" i="6"/>
  <c r="AB258" i="6"/>
  <c r="AC258" i="6"/>
  <c r="AD258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F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7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06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B5" i="6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30" i="5"/>
  <c r="AN231" i="5"/>
  <c r="AN232" i="5"/>
  <c r="AN233" i="5"/>
  <c r="AN234" i="5"/>
  <c r="AN235" i="5"/>
  <c r="AN236" i="5"/>
  <c r="AN237" i="5"/>
  <c r="AN238" i="5"/>
  <c r="AN239" i="5"/>
  <c r="AN240" i="5"/>
  <c r="AN241" i="5"/>
  <c r="AN242" i="5"/>
  <c r="AN243" i="5"/>
  <c r="AN244" i="5"/>
  <c r="AN245" i="5"/>
  <c r="AN246" i="5"/>
  <c r="AN247" i="5"/>
  <c r="AN248" i="5"/>
  <c r="AN249" i="5"/>
  <c r="AN250" i="5"/>
  <c r="AN251" i="5"/>
  <c r="AN252" i="5"/>
  <c r="AN253" i="5"/>
  <c r="AN254" i="5"/>
  <c r="AN255" i="5"/>
  <c r="AN256" i="5"/>
  <c r="AN257" i="5"/>
  <c r="AN258" i="5"/>
  <c r="AN7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136" i="5"/>
  <c r="AM137" i="5"/>
  <c r="AM138" i="5"/>
  <c r="AM139" i="5"/>
  <c r="AM140" i="5"/>
  <c r="AM141" i="5"/>
  <c r="AM142" i="5"/>
  <c r="AM143" i="5"/>
  <c r="AM144" i="5"/>
  <c r="AM145" i="5"/>
  <c r="AM146" i="5"/>
  <c r="AM147" i="5"/>
  <c r="AM148" i="5"/>
  <c r="AM149" i="5"/>
  <c r="AM150" i="5"/>
  <c r="AM151" i="5"/>
  <c r="AM152" i="5"/>
  <c r="AM153" i="5"/>
  <c r="AM154" i="5"/>
  <c r="AM155" i="5"/>
  <c r="AM156" i="5"/>
  <c r="AM157" i="5"/>
  <c r="AM158" i="5"/>
  <c r="AM159" i="5"/>
  <c r="AM160" i="5"/>
  <c r="AM161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8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AM212" i="5"/>
  <c r="AM213" i="5"/>
  <c r="AM214" i="5"/>
  <c r="AM215" i="5"/>
  <c r="AM216" i="5"/>
  <c r="AM217" i="5"/>
  <c r="AM218" i="5"/>
  <c r="AM219" i="5"/>
  <c r="AM220" i="5"/>
  <c r="AM221" i="5"/>
  <c r="AM222" i="5"/>
  <c r="AM223" i="5"/>
  <c r="AM224" i="5"/>
  <c r="AM225" i="5"/>
  <c r="AM226" i="5"/>
  <c r="AM227" i="5"/>
  <c r="AM228" i="5"/>
  <c r="AM229" i="5"/>
  <c r="AM230" i="5"/>
  <c r="AM231" i="5"/>
  <c r="AM232" i="5"/>
  <c r="AM233" i="5"/>
  <c r="AM234" i="5"/>
  <c r="AM235" i="5"/>
  <c r="AM236" i="5"/>
  <c r="AM237" i="5"/>
  <c r="AM238" i="5"/>
  <c r="AM239" i="5"/>
  <c r="AM240" i="5"/>
  <c r="AM241" i="5"/>
  <c r="AM242" i="5"/>
  <c r="AM243" i="5"/>
  <c r="AM244" i="5"/>
  <c r="AM245" i="5"/>
  <c r="AM246" i="5"/>
  <c r="AM247" i="5"/>
  <c r="AM248" i="5"/>
  <c r="AM249" i="5"/>
  <c r="AM250" i="5"/>
  <c r="AM251" i="5"/>
  <c r="AM252" i="5"/>
  <c r="AM253" i="5"/>
  <c r="AM254" i="5"/>
  <c r="AM255" i="5"/>
  <c r="AM256" i="5"/>
  <c r="AM257" i="5"/>
  <c r="AM258" i="5"/>
  <c r="AM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186" i="5"/>
  <c r="AL187" i="5"/>
  <c r="AL188" i="5"/>
  <c r="AL189" i="5"/>
  <c r="AL190" i="5"/>
  <c r="AL191" i="5"/>
  <c r="AL192" i="5"/>
  <c r="AL193" i="5"/>
  <c r="AL194" i="5"/>
  <c r="AL195" i="5"/>
  <c r="AL196" i="5"/>
  <c r="AL197" i="5"/>
  <c r="AL198" i="5"/>
  <c r="AL199" i="5"/>
  <c r="AL200" i="5"/>
  <c r="AL201" i="5"/>
  <c r="AL202" i="5"/>
  <c r="AL203" i="5"/>
  <c r="AL204" i="5"/>
  <c r="AL205" i="5"/>
  <c r="AL206" i="5"/>
  <c r="AL207" i="5"/>
  <c r="AL208" i="5"/>
  <c r="AL209" i="5"/>
  <c r="AL210" i="5"/>
  <c r="AL211" i="5"/>
  <c r="AL212" i="5"/>
  <c r="AL213" i="5"/>
  <c r="AL214" i="5"/>
  <c r="AL215" i="5"/>
  <c r="AL216" i="5"/>
  <c r="AL217" i="5"/>
  <c r="AL218" i="5"/>
  <c r="AL219" i="5"/>
  <c r="AL220" i="5"/>
  <c r="AL221" i="5"/>
  <c r="AL222" i="5"/>
  <c r="AL223" i="5"/>
  <c r="AL224" i="5"/>
  <c r="AL225" i="5"/>
  <c r="AL226" i="5"/>
  <c r="AL227" i="5"/>
  <c r="AL228" i="5"/>
  <c r="AL229" i="5"/>
  <c r="AL230" i="5"/>
  <c r="AL231" i="5"/>
  <c r="AL232" i="5"/>
  <c r="AL233" i="5"/>
  <c r="AL234" i="5"/>
  <c r="AL235" i="5"/>
  <c r="AL236" i="5"/>
  <c r="AL237" i="5"/>
  <c r="AL238" i="5"/>
  <c r="AL239" i="5"/>
  <c r="AL240" i="5"/>
  <c r="AL241" i="5"/>
  <c r="AL242" i="5"/>
  <c r="AL243" i="5"/>
  <c r="AL244" i="5"/>
  <c r="AL245" i="5"/>
  <c r="AL246" i="5"/>
  <c r="AL247" i="5"/>
  <c r="AL248" i="5"/>
  <c r="AL249" i="5"/>
  <c r="AL250" i="5"/>
  <c r="AL251" i="5"/>
  <c r="AL252" i="5"/>
  <c r="AL253" i="5"/>
  <c r="AL254" i="5"/>
  <c r="AL255" i="5"/>
  <c r="AL256" i="5"/>
  <c r="AL257" i="5"/>
  <c r="AL258" i="5"/>
  <c r="AL60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AK211" i="5"/>
  <c r="AK212" i="5"/>
  <c r="AK213" i="5"/>
  <c r="AK214" i="5"/>
  <c r="AK215" i="5"/>
  <c r="AK216" i="5"/>
  <c r="AK217" i="5"/>
  <c r="AK218" i="5"/>
  <c r="AK219" i="5"/>
  <c r="AK220" i="5"/>
  <c r="AK221" i="5"/>
  <c r="AK222" i="5"/>
  <c r="AK223" i="5"/>
  <c r="AK224" i="5"/>
  <c r="AK225" i="5"/>
  <c r="AK226" i="5"/>
  <c r="AK227" i="5"/>
  <c r="AK228" i="5"/>
  <c r="AK229" i="5"/>
  <c r="AK230" i="5"/>
  <c r="AK231" i="5"/>
  <c r="AK232" i="5"/>
  <c r="AK233" i="5"/>
  <c r="AK234" i="5"/>
  <c r="AK235" i="5"/>
  <c r="AK236" i="5"/>
  <c r="AK237" i="5"/>
  <c r="AK238" i="5"/>
  <c r="AK239" i="5"/>
  <c r="AK240" i="5"/>
  <c r="AK241" i="5"/>
  <c r="AK242" i="5"/>
  <c r="AK243" i="5"/>
  <c r="AK244" i="5"/>
  <c r="AK245" i="5"/>
  <c r="AK246" i="5"/>
  <c r="AK247" i="5"/>
  <c r="AK248" i="5"/>
  <c r="AK249" i="5"/>
  <c r="AK250" i="5"/>
  <c r="AK251" i="5"/>
  <c r="AK252" i="5"/>
  <c r="AK253" i="5"/>
  <c r="AK254" i="5"/>
  <c r="AK255" i="5"/>
  <c r="AK256" i="5"/>
  <c r="AK257" i="5"/>
  <c r="AK258" i="5"/>
  <c r="AK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236" i="5"/>
  <c r="AJ237" i="5"/>
  <c r="AJ238" i="5"/>
  <c r="AJ239" i="5"/>
  <c r="AJ240" i="5"/>
  <c r="AJ241" i="5"/>
  <c r="AJ242" i="5"/>
  <c r="AJ243" i="5"/>
  <c r="AJ244" i="5"/>
  <c r="AJ245" i="5"/>
  <c r="AJ246" i="5"/>
  <c r="AJ247" i="5"/>
  <c r="AJ248" i="5"/>
  <c r="AJ249" i="5"/>
  <c r="AJ250" i="5"/>
  <c r="AJ251" i="5"/>
  <c r="AJ252" i="5"/>
  <c r="AJ253" i="5"/>
  <c r="AJ254" i="5"/>
  <c r="AJ255" i="5"/>
  <c r="AJ256" i="5"/>
  <c r="AJ257" i="5"/>
  <c r="AJ258" i="5"/>
  <c r="AJ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215" i="5"/>
  <c r="AI216" i="5"/>
  <c r="AI217" i="5"/>
  <c r="AI218" i="5"/>
  <c r="AI219" i="5"/>
  <c r="AI220" i="5"/>
  <c r="AI221" i="5"/>
  <c r="AI222" i="5"/>
  <c r="AI223" i="5"/>
  <c r="AI224" i="5"/>
  <c r="AI225" i="5"/>
  <c r="AI226" i="5"/>
  <c r="AI227" i="5"/>
  <c r="AI228" i="5"/>
  <c r="AI229" i="5"/>
  <c r="AI230" i="5"/>
  <c r="AI231" i="5"/>
  <c r="AI232" i="5"/>
  <c r="AI233" i="5"/>
  <c r="AI234" i="5"/>
  <c r="AI235" i="5"/>
  <c r="AI236" i="5"/>
  <c r="AI237" i="5"/>
  <c r="AI238" i="5"/>
  <c r="AI239" i="5"/>
  <c r="AI240" i="5"/>
  <c r="AI241" i="5"/>
  <c r="AI242" i="5"/>
  <c r="AI243" i="5"/>
  <c r="AI244" i="5"/>
  <c r="AI245" i="5"/>
  <c r="AI246" i="5"/>
  <c r="AI247" i="5"/>
  <c r="AI248" i="5"/>
  <c r="AI249" i="5"/>
  <c r="AI250" i="5"/>
  <c r="AI251" i="5"/>
  <c r="AI252" i="5"/>
  <c r="AI253" i="5"/>
  <c r="AI254" i="5"/>
  <c r="AI255" i="5"/>
  <c r="AI256" i="5"/>
  <c r="AI257" i="5"/>
  <c r="AI258" i="5"/>
  <c r="AI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238" i="5"/>
  <c r="AG239" i="5"/>
  <c r="AG240" i="5"/>
  <c r="AG241" i="5"/>
  <c r="AG242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58" i="5"/>
  <c r="AG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C212" i="5"/>
  <c r="AC213" i="5"/>
  <c r="AC214" i="5"/>
  <c r="AC215" i="5"/>
  <c r="AC216" i="5"/>
  <c r="AC217" i="5"/>
  <c r="AC218" i="5"/>
  <c r="AC219" i="5"/>
  <c r="AC220" i="5"/>
  <c r="AC221" i="5"/>
  <c r="AC222" i="5"/>
  <c r="AC223" i="5"/>
  <c r="AC224" i="5"/>
  <c r="AC225" i="5"/>
  <c r="AC226" i="5"/>
  <c r="AC227" i="5"/>
  <c r="AC228" i="5"/>
  <c r="AC229" i="5"/>
  <c r="AC230" i="5"/>
  <c r="AC231" i="5"/>
  <c r="AC232" i="5"/>
  <c r="AC233" i="5"/>
  <c r="AC234" i="5"/>
  <c r="AC235" i="5"/>
  <c r="AC236" i="5"/>
  <c r="AC237" i="5"/>
  <c r="AC238" i="5"/>
  <c r="AC239" i="5"/>
  <c r="AC240" i="5"/>
  <c r="AC241" i="5"/>
  <c r="AC242" i="5"/>
  <c r="AC243" i="5"/>
  <c r="AC244" i="5"/>
  <c r="AC245" i="5"/>
  <c r="AC246" i="5"/>
  <c r="AC247" i="5"/>
  <c r="AC248" i="5"/>
  <c r="AC249" i="5"/>
  <c r="AC250" i="5"/>
  <c r="AC251" i="5"/>
  <c r="AC252" i="5"/>
  <c r="AC253" i="5"/>
  <c r="AC254" i="5"/>
  <c r="AC255" i="5"/>
  <c r="AC256" i="5"/>
  <c r="AC257" i="5"/>
  <c r="AC258" i="5"/>
  <c r="AC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7" i="5"/>
  <c r="V128" i="5"/>
  <c r="V129" i="5"/>
  <c r="V130" i="5"/>
  <c r="V131" i="5"/>
  <c r="V132" i="5"/>
  <c r="V144" i="5" s="1"/>
  <c r="V156" i="5" s="1"/>
  <c r="V168" i="5" s="1"/>
  <c r="V180" i="5" s="1"/>
  <c r="V192" i="5" s="1"/>
  <c r="V204" i="5" s="1"/>
  <c r="V216" i="5" s="1"/>
  <c r="V228" i="5" s="1"/>
  <c r="V240" i="5" s="1"/>
  <c r="V252" i="5" s="1"/>
  <c r="V133" i="5"/>
  <c r="V134" i="5"/>
  <c r="V135" i="5"/>
  <c r="V136" i="5"/>
  <c r="V137" i="5"/>
  <c r="V138" i="5"/>
  <c r="V150" i="5" s="1"/>
  <c r="V162" i="5" s="1"/>
  <c r="V174" i="5" s="1"/>
  <c r="V186" i="5" s="1"/>
  <c r="V198" i="5" s="1"/>
  <c r="V210" i="5" s="1"/>
  <c r="V222" i="5" s="1"/>
  <c r="V234" i="5" s="1"/>
  <c r="V246" i="5" s="1"/>
  <c r="V258" i="5" s="1"/>
  <c r="V139" i="5"/>
  <c r="V140" i="5"/>
  <c r="V141" i="5"/>
  <c r="V142" i="5"/>
  <c r="V143" i="5"/>
  <c r="V145" i="5"/>
  <c r="V146" i="5"/>
  <c r="V147" i="5"/>
  <c r="V148" i="5"/>
  <c r="V149" i="5"/>
  <c r="V151" i="5"/>
  <c r="V152" i="5"/>
  <c r="V153" i="5"/>
  <c r="V154" i="5"/>
  <c r="V155" i="5"/>
  <c r="V157" i="5"/>
  <c r="V158" i="5"/>
  <c r="V159" i="5"/>
  <c r="V160" i="5"/>
  <c r="V161" i="5"/>
  <c r="V163" i="5"/>
  <c r="V164" i="5"/>
  <c r="V165" i="5"/>
  <c r="V166" i="5"/>
  <c r="V167" i="5"/>
  <c r="V169" i="5"/>
  <c r="V170" i="5"/>
  <c r="V171" i="5"/>
  <c r="V172" i="5"/>
  <c r="V173" i="5"/>
  <c r="V175" i="5"/>
  <c r="V176" i="5"/>
  <c r="V177" i="5"/>
  <c r="V178" i="5"/>
  <c r="V179" i="5"/>
  <c r="V181" i="5"/>
  <c r="V182" i="5"/>
  <c r="V183" i="5"/>
  <c r="V184" i="5"/>
  <c r="V185" i="5"/>
  <c r="V187" i="5"/>
  <c r="V188" i="5"/>
  <c r="V189" i="5"/>
  <c r="V190" i="5"/>
  <c r="V191" i="5"/>
  <c r="V193" i="5"/>
  <c r="V194" i="5"/>
  <c r="V195" i="5"/>
  <c r="V196" i="5"/>
  <c r="V197" i="5"/>
  <c r="V199" i="5"/>
  <c r="V200" i="5"/>
  <c r="V201" i="5"/>
  <c r="V202" i="5"/>
  <c r="V203" i="5"/>
  <c r="V205" i="5"/>
  <c r="V206" i="5"/>
  <c r="V207" i="5"/>
  <c r="V208" i="5"/>
  <c r="V209" i="5"/>
  <c r="V211" i="5"/>
  <c r="V212" i="5"/>
  <c r="V213" i="5"/>
  <c r="V214" i="5"/>
  <c r="V215" i="5"/>
  <c r="V217" i="5"/>
  <c r="V218" i="5"/>
  <c r="V219" i="5"/>
  <c r="V220" i="5"/>
  <c r="V221" i="5"/>
  <c r="V223" i="5"/>
  <c r="V224" i="5"/>
  <c r="V225" i="5"/>
  <c r="V226" i="5"/>
  <c r="V227" i="5"/>
  <c r="V229" i="5"/>
  <c r="V230" i="5"/>
  <c r="V231" i="5"/>
  <c r="V232" i="5"/>
  <c r="V233" i="5"/>
  <c r="V235" i="5"/>
  <c r="V236" i="5"/>
  <c r="V237" i="5"/>
  <c r="V238" i="5"/>
  <c r="V239" i="5"/>
  <c r="V241" i="5"/>
  <c r="V242" i="5"/>
  <c r="V243" i="5"/>
  <c r="V244" i="5"/>
  <c r="V245" i="5"/>
  <c r="V247" i="5"/>
  <c r="V248" i="5"/>
  <c r="V249" i="5"/>
  <c r="V250" i="5"/>
  <c r="V251" i="5"/>
  <c r="V253" i="5"/>
  <c r="V254" i="5"/>
  <c r="V255" i="5"/>
  <c r="V256" i="5"/>
  <c r="V257" i="5"/>
  <c r="V127" i="5"/>
  <c r="U7" i="5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105" i="5" s="1"/>
  <c r="U106" i="5" s="1"/>
  <c r="U107" i="5" s="1"/>
  <c r="U108" i="5" s="1"/>
  <c r="U109" i="5" s="1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U125" i="5" s="1"/>
  <c r="U126" i="5" s="1"/>
  <c r="U127" i="5" s="1"/>
  <c r="U128" i="5" s="1"/>
  <c r="U129" i="5" s="1"/>
  <c r="U130" i="5" s="1"/>
  <c r="U131" i="5" s="1"/>
  <c r="U132" i="5" s="1"/>
  <c r="U133" i="5" s="1"/>
  <c r="U134" i="5" s="1"/>
  <c r="U135" i="5" s="1"/>
  <c r="U136" i="5" s="1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U147" i="5" s="1"/>
  <c r="U148" i="5" s="1"/>
  <c r="U149" i="5" s="1"/>
  <c r="U150" i="5" s="1"/>
  <c r="U151" i="5" s="1"/>
  <c r="U152" i="5" s="1"/>
  <c r="U153" i="5" s="1"/>
  <c r="U154" i="5" s="1"/>
  <c r="U155" i="5" s="1"/>
  <c r="U156" i="5" s="1"/>
  <c r="U157" i="5" s="1"/>
  <c r="U158" i="5" s="1"/>
  <c r="U159" i="5" s="1"/>
  <c r="U160" i="5" s="1"/>
  <c r="U161" i="5" s="1"/>
  <c r="U162" i="5" s="1"/>
  <c r="U163" i="5" s="1"/>
  <c r="U164" i="5" s="1"/>
  <c r="U165" i="5" s="1"/>
  <c r="U166" i="5" s="1"/>
  <c r="U167" i="5" s="1"/>
  <c r="U168" i="5" s="1"/>
  <c r="U169" i="5" s="1"/>
  <c r="U170" i="5" s="1"/>
  <c r="U171" i="5" s="1"/>
  <c r="U172" i="5" s="1"/>
  <c r="U173" i="5" s="1"/>
  <c r="U174" i="5" s="1"/>
  <c r="U175" i="5" s="1"/>
  <c r="U176" i="5" s="1"/>
  <c r="U177" i="5" s="1"/>
  <c r="U178" i="5" s="1"/>
  <c r="U179" i="5" s="1"/>
  <c r="U180" i="5" s="1"/>
  <c r="U181" i="5" s="1"/>
  <c r="U182" i="5" s="1"/>
  <c r="U183" i="5" s="1"/>
  <c r="U184" i="5" s="1"/>
  <c r="U185" i="5" s="1"/>
  <c r="U186" i="5" s="1"/>
  <c r="U187" i="5" s="1"/>
  <c r="U188" i="5" s="1"/>
  <c r="U189" i="5" s="1"/>
  <c r="U190" i="5" s="1"/>
  <c r="U191" i="5" s="1"/>
  <c r="U192" i="5" s="1"/>
  <c r="U193" i="5" s="1"/>
  <c r="U194" i="5" s="1"/>
  <c r="U195" i="5" s="1"/>
  <c r="U196" i="5" s="1"/>
  <c r="U197" i="5" s="1"/>
  <c r="U198" i="5" s="1"/>
  <c r="U199" i="5" s="1"/>
  <c r="U200" i="5" s="1"/>
  <c r="U201" i="5" s="1"/>
  <c r="U202" i="5" s="1"/>
  <c r="U203" i="5" s="1"/>
  <c r="U204" i="5" s="1"/>
  <c r="U205" i="5" s="1"/>
  <c r="U206" i="5" s="1"/>
  <c r="U207" i="5" s="1"/>
  <c r="U208" i="5" s="1"/>
  <c r="U209" i="5" s="1"/>
  <c r="U210" i="5" s="1"/>
  <c r="U211" i="5" s="1"/>
  <c r="U212" i="5" s="1"/>
  <c r="U213" i="5" s="1"/>
  <c r="U214" i="5" s="1"/>
  <c r="U215" i="5" s="1"/>
  <c r="U216" i="5" s="1"/>
  <c r="U217" i="5" s="1"/>
  <c r="U218" i="5" s="1"/>
  <c r="U219" i="5" s="1"/>
  <c r="U220" i="5" s="1"/>
  <c r="U221" i="5" s="1"/>
  <c r="U222" i="5" s="1"/>
  <c r="U223" i="5" s="1"/>
  <c r="U224" i="5" s="1"/>
  <c r="U225" i="5" s="1"/>
  <c r="U226" i="5" s="1"/>
  <c r="U227" i="5" s="1"/>
  <c r="U228" i="5" s="1"/>
  <c r="U229" i="5" s="1"/>
  <c r="U230" i="5" s="1"/>
  <c r="U231" i="5" s="1"/>
  <c r="U232" i="5" s="1"/>
  <c r="U233" i="5" s="1"/>
  <c r="U234" i="5" s="1"/>
  <c r="U235" i="5" s="1"/>
  <c r="U236" i="5" s="1"/>
  <c r="U237" i="5" s="1"/>
  <c r="U238" i="5" s="1"/>
  <c r="U239" i="5" s="1"/>
  <c r="U240" i="5" s="1"/>
  <c r="U241" i="5" s="1"/>
  <c r="U242" i="5" s="1"/>
  <c r="U243" i="5" s="1"/>
  <c r="U244" i="5" s="1"/>
  <c r="U245" i="5" s="1"/>
  <c r="U246" i="5" s="1"/>
  <c r="U247" i="5" s="1"/>
  <c r="U248" i="5" s="1"/>
  <c r="U249" i="5" s="1"/>
  <c r="U250" i="5" s="1"/>
  <c r="U251" i="5" s="1"/>
  <c r="U252" i="5" s="1"/>
  <c r="U253" i="5" s="1"/>
  <c r="U254" i="5" s="1"/>
  <c r="U255" i="5" s="1"/>
  <c r="U256" i="5" s="1"/>
  <c r="U257" i="5" s="1"/>
  <c r="U258" i="5" s="1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7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115" i="5"/>
  <c r="O20" i="5"/>
  <c r="O32" i="5" s="1"/>
  <c r="O44" i="5" s="1"/>
  <c r="O56" i="5" s="1"/>
  <c r="O68" i="5" s="1"/>
  <c r="O80" i="5" s="1"/>
  <c r="O92" i="5" s="1"/>
  <c r="O104" i="5" s="1"/>
  <c r="O116" i="5" s="1"/>
  <c r="O128" i="5" s="1"/>
  <c r="O140" i="5" s="1"/>
  <c r="O152" i="5" s="1"/>
  <c r="O164" i="5" s="1"/>
  <c r="O176" i="5" s="1"/>
  <c r="O188" i="5" s="1"/>
  <c r="O200" i="5" s="1"/>
  <c r="O212" i="5" s="1"/>
  <c r="O224" i="5" s="1"/>
  <c r="O236" i="5" s="1"/>
  <c r="O248" i="5" s="1"/>
  <c r="O21" i="5"/>
  <c r="O33" i="5" s="1"/>
  <c r="O45" i="5" s="1"/>
  <c r="O57" i="5" s="1"/>
  <c r="O69" i="5" s="1"/>
  <c r="O81" i="5" s="1"/>
  <c r="O93" i="5" s="1"/>
  <c r="O105" i="5" s="1"/>
  <c r="O117" i="5" s="1"/>
  <c r="O129" i="5" s="1"/>
  <c r="O141" i="5" s="1"/>
  <c r="O153" i="5" s="1"/>
  <c r="O165" i="5" s="1"/>
  <c r="O177" i="5" s="1"/>
  <c r="O189" i="5" s="1"/>
  <c r="O201" i="5" s="1"/>
  <c r="O213" i="5" s="1"/>
  <c r="O225" i="5" s="1"/>
  <c r="O237" i="5" s="1"/>
  <c r="O249" i="5" s="1"/>
  <c r="O22" i="5"/>
  <c r="O34" i="5" s="1"/>
  <c r="O46" i="5" s="1"/>
  <c r="O58" i="5" s="1"/>
  <c r="O70" i="5" s="1"/>
  <c r="O82" i="5" s="1"/>
  <c r="O94" i="5" s="1"/>
  <c r="O106" i="5" s="1"/>
  <c r="O118" i="5" s="1"/>
  <c r="O130" i="5" s="1"/>
  <c r="O142" i="5" s="1"/>
  <c r="O154" i="5" s="1"/>
  <c r="O166" i="5" s="1"/>
  <c r="O178" i="5" s="1"/>
  <c r="O190" i="5" s="1"/>
  <c r="O202" i="5" s="1"/>
  <c r="O214" i="5" s="1"/>
  <c r="O226" i="5" s="1"/>
  <c r="O238" i="5" s="1"/>
  <c r="O250" i="5" s="1"/>
  <c r="O23" i="5"/>
  <c r="O35" i="5" s="1"/>
  <c r="O47" i="5" s="1"/>
  <c r="O59" i="5" s="1"/>
  <c r="O71" i="5" s="1"/>
  <c r="O83" i="5" s="1"/>
  <c r="O95" i="5" s="1"/>
  <c r="O107" i="5" s="1"/>
  <c r="O119" i="5" s="1"/>
  <c r="O131" i="5" s="1"/>
  <c r="O143" i="5" s="1"/>
  <c r="O155" i="5" s="1"/>
  <c r="O167" i="5" s="1"/>
  <c r="O179" i="5" s="1"/>
  <c r="O191" i="5" s="1"/>
  <c r="O203" i="5" s="1"/>
  <c r="O215" i="5" s="1"/>
  <c r="O227" i="5" s="1"/>
  <c r="O239" i="5" s="1"/>
  <c r="O251" i="5" s="1"/>
  <c r="O24" i="5"/>
  <c r="O36" i="5" s="1"/>
  <c r="O48" i="5" s="1"/>
  <c r="O60" i="5" s="1"/>
  <c r="O72" i="5" s="1"/>
  <c r="O84" i="5" s="1"/>
  <c r="O96" i="5" s="1"/>
  <c r="O108" i="5" s="1"/>
  <c r="O120" i="5" s="1"/>
  <c r="O132" i="5" s="1"/>
  <c r="O144" i="5" s="1"/>
  <c r="O156" i="5" s="1"/>
  <c r="O168" i="5" s="1"/>
  <c r="O180" i="5" s="1"/>
  <c r="O192" i="5" s="1"/>
  <c r="O204" i="5" s="1"/>
  <c r="O216" i="5" s="1"/>
  <c r="O228" i="5" s="1"/>
  <c r="O240" i="5" s="1"/>
  <c r="O252" i="5" s="1"/>
  <c r="O25" i="5"/>
  <c r="O37" i="5" s="1"/>
  <c r="O49" i="5" s="1"/>
  <c r="O61" i="5" s="1"/>
  <c r="O73" i="5" s="1"/>
  <c r="O85" i="5" s="1"/>
  <c r="O97" i="5" s="1"/>
  <c r="O109" i="5" s="1"/>
  <c r="O121" i="5" s="1"/>
  <c r="O133" i="5" s="1"/>
  <c r="O145" i="5" s="1"/>
  <c r="O157" i="5" s="1"/>
  <c r="O169" i="5" s="1"/>
  <c r="O181" i="5" s="1"/>
  <c r="O193" i="5" s="1"/>
  <c r="O205" i="5" s="1"/>
  <c r="O217" i="5" s="1"/>
  <c r="O229" i="5" s="1"/>
  <c r="O241" i="5" s="1"/>
  <c r="O253" i="5" s="1"/>
  <c r="O26" i="5"/>
  <c r="O27" i="5"/>
  <c r="O28" i="5"/>
  <c r="O40" i="5" s="1"/>
  <c r="O52" i="5" s="1"/>
  <c r="O64" i="5" s="1"/>
  <c r="O76" i="5" s="1"/>
  <c r="O88" i="5" s="1"/>
  <c r="O100" i="5" s="1"/>
  <c r="O112" i="5" s="1"/>
  <c r="O124" i="5" s="1"/>
  <c r="O136" i="5" s="1"/>
  <c r="O148" i="5" s="1"/>
  <c r="O160" i="5" s="1"/>
  <c r="O172" i="5" s="1"/>
  <c r="O184" i="5" s="1"/>
  <c r="O196" i="5" s="1"/>
  <c r="O208" i="5" s="1"/>
  <c r="O220" i="5" s="1"/>
  <c r="O232" i="5" s="1"/>
  <c r="O244" i="5" s="1"/>
  <c r="O256" i="5" s="1"/>
  <c r="O29" i="5"/>
  <c r="O30" i="5"/>
  <c r="O42" i="5" s="1"/>
  <c r="O54" i="5" s="1"/>
  <c r="O66" i="5" s="1"/>
  <c r="O78" i="5" s="1"/>
  <c r="O90" i="5" s="1"/>
  <c r="O102" i="5" s="1"/>
  <c r="O114" i="5" s="1"/>
  <c r="O126" i="5" s="1"/>
  <c r="O138" i="5" s="1"/>
  <c r="O150" i="5" s="1"/>
  <c r="O162" i="5" s="1"/>
  <c r="O174" i="5" s="1"/>
  <c r="O186" i="5" s="1"/>
  <c r="O198" i="5" s="1"/>
  <c r="O210" i="5" s="1"/>
  <c r="O222" i="5" s="1"/>
  <c r="O234" i="5" s="1"/>
  <c r="O246" i="5" s="1"/>
  <c r="O258" i="5" s="1"/>
  <c r="O38" i="5"/>
  <c r="O50" i="5" s="1"/>
  <c r="O62" i="5" s="1"/>
  <c r="O74" i="5" s="1"/>
  <c r="O86" i="5" s="1"/>
  <c r="O98" i="5" s="1"/>
  <c r="O110" i="5" s="1"/>
  <c r="O122" i="5" s="1"/>
  <c r="O134" i="5" s="1"/>
  <c r="O146" i="5" s="1"/>
  <c r="O158" i="5" s="1"/>
  <c r="O170" i="5" s="1"/>
  <c r="O182" i="5" s="1"/>
  <c r="O194" i="5" s="1"/>
  <c r="O206" i="5" s="1"/>
  <c r="O218" i="5" s="1"/>
  <c r="O230" i="5" s="1"/>
  <c r="O242" i="5" s="1"/>
  <c r="O254" i="5" s="1"/>
  <c r="O39" i="5"/>
  <c r="O51" i="5" s="1"/>
  <c r="O63" i="5" s="1"/>
  <c r="O75" i="5" s="1"/>
  <c r="O87" i="5" s="1"/>
  <c r="O99" i="5" s="1"/>
  <c r="O111" i="5" s="1"/>
  <c r="O123" i="5" s="1"/>
  <c r="O135" i="5" s="1"/>
  <c r="O147" i="5" s="1"/>
  <c r="O159" i="5" s="1"/>
  <c r="O171" i="5" s="1"/>
  <c r="O183" i="5" s="1"/>
  <c r="O195" i="5" s="1"/>
  <c r="O207" i="5" s="1"/>
  <c r="O219" i="5" s="1"/>
  <c r="O231" i="5" s="1"/>
  <c r="O243" i="5" s="1"/>
  <c r="O255" i="5" s="1"/>
  <c r="O41" i="5"/>
  <c r="O53" i="5" s="1"/>
  <c r="O65" i="5" s="1"/>
  <c r="O77" i="5" s="1"/>
  <c r="O89" i="5" s="1"/>
  <c r="O101" i="5" s="1"/>
  <c r="O113" i="5" s="1"/>
  <c r="O125" i="5" s="1"/>
  <c r="O137" i="5" s="1"/>
  <c r="O149" i="5" s="1"/>
  <c r="O161" i="5" s="1"/>
  <c r="O173" i="5" s="1"/>
  <c r="O185" i="5" s="1"/>
  <c r="O197" i="5" s="1"/>
  <c r="O209" i="5" s="1"/>
  <c r="O221" i="5" s="1"/>
  <c r="O233" i="5" s="1"/>
  <c r="O245" i="5" s="1"/>
  <c r="O257" i="5" s="1"/>
  <c r="O19" i="5"/>
  <c r="O31" i="5" s="1"/>
  <c r="O43" i="5" s="1"/>
  <c r="O55" i="5" s="1"/>
  <c r="O67" i="5" s="1"/>
  <c r="O79" i="5" s="1"/>
  <c r="O91" i="5" s="1"/>
  <c r="O103" i="5" s="1"/>
  <c r="O115" i="5" s="1"/>
  <c r="O127" i="5" s="1"/>
  <c r="O139" i="5" s="1"/>
  <c r="O151" i="5" s="1"/>
  <c r="O163" i="5" s="1"/>
  <c r="O175" i="5" s="1"/>
  <c r="O187" i="5" s="1"/>
  <c r="O199" i="5" s="1"/>
  <c r="O211" i="5" s="1"/>
  <c r="O223" i="5" s="1"/>
  <c r="O235" i="5" s="1"/>
  <c r="O247" i="5" s="1"/>
  <c r="N20" i="5"/>
  <c r="N32" i="5" s="1"/>
  <c r="N44" i="5" s="1"/>
  <c r="N56" i="5" s="1"/>
  <c r="N68" i="5" s="1"/>
  <c r="N80" i="5" s="1"/>
  <c r="N92" i="5" s="1"/>
  <c r="N104" i="5" s="1"/>
  <c r="N116" i="5" s="1"/>
  <c r="N128" i="5" s="1"/>
  <c r="N140" i="5" s="1"/>
  <c r="N152" i="5" s="1"/>
  <c r="N164" i="5" s="1"/>
  <c r="N176" i="5" s="1"/>
  <c r="N188" i="5" s="1"/>
  <c r="N200" i="5" s="1"/>
  <c r="N212" i="5" s="1"/>
  <c r="N224" i="5" s="1"/>
  <c r="N236" i="5" s="1"/>
  <c r="N248" i="5" s="1"/>
  <c r="N21" i="5"/>
  <c r="N22" i="5"/>
  <c r="N34" i="5" s="1"/>
  <c r="N46" i="5" s="1"/>
  <c r="N58" i="5" s="1"/>
  <c r="N70" i="5" s="1"/>
  <c r="N82" i="5" s="1"/>
  <c r="N94" i="5" s="1"/>
  <c r="N106" i="5" s="1"/>
  <c r="N118" i="5" s="1"/>
  <c r="N130" i="5" s="1"/>
  <c r="N142" i="5" s="1"/>
  <c r="N154" i="5" s="1"/>
  <c r="N166" i="5" s="1"/>
  <c r="N178" i="5" s="1"/>
  <c r="N190" i="5" s="1"/>
  <c r="N202" i="5" s="1"/>
  <c r="N214" i="5" s="1"/>
  <c r="N226" i="5" s="1"/>
  <c r="N238" i="5" s="1"/>
  <c r="N250" i="5" s="1"/>
  <c r="N23" i="5"/>
  <c r="N35" i="5" s="1"/>
  <c r="N47" i="5" s="1"/>
  <c r="N59" i="5" s="1"/>
  <c r="N71" i="5" s="1"/>
  <c r="N83" i="5" s="1"/>
  <c r="N95" i="5" s="1"/>
  <c r="N107" i="5" s="1"/>
  <c r="N119" i="5" s="1"/>
  <c r="N131" i="5" s="1"/>
  <c r="N143" i="5" s="1"/>
  <c r="N155" i="5" s="1"/>
  <c r="N167" i="5" s="1"/>
  <c r="N179" i="5" s="1"/>
  <c r="N191" i="5" s="1"/>
  <c r="N203" i="5" s="1"/>
  <c r="N215" i="5" s="1"/>
  <c r="N227" i="5" s="1"/>
  <c r="N239" i="5" s="1"/>
  <c r="N251" i="5" s="1"/>
  <c r="N24" i="5"/>
  <c r="N36" i="5" s="1"/>
  <c r="N48" i="5" s="1"/>
  <c r="N60" i="5" s="1"/>
  <c r="N72" i="5" s="1"/>
  <c r="N84" i="5" s="1"/>
  <c r="N96" i="5" s="1"/>
  <c r="N108" i="5" s="1"/>
  <c r="N120" i="5" s="1"/>
  <c r="N132" i="5" s="1"/>
  <c r="N144" i="5" s="1"/>
  <c r="N156" i="5" s="1"/>
  <c r="N168" i="5" s="1"/>
  <c r="N180" i="5" s="1"/>
  <c r="N192" i="5" s="1"/>
  <c r="N204" i="5" s="1"/>
  <c r="N216" i="5" s="1"/>
  <c r="N228" i="5" s="1"/>
  <c r="N240" i="5" s="1"/>
  <c r="N252" i="5" s="1"/>
  <c r="N25" i="5"/>
  <c r="N37" i="5" s="1"/>
  <c r="N49" i="5" s="1"/>
  <c r="N61" i="5" s="1"/>
  <c r="N73" i="5" s="1"/>
  <c r="N85" i="5" s="1"/>
  <c r="N97" i="5" s="1"/>
  <c r="N109" i="5" s="1"/>
  <c r="N121" i="5" s="1"/>
  <c r="N133" i="5" s="1"/>
  <c r="N145" i="5" s="1"/>
  <c r="N157" i="5" s="1"/>
  <c r="N169" i="5" s="1"/>
  <c r="N181" i="5" s="1"/>
  <c r="N193" i="5" s="1"/>
  <c r="N205" i="5" s="1"/>
  <c r="N217" i="5" s="1"/>
  <c r="N229" i="5" s="1"/>
  <c r="N241" i="5" s="1"/>
  <c r="N253" i="5" s="1"/>
  <c r="N26" i="5"/>
  <c r="N38" i="5" s="1"/>
  <c r="N50" i="5" s="1"/>
  <c r="N62" i="5" s="1"/>
  <c r="N74" i="5" s="1"/>
  <c r="N86" i="5" s="1"/>
  <c r="N98" i="5" s="1"/>
  <c r="N110" i="5" s="1"/>
  <c r="N122" i="5" s="1"/>
  <c r="N134" i="5" s="1"/>
  <c r="N146" i="5" s="1"/>
  <c r="N158" i="5" s="1"/>
  <c r="N170" i="5" s="1"/>
  <c r="N182" i="5" s="1"/>
  <c r="N194" i="5" s="1"/>
  <c r="N206" i="5" s="1"/>
  <c r="N218" i="5" s="1"/>
  <c r="N230" i="5" s="1"/>
  <c r="N242" i="5" s="1"/>
  <c r="N254" i="5" s="1"/>
  <c r="N27" i="5"/>
  <c r="N39" i="5" s="1"/>
  <c r="N51" i="5" s="1"/>
  <c r="N63" i="5" s="1"/>
  <c r="N75" i="5" s="1"/>
  <c r="N87" i="5" s="1"/>
  <c r="N99" i="5" s="1"/>
  <c r="N111" i="5" s="1"/>
  <c r="N123" i="5" s="1"/>
  <c r="N135" i="5" s="1"/>
  <c r="N147" i="5" s="1"/>
  <c r="N159" i="5" s="1"/>
  <c r="N171" i="5" s="1"/>
  <c r="N183" i="5" s="1"/>
  <c r="N195" i="5" s="1"/>
  <c r="N207" i="5" s="1"/>
  <c r="N219" i="5" s="1"/>
  <c r="N231" i="5" s="1"/>
  <c r="N243" i="5" s="1"/>
  <c r="N255" i="5" s="1"/>
  <c r="N28" i="5"/>
  <c r="N40" i="5" s="1"/>
  <c r="N52" i="5" s="1"/>
  <c r="N64" i="5" s="1"/>
  <c r="N76" i="5" s="1"/>
  <c r="N88" i="5" s="1"/>
  <c r="N100" i="5" s="1"/>
  <c r="N112" i="5" s="1"/>
  <c r="N124" i="5" s="1"/>
  <c r="N136" i="5" s="1"/>
  <c r="N148" i="5" s="1"/>
  <c r="N160" i="5" s="1"/>
  <c r="N172" i="5" s="1"/>
  <c r="N184" i="5" s="1"/>
  <c r="N196" i="5" s="1"/>
  <c r="N208" i="5" s="1"/>
  <c r="N220" i="5" s="1"/>
  <c r="N232" i="5" s="1"/>
  <c r="N244" i="5" s="1"/>
  <c r="N256" i="5" s="1"/>
  <c r="N29" i="5"/>
  <c r="N41" i="5" s="1"/>
  <c r="N53" i="5" s="1"/>
  <c r="N65" i="5" s="1"/>
  <c r="N77" i="5" s="1"/>
  <c r="N89" i="5" s="1"/>
  <c r="N101" i="5" s="1"/>
  <c r="N113" i="5" s="1"/>
  <c r="N125" i="5" s="1"/>
  <c r="N137" i="5" s="1"/>
  <c r="N149" i="5" s="1"/>
  <c r="N161" i="5" s="1"/>
  <c r="N173" i="5" s="1"/>
  <c r="N185" i="5" s="1"/>
  <c r="N197" i="5" s="1"/>
  <c r="N209" i="5" s="1"/>
  <c r="N221" i="5" s="1"/>
  <c r="N233" i="5" s="1"/>
  <c r="N245" i="5" s="1"/>
  <c r="N257" i="5" s="1"/>
  <c r="N30" i="5"/>
  <c r="N42" i="5" s="1"/>
  <c r="N54" i="5" s="1"/>
  <c r="N66" i="5" s="1"/>
  <c r="N78" i="5" s="1"/>
  <c r="N90" i="5" s="1"/>
  <c r="N102" i="5" s="1"/>
  <c r="N114" i="5" s="1"/>
  <c r="N126" i="5" s="1"/>
  <c r="N138" i="5" s="1"/>
  <c r="N150" i="5" s="1"/>
  <c r="N162" i="5" s="1"/>
  <c r="N174" i="5" s="1"/>
  <c r="N186" i="5" s="1"/>
  <c r="N198" i="5" s="1"/>
  <c r="N210" i="5" s="1"/>
  <c r="N222" i="5" s="1"/>
  <c r="N234" i="5" s="1"/>
  <c r="N246" i="5" s="1"/>
  <c r="N258" i="5" s="1"/>
  <c r="N33" i="5"/>
  <c r="N45" i="5" s="1"/>
  <c r="N57" i="5" s="1"/>
  <c r="N69" i="5" s="1"/>
  <c r="N81" i="5" s="1"/>
  <c r="N93" i="5" s="1"/>
  <c r="N105" i="5" s="1"/>
  <c r="N117" i="5" s="1"/>
  <c r="N129" i="5" s="1"/>
  <c r="N141" i="5" s="1"/>
  <c r="N153" i="5" s="1"/>
  <c r="N165" i="5" s="1"/>
  <c r="N177" i="5" s="1"/>
  <c r="N189" i="5" s="1"/>
  <c r="N201" i="5" s="1"/>
  <c r="N213" i="5" s="1"/>
  <c r="N225" i="5" s="1"/>
  <c r="N237" i="5" s="1"/>
  <c r="N249" i="5" s="1"/>
  <c r="N19" i="5"/>
  <c r="N31" i="5" s="1"/>
  <c r="N43" i="5" s="1"/>
  <c r="N55" i="5" s="1"/>
  <c r="N67" i="5" s="1"/>
  <c r="N79" i="5" s="1"/>
  <c r="N91" i="5" s="1"/>
  <c r="N103" i="5" s="1"/>
  <c r="N115" i="5" s="1"/>
  <c r="N127" i="5" s="1"/>
  <c r="N139" i="5" s="1"/>
  <c r="N151" i="5" s="1"/>
  <c r="N163" i="5" s="1"/>
  <c r="N175" i="5" s="1"/>
  <c r="N187" i="5" s="1"/>
  <c r="N199" i="5" s="1"/>
  <c r="N211" i="5" s="1"/>
  <c r="N223" i="5" s="1"/>
  <c r="N235" i="5" s="1"/>
  <c r="N247" i="5" s="1"/>
  <c r="M20" i="5"/>
  <c r="M32" i="5" s="1"/>
  <c r="M44" i="5" s="1"/>
  <c r="M56" i="5" s="1"/>
  <c r="M68" i="5" s="1"/>
  <c r="M80" i="5" s="1"/>
  <c r="M92" i="5" s="1"/>
  <c r="M104" i="5" s="1"/>
  <c r="M116" i="5" s="1"/>
  <c r="M128" i="5" s="1"/>
  <c r="M140" i="5" s="1"/>
  <c r="M152" i="5" s="1"/>
  <c r="M164" i="5" s="1"/>
  <c r="M176" i="5" s="1"/>
  <c r="M188" i="5" s="1"/>
  <c r="M200" i="5" s="1"/>
  <c r="M212" i="5" s="1"/>
  <c r="M224" i="5" s="1"/>
  <c r="M236" i="5" s="1"/>
  <c r="M248" i="5" s="1"/>
  <c r="M21" i="5"/>
  <c r="M33" i="5" s="1"/>
  <c r="M45" i="5" s="1"/>
  <c r="M57" i="5" s="1"/>
  <c r="M69" i="5" s="1"/>
  <c r="M81" i="5" s="1"/>
  <c r="M93" i="5" s="1"/>
  <c r="M105" i="5" s="1"/>
  <c r="M117" i="5" s="1"/>
  <c r="M129" i="5" s="1"/>
  <c r="M141" i="5" s="1"/>
  <c r="M153" i="5" s="1"/>
  <c r="M165" i="5" s="1"/>
  <c r="M177" i="5" s="1"/>
  <c r="M189" i="5" s="1"/>
  <c r="M201" i="5" s="1"/>
  <c r="M213" i="5" s="1"/>
  <c r="M225" i="5" s="1"/>
  <c r="M237" i="5" s="1"/>
  <c r="M249" i="5" s="1"/>
  <c r="M22" i="5"/>
  <c r="M34" i="5" s="1"/>
  <c r="M46" i="5" s="1"/>
  <c r="M58" i="5" s="1"/>
  <c r="M70" i="5" s="1"/>
  <c r="M82" i="5" s="1"/>
  <c r="M94" i="5" s="1"/>
  <c r="M106" i="5" s="1"/>
  <c r="M118" i="5" s="1"/>
  <c r="M130" i="5" s="1"/>
  <c r="M142" i="5" s="1"/>
  <c r="M154" i="5" s="1"/>
  <c r="M166" i="5" s="1"/>
  <c r="M178" i="5" s="1"/>
  <c r="M190" i="5" s="1"/>
  <c r="M202" i="5" s="1"/>
  <c r="M214" i="5" s="1"/>
  <c r="M226" i="5" s="1"/>
  <c r="M238" i="5" s="1"/>
  <c r="M250" i="5" s="1"/>
  <c r="M23" i="5"/>
  <c r="M35" i="5" s="1"/>
  <c r="M47" i="5" s="1"/>
  <c r="M59" i="5" s="1"/>
  <c r="M71" i="5" s="1"/>
  <c r="M83" i="5" s="1"/>
  <c r="M95" i="5" s="1"/>
  <c r="M107" i="5" s="1"/>
  <c r="M119" i="5" s="1"/>
  <c r="M131" i="5" s="1"/>
  <c r="M143" i="5" s="1"/>
  <c r="M155" i="5" s="1"/>
  <c r="M167" i="5" s="1"/>
  <c r="M179" i="5" s="1"/>
  <c r="M191" i="5" s="1"/>
  <c r="M203" i="5" s="1"/>
  <c r="M215" i="5" s="1"/>
  <c r="M227" i="5" s="1"/>
  <c r="M239" i="5" s="1"/>
  <c r="M251" i="5" s="1"/>
  <c r="M24" i="5"/>
  <c r="M25" i="5"/>
  <c r="M37" i="5" s="1"/>
  <c r="M49" i="5" s="1"/>
  <c r="M61" i="5" s="1"/>
  <c r="M73" i="5" s="1"/>
  <c r="M85" i="5" s="1"/>
  <c r="M97" i="5" s="1"/>
  <c r="M109" i="5" s="1"/>
  <c r="M121" i="5" s="1"/>
  <c r="M133" i="5" s="1"/>
  <c r="M145" i="5" s="1"/>
  <c r="M157" i="5" s="1"/>
  <c r="M169" i="5" s="1"/>
  <c r="M181" i="5" s="1"/>
  <c r="M193" i="5" s="1"/>
  <c r="M205" i="5" s="1"/>
  <c r="M217" i="5" s="1"/>
  <c r="M229" i="5" s="1"/>
  <c r="M241" i="5" s="1"/>
  <c r="M253" i="5" s="1"/>
  <c r="M26" i="5"/>
  <c r="M38" i="5" s="1"/>
  <c r="M50" i="5" s="1"/>
  <c r="M62" i="5" s="1"/>
  <c r="M74" i="5" s="1"/>
  <c r="M86" i="5" s="1"/>
  <c r="M98" i="5" s="1"/>
  <c r="M110" i="5" s="1"/>
  <c r="M122" i="5" s="1"/>
  <c r="M134" i="5" s="1"/>
  <c r="M146" i="5" s="1"/>
  <c r="M158" i="5" s="1"/>
  <c r="M170" i="5" s="1"/>
  <c r="M182" i="5" s="1"/>
  <c r="M194" i="5" s="1"/>
  <c r="M206" i="5" s="1"/>
  <c r="M218" i="5" s="1"/>
  <c r="M230" i="5" s="1"/>
  <c r="M242" i="5" s="1"/>
  <c r="M254" i="5" s="1"/>
  <c r="M27" i="5"/>
  <c r="M39" i="5" s="1"/>
  <c r="M51" i="5" s="1"/>
  <c r="M63" i="5" s="1"/>
  <c r="M75" i="5" s="1"/>
  <c r="M87" i="5" s="1"/>
  <c r="M99" i="5" s="1"/>
  <c r="M111" i="5" s="1"/>
  <c r="M123" i="5" s="1"/>
  <c r="M135" i="5" s="1"/>
  <c r="M147" i="5" s="1"/>
  <c r="M159" i="5" s="1"/>
  <c r="M171" i="5" s="1"/>
  <c r="M183" i="5" s="1"/>
  <c r="M195" i="5" s="1"/>
  <c r="M207" i="5" s="1"/>
  <c r="M219" i="5" s="1"/>
  <c r="M231" i="5" s="1"/>
  <c r="M243" i="5" s="1"/>
  <c r="M255" i="5" s="1"/>
  <c r="M28" i="5"/>
  <c r="M40" i="5" s="1"/>
  <c r="M52" i="5" s="1"/>
  <c r="M64" i="5" s="1"/>
  <c r="M76" i="5" s="1"/>
  <c r="M88" i="5" s="1"/>
  <c r="M100" i="5" s="1"/>
  <c r="M112" i="5" s="1"/>
  <c r="M124" i="5" s="1"/>
  <c r="M136" i="5" s="1"/>
  <c r="M148" i="5" s="1"/>
  <c r="M160" i="5" s="1"/>
  <c r="M172" i="5" s="1"/>
  <c r="M184" i="5" s="1"/>
  <c r="M196" i="5" s="1"/>
  <c r="M208" i="5" s="1"/>
  <c r="M220" i="5" s="1"/>
  <c r="M232" i="5" s="1"/>
  <c r="M244" i="5" s="1"/>
  <c r="M256" i="5" s="1"/>
  <c r="M29" i="5"/>
  <c r="M41" i="5" s="1"/>
  <c r="M53" i="5" s="1"/>
  <c r="M65" i="5" s="1"/>
  <c r="M77" i="5" s="1"/>
  <c r="M89" i="5" s="1"/>
  <c r="M101" i="5" s="1"/>
  <c r="M113" i="5" s="1"/>
  <c r="M125" i="5" s="1"/>
  <c r="M137" i="5" s="1"/>
  <c r="M149" i="5" s="1"/>
  <c r="M161" i="5" s="1"/>
  <c r="M173" i="5" s="1"/>
  <c r="M185" i="5" s="1"/>
  <c r="M197" i="5" s="1"/>
  <c r="M209" i="5" s="1"/>
  <c r="M221" i="5" s="1"/>
  <c r="M233" i="5" s="1"/>
  <c r="M245" i="5" s="1"/>
  <c r="M257" i="5" s="1"/>
  <c r="M30" i="5"/>
  <c r="M42" i="5" s="1"/>
  <c r="M54" i="5" s="1"/>
  <c r="M66" i="5" s="1"/>
  <c r="M78" i="5" s="1"/>
  <c r="M90" i="5" s="1"/>
  <c r="M102" i="5" s="1"/>
  <c r="M114" i="5" s="1"/>
  <c r="M126" i="5" s="1"/>
  <c r="M138" i="5" s="1"/>
  <c r="M150" i="5" s="1"/>
  <c r="M162" i="5" s="1"/>
  <c r="M174" i="5" s="1"/>
  <c r="M186" i="5" s="1"/>
  <c r="M198" i="5" s="1"/>
  <c r="M210" i="5" s="1"/>
  <c r="M222" i="5" s="1"/>
  <c r="M234" i="5" s="1"/>
  <c r="M246" i="5" s="1"/>
  <c r="M258" i="5" s="1"/>
  <c r="M36" i="5"/>
  <c r="M48" i="5" s="1"/>
  <c r="M60" i="5" s="1"/>
  <c r="M72" i="5" s="1"/>
  <c r="M84" i="5" s="1"/>
  <c r="M96" i="5" s="1"/>
  <c r="M108" i="5" s="1"/>
  <c r="M120" i="5" s="1"/>
  <c r="M132" i="5" s="1"/>
  <c r="M144" i="5" s="1"/>
  <c r="M156" i="5" s="1"/>
  <c r="M168" i="5" s="1"/>
  <c r="M180" i="5" s="1"/>
  <c r="M192" i="5" s="1"/>
  <c r="M204" i="5" s="1"/>
  <c r="M216" i="5" s="1"/>
  <c r="M228" i="5" s="1"/>
  <c r="M240" i="5" s="1"/>
  <c r="M252" i="5" s="1"/>
  <c r="M19" i="5"/>
  <c r="M31" i="5" s="1"/>
  <c r="M43" i="5" s="1"/>
  <c r="M55" i="5" s="1"/>
  <c r="M67" i="5" s="1"/>
  <c r="M79" i="5" s="1"/>
  <c r="M91" i="5" s="1"/>
  <c r="M103" i="5" s="1"/>
  <c r="M115" i="5" s="1"/>
  <c r="M127" i="5" s="1"/>
  <c r="M139" i="5" s="1"/>
  <c r="M151" i="5" s="1"/>
  <c r="M163" i="5" s="1"/>
  <c r="M175" i="5" s="1"/>
  <c r="M187" i="5" s="1"/>
  <c r="M199" i="5" s="1"/>
  <c r="M211" i="5" s="1"/>
  <c r="M223" i="5" s="1"/>
  <c r="M235" i="5" s="1"/>
  <c r="M247" i="5" s="1"/>
  <c r="L20" i="5"/>
  <c r="L32" i="5" s="1"/>
  <c r="L44" i="5" s="1"/>
  <c r="L56" i="5" s="1"/>
  <c r="L68" i="5" s="1"/>
  <c r="L80" i="5" s="1"/>
  <c r="L92" i="5" s="1"/>
  <c r="L104" i="5" s="1"/>
  <c r="L116" i="5" s="1"/>
  <c r="L128" i="5" s="1"/>
  <c r="L140" i="5" s="1"/>
  <c r="L152" i="5" s="1"/>
  <c r="L164" i="5" s="1"/>
  <c r="L176" i="5" s="1"/>
  <c r="L188" i="5" s="1"/>
  <c r="L200" i="5" s="1"/>
  <c r="L212" i="5" s="1"/>
  <c r="L224" i="5" s="1"/>
  <c r="L236" i="5" s="1"/>
  <c r="L248" i="5" s="1"/>
  <c r="L21" i="5"/>
  <c r="L22" i="5"/>
  <c r="L34" i="5" s="1"/>
  <c r="L46" i="5" s="1"/>
  <c r="L58" i="5" s="1"/>
  <c r="L70" i="5" s="1"/>
  <c r="L82" i="5" s="1"/>
  <c r="L94" i="5" s="1"/>
  <c r="L106" i="5" s="1"/>
  <c r="L118" i="5" s="1"/>
  <c r="L130" i="5" s="1"/>
  <c r="L142" i="5" s="1"/>
  <c r="L154" i="5" s="1"/>
  <c r="L166" i="5" s="1"/>
  <c r="L178" i="5" s="1"/>
  <c r="L190" i="5" s="1"/>
  <c r="L202" i="5" s="1"/>
  <c r="L214" i="5" s="1"/>
  <c r="L226" i="5" s="1"/>
  <c r="L238" i="5" s="1"/>
  <c r="L250" i="5" s="1"/>
  <c r="L23" i="5"/>
  <c r="L35" i="5" s="1"/>
  <c r="L47" i="5" s="1"/>
  <c r="L59" i="5" s="1"/>
  <c r="L71" i="5" s="1"/>
  <c r="L83" i="5" s="1"/>
  <c r="L95" i="5" s="1"/>
  <c r="L107" i="5" s="1"/>
  <c r="L119" i="5" s="1"/>
  <c r="L131" i="5" s="1"/>
  <c r="L143" i="5" s="1"/>
  <c r="L155" i="5" s="1"/>
  <c r="L167" i="5" s="1"/>
  <c r="L179" i="5" s="1"/>
  <c r="L191" i="5" s="1"/>
  <c r="L203" i="5" s="1"/>
  <c r="L215" i="5" s="1"/>
  <c r="L227" i="5" s="1"/>
  <c r="L239" i="5" s="1"/>
  <c r="L251" i="5" s="1"/>
  <c r="L24" i="5"/>
  <c r="L36" i="5" s="1"/>
  <c r="L48" i="5" s="1"/>
  <c r="L60" i="5" s="1"/>
  <c r="L72" i="5" s="1"/>
  <c r="L84" i="5" s="1"/>
  <c r="L96" i="5" s="1"/>
  <c r="L108" i="5" s="1"/>
  <c r="L120" i="5" s="1"/>
  <c r="L132" i="5" s="1"/>
  <c r="L144" i="5" s="1"/>
  <c r="L156" i="5" s="1"/>
  <c r="L168" i="5" s="1"/>
  <c r="L180" i="5" s="1"/>
  <c r="L192" i="5" s="1"/>
  <c r="L204" i="5" s="1"/>
  <c r="L216" i="5" s="1"/>
  <c r="L228" i="5" s="1"/>
  <c r="L240" i="5" s="1"/>
  <c r="L252" i="5" s="1"/>
  <c r="L25" i="5"/>
  <c r="L37" i="5" s="1"/>
  <c r="L49" i="5" s="1"/>
  <c r="L61" i="5" s="1"/>
  <c r="L73" i="5" s="1"/>
  <c r="L85" i="5" s="1"/>
  <c r="L97" i="5" s="1"/>
  <c r="L109" i="5" s="1"/>
  <c r="L121" i="5" s="1"/>
  <c r="L133" i="5" s="1"/>
  <c r="L145" i="5" s="1"/>
  <c r="L157" i="5" s="1"/>
  <c r="L169" i="5" s="1"/>
  <c r="L181" i="5" s="1"/>
  <c r="L193" i="5" s="1"/>
  <c r="L205" i="5" s="1"/>
  <c r="L217" i="5" s="1"/>
  <c r="L229" i="5" s="1"/>
  <c r="L241" i="5" s="1"/>
  <c r="L253" i="5" s="1"/>
  <c r="L26" i="5"/>
  <c r="L38" i="5" s="1"/>
  <c r="L50" i="5" s="1"/>
  <c r="L62" i="5" s="1"/>
  <c r="L74" i="5" s="1"/>
  <c r="L86" i="5" s="1"/>
  <c r="L98" i="5" s="1"/>
  <c r="L110" i="5" s="1"/>
  <c r="L122" i="5" s="1"/>
  <c r="L134" i="5" s="1"/>
  <c r="L146" i="5" s="1"/>
  <c r="L158" i="5" s="1"/>
  <c r="L170" i="5" s="1"/>
  <c r="L182" i="5" s="1"/>
  <c r="L194" i="5" s="1"/>
  <c r="L206" i="5" s="1"/>
  <c r="L218" i="5" s="1"/>
  <c r="L230" i="5" s="1"/>
  <c r="L242" i="5" s="1"/>
  <c r="L254" i="5" s="1"/>
  <c r="L27" i="5"/>
  <c r="L39" i="5" s="1"/>
  <c r="L51" i="5" s="1"/>
  <c r="L63" i="5" s="1"/>
  <c r="L75" i="5" s="1"/>
  <c r="L87" i="5" s="1"/>
  <c r="L99" i="5" s="1"/>
  <c r="L111" i="5" s="1"/>
  <c r="L123" i="5" s="1"/>
  <c r="L135" i="5" s="1"/>
  <c r="L147" i="5" s="1"/>
  <c r="L159" i="5" s="1"/>
  <c r="L171" i="5" s="1"/>
  <c r="L183" i="5" s="1"/>
  <c r="L195" i="5" s="1"/>
  <c r="L207" i="5" s="1"/>
  <c r="L219" i="5" s="1"/>
  <c r="L231" i="5" s="1"/>
  <c r="L243" i="5" s="1"/>
  <c r="L255" i="5" s="1"/>
  <c r="L28" i="5"/>
  <c r="L40" i="5" s="1"/>
  <c r="L52" i="5" s="1"/>
  <c r="L64" i="5" s="1"/>
  <c r="L76" i="5" s="1"/>
  <c r="L88" i="5" s="1"/>
  <c r="L100" i="5" s="1"/>
  <c r="L112" i="5" s="1"/>
  <c r="L124" i="5" s="1"/>
  <c r="L136" i="5" s="1"/>
  <c r="L148" i="5" s="1"/>
  <c r="L160" i="5" s="1"/>
  <c r="L172" i="5" s="1"/>
  <c r="L184" i="5" s="1"/>
  <c r="L196" i="5" s="1"/>
  <c r="L208" i="5" s="1"/>
  <c r="L220" i="5" s="1"/>
  <c r="L232" i="5" s="1"/>
  <c r="L244" i="5" s="1"/>
  <c r="L256" i="5" s="1"/>
  <c r="L29" i="5"/>
  <c r="L41" i="5" s="1"/>
  <c r="L53" i="5" s="1"/>
  <c r="L65" i="5" s="1"/>
  <c r="L77" i="5" s="1"/>
  <c r="L89" i="5" s="1"/>
  <c r="L101" i="5" s="1"/>
  <c r="L113" i="5" s="1"/>
  <c r="L125" i="5" s="1"/>
  <c r="L137" i="5" s="1"/>
  <c r="L149" i="5" s="1"/>
  <c r="L161" i="5" s="1"/>
  <c r="L173" i="5" s="1"/>
  <c r="L185" i="5" s="1"/>
  <c r="L197" i="5" s="1"/>
  <c r="L209" i="5" s="1"/>
  <c r="L221" i="5" s="1"/>
  <c r="L233" i="5" s="1"/>
  <c r="L245" i="5" s="1"/>
  <c r="L257" i="5" s="1"/>
  <c r="L30" i="5"/>
  <c r="L42" i="5" s="1"/>
  <c r="L54" i="5" s="1"/>
  <c r="L66" i="5" s="1"/>
  <c r="L78" i="5" s="1"/>
  <c r="L90" i="5" s="1"/>
  <c r="L102" i="5" s="1"/>
  <c r="L114" i="5" s="1"/>
  <c r="L126" i="5" s="1"/>
  <c r="L138" i="5" s="1"/>
  <c r="L150" i="5" s="1"/>
  <c r="L162" i="5" s="1"/>
  <c r="L174" i="5" s="1"/>
  <c r="L186" i="5" s="1"/>
  <c r="L198" i="5" s="1"/>
  <c r="L210" i="5" s="1"/>
  <c r="L222" i="5" s="1"/>
  <c r="L234" i="5" s="1"/>
  <c r="L246" i="5" s="1"/>
  <c r="L258" i="5" s="1"/>
  <c r="L33" i="5"/>
  <c r="L45" i="5" s="1"/>
  <c r="L57" i="5" s="1"/>
  <c r="L69" i="5" s="1"/>
  <c r="L81" i="5" s="1"/>
  <c r="L93" i="5" s="1"/>
  <c r="L105" i="5" s="1"/>
  <c r="L117" i="5" s="1"/>
  <c r="L129" i="5" s="1"/>
  <c r="L141" i="5" s="1"/>
  <c r="L153" i="5" s="1"/>
  <c r="L165" i="5" s="1"/>
  <c r="L177" i="5" s="1"/>
  <c r="L189" i="5" s="1"/>
  <c r="L201" i="5" s="1"/>
  <c r="L213" i="5" s="1"/>
  <c r="L225" i="5" s="1"/>
  <c r="L237" i="5" s="1"/>
  <c r="L249" i="5" s="1"/>
  <c r="L19" i="5"/>
  <c r="L31" i="5" s="1"/>
  <c r="L43" i="5" s="1"/>
  <c r="L55" i="5" s="1"/>
  <c r="L67" i="5" s="1"/>
  <c r="L79" i="5" s="1"/>
  <c r="L91" i="5" s="1"/>
  <c r="L103" i="5" s="1"/>
  <c r="L115" i="5" s="1"/>
  <c r="L127" i="5" s="1"/>
  <c r="L139" i="5" s="1"/>
  <c r="L151" i="5" s="1"/>
  <c r="L163" i="5" s="1"/>
  <c r="L175" i="5" s="1"/>
  <c r="L187" i="5" s="1"/>
  <c r="L199" i="5" s="1"/>
  <c r="L211" i="5" s="1"/>
  <c r="L223" i="5" s="1"/>
  <c r="L235" i="5" s="1"/>
  <c r="L247" i="5" s="1"/>
  <c r="K20" i="5"/>
  <c r="K32" i="5" s="1"/>
  <c r="K44" i="5" s="1"/>
  <c r="K56" i="5" s="1"/>
  <c r="K68" i="5" s="1"/>
  <c r="K80" i="5" s="1"/>
  <c r="K92" i="5" s="1"/>
  <c r="K104" i="5" s="1"/>
  <c r="K116" i="5" s="1"/>
  <c r="K128" i="5" s="1"/>
  <c r="K140" i="5" s="1"/>
  <c r="K152" i="5" s="1"/>
  <c r="K164" i="5" s="1"/>
  <c r="K176" i="5" s="1"/>
  <c r="K188" i="5" s="1"/>
  <c r="K200" i="5" s="1"/>
  <c r="K212" i="5" s="1"/>
  <c r="K224" i="5" s="1"/>
  <c r="K236" i="5" s="1"/>
  <c r="K248" i="5" s="1"/>
  <c r="K21" i="5"/>
  <c r="K33" i="5" s="1"/>
  <c r="K45" i="5" s="1"/>
  <c r="K57" i="5" s="1"/>
  <c r="K69" i="5" s="1"/>
  <c r="K81" i="5" s="1"/>
  <c r="K93" i="5" s="1"/>
  <c r="K105" i="5" s="1"/>
  <c r="K117" i="5" s="1"/>
  <c r="K129" i="5" s="1"/>
  <c r="K141" i="5" s="1"/>
  <c r="K153" i="5" s="1"/>
  <c r="K165" i="5" s="1"/>
  <c r="K177" i="5" s="1"/>
  <c r="K189" i="5" s="1"/>
  <c r="K201" i="5" s="1"/>
  <c r="K213" i="5" s="1"/>
  <c r="K225" i="5" s="1"/>
  <c r="K237" i="5" s="1"/>
  <c r="K249" i="5" s="1"/>
  <c r="K22" i="5"/>
  <c r="K34" i="5" s="1"/>
  <c r="K46" i="5" s="1"/>
  <c r="K58" i="5" s="1"/>
  <c r="K70" i="5" s="1"/>
  <c r="K82" i="5" s="1"/>
  <c r="K94" i="5" s="1"/>
  <c r="K106" i="5" s="1"/>
  <c r="K118" i="5" s="1"/>
  <c r="K130" i="5" s="1"/>
  <c r="K142" i="5" s="1"/>
  <c r="K154" i="5" s="1"/>
  <c r="K166" i="5" s="1"/>
  <c r="K178" i="5" s="1"/>
  <c r="K190" i="5" s="1"/>
  <c r="K202" i="5" s="1"/>
  <c r="K214" i="5" s="1"/>
  <c r="K226" i="5" s="1"/>
  <c r="K238" i="5" s="1"/>
  <c r="K250" i="5" s="1"/>
  <c r="K23" i="5"/>
  <c r="K35" i="5" s="1"/>
  <c r="K47" i="5" s="1"/>
  <c r="K59" i="5" s="1"/>
  <c r="K71" i="5" s="1"/>
  <c r="K83" i="5" s="1"/>
  <c r="K95" i="5" s="1"/>
  <c r="K107" i="5" s="1"/>
  <c r="K119" i="5" s="1"/>
  <c r="K131" i="5" s="1"/>
  <c r="K143" i="5" s="1"/>
  <c r="K155" i="5" s="1"/>
  <c r="K167" i="5" s="1"/>
  <c r="K179" i="5" s="1"/>
  <c r="K191" i="5" s="1"/>
  <c r="K203" i="5" s="1"/>
  <c r="K215" i="5" s="1"/>
  <c r="K227" i="5" s="1"/>
  <c r="K239" i="5" s="1"/>
  <c r="K251" i="5" s="1"/>
  <c r="K24" i="5"/>
  <c r="K36" i="5" s="1"/>
  <c r="K48" i="5" s="1"/>
  <c r="K60" i="5" s="1"/>
  <c r="K72" i="5" s="1"/>
  <c r="K84" i="5" s="1"/>
  <c r="K96" i="5" s="1"/>
  <c r="K108" i="5" s="1"/>
  <c r="K120" i="5" s="1"/>
  <c r="K132" i="5" s="1"/>
  <c r="K144" i="5" s="1"/>
  <c r="K156" i="5" s="1"/>
  <c r="K168" i="5" s="1"/>
  <c r="K180" i="5" s="1"/>
  <c r="K192" i="5" s="1"/>
  <c r="K204" i="5" s="1"/>
  <c r="K216" i="5" s="1"/>
  <c r="K228" i="5" s="1"/>
  <c r="K240" i="5" s="1"/>
  <c r="K252" i="5" s="1"/>
  <c r="K25" i="5"/>
  <c r="K37" i="5" s="1"/>
  <c r="K49" i="5" s="1"/>
  <c r="K61" i="5" s="1"/>
  <c r="K73" i="5" s="1"/>
  <c r="K85" i="5" s="1"/>
  <c r="K97" i="5" s="1"/>
  <c r="K109" i="5" s="1"/>
  <c r="K121" i="5" s="1"/>
  <c r="K133" i="5" s="1"/>
  <c r="K145" i="5" s="1"/>
  <c r="K157" i="5" s="1"/>
  <c r="K169" i="5" s="1"/>
  <c r="K181" i="5" s="1"/>
  <c r="K193" i="5" s="1"/>
  <c r="K205" i="5" s="1"/>
  <c r="K217" i="5" s="1"/>
  <c r="K229" i="5" s="1"/>
  <c r="K241" i="5" s="1"/>
  <c r="K253" i="5" s="1"/>
  <c r="K26" i="5"/>
  <c r="K38" i="5" s="1"/>
  <c r="K50" i="5" s="1"/>
  <c r="K62" i="5" s="1"/>
  <c r="K74" i="5" s="1"/>
  <c r="K86" i="5" s="1"/>
  <c r="K98" i="5" s="1"/>
  <c r="K110" i="5" s="1"/>
  <c r="K122" i="5" s="1"/>
  <c r="K134" i="5" s="1"/>
  <c r="K146" i="5" s="1"/>
  <c r="K158" i="5" s="1"/>
  <c r="K170" i="5" s="1"/>
  <c r="K182" i="5" s="1"/>
  <c r="K194" i="5" s="1"/>
  <c r="K206" i="5" s="1"/>
  <c r="K218" i="5" s="1"/>
  <c r="K230" i="5" s="1"/>
  <c r="K242" i="5" s="1"/>
  <c r="K254" i="5" s="1"/>
  <c r="K27" i="5"/>
  <c r="K28" i="5"/>
  <c r="K40" i="5" s="1"/>
  <c r="K52" i="5" s="1"/>
  <c r="K64" i="5" s="1"/>
  <c r="K76" i="5" s="1"/>
  <c r="K88" i="5" s="1"/>
  <c r="K100" i="5" s="1"/>
  <c r="K112" i="5" s="1"/>
  <c r="K124" i="5" s="1"/>
  <c r="K136" i="5" s="1"/>
  <c r="K148" i="5" s="1"/>
  <c r="K160" i="5" s="1"/>
  <c r="K172" i="5" s="1"/>
  <c r="K184" i="5" s="1"/>
  <c r="K196" i="5" s="1"/>
  <c r="K208" i="5" s="1"/>
  <c r="K220" i="5" s="1"/>
  <c r="K232" i="5" s="1"/>
  <c r="K244" i="5" s="1"/>
  <c r="K256" i="5" s="1"/>
  <c r="K29" i="5"/>
  <c r="K30" i="5"/>
  <c r="K42" i="5" s="1"/>
  <c r="K54" i="5" s="1"/>
  <c r="K66" i="5" s="1"/>
  <c r="K78" i="5" s="1"/>
  <c r="K90" i="5" s="1"/>
  <c r="K102" i="5" s="1"/>
  <c r="K114" i="5" s="1"/>
  <c r="K126" i="5" s="1"/>
  <c r="K138" i="5" s="1"/>
  <c r="K150" i="5" s="1"/>
  <c r="K162" i="5" s="1"/>
  <c r="K174" i="5" s="1"/>
  <c r="K186" i="5" s="1"/>
  <c r="K198" i="5" s="1"/>
  <c r="K210" i="5" s="1"/>
  <c r="K222" i="5" s="1"/>
  <c r="K234" i="5" s="1"/>
  <c r="K246" i="5" s="1"/>
  <c r="K258" i="5" s="1"/>
  <c r="K39" i="5"/>
  <c r="K51" i="5" s="1"/>
  <c r="K63" i="5" s="1"/>
  <c r="K75" i="5" s="1"/>
  <c r="K87" i="5" s="1"/>
  <c r="K99" i="5" s="1"/>
  <c r="K111" i="5" s="1"/>
  <c r="K123" i="5" s="1"/>
  <c r="K135" i="5" s="1"/>
  <c r="K147" i="5" s="1"/>
  <c r="K159" i="5" s="1"/>
  <c r="K171" i="5" s="1"/>
  <c r="K183" i="5" s="1"/>
  <c r="K195" i="5" s="1"/>
  <c r="K207" i="5" s="1"/>
  <c r="K219" i="5" s="1"/>
  <c r="K231" i="5" s="1"/>
  <c r="K243" i="5" s="1"/>
  <c r="K255" i="5" s="1"/>
  <c r="K41" i="5"/>
  <c r="K53" i="5"/>
  <c r="K65" i="5" s="1"/>
  <c r="K77" i="5" s="1"/>
  <c r="K89" i="5" s="1"/>
  <c r="K101" i="5" s="1"/>
  <c r="K113" i="5" s="1"/>
  <c r="K125" i="5" s="1"/>
  <c r="K137" i="5" s="1"/>
  <c r="K149" i="5" s="1"/>
  <c r="K161" i="5" s="1"/>
  <c r="K173" i="5" s="1"/>
  <c r="K185" i="5" s="1"/>
  <c r="K197" i="5" s="1"/>
  <c r="K209" i="5" s="1"/>
  <c r="K221" i="5" s="1"/>
  <c r="K233" i="5" s="1"/>
  <c r="K245" i="5" s="1"/>
  <c r="K257" i="5" s="1"/>
  <c r="K19" i="5"/>
  <c r="K31" i="5" s="1"/>
  <c r="K43" i="5" s="1"/>
  <c r="K55" i="5" s="1"/>
  <c r="K67" i="5" s="1"/>
  <c r="K79" i="5" s="1"/>
  <c r="K91" i="5" s="1"/>
  <c r="K103" i="5" s="1"/>
  <c r="K115" i="5" s="1"/>
  <c r="K127" i="5" s="1"/>
  <c r="K139" i="5" s="1"/>
  <c r="K151" i="5" s="1"/>
  <c r="K163" i="5" s="1"/>
  <c r="K175" i="5" s="1"/>
  <c r="K187" i="5" s="1"/>
  <c r="K199" i="5" s="1"/>
  <c r="K211" i="5" s="1"/>
  <c r="K223" i="5" s="1"/>
  <c r="K235" i="5" s="1"/>
  <c r="K247" i="5" s="1"/>
  <c r="J20" i="5"/>
  <c r="J32" i="5" s="1"/>
  <c r="J44" i="5" s="1"/>
  <c r="J56" i="5" s="1"/>
  <c r="J68" i="5" s="1"/>
  <c r="J80" i="5" s="1"/>
  <c r="J92" i="5" s="1"/>
  <c r="J104" i="5" s="1"/>
  <c r="J116" i="5" s="1"/>
  <c r="J128" i="5" s="1"/>
  <c r="J140" i="5" s="1"/>
  <c r="J152" i="5" s="1"/>
  <c r="J164" i="5" s="1"/>
  <c r="J176" i="5" s="1"/>
  <c r="J188" i="5" s="1"/>
  <c r="J200" i="5" s="1"/>
  <c r="J212" i="5" s="1"/>
  <c r="J224" i="5" s="1"/>
  <c r="J236" i="5" s="1"/>
  <c r="J248" i="5" s="1"/>
  <c r="J21" i="5"/>
  <c r="J33" i="5" s="1"/>
  <c r="J45" i="5" s="1"/>
  <c r="J57" i="5" s="1"/>
  <c r="J69" i="5" s="1"/>
  <c r="J81" i="5" s="1"/>
  <c r="J93" i="5" s="1"/>
  <c r="J105" i="5" s="1"/>
  <c r="J117" i="5" s="1"/>
  <c r="J129" i="5" s="1"/>
  <c r="J141" i="5" s="1"/>
  <c r="J153" i="5" s="1"/>
  <c r="J165" i="5" s="1"/>
  <c r="J177" i="5" s="1"/>
  <c r="J189" i="5" s="1"/>
  <c r="J201" i="5" s="1"/>
  <c r="J213" i="5" s="1"/>
  <c r="J225" i="5" s="1"/>
  <c r="J237" i="5" s="1"/>
  <c r="J249" i="5" s="1"/>
  <c r="J22" i="5"/>
  <c r="J23" i="5"/>
  <c r="J35" i="5" s="1"/>
  <c r="J47" i="5" s="1"/>
  <c r="J59" i="5" s="1"/>
  <c r="J71" i="5" s="1"/>
  <c r="J83" i="5" s="1"/>
  <c r="J95" i="5" s="1"/>
  <c r="J107" i="5" s="1"/>
  <c r="J119" i="5" s="1"/>
  <c r="J131" i="5" s="1"/>
  <c r="J143" i="5" s="1"/>
  <c r="J155" i="5" s="1"/>
  <c r="J167" i="5" s="1"/>
  <c r="J179" i="5" s="1"/>
  <c r="J191" i="5" s="1"/>
  <c r="J203" i="5" s="1"/>
  <c r="J215" i="5" s="1"/>
  <c r="J227" i="5" s="1"/>
  <c r="J239" i="5" s="1"/>
  <c r="J251" i="5" s="1"/>
  <c r="J24" i="5"/>
  <c r="J36" i="5" s="1"/>
  <c r="J48" i="5" s="1"/>
  <c r="J60" i="5" s="1"/>
  <c r="J72" i="5" s="1"/>
  <c r="J84" i="5" s="1"/>
  <c r="J96" i="5" s="1"/>
  <c r="J108" i="5" s="1"/>
  <c r="J120" i="5" s="1"/>
  <c r="J132" i="5" s="1"/>
  <c r="J144" i="5" s="1"/>
  <c r="J156" i="5" s="1"/>
  <c r="J168" i="5" s="1"/>
  <c r="J180" i="5" s="1"/>
  <c r="J192" i="5" s="1"/>
  <c r="J204" i="5" s="1"/>
  <c r="J216" i="5" s="1"/>
  <c r="J228" i="5" s="1"/>
  <c r="J240" i="5" s="1"/>
  <c r="J252" i="5" s="1"/>
  <c r="J25" i="5"/>
  <c r="J37" i="5" s="1"/>
  <c r="J49" i="5" s="1"/>
  <c r="J61" i="5" s="1"/>
  <c r="J73" i="5" s="1"/>
  <c r="J85" i="5" s="1"/>
  <c r="J97" i="5" s="1"/>
  <c r="J109" i="5" s="1"/>
  <c r="J121" i="5" s="1"/>
  <c r="J133" i="5" s="1"/>
  <c r="J145" i="5" s="1"/>
  <c r="J157" i="5" s="1"/>
  <c r="J169" i="5" s="1"/>
  <c r="J181" i="5" s="1"/>
  <c r="J193" i="5" s="1"/>
  <c r="J205" i="5" s="1"/>
  <c r="J217" i="5" s="1"/>
  <c r="J229" i="5" s="1"/>
  <c r="J241" i="5" s="1"/>
  <c r="J253" i="5" s="1"/>
  <c r="J26" i="5"/>
  <c r="J27" i="5"/>
  <c r="J39" i="5" s="1"/>
  <c r="J51" i="5" s="1"/>
  <c r="J63" i="5" s="1"/>
  <c r="J75" i="5" s="1"/>
  <c r="J87" i="5" s="1"/>
  <c r="J99" i="5" s="1"/>
  <c r="J111" i="5" s="1"/>
  <c r="J123" i="5" s="1"/>
  <c r="J135" i="5" s="1"/>
  <c r="J147" i="5" s="1"/>
  <c r="J159" i="5" s="1"/>
  <c r="J171" i="5" s="1"/>
  <c r="J183" i="5" s="1"/>
  <c r="J195" i="5" s="1"/>
  <c r="J207" i="5" s="1"/>
  <c r="J219" i="5" s="1"/>
  <c r="J231" i="5" s="1"/>
  <c r="J243" i="5" s="1"/>
  <c r="J255" i="5" s="1"/>
  <c r="J28" i="5"/>
  <c r="J40" i="5" s="1"/>
  <c r="J52" i="5" s="1"/>
  <c r="J64" i="5" s="1"/>
  <c r="J76" i="5" s="1"/>
  <c r="J88" i="5" s="1"/>
  <c r="J100" i="5" s="1"/>
  <c r="J112" i="5" s="1"/>
  <c r="J124" i="5" s="1"/>
  <c r="J136" i="5" s="1"/>
  <c r="J148" i="5" s="1"/>
  <c r="J160" i="5" s="1"/>
  <c r="J172" i="5" s="1"/>
  <c r="J184" i="5" s="1"/>
  <c r="J196" i="5" s="1"/>
  <c r="J208" i="5" s="1"/>
  <c r="J220" i="5" s="1"/>
  <c r="J232" i="5" s="1"/>
  <c r="J244" i="5" s="1"/>
  <c r="J256" i="5" s="1"/>
  <c r="J29" i="5"/>
  <c r="J41" i="5" s="1"/>
  <c r="J53" i="5" s="1"/>
  <c r="J65" i="5" s="1"/>
  <c r="J77" i="5" s="1"/>
  <c r="J89" i="5" s="1"/>
  <c r="J101" i="5" s="1"/>
  <c r="J113" i="5" s="1"/>
  <c r="J125" i="5" s="1"/>
  <c r="J137" i="5" s="1"/>
  <c r="J149" i="5" s="1"/>
  <c r="J161" i="5" s="1"/>
  <c r="J173" i="5" s="1"/>
  <c r="J185" i="5" s="1"/>
  <c r="J197" i="5" s="1"/>
  <c r="J209" i="5" s="1"/>
  <c r="J221" i="5" s="1"/>
  <c r="J233" i="5" s="1"/>
  <c r="J245" i="5" s="1"/>
  <c r="J257" i="5" s="1"/>
  <c r="J30" i="5"/>
  <c r="J42" i="5" s="1"/>
  <c r="J54" i="5" s="1"/>
  <c r="J66" i="5" s="1"/>
  <c r="J78" i="5" s="1"/>
  <c r="J90" i="5" s="1"/>
  <c r="J102" i="5" s="1"/>
  <c r="J114" i="5" s="1"/>
  <c r="J126" i="5" s="1"/>
  <c r="J138" i="5" s="1"/>
  <c r="J150" i="5" s="1"/>
  <c r="J162" i="5" s="1"/>
  <c r="J174" i="5" s="1"/>
  <c r="J186" i="5" s="1"/>
  <c r="J198" i="5" s="1"/>
  <c r="J210" i="5" s="1"/>
  <c r="J222" i="5" s="1"/>
  <c r="J234" i="5" s="1"/>
  <c r="J246" i="5" s="1"/>
  <c r="J258" i="5" s="1"/>
  <c r="J34" i="5"/>
  <c r="J46" i="5" s="1"/>
  <c r="J58" i="5" s="1"/>
  <c r="J70" i="5" s="1"/>
  <c r="J82" i="5" s="1"/>
  <c r="J94" i="5" s="1"/>
  <c r="J106" i="5" s="1"/>
  <c r="J118" i="5" s="1"/>
  <c r="J130" i="5" s="1"/>
  <c r="J142" i="5" s="1"/>
  <c r="J154" i="5" s="1"/>
  <c r="J166" i="5" s="1"/>
  <c r="J178" i="5" s="1"/>
  <c r="J190" i="5" s="1"/>
  <c r="J202" i="5" s="1"/>
  <c r="J214" i="5" s="1"/>
  <c r="J226" i="5" s="1"/>
  <c r="J238" i="5" s="1"/>
  <c r="J250" i="5" s="1"/>
  <c r="J38" i="5"/>
  <c r="J50" i="5" s="1"/>
  <c r="J62" i="5" s="1"/>
  <c r="J74" i="5" s="1"/>
  <c r="J86" i="5" s="1"/>
  <c r="J98" i="5" s="1"/>
  <c r="J110" i="5" s="1"/>
  <c r="J122" i="5" s="1"/>
  <c r="J134" i="5" s="1"/>
  <c r="J146" i="5" s="1"/>
  <c r="J158" i="5" s="1"/>
  <c r="J170" i="5" s="1"/>
  <c r="J182" i="5" s="1"/>
  <c r="J194" i="5" s="1"/>
  <c r="J206" i="5" s="1"/>
  <c r="J218" i="5" s="1"/>
  <c r="J230" i="5" s="1"/>
  <c r="J242" i="5" s="1"/>
  <c r="J254" i="5" s="1"/>
  <c r="J19" i="5"/>
  <c r="J31" i="5" s="1"/>
  <c r="J43" i="5" s="1"/>
  <c r="J55" i="5" s="1"/>
  <c r="J67" i="5" s="1"/>
  <c r="J79" i="5" s="1"/>
  <c r="J91" i="5" s="1"/>
  <c r="J103" i="5" s="1"/>
  <c r="J115" i="5" s="1"/>
  <c r="J127" i="5" s="1"/>
  <c r="J139" i="5" s="1"/>
  <c r="J151" i="5" s="1"/>
  <c r="J163" i="5" s="1"/>
  <c r="J175" i="5" s="1"/>
  <c r="J187" i="5" s="1"/>
  <c r="J199" i="5" s="1"/>
  <c r="J211" i="5" s="1"/>
  <c r="J223" i="5" s="1"/>
  <c r="J235" i="5" s="1"/>
  <c r="J247" i="5" s="1"/>
  <c r="I20" i="5"/>
  <c r="I32" i="5" s="1"/>
  <c r="I44" i="5" s="1"/>
  <c r="I56" i="5" s="1"/>
  <c r="I68" i="5" s="1"/>
  <c r="I80" i="5" s="1"/>
  <c r="I92" i="5" s="1"/>
  <c r="I104" i="5" s="1"/>
  <c r="I116" i="5" s="1"/>
  <c r="I128" i="5" s="1"/>
  <c r="I140" i="5" s="1"/>
  <c r="I152" i="5" s="1"/>
  <c r="I164" i="5" s="1"/>
  <c r="I176" i="5" s="1"/>
  <c r="I188" i="5" s="1"/>
  <c r="I200" i="5" s="1"/>
  <c r="I212" i="5" s="1"/>
  <c r="I224" i="5" s="1"/>
  <c r="I236" i="5" s="1"/>
  <c r="I248" i="5" s="1"/>
  <c r="I21" i="5"/>
  <c r="I33" i="5" s="1"/>
  <c r="I45" i="5" s="1"/>
  <c r="I57" i="5" s="1"/>
  <c r="I69" i="5" s="1"/>
  <c r="I81" i="5" s="1"/>
  <c r="I93" i="5" s="1"/>
  <c r="I105" i="5" s="1"/>
  <c r="I117" i="5" s="1"/>
  <c r="I129" i="5" s="1"/>
  <c r="I141" i="5" s="1"/>
  <c r="I153" i="5" s="1"/>
  <c r="I165" i="5" s="1"/>
  <c r="I177" i="5" s="1"/>
  <c r="I189" i="5" s="1"/>
  <c r="I201" i="5" s="1"/>
  <c r="I213" i="5" s="1"/>
  <c r="I225" i="5" s="1"/>
  <c r="I237" i="5" s="1"/>
  <c r="I249" i="5" s="1"/>
  <c r="I22" i="5"/>
  <c r="I34" i="5" s="1"/>
  <c r="I46" i="5" s="1"/>
  <c r="I58" i="5" s="1"/>
  <c r="I70" i="5" s="1"/>
  <c r="I82" i="5" s="1"/>
  <c r="I94" i="5" s="1"/>
  <c r="I106" i="5" s="1"/>
  <c r="I118" i="5" s="1"/>
  <c r="I130" i="5" s="1"/>
  <c r="I142" i="5" s="1"/>
  <c r="I154" i="5" s="1"/>
  <c r="I166" i="5" s="1"/>
  <c r="I178" i="5" s="1"/>
  <c r="I190" i="5" s="1"/>
  <c r="I202" i="5" s="1"/>
  <c r="I214" i="5" s="1"/>
  <c r="I226" i="5" s="1"/>
  <c r="I238" i="5" s="1"/>
  <c r="I250" i="5" s="1"/>
  <c r="I23" i="5"/>
  <c r="I35" i="5" s="1"/>
  <c r="I47" i="5" s="1"/>
  <c r="I59" i="5" s="1"/>
  <c r="I71" i="5" s="1"/>
  <c r="I83" i="5" s="1"/>
  <c r="I95" i="5" s="1"/>
  <c r="I107" i="5" s="1"/>
  <c r="I119" i="5" s="1"/>
  <c r="I131" i="5" s="1"/>
  <c r="I143" i="5" s="1"/>
  <c r="I155" i="5" s="1"/>
  <c r="I167" i="5" s="1"/>
  <c r="I179" i="5" s="1"/>
  <c r="I191" i="5" s="1"/>
  <c r="I203" i="5" s="1"/>
  <c r="I215" i="5" s="1"/>
  <c r="I227" i="5" s="1"/>
  <c r="I239" i="5" s="1"/>
  <c r="I251" i="5" s="1"/>
  <c r="I24" i="5"/>
  <c r="I36" i="5" s="1"/>
  <c r="I48" i="5" s="1"/>
  <c r="I60" i="5" s="1"/>
  <c r="I72" i="5" s="1"/>
  <c r="I84" i="5" s="1"/>
  <c r="I96" i="5" s="1"/>
  <c r="I108" i="5" s="1"/>
  <c r="I120" i="5" s="1"/>
  <c r="I132" i="5" s="1"/>
  <c r="I144" i="5" s="1"/>
  <c r="I156" i="5" s="1"/>
  <c r="I168" i="5" s="1"/>
  <c r="I180" i="5" s="1"/>
  <c r="I192" i="5" s="1"/>
  <c r="I204" i="5" s="1"/>
  <c r="I216" i="5" s="1"/>
  <c r="I228" i="5" s="1"/>
  <c r="I240" i="5" s="1"/>
  <c r="I252" i="5" s="1"/>
  <c r="I25" i="5"/>
  <c r="I37" i="5" s="1"/>
  <c r="I49" i="5" s="1"/>
  <c r="I61" i="5" s="1"/>
  <c r="I73" i="5" s="1"/>
  <c r="I85" i="5" s="1"/>
  <c r="I97" i="5" s="1"/>
  <c r="I109" i="5" s="1"/>
  <c r="I121" i="5" s="1"/>
  <c r="I133" i="5" s="1"/>
  <c r="I145" i="5" s="1"/>
  <c r="I157" i="5" s="1"/>
  <c r="I169" i="5" s="1"/>
  <c r="I181" i="5" s="1"/>
  <c r="I193" i="5" s="1"/>
  <c r="I205" i="5" s="1"/>
  <c r="I217" i="5" s="1"/>
  <c r="I229" i="5" s="1"/>
  <c r="I241" i="5" s="1"/>
  <c r="I253" i="5" s="1"/>
  <c r="I26" i="5"/>
  <c r="I38" i="5" s="1"/>
  <c r="I50" i="5" s="1"/>
  <c r="I62" i="5" s="1"/>
  <c r="I74" i="5" s="1"/>
  <c r="I86" i="5" s="1"/>
  <c r="I98" i="5" s="1"/>
  <c r="I110" i="5" s="1"/>
  <c r="I122" i="5" s="1"/>
  <c r="I134" i="5" s="1"/>
  <c r="I146" i="5" s="1"/>
  <c r="I158" i="5" s="1"/>
  <c r="I170" i="5" s="1"/>
  <c r="I182" i="5" s="1"/>
  <c r="I194" i="5" s="1"/>
  <c r="I206" i="5" s="1"/>
  <c r="I218" i="5" s="1"/>
  <c r="I230" i="5" s="1"/>
  <c r="I242" i="5" s="1"/>
  <c r="I254" i="5" s="1"/>
  <c r="I27" i="5"/>
  <c r="I39" i="5" s="1"/>
  <c r="I51" i="5" s="1"/>
  <c r="I63" i="5" s="1"/>
  <c r="I75" i="5" s="1"/>
  <c r="I87" i="5" s="1"/>
  <c r="I99" i="5" s="1"/>
  <c r="I111" i="5" s="1"/>
  <c r="I123" i="5" s="1"/>
  <c r="I135" i="5" s="1"/>
  <c r="I147" i="5" s="1"/>
  <c r="I159" i="5" s="1"/>
  <c r="I171" i="5" s="1"/>
  <c r="I183" i="5" s="1"/>
  <c r="I195" i="5" s="1"/>
  <c r="I207" i="5" s="1"/>
  <c r="I219" i="5" s="1"/>
  <c r="I231" i="5" s="1"/>
  <c r="I243" i="5" s="1"/>
  <c r="I255" i="5" s="1"/>
  <c r="I28" i="5"/>
  <c r="I40" i="5" s="1"/>
  <c r="I52" i="5" s="1"/>
  <c r="I64" i="5" s="1"/>
  <c r="I76" i="5" s="1"/>
  <c r="I88" i="5" s="1"/>
  <c r="I100" i="5" s="1"/>
  <c r="I112" i="5" s="1"/>
  <c r="I124" i="5" s="1"/>
  <c r="I136" i="5" s="1"/>
  <c r="I148" i="5" s="1"/>
  <c r="I160" i="5" s="1"/>
  <c r="I172" i="5" s="1"/>
  <c r="I184" i="5" s="1"/>
  <c r="I196" i="5" s="1"/>
  <c r="I208" i="5" s="1"/>
  <c r="I220" i="5" s="1"/>
  <c r="I232" i="5" s="1"/>
  <c r="I244" i="5" s="1"/>
  <c r="I256" i="5" s="1"/>
  <c r="I29" i="5"/>
  <c r="I41" i="5" s="1"/>
  <c r="I53" i="5" s="1"/>
  <c r="I65" i="5" s="1"/>
  <c r="I77" i="5" s="1"/>
  <c r="I89" i="5" s="1"/>
  <c r="I101" i="5" s="1"/>
  <c r="I113" i="5" s="1"/>
  <c r="I125" i="5" s="1"/>
  <c r="I137" i="5" s="1"/>
  <c r="I149" i="5" s="1"/>
  <c r="I161" i="5" s="1"/>
  <c r="I173" i="5" s="1"/>
  <c r="I185" i="5" s="1"/>
  <c r="I197" i="5" s="1"/>
  <c r="I209" i="5" s="1"/>
  <c r="I221" i="5" s="1"/>
  <c r="I233" i="5" s="1"/>
  <c r="I245" i="5" s="1"/>
  <c r="I257" i="5" s="1"/>
  <c r="I30" i="5"/>
  <c r="I42" i="5" s="1"/>
  <c r="I54" i="5" s="1"/>
  <c r="I66" i="5" s="1"/>
  <c r="I78" i="5" s="1"/>
  <c r="I90" i="5" s="1"/>
  <c r="I102" i="5" s="1"/>
  <c r="I114" i="5" s="1"/>
  <c r="I126" i="5" s="1"/>
  <c r="I138" i="5" s="1"/>
  <c r="I150" i="5" s="1"/>
  <c r="I162" i="5" s="1"/>
  <c r="I174" i="5" s="1"/>
  <c r="I186" i="5" s="1"/>
  <c r="I198" i="5" s="1"/>
  <c r="I210" i="5" s="1"/>
  <c r="I222" i="5" s="1"/>
  <c r="I234" i="5" s="1"/>
  <c r="I246" i="5" s="1"/>
  <c r="I258" i="5" s="1"/>
  <c r="I19" i="5"/>
  <c r="I31" i="5" s="1"/>
  <c r="I43" i="5" s="1"/>
  <c r="I55" i="5" s="1"/>
  <c r="I67" i="5" s="1"/>
  <c r="I79" i="5" s="1"/>
  <c r="I91" i="5" s="1"/>
  <c r="I103" i="5" s="1"/>
  <c r="I115" i="5" s="1"/>
  <c r="I127" i="5" s="1"/>
  <c r="I139" i="5" s="1"/>
  <c r="I151" i="5" s="1"/>
  <c r="I163" i="5" s="1"/>
  <c r="I175" i="5" s="1"/>
  <c r="I187" i="5" s="1"/>
  <c r="I199" i="5" s="1"/>
  <c r="I211" i="5" s="1"/>
  <c r="I223" i="5" s="1"/>
  <c r="I235" i="5" s="1"/>
  <c r="I247" i="5" s="1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B5" i="5"/>
  <c r="H20" i="5"/>
  <c r="H32" i="5" s="1"/>
  <c r="H44" i="5" s="1"/>
  <c r="H56" i="5" s="1"/>
  <c r="H68" i="5" s="1"/>
  <c r="H80" i="5" s="1"/>
  <c r="H92" i="5" s="1"/>
  <c r="H104" i="5" s="1"/>
  <c r="H116" i="5" s="1"/>
  <c r="H128" i="5" s="1"/>
  <c r="H140" i="5" s="1"/>
  <c r="H152" i="5" s="1"/>
  <c r="H164" i="5" s="1"/>
  <c r="H176" i="5" s="1"/>
  <c r="H188" i="5" s="1"/>
  <c r="H200" i="5" s="1"/>
  <c r="H212" i="5" s="1"/>
  <c r="H224" i="5" s="1"/>
  <c r="H236" i="5" s="1"/>
  <c r="H248" i="5" s="1"/>
  <c r="H21" i="5"/>
  <c r="H33" i="5" s="1"/>
  <c r="H45" i="5" s="1"/>
  <c r="H57" i="5" s="1"/>
  <c r="H69" i="5" s="1"/>
  <c r="H81" i="5" s="1"/>
  <c r="H93" i="5" s="1"/>
  <c r="H105" i="5" s="1"/>
  <c r="H117" i="5" s="1"/>
  <c r="H129" i="5" s="1"/>
  <c r="H141" i="5" s="1"/>
  <c r="H153" i="5" s="1"/>
  <c r="H165" i="5" s="1"/>
  <c r="H177" i="5" s="1"/>
  <c r="H189" i="5" s="1"/>
  <c r="H201" i="5" s="1"/>
  <c r="H213" i="5" s="1"/>
  <c r="H225" i="5" s="1"/>
  <c r="H237" i="5" s="1"/>
  <c r="H249" i="5" s="1"/>
  <c r="H22" i="5"/>
  <c r="H34" i="5" s="1"/>
  <c r="H46" i="5" s="1"/>
  <c r="H58" i="5" s="1"/>
  <c r="H70" i="5" s="1"/>
  <c r="H82" i="5" s="1"/>
  <c r="H94" i="5" s="1"/>
  <c r="H106" i="5" s="1"/>
  <c r="H118" i="5" s="1"/>
  <c r="H130" i="5" s="1"/>
  <c r="H142" i="5" s="1"/>
  <c r="H154" i="5" s="1"/>
  <c r="H166" i="5" s="1"/>
  <c r="H178" i="5" s="1"/>
  <c r="H190" i="5" s="1"/>
  <c r="H202" i="5" s="1"/>
  <c r="H214" i="5" s="1"/>
  <c r="H226" i="5" s="1"/>
  <c r="H238" i="5" s="1"/>
  <c r="H250" i="5" s="1"/>
  <c r="H23" i="5"/>
  <c r="H35" i="5" s="1"/>
  <c r="H47" i="5" s="1"/>
  <c r="H59" i="5" s="1"/>
  <c r="H71" i="5" s="1"/>
  <c r="H83" i="5" s="1"/>
  <c r="H95" i="5" s="1"/>
  <c r="H107" i="5" s="1"/>
  <c r="H119" i="5" s="1"/>
  <c r="H131" i="5" s="1"/>
  <c r="H143" i="5" s="1"/>
  <c r="H155" i="5" s="1"/>
  <c r="H167" i="5" s="1"/>
  <c r="H179" i="5" s="1"/>
  <c r="H191" i="5" s="1"/>
  <c r="H203" i="5" s="1"/>
  <c r="H215" i="5" s="1"/>
  <c r="H227" i="5" s="1"/>
  <c r="H239" i="5" s="1"/>
  <c r="H251" i="5" s="1"/>
  <c r="H24" i="5"/>
  <c r="H36" i="5" s="1"/>
  <c r="H48" i="5" s="1"/>
  <c r="H60" i="5" s="1"/>
  <c r="H72" i="5" s="1"/>
  <c r="H84" i="5" s="1"/>
  <c r="H96" i="5" s="1"/>
  <c r="H108" i="5" s="1"/>
  <c r="H120" i="5" s="1"/>
  <c r="H132" i="5" s="1"/>
  <c r="H144" i="5" s="1"/>
  <c r="H156" i="5" s="1"/>
  <c r="H168" i="5" s="1"/>
  <c r="H180" i="5" s="1"/>
  <c r="H192" i="5" s="1"/>
  <c r="H204" i="5" s="1"/>
  <c r="H216" i="5" s="1"/>
  <c r="H228" i="5" s="1"/>
  <c r="H240" i="5" s="1"/>
  <c r="H252" i="5" s="1"/>
  <c r="H25" i="5"/>
  <c r="H37" i="5" s="1"/>
  <c r="H49" i="5" s="1"/>
  <c r="H61" i="5" s="1"/>
  <c r="H73" i="5" s="1"/>
  <c r="H85" i="5" s="1"/>
  <c r="H97" i="5" s="1"/>
  <c r="H109" i="5" s="1"/>
  <c r="H121" i="5" s="1"/>
  <c r="H133" i="5" s="1"/>
  <c r="H145" i="5" s="1"/>
  <c r="H157" i="5" s="1"/>
  <c r="H169" i="5" s="1"/>
  <c r="H181" i="5" s="1"/>
  <c r="H193" i="5" s="1"/>
  <c r="H205" i="5" s="1"/>
  <c r="H217" i="5" s="1"/>
  <c r="H229" i="5" s="1"/>
  <c r="H241" i="5" s="1"/>
  <c r="H253" i="5" s="1"/>
  <c r="H26" i="5"/>
  <c r="H38" i="5" s="1"/>
  <c r="H50" i="5" s="1"/>
  <c r="H62" i="5" s="1"/>
  <c r="H74" i="5" s="1"/>
  <c r="H86" i="5" s="1"/>
  <c r="H98" i="5" s="1"/>
  <c r="H110" i="5" s="1"/>
  <c r="H122" i="5" s="1"/>
  <c r="H134" i="5" s="1"/>
  <c r="H146" i="5" s="1"/>
  <c r="H158" i="5" s="1"/>
  <c r="H170" i="5" s="1"/>
  <c r="H182" i="5" s="1"/>
  <c r="H194" i="5" s="1"/>
  <c r="H206" i="5" s="1"/>
  <c r="H218" i="5" s="1"/>
  <c r="H230" i="5" s="1"/>
  <c r="H242" i="5" s="1"/>
  <c r="H254" i="5" s="1"/>
  <c r="H27" i="5"/>
  <c r="H28" i="5"/>
  <c r="H40" i="5" s="1"/>
  <c r="H52" i="5" s="1"/>
  <c r="H64" i="5" s="1"/>
  <c r="H76" i="5" s="1"/>
  <c r="H88" i="5" s="1"/>
  <c r="H100" i="5" s="1"/>
  <c r="H112" i="5" s="1"/>
  <c r="H124" i="5" s="1"/>
  <c r="H136" i="5" s="1"/>
  <c r="H148" i="5" s="1"/>
  <c r="H160" i="5" s="1"/>
  <c r="H172" i="5" s="1"/>
  <c r="H184" i="5" s="1"/>
  <c r="H196" i="5" s="1"/>
  <c r="H208" i="5" s="1"/>
  <c r="H220" i="5" s="1"/>
  <c r="H232" i="5" s="1"/>
  <c r="H244" i="5" s="1"/>
  <c r="H256" i="5" s="1"/>
  <c r="H29" i="5"/>
  <c r="H41" i="5" s="1"/>
  <c r="H53" i="5" s="1"/>
  <c r="H65" i="5" s="1"/>
  <c r="H77" i="5" s="1"/>
  <c r="H89" i="5" s="1"/>
  <c r="H101" i="5" s="1"/>
  <c r="H113" i="5" s="1"/>
  <c r="H125" i="5" s="1"/>
  <c r="H137" i="5" s="1"/>
  <c r="H149" i="5" s="1"/>
  <c r="H161" i="5" s="1"/>
  <c r="H173" i="5" s="1"/>
  <c r="H185" i="5" s="1"/>
  <c r="H197" i="5" s="1"/>
  <c r="H209" i="5" s="1"/>
  <c r="H221" i="5" s="1"/>
  <c r="H233" i="5" s="1"/>
  <c r="H245" i="5" s="1"/>
  <c r="H257" i="5" s="1"/>
  <c r="H30" i="5"/>
  <c r="H42" i="5" s="1"/>
  <c r="H54" i="5" s="1"/>
  <c r="H66" i="5" s="1"/>
  <c r="H78" i="5" s="1"/>
  <c r="H90" i="5" s="1"/>
  <c r="H102" i="5" s="1"/>
  <c r="H114" i="5" s="1"/>
  <c r="H126" i="5" s="1"/>
  <c r="H138" i="5" s="1"/>
  <c r="H150" i="5" s="1"/>
  <c r="H162" i="5" s="1"/>
  <c r="H174" i="5" s="1"/>
  <c r="H186" i="5" s="1"/>
  <c r="H198" i="5" s="1"/>
  <c r="H210" i="5" s="1"/>
  <c r="H222" i="5" s="1"/>
  <c r="H234" i="5" s="1"/>
  <c r="H246" i="5" s="1"/>
  <c r="H258" i="5" s="1"/>
  <c r="H39" i="5"/>
  <c r="H51" i="5" s="1"/>
  <c r="H63" i="5" s="1"/>
  <c r="H75" i="5" s="1"/>
  <c r="H87" i="5" s="1"/>
  <c r="H99" i="5" s="1"/>
  <c r="H111" i="5" s="1"/>
  <c r="H123" i="5" s="1"/>
  <c r="H135" i="5" s="1"/>
  <c r="H147" i="5" s="1"/>
  <c r="H159" i="5" s="1"/>
  <c r="H171" i="5" s="1"/>
  <c r="H183" i="5" s="1"/>
  <c r="H195" i="5" s="1"/>
  <c r="H207" i="5" s="1"/>
  <c r="H219" i="5" s="1"/>
  <c r="H231" i="5" s="1"/>
  <c r="H243" i="5" s="1"/>
  <c r="H255" i="5" s="1"/>
  <c r="H19" i="5"/>
  <c r="H31" i="5" s="1"/>
  <c r="H43" i="5" s="1"/>
  <c r="H55" i="5" s="1"/>
  <c r="H67" i="5" s="1"/>
  <c r="H79" i="5" s="1"/>
  <c r="H91" i="5" s="1"/>
  <c r="H103" i="5" s="1"/>
  <c r="H115" i="5" s="1"/>
  <c r="H127" i="5" s="1"/>
  <c r="H139" i="5" s="1"/>
  <c r="H151" i="5" s="1"/>
  <c r="H163" i="5" s="1"/>
  <c r="H175" i="5" s="1"/>
  <c r="H187" i="5" s="1"/>
  <c r="H199" i="5" s="1"/>
  <c r="H211" i="5" s="1"/>
  <c r="H223" i="5" s="1"/>
  <c r="H235" i="5" s="1"/>
  <c r="H247" i="5" s="1"/>
  <c r="G20" i="5"/>
  <c r="G32" i="5" s="1"/>
  <c r="G44" i="5" s="1"/>
  <c r="G56" i="5" s="1"/>
  <c r="G68" i="5" s="1"/>
  <c r="G80" i="5" s="1"/>
  <c r="G92" i="5" s="1"/>
  <c r="G104" i="5" s="1"/>
  <c r="G116" i="5" s="1"/>
  <c r="G128" i="5" s="1"/>
  <c r="G140" i="5" s="1"/>
  <c r="G152" i="5" s="1"/>
  <c r="G164" i="5" s="1"/>
  <c r="G176" i="5" s="1"/>
  <c r="G188" i="5" s="1"/>
  <c r="G200" i="5" s="1"/>
  <c r="G212" i="5" s="1"/>
  <c r="G224" i="5" s="1"/>
  <c r="G236" i="5" s="1"/>
  <c r="G248" i="5" s="1"/>
  <c r="G21" i="5"/>
  <c r="G33" i="5" s="1"/>
  <c r="G45" i="5" s="1"/>
  <c r="G57" i="5" s="1"/>
  <c r="G69" i="5" s="1"/>
  <c r="G81" i="5" s="1"/>
  <c r="G93" i="5" s="1"/>
  <c r="G105" i="5" s="1"/>
  <c r="G117" i="5" s="1"/>
  <c r="G129" i="5" s="1"/>
  <c r="G141" i="5" s="1"/>
  <c r="G153" i="5" s="1"/>
  <c r="G165" i="5" s="1"/>
  <c r="G177" i="5" s="1"/>
  <c r="G189" i="5" s="1"/>
  <c r="G201" i="5" s="1"/>
  <c r="G213" i="5" s="1"/>
  <c r="G225" i="5" s="1"/>
  <c r="G237" i="5" s="1"/>
  <c r="G249" i="5" s="1"/>
  <c r="G22" i="5"/>
  <c r="G34" i="5" s="1"/>
  <c r="G46" i="5" s="1"/>
  <c r="G58" i="5" s="1"/>
  <c r="G70" i="5" s="1"/>
  <c r="G82" i="5" s="1"/>
  <c r="G94" i="5" s="1"/>
  <c r="G106" i="5" s="1"/>
  <c r="G118" i="5" s="1"/>
  <c r="G130" i="5" s="1"/>
  <c r="G142" i="5" s="1"/>
  <c r="G154" i="5" s="1"/>
  <c r="G166" i="5" s="1"/>
  <c r="G178" i="5" s="1"/>
  <c r="G190" i="5" s="1"/>
  <c r="G202" i="5" s="1"/>
  <c r="G214" i="5" s="1"/>
  <c r="G226" i="5" s="1"/>
  <c r="G238" i="5" s="1"/>
  <c r="G250" i="5" s="1"/>
  <c r="G23" i="5"/>
  <c r="G35" i="5" s="1"/>
  <c r="G47" i="5" s="1"/>
  <c r="G59" i="5" s="1"/>
  <c r="G71" i="5" s="1"/>
  <c r="G83" i="5" s="1"/>
  <c r="G95" i="5" s="1"/>
  <c r="G107" i="5" s="1"/>
  <c r="G119" i="5" s="1"/>
  <c r="G131" i="5" s="1"/>
  <c r="G143" i="5" s="1"/>
  <c r="G155" i="5" s="1"/>
  <c r="G167" i="5" s="1"/>
  <c r="G179" i="5" s="1"/>
  <c r="G191" i="5" s="1"/>
  <c r="G203" i="5" s="1"/>
  <c r="G215" i="5" s="1"/>
  <c r="G227" i="5" s="1"/>
  <c r="G239" i="5" s="1"/>
  <c r="G251" i="5" s="1"/>
  <c r="G24" i="5"/>
  <c r="G36" i="5" s="1"/>
  <c r="G48" i="5" s="1"/>
  <c r="G60" i="5" s="1"/>
  <c r="G72" i="5" s="1"/>
  <c r="G84" i="5" s="1"/>
  <c r="G96" i="5" s="1"/>
  <c r="G108" i="5" s="1"/>
  <c r="G120" i="5" s="1"/>
  <c r="G132" i="5" s="1"/>
  <c r="G144" i="5" s="1"/>
  <c r="G156" i="5" s="1"/>
  <c r="G168" i="5" s="1"/>
  <c r="G180" i="5" s="1"/>
  <c r="G192" i="5" s="1"/>
  <c r="G204" i="5" s="1"/>
  <c r="G216" i="5" s="1"/>
  <c r="G228" i="5" s="1"/>
  <c r="G240" i="5" s="1"/>
  <c r="G252" i="5" s="1"/>
  <c r="G25" i="5"/>
  <c r="G37" i="5" s="1"/>
  <c r="G49" i="5" s="1"/>
  <c r="G61" i="5" s="1"/>
  <c r="G73" i="5" s="1"/>
  <c r="G85" i="5" s="1"/>
  <c r="G97" i="5" s="1"/>
  <c r="G109" i="5" s="1"/>
  <c r="G121" i="5" s="1"/>
  <c r="G133" i="5" s="1"/>
  <c r="G145" i="5" s="1"/>
  <c r="G157" i="5" s="1"/>
  <c r="G169" i="5" s="1"/>
  <c r="G181" i="5" s="1"/>
  <c r="G193" i="5" s="1"/>
  <c r="G205" i="5" s="1"/>
  <c r="G217" i="5" s="1"/>
  <c r="G229" i="5" s="1"/>
  <c r="G241" i="5" s="1"/>
  <c r="G253" i="5" s="1"/>
  <c r="G26" i="5"/>
  <c r="G38" i="5" s="1"/>
  <c r="G50" i="5" s="1"/>
  <c r="G62" i="5" s="1"/>
  <c r="G74" i="5" s="1"/>
  <c r="G86" i="5" s="1"/>
  <c r="G98" i="5" s="1"/>
  <c r="G110" i="5" s="1"/>
  <c r="G122" i="5" s="1"/>
  <c r="G134" i="5" s="1"/>
  <c r="G146" i="5" s="1"/>
  <c r="G158" i="5" s="1"/>
  <c r="G170" i="5" s="1"/>
  <c r="G182" i="5" s="1"/>
  <c r="G194" i="5" s="1"/>
  <c r="G206" i="5" s="1"/>
  <c r="G218" i="5" s="1"/>
  <c r="G230" i="5" s="1"/>
  <c r="G242" i="5" s="1"/>
  <c r="G254" i="5" s="1"/>
  <c r="G27" i="5"/>
  <c r="G28" i="5"/>
  <c r="G40" i="5" s="1"/>
  <c r="G52" i="5" s="1"/>
  <c r="G64" i="5" s="1"/>
  <c r="G76" i="5" s="1"/>
  <c r="G88" i="5" s="1"/>
  <c r="G100" i="5" s="1"/>
  <c r="G112" i="5" s="1"/>
  <c r="G124" i="5" s="1"/>
  <c r="G136" i="5" s="1"/>
  <c r="G148" i="5" s="1"/>
  <c r="G160" i="5" s="1"/>
  <c r="G172" i="5" s="1"/>
  <c r="G184" i="5" s="1"/>
  <c r="G196" i="5" s="1"/>
  <c r="G208" i="5" s="1"/>
  <c r="G220" i="5" s="1"/>
  <c r="G232" i="5" s="1"/>
  <c r="G244" i="5" s="1"/>
  <c r="G256" i="5" s="1"/>
  <c r="G29" i="5"/>
  <c r="G41" i="5" s="1"/>
  <c r="G53" i="5" s="1"/>
  <c r="G65" i="5" s="1"/>
  <c r="G77" i="5" s="1"/>
  <c r="G89" i="5" s="1"/>
  <c r="G101" i="5" s="1"/>
  <c r="G113" i="5" s="1"/>
  <c r="G125" i="5" s="1"/>
  <c r="G137" i="5" s="1"/>
  <c r="G149" i="5" s="1"/>
  <c r="G161" i="5" s="1"/>
  <c r="G173" i="5" s="1"/>
  <c r="G185" i="5" s="1"/>
  <c r="G197" i="5" s="1"/>
  <c r="G209" i="5" s="1"/>
  <c r="G221" i="5" s="1"/>
  <c r="G233" i="5" s="1"/>
  <c r="G245" i="5" s="1"/>
  <c r="G257" i="5" s="1"/>
  <c r="G30" i="5"/>
  <c r="G42" i="5" s="1"/>
  <c r="G54" i="5" s="1"/>
  <c r="G66" i="5" s="1"/>
  <c r="G78" i="5" s="1"/>
  <c r="G90" i="5" s="1"/>
  <c r="G102" i="5" s="1"/>
  <c r="G114" i="5" s="1"/>
  <c r="G126" i="5" s="1"/>
  <c r="G138" i="5" s="1"/>
  <c r="G150" i="5" s="1"/>
  <c r="G162" i="5" s="1"/>
  <c r="G174" i="5" s="1"/>
  <c r="G186" i="5" s="1"/>
  <c r="G198" i="5" s="1"/>
  <c r="G210" i="5" s="1"/>
  <c r="G222" i="5" s="1"/>
  <c r="G234" i="5" s="1"/>
  <c r="G246" i="5" s="1"/>
  <c r="G258" i="5" s="1"/>
  <c r="G39" i="5"/>
  <c r="G51" i="5" s="1"/>
  <c r="G63" i="5" s="1"/>
  <c r="G75" i="5" s="1"/>
  <c r="G87" i="5" s="1"/>
  <c r="G99" i="5" s="1"/>
  <c r="G111" i="5" s="1"/>
  <c r="G123" i="5" s="1"/>
  <c r="G135" i="5" s="1"/>
  <c r="G147" i="5" s="1"/>
  <c r="G159" i="5" s="1"/>
  <c r="G171" i="5" s="1"/>
  <c r="G183" i="5" s="1"/>
  <c r="G195" i="5" s="1"/>
  <c r="G207" i="5" s="1"/>
  <c r="G219" i="5" s="1"/>
  <c r="G231" i="5" s="1"/>
  <c r="G243" i="5" s="1"/>
  <c r="G255" i="5" s="1"/>
  <c r="G19" i="5"/>
  <c r="G31" i="5" s="1"/>
  <c r="G43" i="5" s="1"/>
  <c r="G55" i="5" s="1"/>
  <c r="G67" i="5" s="1"/>
  <c r="G79" i="5" s="1"/>
  <c r="G91" i="5" s="1"/>
  <c r="G103" i="5" s="1"/>
  <c r="G115" i="5" s="1"/>
  <c r="G127" i="5" s="1"/>
  <c r="G139" i="5" s="1"/>
  <c r="G151" i="5" s="1"/>
  <c r="G163" i="5" s="1"/>
  <c r="G175" i="5" s="1"/>
  <c r="G187" i="5" s="1"/>
  <c r="G199" i="5" s="1"/>
  <c r="G211" i="5" s="1"/>
  <c r="G223" i="5" s="1"/>
  <c r="G235" i="5" s="1"/>
  <c r="G247" i="5" s="1"/>
  <c r="F20" i="5"/>
  <c r="F21" i="5"/>
  <c r="F33" i="5" s="1"/>
  <c r="F45" i="5" s="1"/>
  <c r="F57" i="5" s="1"/>
  <c r="F69" i="5" s="1"/>
  <c r="F81" i="5" s="1"/>
  <c r="F93" i="5" s="1"/>
  <c r="F105" i="5" s="1"/>
  <c r="F117" i="5" s="1"/>
  <c r="F129" i="5" s="1"/>
  <c r="F141" i="5" s="1"/>
  <c r="F153" i="5" s="1"/>
  <c r="F165" i="5" s="1"/>
  <c r="F177" i="5" s="1"/>
  <c r="F189" i="5" s="1"/>
  <c r="F201" i="5" s="1"/>
  <c r="F213" i="5" s="1"/>
  <c r="F225" i="5" s="1"/>
  <c r="F237" i="5" s="1"/>
  <c r="F249" i="5" s="1"/>
  <c r="F22" i="5"/>
  <c r="F34" i="5" s="1"/>
  <c r="F46" i="5" s="1"/>
  <c r="F58" i="5" s="1"/>
  <c r="F70" i="5" s="1"/>
  <c r="F82" i="5" s="1"/>
  <c r="F94" i="5" s="1"/>
  <c r="F106" i="5" s="1"/>
  <c r="F118" i="5" s="1"/>
  <c r="F130" i="5" s="1"/>
  <c r="F142" i="5" s="1"/>
  <c r="F154" i="5" s="1"/>
  <c r="F166" i="5" s="1"/>
  <c r="F178" i="5" s="1"/>
  <c r="F190" i="5" s="1"/>
  <c r="F202" i="5" s="1"/>
  <c r="F214" i="5" s="1"/>
  <c r="F226" i="5" s="1"/>
  <c r="F238" i="5" s="1"/>
  <c r="F250" i="5" s="1"/>
  <c r="F23" i="5"/>
  <c r="F35" i="5" s="1"/>
  <c r="F47" i="5" s="1"/>
  <c r="F59" i="5" s="1"/>
  <c r="F71" i="5" s="1"/>
  <c r="F83" i="5" s="1"/>
  <c r="F95" i="5" s="1"/>
  <c r="F107" i="5" s="1"/>
  <c r="F119" i="5" s="1"/>
  <c r="F131" i="5" s="1"/>
  <c r="F143" i="5" s="1"/>
  <c r="F155" i="5" s="1"/>
  <c r="F167" i="5" s="1"/>
  <c r="F179" i="5" s="1"/>
  <c r="F191" i="5" s="1"/>
  <c r="F203" i="5" s="1"/>
  <c r="F215" i="5" s="1"/>
  <c r="F227" i="5" s="1"/>
  <c r="F239" i="5" s="1"/>
  <c r="F251" i="5" s="1"/>
  <c r="F24" i="5"/>
  <c r="F36" i="5" s="1"/>
  <c r="F48" i="5" s="1"/>
  <c r="F60" i="5" s="1"/>
  <c r="F72" i="5" s="1"/>
  <c r="F84" i="5" s="1"/>
  <c r="F96" i="5" s="1"/>
  <c r="F108" i="5" s="1"/>
  <c r="F120" i="5" s="1"/>
  <c r="F132" i="5" s="1"/>
  <c r="F144" i="5" s="1"/>
  <c r="F156" i="5" s="1"/>
  <c r="F168" i="5" s="1"/>
  <c r="F180" i="5" s="1"/>
  <c r="F192" i="5" s="1"/>
  <c r="F204" i="5" s="1"/>
  <c r="F216" i="5" s="1"/>
  <c r="F228" i="5" s="1"/>
  <c r="F240" i="5" s="1"/>
  <c r="F252" i="5" s="1"/>
  <c r="F25" i="5"/>
  <c r="F37" i="5" s="1"/>
  <c r="F49" i="5" s="1"/>
  <c r="F61" i="5" s="1"/>
  <c r="F73" i="5" s="1"/>
  <c r="F85" i="5" s="1"/>
  <c r="F97" i="5" s="1"/>
  <c r="F109" i="5" s="1"/>
  <c r="F121" i="5" s="1"/>
  <c r="F133" i="5" s="1"/>
  <c r="F145" i="5" s="1"/>
  <c r="F157" i="5" s="1"/>
  <c r="F169" i="5" s="1"/>
  <c r="F181" i="5" s="1"/>
  <c r="F193" i="5" s="1"/>
  <c r="F205" i="5" s="1"/>
  <c r="F217" i="5" s="1"/>
  <c r="F229" i="5" s="1"/>
  <c r="F241" i="5" s="1"/>
  <c r="F253" i="5" s="1"/>
  <c r="F26" i="5"/>
  <c r="F38" i="5" s="1"/>
  <c r="F50" i="5" s="1"/>
  <c r="F62" i="5" s="1"/>
  <c r="F74" i="5" s="1"/>
  <c r="F86" i="5" s="1"/>
  <c r="F98" i="5" s="1"/>
  <c r="F110" i="5" s="1"/>
  <c r="F122" i="5" s="1"/>
  <c r="F134" i="5" s="1"/>
  <c r="F146" i="5" s="1"/>
  <c r="F158" i="5" s="1"/>
  <c r="F170" i="5" s="1"/>
  <c r="F182" i="5" s="1"/>
  <c r="F194" i="5" s="1"/>
  <c r="F206" i="5" s="1"/>
  <c r="F218" i="5" s="1"/>
  <c r="F230" i="5" s="1"/>
  <c r="F242" i="5" s="1"/>
  <c r="F254" i="5" s="1"/>
  <c r="F27" i="5"/>
  <c r="F39" i="5" s="1"/>
  <c r="F51" i="5" s="1"/>
  <c r="F63" i="5" s="1"/>
  <c r="F75" i="5" s="1"/>
  <c r="F87" i="5" s="1"/>
  <c r="F99" i="5" s="1"/>
  <c r="F111" i="5" s="1"/>
  <c r="F123" i="5" s="1"/>
  <c r="F135" i="5" s="1"/>
  <c r="F147" i="5" s="1"/>
  <c r="F159" i="5" s="1"/>
  <c r="F171" i="5" s="1"/>
  <c r="F183" i="5" s="1"/>
  <c r="F195" i="5" s="1"/>
  <c r="F207" i="5" s="1"/>
  <c r="F219" i="5" s="1"/>
  <c r="F231" i="5" s="1"/>
  <c r="F243" i="5" s="1"/>
  <c r="F255" i="5" s="1"/>
  <c r="F28" i="5"/>
  <c r="F40" i="5" s="1"/>
  <c r="F52" i="5" s="1"/>
  <c r="F64" i="5" s="1"/>
  <c r="F76" i="5" s="1"/>
  <c r="F88" i="5" s="1"/>
  <c r="F100" i="5" s="1"/>
  <c r="F112" i="5" s="1"/>
  <c r="F124" i="5" s="1"/>
  <c r="F136" i="5" s="1"/>
  <c r="F148" i="5" s="1"/>
  <c r="F160" i="5" s="1"/>
  <c r="F172" i="5" s="1"/>
  <c r="F184" i="5" s="1"/>
  <c r="F196" i="5" s="1"/>
  <c r="F208" i="5" s="1"/>
  <c r="F220" i="5" s="1"/>
  <c r="F232" i="5" s="1"/>
  <c r="F244" i="5" s="1"/>
  <c r="F256" i="5" s="1"/>
  <c r="F29" i="5"/>
  <c r="F41" i="5" s="1"/>
  <c r="F53" i="5" s="1"/>
  <c r="F65" i="5" s="1"/>
  <c r="F77" i="5" s="1"/>
  <c r="F89" i="5" s="1"/>
  <c r="F101" i="5" s="1"/>
  <c r="F113" i="5" s="1"/>
  <c r="F125" i="5" s="1"/>
  <c r="F137" i="5" s="1"/>
  <c r="F149" i="5" s="1"/>
  <c r="F161" i="5" s="1"/>
  <c r="F173" i="5" s="1"/>
  <c r="F185" i="5" s="1"/>
  <c r="F197" i="5" s="1"/>
  <c r="F209" i="5" s="1"/>
  <c r="F221" i="5" s="1"/>
  <c r="F233" i="5" s="1"/>
  <c r="F245" i="5" s="1"/>
  <c r="F257" i="5" s="1"/>
  <c r="F30" i="5"/>
  <c r="F42" i="5" s="1"/>
  <c r="F54" i="5" s="1"/>
  <c r="F66" i="5" s="1"/>
  <c r="F78" i="5" s="1"/>
  <c r="F90" i="5" s="1"/>
  <c r="F102" i="5" s="1"/>
  <c r="F114" i="5" s="1"/>
  <c r="F126" i="5" s="1"/>
  <c r="F138" i="5" s="1"/>
  <c r="F150" i="5" s="1"/>
  <c r="F162" i="5" s="1"/>
  <c r="F174" i="5" s="1"/>
  <c r="F186" i="5" s="1"/>
  <c r="F198" i="5" s="1"/>
  <c r="F210" i="5" s="1"/>
  <c r="F222" i="5" s="1"/>
  <c r="F234" i="5" s="1"/>
  <c r="F246" i="5" s="1"/>
  <c r="F258" i="5" s="1"/>
  <c r="F32" i="5"/>
  <c r="F44" i="5" s="1"/>
  <c r="F56" i="5" s="1"/>
  <c r="F68" i="5" s="1"/>
  <c r="F80" i="5" s="1"/>
  <c r="F92" i="5" s="1"/>
  <c r="F104" i="5" s="1"/>
  <c r="F116" i="5" s="1"/>
  <c r="F128" i="5" s="1"/>
  <c r="F140" i="5" s="1"/>
  <c r="F152" i="5" s="1"/>
  <c r="F164" i="5" s="1"/>
  <c r="F176" i="5" s="1"/>
  <c r="F188" i="5" s="1"/>
  <c r="F200" i="5" s="1"/>
  <c r="F212" i="5" s="1"/>
  <c r="F224" i="5" s="1"/>
  <c r="F236" i="5" s="1"/>
  <c r="F248" i="5" s="1"/>
  <c r="F19" i="5"/>
  <c r="F31" i="5" s="1"/>
  <c r="F43" i="5" s="1"/>
  <c r="F55" i="5" s="1"/>
  <c r="F67" i="5" s="1"/>
  <c r="F79" i="5" s="1"/>
  <c r="F91" i="5" s="1"/>
  <c r="F103" i="5" s="1"/>
  <c r="F115" i="5" s="1"/>
  <c r="F127" i="5" s="1"/>
  <c r="F139" i="5" s="1"/>
  <c r="F151" i="5" s="1"/>
  <c r="F163" i="5" s="1"/>
  <c r="F175" i="5" s="1"/>
  <c r="F187" i="5" s="1"/>
  <c r="F199" i="5" s="1"/>
  <c r="F211" i="5" s="1"/>
  <c r="F223" i="5" s="1"/>
  <c r="F235" i="5" s="1"/>
  <c r="F247" i="5" s="1"/>
  <c r="E164" i="5"/>
  <c r="E176" i="5" s="1"/>
  <c r="E188" i="5" s="1"/>
  <c r="E200" i="5" s="1"/>
  <c r="E212" i="5" s="1"/>
  <c r="E224" i="5" s="1"/>
  <c r="E236" i="5" s="1"/>
  <c r="E248" i="5" s="1"/>
  <c r="E165" i="5"/>
  <c r="E177" i="5" s="1"/>
  <c r="E189" i="5" s="1"/>
  <c r="E201" i="5" s="1"/>
  <c r="E213" i="5" s="1"/>
  <c r="E225" i="5" s="1"/>
  <c r="E237" i="5" s="1"/>
  <c r="E249" i="5" s="1"/>
  <c r="E166" i="5"/>
  <c r="E178" i="5" s="1"/>
  <c r="E190" i="5" s="1"/>
  <c r="E202" i="5" s="1"/>
  <c r="E214" i="5" s="1"/>
  <c r="E226" i="5" s="1"/>
  <c r="E238" i="5" s="1"/>
  <c r="E250" i="5" s="1"/>
  <c r="E167" i="5"/>
  <c r="E179" i="5" s="1"/>
  <c r="E191" i="5" s="1"/>
  <c r="E203" i="5" s="1"/>
  <c r="E215" i="5" s="1"/>
  <c r="E227" i="5" s="1"/>
  <c r="E239" i="5" s="1"/>
  <c r="E251" i="5" s="1"/>
  <c r="E168" i="5"/>
  <c r="E180" i="5" s="1"/>
  <c r="E192" i="5" s="1"/>
  <c r="E204" i="5" s="1"/>
  <c r="E216" i="5" s="1"/>
  <c r="E228" i="5" s="1"/>
  <c r="E240" i="5" s="1"/>
  <c r="E252" i="5" s="1"/>
  <c r="E169" i="5"/>
  <c r="E181" i="5" s="1"/>
  <c r="E193" i="5" s="1"/>
  <c r="E205" i="5" s="1"/>
  <c r="E217" i="5" s="1"/>
  <c r="E229" i="5" s="1"/>
  <c r="E241" i="5" s="1"/>
  <c r="E253" i="5" s="1"/>
  <c r="E170" i="5"/>
  <c r="E182" i="5" s="1"/>
  <c r="E194" i="5" s="1"/>
  <c r="E206" i="5" s="1"/>
  <c r="E218" i="5" s="1"/>
  <c r="E230" i="5" s="1"/>
  <c r="E242" i="5" s="1"/>
  <c r="E254" i="5" s="1"/>
  <c r="E171" i="5"/>
  <c r="E183" i="5" s="1"/>
  <c r="E195" i="5" s="1"/>
  <c r="E207" i="5" s="1"/>
  <c r="E219" i="5" s="1"/>
  <c r="E231" i="5" s="1"/>
  <c r="E243" i="5" s="1"/>
  <c r="E255" i="5" s="1"/>
  <c r="E172" i="5"/>
  <c r="E184" i="5" s="1"/>
  <c r="E196" i="5" s="1"/>
  <c r="E208" i="5" s="1"/>
  <c r="E220" i="5" s="1"/>
  <c r="E232" i="5" s="1"/>
  <c r="E244" i="5" s="1"/>
  <c r="E256" i="5" s="1"/>
  <c r="E173" i="5"/>
  <c r="E185" i="5" s="1"/>
  <c r="E197" i="5" s="1"/>
  <c r="E209" i="5" s="1"/>
  <c r="E221" i="5" s="1"/>
  <c r="E233" i="5" s="1"/>
  <c r="E245" i="5" s="1"/>
  <c r="E257" i="5" s="1"/>
  <c r="E174" i="5"/>
  <c r="E186" i="5" s="1"/>
  <c r="E198" i="5" s="1"/>
  <c r="E210" i="5" s="1"/>
  <c r="E222" i="5" s="1"/>
  <c r="E234" i="5" s="1"/>
  <c r="E246" i="5" s="1"/>
  <c r="E258" i="5" s="1"/>
  <c r="E163" i="5"/>
  <c r="E175" i="5" s="1"/>
  <c r="E187" i="5" s="1"/>
  <c r="E199" i="5" s="1"/>
  <c r="E211" i="5" s="1"/>
  <c r="E223" i="5" s="1"/>
  <c r="E235" i="5" s="1"/>
  <c r="E247" i="5" s="1"/>
  <c r="D164" i="5"/>
  <c r="D176" i="5" s="1"/>
  <c r="D188" i="5" s="1"/>
  <c r="D200" i="5" s="1"/>
  <c r="D212" i="5" s="1"/>
  <c r="D224" i="5" s="1"/>
  <c r="D236" i="5" s="1"/>
  <c r="D248" i="5" s="1"/>
  <c r="D165" i="5"/>
  <c r="D177" i="5" s="1"/>
  <c r="D189" i="5" s="1"/>
  <c r="D201" i="5" s="1"/>
  <c r="D213" i="5" s="1"/>
  <c r="D225" i="5" s="1"/>
  <c r="D237" i="5" s="1"/>
  <c r="D249" i="5" s="1"/>
  <c r="D166" i="5"/>
  <c r="D178" i="5" s="1"/>
  <c r="D190" i="5" s="1"/>
  <c r="D202" i="5" s="1"/>
  <c r="D214" i="5" s="1"/>
  <c r="D226" i="5" s="1"/>
  <c r="D238" i="5" s="1"/>
  <c r="D250" i="5" s="1"/>
  <c r="D167" i="5"/>
  <c r="D179" i="5" s="1"/>
  <c r="D191" i="5" s="1"/>
  <c r="D203" i="5" s="1"/>
  <c r="D215" i="5" s="1"/>
  <c r="D227" i="5" s="1"/>
  <c r="D239" i="5" s="1"/>
  <c r="D251" i="5" s="1"/>
  <c r="D168" i="5"/>
  <c r="D180" i="5" s="1"/>
  <c r="D192" i="5" s="1"/>
  <c r="D204" i="5" s="1"/>
  <c r="D216" i="5" s="1"/>
  <c r="D228" i="5" s="1"/>
  <c r="D240" i="5" s="1"/>
  <c r="D252" i="5" s="1"/>
  <c r="D169" i="5"/>
  <c r="D181" i="5" s="1"/>
  <c r="D193" i="5" s="1"/>
  <c r="D205" i="5" s="1"/>
  <c r="D217" i="5" s="1"/>
  <c r="D229" i="5" s="1"/>
  <c r="D241" i="5" s="1"/>
  <c r="D253" i="5" s="1"/>
  <c r="D170" i="5"/>
  <c r="D182" i="5" s="1"/>
  <c r="D194" i="5" s="1"/>
  <c r="D206" i="5" s="1"/>
  <c r="D218" i="5" s="1"/>
  <c r="D230" i="5" s="1"/>
  <c r="D242" i="5" s="1"/>
  <c r="D254" i="5" s="1"/>
  <c r="D171" i="5"/>
  <c r="D183" i="5" s="1"/>
  <c r="D195" i="5" s="1"/>
  <c r="D207" i="5" s="1"/>
  <c r="D219" i="5" s="1"/>
  <c r="D231" i="5" s="1"/>
  <c r="D243" i="5" s="1"/>
  <c r="D255" i="5" s="1"/>
  <c r="D172" i="5"/>
  <c r="D173" i="5"/>
  <c r="D185" i="5" s="1"/>
  <c r="D197" i="5" s="1"/>
  <c r="D209" i="5" s="1"/>
  <c r="D221" i="5" s="1"/>
  <c r="D233" i="5" s="1"/>
  <c r="D245" i="5" s="1"/>
  <c r="D257" i="5" s="1"/>
  <c r="D174" i="5"/>
  <c r="D184" i="5"/>
  <c r="D196" i="5" s="1"/>
  <c r="D208" i="5" s="1"/>
  <c r="D220" i="5" s="1"/>
  <c r="D232" i="5" s="1"/>
  <c r="D244" i="5" s="1"/>
  <c r="D256" i="5" s="1"/>
  <c r="D186" i="5"/>
  <c r="D198" i="5" s="1"/>
  <c r="D210" i="5" s="1"/>
  <c r="D222" i="5" s="1"/>
  <c r="D234" i="5" s="1"/>
  <c r="D246" i="5" s="1"/>
  <c r="D258" i="5" s="1"/>
  <c r="D163" i="5"/>
  <c r="D175" i="5" s="1"/>
  <c r="D187" i="5" s="1"/>
  <c r="D199" i="5" s="1"/>
  <c r="D211" i="5" s="1"/>
  <c r="D223" i="5" s="1"/>
  <c r="D235" i="5" s="1"/>
  <c r="D247" i="5" s="1"/>
  <c r="C164" i="5"/>
  <c r="C176" i="5" s="1"/>
  <c r="C188" i="5" s="1"/>
  <c r="C200" i="5" s="1"/>
  <c r="C212" i="5" s="1"/>
  <c r="C224" i="5" s="1"/>
  <c r="C236" i="5" s="1"/>
  <c r="C248" i="5" s="1"/>
  <c r="C165" i="5"/>
  <c r="C177" i="5" s="1"/>
  <c r="C189" i="5" s="1"/>
  <c r="C201" i="5" s="1"/>
  <c r="C213" i="5" s="1"/>
  <c r="C225" i="5" s="1"/>
  <c r="C237" i="5" s="1"/>
  <c r="C249" i="5" s="1"/>
  <c r="C166" i="5"/>
  <c r="C178" i="5" s="1"/>
  <c r="C190" i="5" s="1"/>
  <c r="C202" i="5" s="1"/>
  <c r="C214" i="5" s="1"/>
  <c r="C226" i="5" s="1"/>
  <c r="C238" i="5" s="1"/>
  <c r="C250" i="5" s="1"/>
  <c r="C167" i="5"/>
  <c r="C179" i="5" s="1"/>
  <c r="C191" i="5" s="1"/>
  <c r="C203" i="5" s="1"/>
  <c r="C215" i="5" s="1"/>
  <c r="C227" i="5" s="1"/>
  <c r="C239" i="5" s="1"/>
  <c r="C251" i="5" s="1"/>
  <c r="C168" i="5"/>
  <c r="C180" i="5" s="1"/>
  <c r="C192" i="5" s="1"/>
  <c r="C204" i="5" s="1"/>
  <c r="C216" i="5" s="1"/>
  <c r="C228" i="5" s="1"/>
  <c r="C240" i="5" s="1"/>
  <c r="C252" i="5" s="1"/>
  <c r="C169" i="5"/>
  <c r="C181" i="5" s="1"/>
  <c r="C193" i="5" s="1"/>
  <c r="C205" i="5" s="1"/>
  <c r="C217" i="5" s="1"/>
  <c r="C229" i="5" s="1"/>
  <c r="C241" i="5" s="1"/>
  <c r="C253" i="5" s="1"/>
  <c r="C170" i="5"/>
  <c r="C182" i="5" s="1"/>
  <c r="C194" i="5" s="1"/>
  <c r="C206" i="5" s="1"/>
  <c r="C218" i="5" s="1"/>
  <c r="C230" i="5" s="1"/>
  <c r="C242" i="5" s="1"/>
  <c r="C254" i="5" s="1"/>
  <c r="C171" i="5"/>
  <c r="C183" i="5" s="1"/>
  <c r="C195" i="5" s="1"/>
  <c r="C207" i="5" s="1"/>
  <c r="C219" i="5" s="1"/>
  <c r="C231" i="5" s="1"/>
  <c r="C243" i="5" s="1"/>
  <c r="C255" i="5" s="1"/>
  <c r="C172" i="5"/>
  <c r="C184" i="5" s="1"/>
  <c r="C196" i="5" s="1"/>
  <c r="C208" i="5" s="1"/>
  <c r="C220" i="5" s="1"/>
  <c r="C232" i="5" s="1"/>
  <c r="C244" i="5" s="1"/>
  <c r="C256" i="5" s="1"/>
  <c r="C173" i="5"/>
  <c r="C185" i="5" s="1"/>
  <c r="C197" i="5" s="1"/>
  <c r="C209" i="5" s="1"/>
  <c r="C221" i="5" s="1"/>
  <c r="C233" i="5" s="1"/>
  <c r="C245" i="5" s="1"/>
  <c r="C257" i="5" s="1"/>
  <c r="C174" i="5"/>
  <c r="C186" i="5" s="1"/>
  <c r="C198" i="5" s="1"/>
  <c r="C210" i="5" s="1"/>
  <c r="C222" i="5" s="1"/>
  <c r="C234" i="5" s="1"/>
  <c r="C246" i="5" s="1"/>
  <c r="C258" i="5" s="1"/>
  <c r="C163" i="5"/>
  <c r="C175" i="5" s="1"/>
  <c r="C187" i="5" s="1"/>
  <c r="C199" i="5" s="1"/>
  <c r="C211" i="5" s="1"/>
  <c r="C223" i="5" s="1"/>
  <c r="C235" i="5" s="1"/>
  <c r="C247" i="5" s="1"/>
  <c r="B20" i="5"/>
  <c r="B32" i="5" s="1"/>
  <c r="B44" i="5" s="1"/>
  <c r="B56" i="5" s="1"/>
  <c r="B68" i="5" s="1"/>
  <c r="B80" i="5" s="1"/>
  <c r="B92" i="5" s="1"/>
  <c r="B104" i="5" s="1"/>
  <c r="B116" i="5" s="1"/>
  <c r="B128" i="5" s="1"/>
  <c r="B140" i="5" s="1"/>
  <c r="B152" i="5" s="1"/>
  <c r="B164" i="5" s="1"/>
  <c r="B176" i="5" s="1"/>
  <c r="B188" i="5" s="1"/>
  <c r="B200" i="5" s="1"/>
  <c r="B212" i="5" s="1"/>
  <c r="B224" i="5" s="1"/>
  <c r="B236" i="5" s="1"/>
  <c r="B248" i="5" s="1"/>
  <c r="B21" i="5"/>
  <c r="B33" i="5" s="1"/>
  <c r="B45" i="5" s="1"/>
  <c r="B57" i="5" s="1"/>
  <c r="B69" i="5" s="1"/>
  <c r="B81" i="5" s="1"/>
  <c r="B93" i="5" s="1"/>
  <c r="B105" i="5" s="1"/>
  <c r="B117" i="5" s="1"/>
  <c r="B129" i="5" s="1"/>
  <c r="B141" i="5" s="1"/>
  <c r="B153" i="5" s="1"/>
  <c r="B165" i="5" s="1"/>
  <c r="B177" i="5" s="1"/>
  <c r="B189" i="5" s="1"/>
  <c r="B201" i="5" s="1"/>
  <c r="B213" i="5" s="1"/>
  <c r="B225" i="5" s="1"/>
  <c r="B237" i="5" s="1"/>
  <c r="B249" i="5" s="1"/>
  <c r="B22" i="5"/>
  <c r="B34" i="5" s="1"/>
  <c r="B46" i="5" s="1"/>
  <c r="B58" i="5" s="1"/>
  <c r="B70" i="5" s="1"/>
  <c r="B82" i="5" s="1"/>
  <c r="B94" i="5" s="1"/>
  <c r="B106" i="5" s="1"/>
  <c r="B118" i="5" s="1"/>
  <c r="B130" i="5" s="1"/>
  <c r="B142" i="5" s="1"/>
  <c r="B154" i="5" s="1"/>
  <c r="B166" i="5" s="1"/>
  <c r="B178" i="5" s="1"/>
  <c r="B190" i="5" s="1"/>
  <c r="B202" i="5" s="1"/>
  <c r="B214" i="5" s="1"/>
  <c r="B226" i="5" s="1"/>
  <c r="B238" i="5" s="1"/>
  <c r="B250" i="5" s="1"/>
  <c r="B23" i="5"/>
  <c r="B35" i="5" s="1"/>
  <c r="B47" i="5" s="1"/>
  <c r="B59" i="5" s="1"/>
  <c r="B71" i="5" s="1"/>
  <c r="B83" i="5" s="1"/>
  <c r="B95" i="5" s="1"/>
  <c r="B107" i="5" s="1"/>
  <c r="B119" i="5" s="1"/>
  <c r="B131" i="5" s="1"/>
  <c r="B143" i="5" s="1"/>
  <c r="B155" i="5" s="1"/>
  <c r="B167" i="5" s="1"/>
  <c r="B179" i="5" s="1"/>
  <c r="B191" i="5" s="1"/>
  <c r="B203" i="5" s="1"/>
  <c r="B215" i="5" s="1"/>
  <c r="B227" i="5" s="1"/>
  <c r="B239" i="5" s="1"/>
  <c r="B251" i="5" s="1"/>
  <c r="B24" i="5"/>
  <c r="B36" i="5" s="1"/>
  <c r="B48" i="5" s="1"/>
  <c r="B60" i="5" s="1"/>
  <c r="B72" i="5" s="1"/>
  <c r="B84" i="5" s="1"/>
  <c r="B96" i="5" s="1"/>
  <c r="B108" i="5" s="1"/>
  <c r="B120" i="5" s="1"/>
  <c r="B132" i="5" s="1"/>
  <c r="B144" i="5" s="1"/>
  <c r="B156" i="5" s="1"/>
  <c r="B168" i="5" s="1"/>
  <c r="B180" i="5" s="1"/>
  <c r="B192" i="5" s="1"/>
  <c r="B204" i="5" s="1"/>
  <c r="B216" i="5" s="1"/>
  <c r="B228" i="5" s="1"/>
  <c r="B240" i="5" s="1"/>
  <c r="B252" i="5" s="1"/>
  <c r="B25" i="5"/>
  <c r="B37" i="5" s="1"/>
  <c r="B49" i="5" s="1"/>
  <c r="B61" i="5" s="1"/>
  <c r="B73" i="5" s="1"/>
  <c r="B85" i="5" s="1"/>
  <c r="B97" i="5" s="1"/>
  <c r="B109" i="5" s="1"/>
  <c r="B121" i="5" s="1"/>
  <c r="B133" i="5" s="1"/>
  <c r="B145" i="5" s="1"/>
  <c r="B157" i="5" s="1"/>
  <c r="B169" i="5" s="1"/>
  <c r="B181" i="5" s="1"/>
  <c r="B193" i="5" s="1"/>
  <c r="B205" i="5" s="1"/>
  <c r="B217" i="5" s="1"/>
  <c r="B229" i="5" s="1"/>
  <c r="B241" i="5" s="1"/>
  <c r="B253" i="5" s="1"/>
  <c r="B26" i="5"/>
  <c r="B38" i="5" s="1"/>
  <c r="B50" i="5" s="1"/>
  <c r="B62" i="5" s="1"/>
  <c r="B74" i="5" s="1"/>
  <c r="B86" i="5" s="1"/>
  <c r="B98" i="5" s="1"/>
  <c r="B110" i="5" s="1"/>
  <c r="B122" i="5" s="1"/>
  <c r="B134" i="5" s="1"/>
  <c r="B146" i="5" s="1"/>
  <c r="B158" i="5" s="1"/>
  <c r="B170" i="5" s="1"/>
  <c r="B182" i="5" s="1"/>
  <c r="B194" i="5" s="1"/>
  <c r="B206" i="5" s="1"/>
  <c r="B218" i="5" s="1"/>
  <c r="B230" i="5" s="1"/>
  <c r="B242" i="5" s="1"/>
  <c r="B254" i="5" s="1"/>
  <c r="B27" i="5"/>
  <c r="B39" i="5" s="1"/>
  <c r="B51" i="5" s="1"/>
  <c r="B63" i="5" s="1"/>
  <c r="B75" i="5" s="1"/>
  <c r="B87" i="5" s="1"/>
  <c r="B99" i="5" s="1"/>
  <c r="B111" i="5" s="1"/>
  <c r="B123" i="5" s="1"/>
  <c r="B135" i="5" s="1"/>
  <c r="B147" i="5" s="1"/>
  <c r="B159" i="5" s="1"/>
  <c r="B171" i="5" s="1"/>
  <c r="B183" i="5" s="1"/>
  <c r="B195" i="5" s="1"/>
  <c r="B207" i="5" s="1"/>
  <c r="B219" i="5" s="1"/>
  <c r="B231" i="5" s="1"/>
  <c r="B243" i="5" s="1"/>
  <c r="B255" i="5" s="1"/>
  <c r="B28" i="5"/>
  <c r="B40" i="5" s="1"/>
  <c r="B52" i="5" s="1"/>
  <c r="B64" i="5" s="1"/>
  <c r="B76" i="5" s="1"/>
  <c r="B88" i="5" s="1"/>
  <c r="B100" i="5" s="1"/>
  <c r="B112" i="5" s="1"/>
  <c r="B124" i="5" s="1"/>
  <c r="B136" i="5" s="1"/>
  <c r="B148" i="5" s="1"/>
  <c r="B160" i="5" s="1"/>
  <c r="B172" i="5" s="1"/>
  <c r="B184" i="5" s="1"/>
  <c r="B196" i="5" s="1"/>
  <c r="B208" i="5" s="1"/>
  <c r="B220" i="5" s="1"/>
  <c r="B232" i="5" s="1"/>
  <c r="B244" i="5" s="1"/>
  <c r="B256" i="5" s="1"/>
  <c r="B29" i="5"/>
  <c r="B30" i="5"/>
  <c r="B42" i="5" s="1"/>
  <c r="B54" i="5" s="1"/>
  <c r="B66" i="5" s="1"/>
  <c r="B78" i="5" s="1"/>
  <c r="B90" i="5" s="1"/>
  <c r="B102" i="5" s="1"/>
  <c r="B114" i="5" s="1"/>
  <c r="B126" i="5" s="1"/>
  <c r="B138" i="5" s="1"/>
  <c r="B150" i="5" s="1"/>
  <c r="B162" i="5" s="1"/>
  <c r="B174" i="5" s="1"/>
  <c r="B186" i="5" s="1"/>
  <c r="B198" i="5" s="1"/>
  <c r="B210" i="5" s="1"/>
  <c r="B222" i="5" s="1"/>
  <c r="B234" i="5" s="1"/>
  <c r="B246" i="5" s="1"/>
  <c r="B258" i="5" s="1"/>
  <c r="B41" i="5"/>
  <c r="B53" i="5" s="1"/>
  <c r="B65" i="5" s="1"/>
  <c r="B77" i="5" s="1"/>
  <c r="B89" i="5" s="1"/>
  <c r="B101" i="5" s="1"/>
  <c r="B113" i="5" s="1"/>
  <c r="B125" i="5" s="1"/>
  <c r="B137" i="5" s="1"/>
  <c r="B149" i="5" s="1"/>
  <c r="B161" i="5" s="1"/>
  <c r="B173" i="5" s="1"/>
  <c r="B185" i="5" s="1"/>
  <c r="B197" i="5" s="1"/>
  <c r="B209" i="5" s="1"/>
  <c r="B221" i="5" s="1"/>
  <c r="B233" i="5" s="1"/>
  <c r="B245" i="5" s="1"/>
  <c r="B257" i="5" s="1"/>
  <c r="B19" i="5"/>
  <c r="B31" i="5" s="1"/>
  <c r="B43" i="5" s="1"/>
  <c r="B55" i="5" s="1"/>
  <c r="B67" i="5" s="1"/>
  <c r="B79" i="5" s="1"/>
  <c r="B91" i="5" s="1"/>
  <c r="B103" i="5" s="1"/>
  <c r="B115" i="5" s="1"/>
  <c r="B127" i="5" s="1"/>
  <c r="B139" i="5" s="1"/>
  <c r="B151" i="5" s="1"/>
  <c r="B163" i="5" s="1"/>
  <c r="B175" i="5" s="1"/>
  <c r="B187" i="5" s="1"/>
  <c r="B199" i="5" s="1"/>
  <c r="B211" i="5" s="1"/>
  <c r="B223" i="5" s="1"/>
  <c r="B235" i="5" s="1"/>
  <c r="B247" i="5" s="1"/>
  <c r="AL4" i="5" l="1"/>
  <c r="AL6" i="5" s="1"/>
  <c r="AM4" i="5"/>
  <c r="AM6" i="5" s="1"/>
  <c r="AN4" i="5"/>
  <c r="AN6" i="5" s="1"/>
  <c r="AK4" i="5"/>
  <c r="AK6" i="5" s="1"/>
  <c r="AK2" i="5"/>
  <c r="AL2" i="5"/>
  <c r="AM2" i="5"/>
  <c r="AN2" i="5"/>
  <c r="AK3" i="5"/>
  <c r="AL3" i="5"/>
  <c r="AM3" i="5"/>
  <c r="AN3" i="5"/>
  <c r="AJ3" i="5"/>
  <c r="AJ2" i="5"/>
  <c r="AK1" i="5"/>
  <c r="AL1" i="5"/>
  <c r="AM1" i="5"/>
  <c r="AN1" i="5"/>
  <c r="AF93" i="8"/>
  <c r="AF2" i="8"/>
  <c r="AF3" i="8"/>
  <c r="AF4" i="8"/>
  <c r="AF6" i="8" s="1"/>
  <c r="AE2" i="8"/>
  <c r="AE3" i="8"/>
  <c r="AE4" i="8"/>
  <c r="AE6" i="8" s="1"/>
  <c r="AD2" i="8"/>
  <c r="AD3" i="8"/>
  <c r="AD4" i="8"/>
  <c r="AD6" i="8" s="1"/>
  <c r="AD1" i="8"/>
  <c r="AE1" i="8"/>
  <c r="AF1" i="8"/>
  <c r="AJ4" i="5" l="1"/>
  <c r="AJ6" i="5" s="1"/>
  <c r="AJ1" i="5"/>
  <c r="AH4" i="5"/>
  <c r="AH6" i="5" s="1"/>
  <c r="AI4" i="5"/>
  <c r="AI6" i="5" s="1"/>
  <c r="AH3" i="5"/>
  <c r="AI3" i="5"/>
  <c r="AH2" i="5"/>
  <c r="AI2" i="5"/>
  <c r="AH1" i="5"/>
  <c r="AI1" i="5"/>
  <c r="C1" i="8" l="1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C4" i="8"/>
  <c r="C6" i="8" s="1"/>
  <c r="D4" i="8"/>
  <c r="D6" i="8" s="1"/>
  <c r="E4" i="8"/>
  <c r="E6" i="8" s="1"/>
  <c r="F4" i="8"/>
  <c r="F6" i="8" s="1"/>
  <c r="G4" i="8"/>
  <c r="G6" i="8" s="1"/>
  <c r="H4" i="8"/>
  <c r="H6" i="8" s="1"/>
  <c r="I4" i="8"/>
  <c r="I6" i="8" s="1"/>
  <c r="J4" i="8"/>
  <c r="J6" i="8" s="1"/>
  <c r="K4" i="8"/>
  <c r="K6" i="8" s="1"/>
  <c r="L4" i="8"/>
  <c r="L6" i="8" s="1"/>
  <c r="M4" i="8"/>
  <c r="M6" i="8" s="1"/>
  <c r="N4" i="8"/>
  <c r="N6" i="8" s="1"/>
  <c r="O4" i="8"/>
  <c r="O6" i="8" s="1"/>
  <c r="P4" i="8"/>
  <c r="P6" i="8" s="1"/>
  <c r="Q4" i="8"/>
  <c r="Q6" i="8" s="1"/>
  <c r="R4" i="8"/>
  <c r="R6" i="8" s="1"/>
  <c r="S4" i="8"/>
  <c r="S6" i="8" s="1"/>
  <c r="T4" i="8"/>
  <c r="T6" i="8" s="1"/>
  <c r="U4" i="8"/>
  <c r="V4" i="8"/>
  <c r="W4" i="8"/>
  <c r="X4" i="8"/>
  <c r="Y4" i="8"/>
  <c r="Z4" i="8"/>
  <c r="AA4" i="8"/>
  <c r="AB4" i="8"/>
  <c r="AC4" i="8"/>
  <c r="B2" i="8"/>
  <c r="B3" i="8"/>
  <c r="B4" i="8"/>
  <c r="B6" i="8" s="1"/>
  <c r="B1" i="8"/>
  <c r="C4" i="5" l="1"/>
  <c r="D4" i="5"/>
  <c r="E4" i="5"/>
  <c r="E6" i="5" s="1"/>
  <c r="F4" i="5"/>
  <c r="F6" i="5" s="1"/>
  <c r="G4" i="5"/>
  <c r="G6" i="5" s="1"/>
  <c r="H4" i="5"/>
  <c r="I4" i="5"/>
  <c r="J4" i="5"/>
  <c r="K4" i="5"/>
  <c r="K6" i="5" s="1"/>
  <c r="L4" i="5"/>
  <c r="L6" i="5" s="1"/>
  <c r="M4" i="5"/>
  <c r="N4" i="5"/>
  <c r="N6" i="5" s="1"/>
  <c r="O4" i="5"/>
  <c r="O6" i="5" s="1"/>
  <c r="P4" i="5"/>
  <c r="P6" i="5" s="1"/>
  <c r="Q4" i="5"/>
  <c r="Q6" i="5" s="1"/>
  <c r="R4" i="5"/>
  <c r="R6" i="5" s="1"/>
  <c r="S4" i="5"/>
  <c r="S6" i="5" s="1"/>
  <c r="T4" i="5"/>
  <c r="T6" i="5" s="1"/>
  <c r="U4" i="5"/>
  <c r="U6" i="5" s="1"/>
  <c r="V4" i="5"/>
  <c r="V6" i="5" s="1"/>
  <c r="W4" i="5"/>
  <c r="W6" i="5" s="1"/>
  <c r="X4" i="5"/>
  <c r="X6" i="5" s="1"/>
  <c r="Y4" i="5"/>
  <c r="Y6" i="5" s="1"/>
  <c r="Z4" i="5"/>
  <c r="Z6" i="5" s="1"/>
  <c r="AA4" i="5"/>
  <c r="AA6" i="5" s="1"/>
  <c r="AB4" i="5"/>
  <c r="AB6" i="5" s="1"/>
  <c r="AC4" i="5"/>
  <c r="AC6" i="5" s="1"/>
  <c r="AD4" i="5"/>
  <c r="AD6" i="5" s="1"/>
  <c r="AE4" i="5"/>
  <c r="AE6" i="5" s="1"/>
  <c r="AF4" i="5"/>
  <c r="AF6" i="5" s="1"/>
  <c r="AG4" i="5"/>
  <c r="AG6" i="5" s="1"/>
  <c r="B4" i="5"/>
  <c r="J6" i="5" l="1"/>
  <c r="M6" i="5"/>
  <c r="I6" i="5"/>
  <c r="B6" i="5"/>
  <c r="H6" i="5"/>
  <c r="D6" i="5"/>
  <c r="C6" i="5"/>
  <c r="C1" i="7" l="1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C4" i="7"/>
  <c r="C6" i="7" s="1"/>
  <c r="D4" i="7"/>
  <c r="D6" i="7" s="1"/>
  <c r="E4" i="7"/>
  <c r="E6" i="7" s="1"/>
  <c r="F4" i="7"/>
  <c r="F6" i="7" s="1"/>
  <c r="G4" i="7"/>
  <c r="G6" i="7" s="1"/>
  <c r="H4" i="7"/>
  <c r="H6" i="7" s="1"/>
  <c r="I4" i="7"/>
  <c r="I6" i="7" s="1"/>
  <c r="J4" i="7"/>
  <c r="J6" i="7" s="1"/>
  <c r="K4" i="7"/>
  <c r="K6" i="7" s="1"/>
  <c r="L4" i="7"/>
  <c r="L6" i="7" s="1"/>
  <c r="M4" i="7"/>
  <c r="M6" i="7" s="1"/>
  <c r="N4" i="7"/>
  <c r="N6" i="7" s="1"/>
  <c r="O4" i="7"/>
  <c r="O6" i="7" s="1"/>
  <c r="P4" i="7"/>
  <c r="P6" i="7" s="1"/>
  <c r="Q4" i="7"/>
  <c r="Q6" i="7" s="1"/>
  <c r="R4" i="7"/>
  <c r="R6" i="7" s="1"/>
  <c r="S4" i="7"/>
  <c r="S6" i="7" s="1"/>
  <c r="T4" i="7"/>
  <c r="T6" i="7" s="1"/>
  <c r="U4" i="7"/>
  <c r="U6" i="7" s="1"/>
  <c r="V4" i="7"/>
  <c r="V6" i="7" s="1"/>
  <c r="W4" i="7"/>
  <c r="W6" i="7" s="1"/>
  <c r="X4" i="7"/>
  <c r="X6" i="7" s="1"/>
  <c r="Y4" i="7"/>
  <c r="Y6" i="7" s="1"/>
  <c r="B2" i="7"/>
  <c r="B3" i="7"/>
  <c r="B4" i="7"/>
  <c r="B6" i="7" s="1"/>
  <c r="B1" i="7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B4" i="6"/>
  <c r="B6" i="6" s="1"/>
  <c r="C4" i="6"/>
  <c r="C6" i="6" s="1"/>
  <c r="D4" i="6"/>
  <c r="D6" i="6" s="1"/>
  <c r="E4" i="6"/>
  <c r="E6" i="6" s="1"/>
  <c r="F4" i="6"/>
  <c r="F6" i="6" s="1"/>
  <c r="G4" i="6"/>
  <c r="G6" i="6" s="1"/>
  <c r="H4" i="6"/>
  <c r="H6" i="6" s="1"/>
  <c r="I4" i="6"/>
  <c r="I6" i="6" s="1"/>
  <c r="J4" i="6"/>
  <c r="J6" i="6" s="1"/>
  <c r="K4" i="6"/>
  <c r="K6" i="6" s="1"/>
  <c r="L4" i="6"/>
  <c r="L6" i="6" s="1"/>
  <c r="M4" i="6"/>
  <c r="M6" i="6" s="1"/>
  <c r="N4" i="6"/>
  <c r="N6" i="6" s="1"/>
  <c r="O4" i="6"/>
  <c r="O6" i="6" s="1"/>
  <c r="P4" i="6"/>
  <c r="P6" i="6" s="1"/>
  <c r="Q4" i="6"/>
  <c r="Q6" i="6" s="1"/>
  <c r="R4" i="6"/>
  <c r="R6" i="6" s="1"/>
  <c r="S4" i="6"/>
  <c r="S6" i="6" s="1"/>
  <c r="T4" i="6"/>
  <c r="T6" i="6" s="1"/>
  <c r="U4" i="6"/>
  <c r="U6" i="6" s="1"/>
  <c r="V4" i="6"/>
  <c r="V6" i="6" s="1"/>
  <c r="W4" i="6"/>
  <c r="W6" i="6" s="1"/>
  <c r="X4" i="6"/>
  <c r="X6" i="6" s="1"/>
  <c r="Y4" i="6"/>
  <c r="Y6" i="6" s="1"/>
  <c r="Z4" i="6"/>
  <c r="Z6" i="6" s="1"/>
  <c r="AA4" i="6"/>
  <c r="AA6" i="6" s="1"/>
  <c r="AB4" i="6"/>
  <c r="AB6" i="6" s="1"/>
  <c r="AC4" i="6"/>
  <c r="AC6" i="6" s="1"/>
  <c r="AD4" i="6"/>
  <c r="AD6" i="6" s="1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B1" i="6"/>
  <c r="X3" i="5" l="1"/>
  <c r="Y3" i="5"/>
  <c r="Z3" i="5"/>
  <c r="AA3" i="5"/>
  <c r="AB3" i="5"/>
  <c r="AC3" i="5"/>
  <c r="AD3" i="5"/>
  <c r="AE3" i="5"/>
  <c r="AF3" i="5"/>
  <c r="AG3" i="5"/>
  <c r="W3" i="5"/>
  <c r="X2" i="5"/>
  <c r="Y2" i="5"/>
  <c r="Z2" i="5"/>
  <c r="AA2" i="5"/>
  <c r="AB2" i="5"/>
  <c r="AC2" i="5"/>
  <c r="AD2" i="5"/>
  <c r="AE2" i="5"/>
  <c r="AF2" i="5"/>
  <c r="AG2" i="5"/>
  <c r="W2" i="5"/>
  <c r="X1" i="5"/>
  <c r="Y1" i="5"/>
  <c r="Z1" i="5"/>
  <c r="AA1" i="5"/>
  <c r="AB1" i="5"/>
  <c r="AC1" i="5"/>
  <c r="AD1" i="5"/>
  <c r="AE1" i="5"/>
  <c r="AF1" i="5"/>
  <c r="AG1" i="5"/>
  <c r="W1" i="5"/>
  <c r="V3" i="5" l="1"/>
  <c r="V1" i="5"/>
  <c r="B1" i="5" l="1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P3" i="5"/>
  <c r="Q3" i="5"/>
  <c r="R3" i="5"/>
  <c r="S3" i="5"/>
  <c r="T3" i="5"/>
  <c r="U3" i="5"/>
  <c r="Q2" i="5"/>
  <c r="R2" i="5"/>
  <c r="S2" i="5"/>
  <c r="T2" i="5"/>
  <c r="P2" i="5"/>
  <c r="L3" i="5"/>
  <c r="M3" i="5"/>
  <c r="N3" i="5"/>
  <c r="O3" i="5"/>
  <c r="K3" i="5" l="1"/>
  <c r="J3" i="5"/>
  <c r="I3" i="5"/>
  <c r="H3" i="5"/>
  <c r="G3" i="5"/>
  <c r="F3" i="5"/>
  <c r="D3" i="5"/>
  <c r="E3" i="5"/>
  <c r="C3" i="5" l="1"/>
  <c r="B3" i="5"/>
</calcChain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4h4CAB+LCAAAAAAABADtnVlz3EaWqN8nYv4DQhHusOOKJNYqFLvMCW6S6RYXk5RtxcQEA6wCSYyrAN5aJPFNm5fbXuRxa6Z7HG2r7fHMnfvQMRQtStRG/YWqvzBh2d1P8xfuOZkACkBhq4USSGa7balyQyKBPOd8yMxzin93tVrhLuu1umGZb54RRvkznG6WrLJhbr55ptnYGBFyZ/5uojh7taRXlrSaVtUbUJiDWmZ9/Gq9/OaZrUZje3xs7MqVK6NXpFGrtjkm8rww9v78hZXSll7VzriFjeTCI4ZZb2hmST8zUZze0sxNfUZr6Iu1sl6jzbx5Zm5lbnRaN0qQoc1rprap10anmnXD1Ov1WbNhNAy9fmZiQ6vU9eJYoI2J4jmjVm+sGlV9cVs3LxjmB30129WK09vFmqGbDa0BozlAfz2tOA1PWZXySmOnog/QrNsGNFquzusNrQyVe2uwOF3TYTSnZ+bfpS/NhDiqjAoKXCOY0Sk61TQqZbvgqCB7ytIcuyQ+JhzUCZEXhRFeHRGVVb4wLijjsjAq84Iki/n/xUvjPO+04NawWyCvqX19bmyieHG7HN7ZroxO0a7OBnLskoHOFkZ4YVUUxuH/Mj8qCdBVUXQ6G6hhtxDs7AWt3ljRa5eNEim20tCq26R1vsALQl4pyIXiWGghGI7O85woLuvrWl0vQzF4ZD09XuzGYqW8rF82oIFpvVLpvT65rclS71NAKI556toNDdCH8zVte2vVaPQ4Z7D+Oauml2Ck+7v6gn5lsWaP4er2Bche3TJqjZ0Zbaf3xi7W9driNo5Ib3Uniu9ZtQ/q21pJXwCpjU3NWFfMiqWBDADRUm8YpbojH0Jyiks1a1uvYVsoN85ZZsMpHZLjtj1nwt3jlacs64Ng8/7MInlA5FHBeFc1t/2u9OLKlnVl0azsrDTX66Wasa6XZ6ac0qF5RZxsdu156ODWJV2rQUc6qcXpZr1hVT0p5fLo/PzoDvwP5lMwszijl4yqVlmqwIDWJyRoy5dQnGw2rA2jMW1VmlXTHdhAavE9uLVV/ap7q+7vokfmz5lO+UatCYVCs/wVlq0r7jW7M4pUAbrJk/WS3XRIRrDwDKQ5z7E7hzwavMtzRgUsA+9D8aT6X4+VLV1vhL4bNKeIku0c2hoTUzt4zeJYJ6UI72itgakgG3kRxC5KXp4fJ/+HK7vZxVmzTP7C86SQv5yTWVxoVhfXYZJdpvpWgLxAEhgNlcpURTM/gNT3jMbWwmTHEOjKKdJ7jizfnVecMerbFW2HJLvj4k0rzpmlSrOsU5E+Z26QlxL7Rh9jZHaxK+kCzO+JomburO5sg2CsG+MN+MubZ8CWG683amD3nZko02tfNI1GccwumlSnbjVrVNSkrqLTR5C6fAUkMlWd+Dp4qo1F3OWMvqE1K6AvGw1ooCPtAsko7kv6rLl5AaykJohT92kF0933GAXOak0z63hFR9UGX+nwQkXn6VOpPkFficUmeWnpK2FBbnEsUK64qle3rZpWmYe+G+eaJlGTjmoA8T6vNbbsnyAkKnrJGQjMdCq79fx9c7qeVIxMd3oj+Kjt1y+QSArh3VDrpFOmk1bE+5y3yqDgtYqxXqNvqyMUw/LAiupoQue9JnfXm1Z0ngLADMix3+g7EzDhOz/sdPJeCU4GfcumoUsTK8uSkpPyIuSR30Vyx9PQJ7hNavQQvcu9q1WaOjdnlvWr49wKauD5xha3dOlNAaUPHSd7jvfXhLdy8VxN/99NALcd0ql5eHV9Cf58EOGbhqlVusq5GZ3yVHtWdjwl6T1fsEpQsPVt6177t6391lOutdf+tPW8ddh60noGCc9az9qftj/k2tdau617rcP2DQ5zufb19g1IO2wdtG9AsSftzzAFKt8c51p3WgdQcbf1FP583NqFlK+417jWY6gFNQ6xXGsf6ts12l+0/w9eu32Tgyr7kHy7/RH+eA5X2G/dhw7dh1JY5ke4NP6ndb+1S4ef3kBxVVuv6GSQVqdyiizkYRK4SUUijcaIMVSGZ0MSly+uEBvITSjaBjn5MT07N720PE9kkpvo1Ef7qlmnxv6O1fT8XqGDSy9GXjqaii8rLTWx6sg5+7cvd0ZH44dKCjSgL+v+0t78qIr2I/2y9RiG9wCGGh5F+3ZkO/YAdhSuUCgoafQxJaZ8hD6+4JPyXrzqFA6UAeKpajBjJv5+evHduZkRoTAyN780Ob36D8UxJ4u0O1mvWyWDCBRbZZQ7wzwH1Cfl8kKe5yVXpZTdWRpWKJhlt7SqbRJ725trp01bTbNR27FfJBQind9OJpnSy8163dBM7pxe1qkIdAvTKe/5YT+4P8EMuQ4z5QAfWle2UyG8HHSdKHDsCBkSV51P0B5UOHwBdK6DCJz9hsNYdQp7Ktq9+gFnIkxOlAMw2+lLhRP6Sftm6wGIhl0yMaFHN3Fytq/R2U1FCEzYR0RkQAa8k+RvKBoOvBe1788VUN53vVt8+WZCWKrd73+Gzu27YuVjZzJE1+g0dr5mNbe7JHEnNaRkqEzuzg3UJEPefYudvJDyKW8vUN55mdEmnIjSRSSzGF6E5nkK2v3YOxIB33WdDg3DNIXueH+6sxbEPtoAgjP73ZTieyvkwX3Ar3kMADsRCWLJMswGYKFQIPRg/yxCXQGvRv4szlXBKCEtk2cD6YGU4ltaffZqwxFZl4pj/gTo6LYGwsDqcJabQBVZ54GRn9zyxdHZKcAf0KQdTd1RyWejtDZR1fAsDnB8OTJ/bzv6GmclnYjcmdZ34dq8dXimW53bmjWofMmtB7sbZQ552sDhIPmh5ojX7jjg2h/hzbU/jTQ/sHddzXkv4DfQqGmmmWVuqUZFoKekU40ajNOKqKoFt4RtV1jbRsnT78hhxM6TJ3OfPI0H8O9TOvztz2As/M10mvX3lvbT+WjDYU+smqe2XZFaQUuKoMiqnUt7iyY1flIM1zXQtF41mlXyfSBQzlfV1mlOec7J81fs1HGsrZW5yU4R2iP6NV/Ajx30s77NK8SWmqs7P51p4kmBXMCKUrOC33a6inVnuU175D1R7vgtZGOyjCsl4V8YfCWK081ajdrZpr3cstLcBtZyP4REFyDfAD18tUBZyEtcnd9zM/58+O3JBSvEn40JJJ/IZzuLyuq5On6Robi0gIPT+VnUSo2mVlncwJHYsD+W0l9G3fl4SpjU1KuWaZToY6Emm/NhGq2M5rpJbBswL8ao5pjWGiCS52ben5+aXJmleoOmFT3fyuFtvmzgotAYyubZWs2qhQroTo5TbB5wEIQu+cprP1m3EO0lhcdy56VwEhy1MASIFCRBVPNKIe/DSEC9Jn7sgNGwgQFvlwAg9/rc0twb45zICyo3BfOAwy+a49zib96dnRFTEeYwW88GfP6hdbd11+41GpKth2giEqvRaw4Q5fd166vWn1t3xFj4kxn89Qt/8BCOCv7oQmAS/DlLaEmMJ8uqogKq5uMYz1OIMR5jPMZ4J43xxGjGE9Z8+rmb8vLDhLyFoUDe1NQkiEpQdH+AhwwzEaT4dTqChzCyn7Y/Ab5zJhsZRZp1ABpzD8fTgaAj+uIKzd51gRKBkGt/DjP8kPQH6BDeTWiLpDyKpM1U+OgMRIyx45gzOKWQRS4bFqhhNHjwLR7n1nec2jsJtOkZbEDLqDFNAsuYriZwZU7lE7jybugbsB/V18M4pPT0M5EgC7n8sSBIkREkI0g/QXaJ/2wzZCEfYMiludQcN87NGya8W9yvtOr2r7l3mlqttoO/X59/541QhBxe48eXIMmHzcPWPRCqH6NhS7+e7kNV+9vpga3KnkN7+0T4fsi9DnXuvsHgk8GnoqpEOybAJy3E4JPBJ4PPkwafUjR8ims+xc7gk8Eng88TCp8Sg08Gn3747BL/GYZPWczLykDwqZnNDXwUNYqFG5vDgM6wRo81bOKeFrqZBUxU0HEg1YkmPIgWpbvAm98y3mS8aaOkmoY3VcabjDcZb55A3pSjeVNa8+lyxpuMNxlvnlDelBlvMt7082aX+M8qb0pKTuZV0UeboNqNza0Gt9qsmRa8BD2ctkxdNRvk+DswIm+C+DrEdUcQJdfIuQZyZmC39QzkynNMRKPyFRyZFHkGkv2DJM+/0iOTaUGSHHrM5VOcjKSFGEgykGQgedJAUokGSXnNo6S7MVJUsseRq5M8r4LC7FW7pmIzu/FwQyMBtb4PXtn+Cux884V+Piafj3cpOJJJH4tdxIcHWsdEXoKd06zCwO0kIBcviwnI1dVTctjyOryht1sP408oul0ixxNX9YpesqrVJli/GkWTJO6CV0o6FtylMO5i3OXnroC0zCp15XlBUPOSj7qWtHpdNzfhpvrgrh4qZ4O87oKMRQGyi0evyWekrBGYUOAFSWIINoDXGvVYIJgEk1GSBF6OQzBPIYZgJxbB5hcXVt+6cIkx1ylgLjWauZQ1j4oOYS5VyiRzSWSFrD+9mpq94CJRxgajr9NEXzlGX4y+/PQVkJtZpS/0Y5OTeB99LesNzahwMH2hJ30AWG/1s8Fg33o1A6qKh2AfHBArgVhgN0guats9lMYvG8AUQRUVxl8D8Jd8LPiLrG7xhRRLYLQQ468Ty19sCezU4lghGsdyax6dHeIcVBIyh2PLb0+63kF70bGpMMxpPNTmSHbk2Vt/4gksogtx/CXk+KQNh9/Cq3aDdAGmx9lgP4kk8/UTEtCd5yGByf2AKCNoif4/d7GF1n4cvb23ZVX0ulbRzzqDixQHFrBOTr0kspuqHg8Hn3nGbozd/OwWELJZZTdFKvC5vNw3u41zCzAQ5yyr7OyTrg+Kc6FNMsLzbdz/BpLobvH75GKHHl/MtndsENSu0L/W/pRh4ZFhYQ9H7HK9YGF+RFSHiIW5fF4V1AQs7BRiWMiwkGHhScNCgY/mwvyaxx4ICxqhMi5kXMi4MD0XqowLGRf6uTAgZLPNhdIAXDhkJmQ8GH+Q+4Ak7xHuc9AQrM7H6IrlLEfCG1HxDAbmWY6IaXTt8phxIeNCQL5cGi7MMS5kXMi48ERyYUwwQXXNYw8wLmRcyLhwQC4sMC5kXOjnwoCQzSoX5gVByAfCAbqztv/tnj03kT3+w0AKttTMxm7PnFxg+DaAw5NuwZjF3Z6SIsM/SnyYQE8hhm8M3xi+nTh8iwnVUFjzqO2Q03dyPoP4Nt2NbwkKNiW60Yaj7I0e6C2xO/HkFt2D2MN2Mg3Jw+DtFUZz5xm9MXrz01tAxmaV3ihgKn4/Kc31CoyUO08dQZTOT0r6ypkktjCZR10xd6Re+/ZLZzfQyTnGbgMsveWOBbuRVTUgzeSlN1qIsduJZTfmKeUUwVpMnAOBX/Oo6ZDFNj6LtHYulNbSKdeU3EYvEWVvJHNbKriJR7bAxROW2RQpx0jtFZOawEiNkVogbHpAwGYb1fxOVZY0o+yYQXWYuibcoF7mGha3ZG3jW2kQr00psK2/hjKDcO3fotZGifeEWGo0oDloamrm/Uj2O8KPfTu+ykH7i1fAcDLzdnnyvV1SPBPTMJzIGI4xHGO4k8FwMSEGBGHNo7+Ph7/Lt867CNeHck3FcPYl0tgeCTj3Xdfk3u2xu/Gg95bVrOvASGXCRRcbRsVooEHq9roj0RKW61QhebnuHoZ0aF/jyFH+p9DXT0gv4R4+RCBs3249ou96HNJ1urzSrF3Wd+LorSAcD3oTGb0xegvQW0C0ZpXe0PNLXvDT2+RmzYC3r9GsxcS/jMW2XlvIBq+FRD/tjgPuO7L2ERQgDoL3qVsTEoMUlXdQIr78KAaKyOdFhnUDYJ10PLAO/WPKcgonmrQQw7oTi3VsW+XppbxcDOWJax49H7JSJ2eP8pbnJnkhIiL58HRyuhU9uyuxNk0CB971948KkzT9i8e/iC4l7cxUk8IgfOfr2353z2IjfXd6pSeH+laF4xH0ALvJGI8xno/xAoI1y4yniIWAixQYhvfgSnU/lKFijo12kKJaNmjuTyDEvOYb+eNjNMjs72t2MoadueZ+lHsFnCYUmPeSlxTsoCfvJek4beLvpxffnZsZEQojc/NLk9Or/1Acc02ftADHKykAzi7EAI4BHAO4Ewdw+RiAk9Y8SjwsDgI/RIC7NBSAO2+fi/uODho86q4Hz5Gp9hTm1jPvNCX7CwOq+4Czyx3gulPvSj0V6NldXrCq+NrjjkON7jecN0yj6tg9CaT3e3LhXbK/9IbTG7cf5E6eY0dRFCafvZszSxa809gJ++KxZCdJSYt4d8hjAN7ETrZvEaZCWr4GbzU+jcckUiCVinGMNwOm9mZN294Ccxt7d0FbB9HIzcMLozdilvRI1PrjgHsywz2GewHcC4jhrOKeIAtqLpeX/L5P4NnXrYpBRok7j1vRzSpa/Mv6Zd1s6uPcTqM8zi0aFe5XWnX719x5re7khYHgQM1lAxDvgKD5kHyW+5QjH7qeEYPgCQjm+3YI1T2ySd09DnCv/QVkPUBrgYDid47+2UUBHwh70L7VvkFsBIxseug4vLzfuWiMRxRZzTMk7N8jitCDRxTl1S3dyUpO4CUxF+sRxVPoVJHfak3X6k0S07c30iMnTGg8YTo5972frRnBvTKCW744xa2bYeDm5ETx2lN4tNda9zlimd4bkLTEGAeSgrzm05/drCWgq+GMLZads11IDqjQCJx4U6B4zGcSsnuRSOd9Xy17W+MtvD4N+hOtKVNxmX17aSyOBDj7Om5MQD8/8t0/B6LrhyRC8/VqqlneRPyJPW5XkJO8Wv4ueshxMe6WTcxwJ2hEREOaZ5CQ0exTgedAJJj4BS0S0vKieDwgTTkRkNaoNRmj+Rlt+uJy73jWJbszDmhyP4Bm/+L0q6WKH6/6p7S4Nk8FqqEOY7jGcC0VruXT4Fqe4RrDNYZrw8A1MQbXlDWfNmW4xnCN4VpmcS3HcI3hmotrXbI7q7gmFlRZzIl9wNq0Vd3WzB3cmr1hNLhV7Wr/kBbW1mmAM0w6tA9H0z04B1D/U7QeOdvnFHUkhVs+cO//IwZqR7bVMn8sjsQJYk7hCwqvxoGapxADNQZqDNQGBrUYz/5Cbs2jR0McjRQYpjFMY5iWCUzLM0xjmOZiWkByZxjShBzG9+wZ0ubMsgH3DiPP2dutga241+dW3+gf1uLaPH3Q5llEo3L2IfEcvE/OF6P/KLxs+yPGbSeU2wY+IkdZLZcG6HIM6BjQMaAbCtDFef/Pr3l07lED3XCOpDGgY0B3KoFOZUDHgM4FuoDkzirQSbwgKkouFdDNXt3WgbjQ45At39KDW3fdbADan9AX8NEgWiRo5eUCvhQMtI6pz8gJFP+cYZYqTZiq60TN1jlrw3ajsWCZIzSRg4ldrv/t3+A/YA/tulrTXmDdo7CAiVz7Ovqo/tg2dZ4eje2DHRmYEgVZBZmRQImdQowSGSUyShyYEuPiC6hrHkV+1J4nh0eJ8jg3uP7NMifK0ZzYbQ8xVjxFrFhgrMhY0WXFgPzOKiuKBTlXEP1BDKaX5sZxXlymzimjHFqGFssGAfpdH6M/KeIY6x4Jntlx0EsCsHyE0iyS69SCWGALaINwXQ8n1HriOnWEz6XgutUtnatvabVthDu05HX4C/e2Zja12g4H/RO5mo4yto7hiRpQerOjqMp6CV60mlVBEsS8qgWiZLtGAgTVDXw4npb+9m/EUQqGBA6/oq1TC6N98yyHRsxzQgh7VL2THK79OTWRqEc33+ouvrVov8CfT4PBY6n6/chGTWzbVYOtAyh8k+jpJ6TwAfnzOu77xWVlURH510Y5UO1gApGHin4bKcCS0rYjR28TNKzSbY7uIEaTDS5GnInfg38fUObFoLQcDQ0c5yOSWHzULLxBboqEvb1H/vJZ+xPsgOugnN4h3l/7NlTeI07i9r1D29qFu/0EbuTH1v5Z0i4NqUvHuEPlT9BxIUoDHH6oYAeKQn+VjqO9jkCwB0pWXiMBegnRPcZu7+HvfWdA8BG43WrfHu2Ru3MFSZVFXojD7k6ZU0XdzH0po3VK5tTECBgYHmb35yc4Lg1xRRp0Vzog1Ut8DNUX1jwmVwjV54YZ+X04VD8H0Kt2hZNIYVN13IGnGHQMSwjt3KctOZ9U9xCM8UOqE0L9Gv0UcOCJ/ZeK3O2bQD5uVsFcX0IV7vhhxxfIsMDocu3YcW6lWYUx20lA+D7szGSAD3YwgeDlvJRA8NBLMCKe4EBTKRwN6XPmhhudMQrIlfzxiDuBU+wEADlzRBrqiHSpP0ekAQGcVSwv5FVZkAS/mxviVfn8zNI4965VASnhiyPxTqOWFHwiTdUYfn9HSAnwXQVDDAocyghB2rXP1QaGQydsLdpwX8E/dyOpXQShKArd3I6jTcd5qPQ+4Q0g5M/xUf3EJHKq57fL+BMEAey/26+H9z7slGNG/0At4ggvHUWECXVEkIZ37FHKK4qsCnycf5pOhUwDVwenyEUFCd4hGqG4k3hieOudJrxLeq2yc5bDlRdzkzszr9XOcm83Tf0s3MH2WW5GL53pg8e+tpH+hve+euWxd3rmsdAasTzmDkGPRJZ0g4kBJUK0RjCghLfIwAElHvs6fNRBJWIgTuTXvAo6hOLUgSCuH0ibnOL5nB/Swk6MRGpSXBhtfdP6jhMp7D3HoHqfk8AQT8kXRhz1pxyJFvHc/hz20F2tBInUS+ynnp9kCsCzB6Bj56wsTNo347d41nf867T0RaWTqEOCl3StlsB+d+yFz6dOcPo9++zOnjPMoC/hdigSPiOr0yTZG3HxRnKkQpiI9To3Y1V1lMtOrMI0aCjmFSEBDb+xPT8cttxAIvS78nV721JsKIsFxzifLJVQ+9RjohXmlIRlXJua3ETv72TWExjrvRzWwxvuFe8mMETMzNLo8oWVpVFQcW76y4k+0SWws0p9eFg0r/gXY0FYwYOvR27O9ednY/n1z6h/yPcwEPJ9bKZVhILKNtMOsuiqHlFgP2i3MDzswqWtgpq8/EXLnKrlr+lmvWFVB6QwYrSR1dlOfC8vmrFlrVe4rHVxZYarhm5CdXJiNqHiAvV9snPwCVru/9n6ctC9qDFB9ERhzaObQk4sYlTsjLmgeXtykhKRTxdxyEN058IzYqmjtfuUfIIgc4fY8wNuEnWu7CpmII55zTC51ZpGPlGAWmmYYLak2SP6FfGv/Qn08zad0NRtG3b9CVUJceiAtpixSa+sJywj5QtJy0hJfYnmhEA/IleW5Lx6PFaWxBNBG6dgqyeSx+z7o+9OnlscvbQ6MwKidWR+YWS+XwbpZytoUHxmlz4Kgqz4/cDMVePpw5+fDfr4AyjIQdgjp/KMPU4DexTyyVvv7DKMPRh7MPY4KvZQY9hDXPNopuPDHqJCVmOedshj7yVwB17VVcmMO04cd0iMO44Pd8zNA3dMz7067giIzuxyRy4nY3B7D3dc0NbBOuBgaMEcngFhbIbiR2ixbFDIXc9u4GdEeNxof8YRaX+PnlAh+2HINmF0DEBOlnRyn9FV5faH0aAi8rzEQGUAUMm9Wo8jIS8vV9M3YGbjSTSzWV2HSW1tcP9orXOXtZJmllBKvL5ds+rbOhk1Tq9uV6wdXa+/ATVRduplVPt2Mm3Ic5yNptMj2Js6ac9zXm1YbyxHnMThFo8bYOXgrgg8vo7nytD+JzsgSAXcVoJ7D9x9B/TAm7890PJnORKg4jbqe3ff2D6X4BIANzHcbH9M7sc9neZjEDw195CcXL9NjAqy+6xn95qqmlOlJPeabqFTxZHHcksh482jOMIFssgK5U0nJ4I3yTnLJwPyJXpmiORLac1jgYTs5eOzdyLr/BQv5oEWhyWwoanfBwQszjhXwI72JUlpBzkyTel2w8fOLkLiySQF0to3GqIoCd0u65v0pFIcyf7e3y88Ao3OZaA7Dz1jcQCaKHEn3qxHfYKuvmh29GkC5Ko5JQFy75C5ddj6ETuF+zbxARxw5BQzCrXHHD5qKvHikBeGx9qsadtbRol00h67eXjb0BdMJAKL+PofBwSWTwQCH4ONfi//UNfq7HzvkBuQ31mFXEEQVL7Aq/4TXZNkSLn3dP2Dyg73FszUOoeaTAcBR77dvW2tj3OTlQo361j68BNuRlDI7J5ct5CdusF4SA1nA6V/ADFNKK/jG4OzVZ8jv/ET6iFHrQXyZXAf2WEEv6SS/eh7RJs9s30zPml/QXUe1QwIC+N456j+yCYRx4K8hm4iaFgG39dbamV2Lr8fSemCKvAS28s4yBGyHiIw9LieKKZxIDOob02pkM/l4S5iY597CjFEZIh4ChERddQYpUGusRWGisESUcgI8hxPEUfrgkGXK+POhslrPl3fDZSKnEWelHjQct161vZge+j4gHK814apX/sDXtywp0M+7Ittvyy4H0G9JgwjvlNFfAojvhNKfMuTgHwXe2e+LiGbVeorCIKkKAE3HlPWEgg4+Hd6cpw7b1nlehjBhZXKBo7dxb0p5KviA9dPMd2wgm77QI98aZ8n/h7++31nt0ZX0Wj3HVI+XxCZ280BHW8ckdtNgR+i441cgRcVRYyHo06hUwFH6LJ0Gt47BKQpzfzAcT4a1sNYTPoPenS/g0mdKfgM3bJ1HIY+ss29R5yXrcjy7NFj0fziwupbFy4xDnI2YIbHJnBykmITDHlzZi6GdpQ1r47rhh1ByF5w8renJnleJKtTcXqMrFKRYAZ3W/+UI1qNuEggrv0ChOT4ryDfFNxVtAPy6bD7XThMt53T7uaUVkEH+SgDljRCHnVIXJqHLk3CW7vTMNB3AljbdcgiQmGcc9/aWE5Kcf9JfBTSuQSXFOSNiOWi+G7FkVBobyL5R8rnjgf/5E4E/5yCTZ+94k9fmzqDIjer6CPwuUJeyOf87EOt76ADVjBX+SjPhUk1ssFEPv+FtgNx6ucHHTDtkZ0YB52dGF5vSa7z8X17uz9Fpad2O2THBN4uerqN4qW8KPMh7g4ZL6XnpaMLUyAqL2OVSVVzeUGR4kGqU+hUgBRbZWKrTH666tIbHr7q5EUQVmjlPogqbjtibs2nOkOQSszehsS5aRoe/CVpwTT+3mmPkoyH1M7dU9xNEiuF9SXJf19eZa7dQ5kofyKYiK0JhXr5uzQ72QcYdUnOzJKRrIg5RZH9ZOQ6+FwF68CoVx0B0U1EUSWzR0IRHlAh4SaJyvQQPdBGUo0kiwpbBRqManrwxdEr1byMvXOyoqp5iUyVaKrxFDoVVLOyrtfW7WUh2qsEjvkON7/AhAtZ92E08ipp5G3NxDn6phCGI57MCB4Jr947kEhCDJDk13waqxtIMhiIeuU33TySUhelYAu7dVcNt7736+FYqAjMRbJPgqYcdDqL+yY63UoCC0cejHP4N5txbNsgFjCIgiWhIeIQ41vo30PcxcHRvfO2h/NHZLNaeOhKkrvrUVvu4dqYxZtm3TDBPiN72GZLlmlVYWxXmrXL+k4MseRwPek4EIvKiOXkEsv84kLvwNIlWbMLLGIuLwejUc3smFoVP6bicit+0sDPLQYGzcPNujCZN0PhJUWtbIBMML6DNy6sE8aXRuJF6efs230ccxZIEgVeyTGgGQRoCkcXTTpFPKkhAE1OVmG6JwCNW4gBDQOaYwQ0yxenwlCGJEcd18EjDvcGJRgxhmDUNZ8KC/HxIGSPYN6mBDOAEkpDMvQqaXTyUKDmG7LGg0F9H8C/T53zOX0BDon0NFvHld14yAGlKxcY5LwUyCmcCMhhW9WGs1WtS/BmGXAKSoH3A07n8OHiBvHKBgPLrWiVdKDTS+1sAM9dew3+ieu1mRxJpC4PDm1ftYcozOMJR2WEc7oJRxFyUiGJcJxCjHAY4RwjwsH/hB7OIelRjPNJ+8aghCPFEE5hzafDjg3hSHgKpwetkxJpoNletC9DG4Y2iWgj8ScCbdj6zbD8znXJ3KzCjaSKck4V/GijX+Emmw2raq0bIDdRMIY6IQgvlx1cIQ5OUeLaCoO4oCHbcX+kvqNpwkEn7QB/PybyDg2Aax2XcpixCzVukMxDkJoHzsbeCNpRZCFXYKzTP+vwR7c9bZhOCkSpAE9a5KU4pPEUOhVI4xk0NLNmmzVrW4eeuXaAYfbntOBL0otD6hqebmvnYBruken+HCekbaPg9h0ySx+SADHX8ZP4XmacGjCIGjJEdVXqHaJiHLdJGCPeVZUhx25yw9zmNhxPBsuTU3SV6KWpQhK6gcOdcnDFx7gulQrKnI6GmRMAZFq9rpubYGRNazXKDxem301yXuC/5a7ekuN6h84Wv2vUeYATjAslBVlB694T6F9Di4c3z624mwFtEyn2WI+a5xOY7cuw2yG+EOAmqCN1uJE4HPMOM1zJqkUzmEBOkh8HBhMYgzEG6zBYUGZnlcCUQkHOF2QfgXldSXLLMEqu++2GxeXFca5+payFIVnKii+L0bpcN/kY7d+IlCYnotENZ4gPzvan6Hn7v6/9Li/a7rdpGMQDoometL8gDkWJMx0SMBFbIF+sHOmO0v8x8Q+zTz7IoWZyJf8t+yvWIe1HJMnlVWC5oyc5+wwoNYL9OT7Cm5hEZvH8Pim818PaVk+uvPMjYorQwAOvbYl5VZR4ORYEOxUyzXsdmgthu3nDNOpYCMHO+ZQ7o1/WK9Y2kTv9OqT7I/lqTp0h7Lv+Eg6jv0OTWYwC4yHZ53SD0uDpRjyizUIwrksUHzXGvRbGcK9FAtxrR0hvwppHzYbQm8JnZAEMH16422s+P851KfdYCqKi5mV4qya9PnqP07adfYQEITKCyDBB4NTz/HrJNBGQIVmlCUEWVFlRfDQBb0DdqhhkfLjznYCfy6CzzaZuR/zuhol09TKx3vPiy09ePHrw853nLx7/8ec7D158+O//8/TrF4/uv/jkm798/ONPT34b7R1NlfNKCuM+wbY/f2Gql1WaLNvwvzz5v788+XNPsXKlVxsrF4U5Z5ilShOm2nqzvKk3yHZ16tlrwTJHaCIHE7NsB7Vt3XHiUjg+Wg8IipIIhu1POXTrc5PYmuRTG+Bp+wvIfGAnxIeXxU+ke+SLobeWHQPjFrFliQ8j7Mig2CEIsiqIYmyQ2aPAjgTU8LQYSxOOF7bVmq7Vm7Wdnr2u2VFIdslCzy75IPDIQYcjN/J//uMnr8yi72dhJqZS+IGdCG/TTk6EMf/i8+s/PX7+0/Nbvzz7/c//8l8vPv/+xcHNIzTwxTWP5gvZ4JZBLwTnyJpHt1alO6Subutm2Wg0a6BlvWrY1rkpVlWG037I4gqd/b6mscml5noFbLFz8MaaJT1pcaT3RoJYIsoFIWGhJOwDRPSaSGxpP6zAtfkk99DnK9Y6zN1wKAlbD4mtEKCY8xcWpyYvRFCMdCIoJvvHbPB+s3iyJigNM4sqeUnKBU7VpEGOcc66wq1qV2HofqVVt3+NAqxRM9ab9FUne3nRYqpwC7oeHj7nSC5zPEAIf3744KeDP//yw+FPT7/+6x+v/Xzvxi//+QUW/uqzFx8//sv+LQZLRwZLIo9rF7lXB0tpt7UJYk7hC3mGFQwrTi1WYPRwV0uFrBuoYuZ2fTGsYFhxNFghM6w43VgRkIaZxQpZKCiCHIsVDTTse17/CKuVOaOfmvI9rH7IzKAfcPUjd2TnVKRhGvRknUA99gY9TEH7TUt9Xj48VIsdse+Qxp/tit7CjPyBjfxqpJFfjTbyf/nXw58OPn55Rr685tEZIWsH/DAjqgzLyBd4n5Hr00v9Gvb9tsmM+eNnzCvMmD/dxnxA6mXWmBcVVcr5tzM5lkD3R4gwIz6udCaM979cv/PXG//h/WIfba0ruVQHEZi1HmOtK0d3qlwdnrWeUzHeFi8cT2Pde0TAVtTDPxVwy/Z+ikc3DzN0tvvk2/XH4uM9hkJ21UeY06tCBu169E6V5uO6rdXSfrLvu1Vm2x8/255FhD/ltn1A8mXVtlcUXlRkNaVtP84tGhV7J855LXRXTw+VM2r5/8/Tr3/ee4T7cH74f7/cevDz7h3GAke5FUcZEcQjYoEhfrlHN3Jqnn/pB4sZDDAYOCEwgOF/XX0TtpMnx2CAwcAJhIGTEQqdwUDfMBCQfJmGAUVIDQMLcN8DAUFIA9mFgr9+8+0vd39kaHAy0GCIywQUDQSGBgwNGBr0hwb5NY/2YWjA0OC0oMHJiDnO0KBvNAhIvqyigQD2LI+vRDwaeCRUShbw1cig8f9fLz6ODqbHjPxTtRcoz7O9QMzGZzZ+fza+uuZRI2wvELPxT4uNz0Jun3IbPyD5jsjGt/9ywUC/rPa4WTN6RW/o3NVqxay/eWZuZW50WjdK+JrSBmqjTjSoWbNhNKDOGY8ZY82DOOi7MrxTPdedqy9Wys6g9lK5MzKdBuAxk+IozuZxKHtqEEw9f3UwFA3zg7nebmqCV8UNeUOV13VVLm1o66qyIWyo5Y3yhqYLBegxbRRM3aslvXIenTbjbOl55LDAypauN/quvWxdIeFNe7w/KvWcyrSpaavSrJr9t+apP1GcrNXAiMZbq/d+X9YVs2Jp5WXN3Ozx+dMHQirCO+2M7ASGfoW55v4unjNq9cb72HP7bzTlkptyiRLG+0QT0L+RhEsYkY6mQJEx7+XGfP12xHKDFIGxuWBUjUaPb3NOUiVHfvsbghHe3qY2eK8v9/TM/IJ+tVEc87QAem/9H8EKICjcU2tUcIC2dOs7bYE87rk5Ik7MurG51ej1tmRVXZcKujqSK+v8iFzIb4yo8N+RvAbAzwu8IgnrIGqcxkENGPqVHi+C3VvWwdQuEQFj655eW6DDMwsGI4qRfqvj23DOqOgDtEHM8QHbWIICfVV/16iD1u/jAdBJtwQcUAU1WatP/H+ORfjj4h4CAA==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Z60BAB+LCAAAAAAABADtnety20aWx18Fpap82pFEEAQvKphTEiUlrBUllSjHcU1NsSASsrAGAQYALembY2cmO+VsvB9ma3c/7M5O1T6A7dix4usrkK+wT7Knu3FpgBeB1IUgc2YyE6H79AWNxv+cHxpsKL8/axvCI812dMu8sySuZJYEzWxaLd18cGep6x4vi/ml35eVrbOmZuyrttrWXDAWoJTprJ05rTtLJ67bWVtdPT09XTmVViz7wWo2kxFXv6nt1JsnWltdCoz1y42XddNxVbOpLZWVyolqPtA2VVfbs1uazaq5s1StV1cqmt6EDLWmmuoDzV7Z6Dq6qTnOlunqrq45S+Vj1XA0ZTVWR1nZ1m3HPdTb2l5HM3d08+FU1Q7U4vd2z9Y101VdGM0r9Jerxa94wzJadffc0K5QbVAHVNpq1zRXbUHhySpUKrYGo1nZrH3NJk05uyKviDK0Ec8ITTe6utHyDFfEHGfLcjxLcpnIoJazmay4nCkuZ+XDTGlNKqzJmRVZzsmFwj9kpLVMxq8gKOBVQGep17ywWlbudlrD+zqQEZoO9DWW41nG+lpazoiHWXEN/snlV0piVpaloLOxEl4N8c7uqI5b1+xHepOa1V213aG1Z0oZMZOXMjnozFAjGI7wcpaVA+1IdbQWmMEVm+jqkm7sGa0D7ZEOFVQ0w5i8PD2t9ebkd4CorHJlvYqu0IcvbbVzcqi7E94ypPy2ZWtNGOnpWt/VTvdsbwwPOzuQfXii2+75pno+eWV3Hc3e65ARmaxsWbln2Q+djtrUdkG0SVWb1qlpWCpIACiL4+pNx5eHITnKvm11NJvURWRj2zJd33pITlB31YSzJy1vWNbDePXRTIVeIHqpYLzbalD/QLpSP7FO90zjvN49cpq2fqS1Njd866F5CrnZvNI16ODJfU21oSNhqlLpOq7V5lJarZVabeUc/gP3UzxT2dSaels19g0YUKcsQV2RBGW961rHuluxjG7bDAY2lqrcg1M71M6CUw2OFU7yq6Zv79pdMBqaFS1wYJ0GbQ5mKMz/BcnrTtOrekhG3HgT0vzrOJhDLw05y23dgMCAvyhcanR61E80zR06N1iOQpRtm4Qa5Y1z0qayGqYoMEdtl6SCNmayILtEeTOZNfoPtBxkK1tmi/6RyVCjqJ2fqex223tHcJM9Yu5WhLxYEsQMhrFhqOZDSL2nuye762EcMJCjsHMeaT+Yp2zqTsdQz2lyMC58mlI1m0a3pTFJr5rHdFKSvrHLODJbGUjagfu7rKjm+eF5B4TR0ddc+OPOEoRya45rQ9i3VG6xtu+auquseqaXlXGsrs2kJnERjV2CxPYGKDJznWQ6cMVWR5zlpnasdg3wl64LFYRqF0smct/UtswHOxAkdUFOg6sVTw/mMRGcQ1s1HdKi72rjU3q4keJffabqZTYl9rp00rIpYUGushqzUw61dseyVaMGfde3uyZ1k75rAHmvqe6JdwgiYWhNfyBIpl84KBftm9/1y8zo7c5OhFxqb/rFEqkRORsWnYQ2YZpCzrNmtcDBq4Z+ZLPZ6ovisDyIokJP6M9renaTeUX/KgDLgI79o3Zehhs+PPDS6bwS/Qw2yyrQpXL9QMyJUjGXlQvgJUiKQs+5YsHAObqrCfu16prwlaa2DGh6TXDUNeGg6zi6CrpCR8e7s5MX4wso27b2bRcI7Zw2XoNJGkmI5oNYP9BN1RiwCzJCe+YnjXPOkp3bjtUEw95/9D72Xvfe9N71vxOqX9WFmmo/1F3W797fe696nyD7Y/9Z71ehd8HZ9v6n96n/Xf87SLyglm96b8H2I/z3kwBZT3rv4P8f9x9T+ye9C/jrE1T3gpiQ6ti4sV4oh+qRodEzPdyQiAMowHUIExUqH6s0eml1my5NPLhbp0FLkKB4ETQ9qGxVK/sHNSoiQaJfngREXYdF5+dWlzuuszFijdFZwlLJ7GJW5UNfmLzjSO6mRqIVdmuTiPeRFrXm80cV9K7Mv7JxgzH72HvRfz6yHm8IeQcqFglmXeZAGeIURjjQnYgsB+yWyXHGMRtAlDZMH6f8h8re19XNZbG0XK3tr1cO/6is+lm03nXHsZo6VQBP41vhMFdbZalUzOZyYrEQ+IBWcIMNM4pneTUdqg9ogMznemkVq2u69rk3kcg9Hx77mfTOZHerKWxrLY1pVmDM7lzuwLtwwZ1BLtpAtl9guB10nXpc0hE6JIH/LYd3J4xKmMyZsAaG23mNByLAT8RBiYhM02Gp3qn+W+8XuL8/9N7AiTzv/+DP1NElwsq+tK1uZ0DtwtQhlkN1bzA3VpKO0uAphnlD7BOeXszen2kkwirvrgfzkh4rQSo75PJY6VgBr8oA92Bawx3HHwazHGTS83ixFOVenY7lw0wj4uG8ZBIk71u66QL55Gl87B0pUFgk9dF/K9U2uF1aNR0vSI+lKF+pztaZ69/j95XVaAL0tKPC3WOFJBEkMO0PB5EeCgd3V+obmYwEruU6PJTnTOIeh3Y+3mDEeQe+m6uBnA4No4bdc7RQtOkBa758pCjcrCcqxDYPBC/Ucf7v8X8KVbOlna1xPeGL+3WxMKZCnWeuENh47tPq6E1uXv937yXx1v3HAh2t99Qzf6IDKPT/hXhu4sZh4l/ApIfJT1Mg9wXnksgJPqEjG608bKzsx2mCaraEraZlWm29KdS79iPtnCvnFWHuf1/O5smjvDCJkKtKHn0Nl1hh39baerdNOTZmFynqSblvL/h50YJhGT/IqFfXQxPWI/bQWSRQzp4+e3E1DSGqjn/oT3YuBXIh/G12DfIMYsBsMCuomlNS6tMIsx+vt8gD/eEkHLFQKl3bZlGi6a0K1LsdYIIA2Ecb0GdVHAfsspidJ4PwuLoZzYdjLhecbzSbJNB8Jo4si+lj1SFPDlhYv0sGJzxU1KbbVY29YzISx95DPXakO/5DPspOpta2TJhz9LKwSMV/gEqca/fIpC5dNegzOWi3orqgrNXDrRrTaXascM9zIYR8pJN1i1Uir1u2bdkjNDbM8w1rcDPAbU2fRXrXNTBifWT3fSucEn6Cr+3XhzpiFHWgoe4xGVhC5ZPhTuKi6UMe5kVADwFPXoAqvug/AU8CmNL/qf8XkJc/UZYhmaA276HQrzdNPjKSzxXJp5SQfIqTkE+s0pslH0lMQD7UCMkHyQfJRxxNPmIj4vDmhnzEy8hnap+VmIWgCwOeHXkIeWgUD2WRh5CHQh4aUN6U85AU5SEvenYmQ6EkpdJKQX/vfw/iBm5D6D8lnqP/tPfzTdNOHmnnN7/OU0qyzlPCdR6kHaQd4tGyo2kn24i4s7mhneyl6zzMN/WfjfJNiakGmuKdNAINAs0ooJEQaBBoQqAZENfUAk1WzktFOQY0JFIWdkBjiPyA5OhNostjX2O7pEQqQIZ2EtTrM2WXN+DJvedgsfcB1oRoIDaCSrKlglhAKpmeSsRSKZ/k9e2pqEQs3AKV5MRsQcpfQiWc0W+CSuhtRpzkeCgZaoZMsvBMIo1mEqkR8UhDmCRTSB+UrNP1j6TOJRl9cHUOeNXx+JG8H+NZZFTbY4CDOkQZgeM2gCOHwIHAEQLHgHKmFTjy5KfMuShubJ11QDDYT+Y39ePjLj1d71FHXTXI4xebPIVZE7ZMV7M7tu5A2qnunggHuhMRKGFXO3MFSaCe1BmGKjfZWiowp/dXkKbv4b9PQWeHvO3c/zP88VEgYYLQewX5n+mDsnegsBBFwN8/CZBE1mZeQxXvwPyi/xN9jeAXqOe1Z/as94ZU+5bEHVAV+R8I4prwBSv8BgzJvyGNqvavAmmZvmjQfwJtEIf0QYDiL2D4gtjlz6RLn6Fl0pm35HUF6iGgvZEUJhYLJREh7CoQlh2Aq5EQVpoMwrLS5RDm73xwGWtlS0WxUJQzuXGsxRn9Jlirajqu7nZdTbCOBYi6DT/WOadxT5UIWOBmDjSD/umMBzPyeJ3FV/ROfSLQWOxxEKdFgzT4+4KEblQHfqGSQWbgY/+3Ft47RjRo+2cmE2Sl94aRr7a3e/jVzn1kPBLOfDEM8b4YSXhfXBHwcqMBL9fgIoAheCeL14h3u9eDd5vsDbtwGedX6iwvBu6EAFcoar30bgJyyZ70H0MNcbf8JuKW+89GOM6EnjcZV7KT8fUrwKIN1bbovk7RmCcSHnkhURg9jefQqw7YZXw6+hzGMioNF2RE1FtAVBkRFRE1RNSY9qcaUKVSckDlVupvi1Kvo8n5Q1XKhWD5GUEVQTX1oJpPAqp5BFUEVQTVGYGqPBpU5QYXCSCoIqgiqC4uqOYRVBFUQ1CNaX+qQVXOJgfVe9CDW4DTaZuZCyClrMd+S+3FisTiMygv/Wk1wifCZxrgs5AEPgsInwifCJ8zgs/8aPjMNzjvjvCJ8InwubjwWUD4RPgM4TOm/amGz9wE8LnV7hjWeRvquXkCvVJbc4OhkE58n6egSJ5Inmkgz2IS8iwieSJ5InnOiDwLo8mz0OBcO5InkieS5+KSZxHJE8kzJM+Y9qeaPPPiBO/nMkqAlFt4Mfcqbc0HeUZ+MIrUidSZBuosJaHOElInUidS54yosziaOosNzq0jdSJ1InUuLnWWkDqROkPqjGl/qqkzJ02w3vltV++QJUj/x5raLax7Xkeb80Ghb6mqPmVUSLa7e0k/LfEULPxPSlDuRDxdVDyVljO5OcHTUiYBnjIjxFPEU8TTGeBpaTSelhqc/x+Cp+R5OeIp4ini6QLgqZhBPkU+Dfk0Jv6p5tP8BO/jboOrNyFyNYQ6hGLqiCXLartDBgZ4MbC6IqNeW7tzwan97+kheVf3O0+Pf+59EsgBVdpP/efXRKq/E/pPBfqBxSeUhFkISz+9CJ17DyHxDxDJkuAYQjGBegBSy9sYyCKx3iixyvNCrGISYhWRWJFYkVhnRKwkUh2FrGKmwcUEw5gVl1SRWZFZF4RZRWRWZNaQWePqn2polTPJoZVO8lvYwmjqduYCSslaJRDiE/KdZCDD595qKl28BP3FRdPFRdDcHC2aZpMgaBYRFBEUEXRWCCqOQVCxwXn4IQgqZRBBEUERQRcDQbOIoIigHILG1D/VCJovJkfQTe3IFVwLFMh8eAsketXm5gNICX+SF3ff09DnY6io1FPAIYHEDwimCKZpAFMpCZhKCKYIpgimswLT7BgwzTY4v49gimCKYLrAYCohmCKYcmAaU/9Ug2kuFwHTdTqgg5BYVw0YquRfArVg7ggiY8RhRHoz7cwFikY+OBrZ6qg39pOj/+vLLudOrgtORQ5Op0LTIqLpFdBUXBazCdE0P2M0LcgJ0JQZIZoimiKazgJNpTFoKjU4zz9sJyQ5lWianTGaJvW+ifE0eyU8ZfETkimS6VgyzSGZIplyZBoT/3STaTERmXr7EBEsvHk8vYbG5o9RKQ7SjZCQUJFQ00+o+SSEmkdCRUJFQp0VoebGEGquwUUASKhIqEioi0uoMhIqEipHqDHxTzWhymIiQr0Hjd8olU7ZwFyQKEU8IEK6+y4NEYnFZ9BbIL/+M6ROpM50UGchCXUWkDqROpE6Z0Wd8hjqlBucV0fqROpE6lxc6swjdSJ1ctQZE/9UU2e+kIg6t9odwzonn2q5SfS8Sitzw5+Q/pzueUt1E5ETkTMdyFlMgpxFRE5ETkTOWSFnfgxy5hucS0fkRORE5Fxc5CwgciJycsgZE/90I2c+2au4jBH0od9bub53cK/QynwgZ+RHoYibi4yb2QElTi9ulpLgZglxE3ETcXNWuFkYg5uFBufOh+FmDnETcRNxcyFws4i4ibjJ4WZM/FONm3KyFc7kn1CZFjWnbWE+MPPSb7Qgdy4sd852mbP8h8re19XNZbG0XK3tr1cO/6isBnFiYiAtZhIAKTNCIEUgRSCdBZAWxwBpscE5/Jte/7yPQIpAikA6MyAtIZAikHJAGhP/dANpKdkmua7VTPYJlam3x52yhfkAUsKfnwksEokVej/TWDFQ29iOQ/gi7mIT6hytjBbFJCAqIogiiCKIzgpES2NAtNTgHD2ujCKIIoguLIhmMwiiCKIciMbEP90gmmxPXPoVldWBzWqFAzJsN/75lutreD6wNRZIgrgl+cTLBfOrF6DRL4l/hUpuZ3vdp7330MYP0F1wCfT/P5DwbRj0xkNkRN6bRt55+e1pMZsEebOIvIi8iLwzQl4S6Y5C3mymwYUUw5BXQuRF5EXkXQjkFRF5EXlD5I2Lf6qRNycn2+7o267eIfsQ+d9o0W5026NraG0+4Ja+E0w//vKp904gsErfGn4KFkSLX/jIiUuxi8ul0hwtxeaScGkOuRS5FLl0VlwqjuFSscH5/SFcmssilyKXIpcuBJdmkUuRSzkujYl/qrk0L0W4tKKCt9Pdc+Guqxu6QweFLHtqvhiuCbuW3YZx8vy7sKM90ow7Iplpg+B5perSQZb/Dmr3M0XFtwTX/DVN4pJe0bVNIn+vqGPywsAPIEp/CZTxDXVs/0VUFnJe9N73f/QJlQtzaAJEoSz8hMr6P4ZjOgoH84iDc/vb0YlwsJQEB0uIg4iDiIMzw8HsGBzMNjh3Oz9b5ErXgoN/G3jQeTGCABNjnZQc64Ln1g5yHHLcWI6TkOOQ4ziOi6l2qjmO/LaD47gd9QhCjWuiuCtUllKG+0hAjKoh+xJn8GnOHwivCdQLvKef5URwSx245eZnHa8kJwE3GcENwQ3BbVbgJo0BN6nB+dch4CZlENwQ3BDcZgtuOQQ3BDcO3GKqnW5wi36UxN8aZxpOS142PVhGN8ohr4Qk2CYHWSx1LDZH71SW8klYLI8shiyGLDYrFsuNYbFcg3OZ8/NOJbIYsthviMVkZDFkMY7FYqqdahaTovvS+N/NmIbFkpdNB4v9LfIVjR8Hv6KB8IXwdQX4KiSBrwLCF8IXwtes4EseA19yg/ORCF8IXwhfKYSvPMIXwhcHXzHVTjV85aNvMEZ+mqsduYJrgeCYZH1rEg6bqpp0IBlZHiPbk7ynIcRHX+EInL2kO5YQl/QB0SyNaJafGzQrZhLsgekZIZohmiGazQLN8mPQLN/gPOgQNMvkEc0QzRDNZotmBUQzRDMOzWKqnWo0k6WRaKabwpeW1RIs2+epbXDTJkSdhlCHMMoL5caDWcJK0oFlfyVIRj40MHz3x94rYan/J0pkLDr7sEQ2sCJ+aYkqIUdqRDaXhP73dHusFyRE9MT1A/kJGhPNT/3nNMC7QFzDlTSySFZMspJWRFxDXENcmxWuFcbgWqHBeVVcSUNcQ1xLIa4VEdcQ1zhci6l2qnEtJ47ENdNyhY3uOdnQfyvY/B9GWciydTB2P9dgmC9jtklqmgdw+x3ZFeQN/6WAF/2fyO79NHwb9r0AsM7SuO8lXaR7Q0oH+/vD4Su2x/9rKPe89xrxDfGNkFkpCb6VEN8Q3xDfZoVvxTH4VmxwXhbxDfEN8S2F+FZCfEN84/Atpto3hG/eHzu64wZOxdrUDJAG4axtmM6dpWq9ulLR9CaZtawCe8W/GUHrdBfKLIVh46FVsx5NXxim2MRlq86e0fIHdZLC4ciEFcB1puaEDmtkKCeqEK5VtDgE2rr5sDrZSZVbx6V8UdYksViU8yW5dJQviGoxcywf544lEXrMKgVUOGtqxpe22jkh987EI0cM6iea5k5d+sA6pZ/mm+z8mKIEhVlVFcvots3pa+PKl5V12wbUIKfmTH5e1qlpWGrrQDUfTHj92QWhBWFO+yNbrlvHLtxrwbGyrduO+w3pufcXS7kfpNxnhPYNdQzsL5pwv5wlgsD+BBrkmluN9NtXaZeawNjs6G3dnXA256Wi5Kt5tCIY4U6HEcWkk7uyWdvVzmA8uBrADR79E0QZ9DnCRLUx4QDnGZT36wJBnrg6Kiemoz84cSc9rdzxcUtTgcCLcqawnBNlbblULOaXZTlXajYLJU3LH4PU+JWDG9C10wkbId070IATmlRgPOczaQ1seLZaQBogI9MWJ7NhWze0K9RBUeKKdeyDwVTFv9YdcPtTXAB20+0Dw9AI2in/PwLFe7hnrQEA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DDQBAB+LCAAAAAAABADtnetu3EaWgF+FEJDFLhaSSPaN3Uv3oNWSnEbUkqBLHGexEKhuSuK6m9SSbNuaX46d2E5ix55JnJ2ZeMYJZnYyC2yySiYXxZfkFVqvsHBL9q+8wp4q3q9N6uJQcgWO3aw6dVgsVp3znWKRxf/qcrdDXRRVTVLkMyPMGD1CiXJLaUvy+pmRnr42yhRHflXlpy63xM68oApdUQdhCkrJWuWy1j4zsqHrm5Xx8UuXLo1dyo0p6vo4S9PM+BvNmcXWhtgVRmxhabjwqCRruiC3xJEqX98Q5HVxUtDFObUtqoaaMyONxcZYXZRakCE0BVlYF9WxiZ4myaKmTcm6pEuiNlJdEzqayI/7dFT5aUnV9CWpK85tivKMJF84kNqAFqu2c6okyrqgQ2seor4uLZbiCaXTXtS3OuIh1No6QGm72xR1oQ2F0ynk66oIrVmfbL5udJoqO1YYYwpwDn+GIzrRkzptU3CMybtkjRxTEt0m1KhVlmaZUZobZQtLdLmSZyoFbqxYoAscl/9nOlehaUuDXcLUgLupeX5qvMovb7bDKxvIcEQDlfXlmJK+ypZHaWaJZSrwJ8+N5XOlUoFmrMr6Spga/JWdETR9UVQvSi0stqgL3U2snS7TDJNnyixUJlQImsO5n1V+QVwVNLENYnDLUt1eVI25TntBvCiBgrrY6aQvjy+r1ko/BBh+3FXWVHSIOpxVhc2NJUlPOWZQ+WlFFVvQ0gc7+6x4aU4123BpcwaylzYkVd+aFLbSK1vWRHVuE7VIurJV/pyiXtA2hZY4C1YbqZpULskdRQAbAKZF06WWZtmHkBx+XlU2RRXpQnZjWpF1Szokx9bdkOHq0ZknFOWCX703k8c3CN8qaO+uYOsPpPOLG8qlObmztdhb1VqqtCq2Jycs6dA8Hg02s3S9p+lKF2rhJPFGmiul2Rzbgv9gJPlz+EmxJXWFznwHmlKr5kCRJ4Gv9XRlTdLrSqfXle0m9aXy5+CilsTL9kXax7zL2jdkS15XeyAUmuUtsKBcss8ZzOAN12cn17SWqTokwy88CWnWHQzm4JuCrnJa6gATuG+HK9XbMRY3RFEP7RVGDo9s2jSijOrEFjonP+6k8NA7VR2lglWkWTC4yObSdAX/gTPb2fyU3MY/aBoLeeWsTH62151bheF10fC0DOT5kgAXOp2JjiBfgNRzkr4xW3MQIJDDG9ccKR/M4yclbbMjbOFku13caXxDbnV6bdEw5g15DXdKVDfjNkZm84GkGRjZVV6Qt5a2NsEkalJFhx9nRoDiKpquAvGNVNvGuZdlSefHTdFhZTSlpxpGJnER0bgFieU7YIsNp4m6g6vYeMRVToprQq8DnlLXQYFj53zJyNC3xCl5fQb4qAeG1L5b/nS7HyNTs6QKsobOaDlZf5cOF+Ktu2/Y86rRJeZ6uNMaXUKBXH7cJ8cvid1NRRU6Tai7NN2TsYO0nAIY9qagb5iHYCQ6YstqCJRpFbbLeetmVX2YGB7uxoWgW212P18iFkJXY3CJI+Ok8eg6m0obXLvQkVZVo7daRjEsD/jJ8YFWv8ZXl84fWncBwhiwY6+JW1UY8M6BmY77FWNlGL2sDlWqLi4wbCFfKuboEngJlMLja65PNerUjCigkIlqyG2pJeiKWqGmeqpC1QBLwargtjHHddJCbnF+WhX/oweB2RY+cRM6qCfBmw+Gel2ShU5Azs5w5KtNcN8bnS2XpHFdM0oLBFE9B+/cfPbZrb1bN/Y+vfHz4z/s/c/ng3euDW49NK7LkOOXhNWOiOuyNMGWi0W6DK3kJPJ4cI9jqmj3WjpORMpnGpgn7DTehFtboHb2LB7ldqKlArFKTzPAeUvpuY4XjQsxzodvo5GKbr8hVV2yLId57MmdFBFIGGMPwehF0Svtzo8qaDTL/qPP9x99EVnabDvHcTHlcjGJX7MCpHC/NuOxlu4AxRH2yUDM0BUAF6v/Wp97vTE5ypRHG835Wn3p3/hxKwvrrWma0pLwwDRNb9tp3Ea7mmfYUq5YRmPETrN6fpiQP8vUtCSsV6eWF2tTc/WlWq1Wn3/N0odyvArDZAMCMIZ7sq4aw2VqGY1g59jKxGMNDcFNUZApcIKKbAsa49B1YNw8GA37nzzwSJl31UyJ0gdXiv0mqgBuQduLGsYBGTO4ZifVJeGMzYCYeXJ7MLv7anCoe3pyWKp5kfdvhhfyn+2sqvQ2AybKSQ2RDDVWwVxfSdwiwetx8kLkw67Fl2l1LMQ/1dma3Y/wMW+nGoeuPKO0r4Cp0g7DoHfDwHMf2p0dzKTpj3wp/LlF3HAX6BWP/zGTEcLOK5KsQ1xCcxhfzUMeSjNIIf6Xb3TBK2LduHUg3ZfCvypoU5d1a6yf58e9CVDVTUFFTsoGfTvBMP5OKz777G8UgDf4ijD3cevdwf1tcB+Dm9f3v3pkOgm/J8F1wr+QpgoV5S8ntihzPLkUocpihon2Y6j6PhF3oQj/7CllFzDooI69HleyZUy/p2xKrbh6+AScApF1cCQMYcPrzrPlAsexJTPfODuyDmguyNH/dOfj/Xu3nn33/uC9n/bube/d/nLw8EMc3/kEPWWr0Gs7bWoJfGmbmu/0NG8JRxif9tzcwsykI2FUxZh/ZVCQakzEmpyJPXZDsw6t3uVKgVzAwVavg2LygFgwy1btMlR4+gPFsGu1NmrP8MjQI8HXe6pqkJNsTpAv9jaBke0ANloAz9q4uHjWYFg3KTvHjUlvPhy7cpHz8mRjb4YODXNkZBkWqaGhSNrA3FnUOM4hL7T0ntCZW0MtsWZObxlHkmZNd+FYQha7iiy1jNtiIII1lYjcVG9Vxt5f6ODZKThvXdDBljWWppqGZTSOedfMJhDbRQlN4Y8jgzalqooaYdWcPEuwCRAPlgrPypn31RYy6mggf9vpElaCZU2PDP3ZcjL0r2+Az0qD/WaBrCL/050vBp88Ibx/HLxfSs77pTS8z40yxRfG+xyXgPexUAzv1xcRvjfiQd8Wiif8+mwM4ZujLR7srT4fDfZeNYTnCc/7eZ6J5nlmxeNUgjwPOEd4nvB8xnmeJTxPeN7h+YBVyzbP5wrJeB61gtimEM+JWhqu9xXMKt/v//gB4fvj4XuOPj6+L78ovi/RCebzDaEYvl9erL355ps19N/Ma2/EY75fNp72lxdjaN83BuOp3xoJ0dQfro7QP6F/P/2z0fTPrnhcUJD+8+UyoX9C/xmn/xyhf0L/Dv0HrFrG6Z9JRv/oZ6rZfLNAVml/cHt78PCvhPaPYza/MMqc/Nn8Mptk9Q4bT/uNRQzvs+jv81PxtO+Xjaf9Rtzcvjn24infGgHRlO9VQ+ie0L2f7nPRdJ9b8biYsLU6hO4J3Wed7vOE7gndO3QfsGqZpXuGZUos7aN7OFFvDTUseqOEmm82KtSrMF47kixWKE0wl96/qchiGOqnKZ0J7h/c/O75lU+f7vwB6gqW/PmN2/tXf0Dw/8Wfn713de/K58+2r+3d+2Zw9wNjSf/+Jw9il/RzuVwpPzwomF9eaNZmG7OTr07VJkls4H5jjeECi/Bf5Mp+6w3jYSFArsyx+QIbv6DHJRQdAmA77iN5lOZZiV8bshLffBlm6CJ865WU+HX4Xm0xWN94dZFqQrOh1+DiuD5cjoD9CQb7fDTY51c83iUE7ItHyPWzh+R6ZO1dXsBxARjph8J8hQo4PZfPWxDX8dsscSBvn30YwXtOFA/uyA/lhoC7Myif37jx7Jsv9h/d2b97HUH8vW3bF8bRvKOAmocxvSFoqAHMVwu1/7vye4T44mWHAaJBnwPUz2Uc9AsE9AnoO6AfsHLZBv1iWtAfuponrYaTB/zDFvwgK1sgtH9yaf/QTwIMwh+y7scldLgwINMLeEgs8NLGAoXoWKCw4nFAxxwLHHaOPzIW+OTJ4Mvv9m5+fCRBQaLpfRIVnIyooEiiAhIVOFFBwN5lOyrIcSmjgsh3dpOWPHlRwLDXekkUQKIAAPx8OT88CjCEDhcFZOqlXUL9Ly31F6Opv7jicTCE+gn1ny7qLxHqJ9TvUH/A3mWb+vO5lNQfubY/acmTR/3Dlv8T6ifUj4C+VExA/VjocNSfqeX8hPpfWuovRVN/acXjYAj1E+o/XdTPEeon1O9Qf8DeZZr6mZLvMz4maWqpV/knLJgJ5t+7f3vw3mdHu8C/RLD/kNjPHc/Lv2zuiBf458u5JHP6ObLAn4D+aQN9Lhr0uRWPT8n+An+3F0i/wN/t71Ku7bdPPIzszXMMZ/oiYfojZfoyYXrC9A7TB0xbppmeZZnkTD90QX+KwieP7ZOs5ecI2GcT7OnCi5rPz5ULw4nfECJr+Qn2nz7sL0djf3nF43ayP78fjv2p5/cj+D/R1D4JALIeAKD9jEkEQCIAKwIIWLlsRwBMigggcvF+gkInj/iTrNsnxJ9V4s+/sLd38R4cQ4jfECLr9gnhn3zCZ2L2z2XoFY9jIYxPGP80MD7ZUJcwvnsDroCZyzjk55NDfuRa/QSFTh7kJ1mmTyD/pYf8fCHBtL4hRJbpE8g/BZAft6kus+JxLATyCeSfBsgnu+wSyHdDfsDMZRvy6aJvoy2lu6loki6mXqCftGQmcH//0ePB3ZtHuDyfIbh/cnE/1fL8Ahu/BZdLiCzPJ4B/ugA/Zt9chl3xOJXsL9C3nUD61fkeZ5dyeb5xWgOph+6fZZ1nONnThOyPluzJDrqE7N1kH7BvmSb7nH/6PpbPhy7TT1P6hBF+kkX67C+K99UaQlfXMYH9X3rJfr4Uu4DHKfCiV+a7FDvcTijeMiDYNB8RqccUygStxy25ya14/ESWZ+OHIHdwIj0ttCfb+TaUxF8Usqcn7l8c3+M5/FjJneyO+4LIHV1wNmE9YN8OA+u62jteVqfTsHrkgvokpU4YmydZTv/LsjmZes/CSptckpU2ucOvtCHL6X95hCcT8VsYcSLZ3t4k0vArWWb7yIn41MtsDgX3ZEr+ZEzJk91wyZS8m/IDli7bU/J0KQXmRy6pT1LqhGF+kgX1BPNfeswv4E2vhy29wUJkQT3B/FOA+TGb3DKFFY9fIZhPMP+UYD7Z3pZgvhvzA5Yus5if40q5sn/lDR4XFWq6NkdNKwqMDRWY0xiyYXwfK54JsB+887f9u9fAdD176yMwqGDF97/+8vmfHzzd+WBw/f7THbD0b+8/uvHz41uQOPjwraePvt/79LFldyMgnylwZY4byvj1uSYhewfdmXKZDlioIyP74tGtnc8X8kW2UIzfrtYldDiAPzcZA/B4gA2fp0c+MA7gvWpiAB6PYgGcYm0dhnKvo/dUkZpT1wVZ+jVuMEpZo/QN0VpHN4sTtXjaPwKlJDQ4stAAAuz8KPxVPMNgRAhECT6BiIAhWs0BYoeYrXIZvHek46xCYodSOUOL9SmaLvncDTgay8vcBFf58+N3EUqHuJshIQVSXTEc7T8I3c1/STmeqH+Ek/9TJcRTxwUig3vXA/UcGo50lbakb3lPEhOalPJsqRAfmAz+8vngy/80KjPYuTq4/zAuCnGqgGIRUY8MMtCZcxkPMcheuqc2xJh84/xUbSF9lBGwiZmNMpg8A/8H39wNWogKNSWL6vpWxHOEuALZiDQChhK5gWtP9h7ejXlawJXLCZ4WkEjCF0kUjzGSOMJNsvI0kysWmfgPaLqETlEkYbi/CUG+EB8chMsR3j9K3qdjUJ8eRvnBwgcA/JhdcRljm0jbTwQBH9xcVgDf4HCnz47NS/IFanFDFHX0jCCElYcxfagu/PAgDKIJqWeZ1Mn+t4TUfaQeMG4ZJ3UuEanPKvKoAd8V9yRECnSP1JBdln/+xz8ZOI8sPX52QLj+peZ6Nn6Jj0uIcD3h+lPJ9TGb4DLciserEK4nXH9CuZ7sgUu43sf1AeOWba4vBJfzD6PyaVHVpY70a2iNA3K9R8PJ4PpnV/9r7+PfE65/qbk+RyfgeixEuJ5w/ank+phdbpnyiserEK4nXH8yuZ4lO9sSrvdxfcC4ZZzr08/XN0UdqoXX4zYlSIODA/J9qKaTwfnPb/xm8NWfBnfe23/w0/67/02A/+UG/iQT+TkykU+A/7QCPxvzAU6WXvG4GwL8BPhPKPCTbW4J8HuBP2jcsgr8XJkFFvXN49fgzqOqGSMEGwkwTWoPKjYndSrUMoLyCrUJV86ADYMO0wmD/QOpyQTpGxZl8McbYFaRgf/gwd7X6HMNT3+4tff+u4Ptj9C+WP97h9n77LsYyM/TbIJdsRaWhzD+2ZmJl/db+TQQfzEh8XNpiL/sFT4k8TMcEFMBNB/lJ/FRz4gE+4Wepg39Co9Lo8PpIdQOgbakISFljZqGoYI6i/m2n3EemZoWwdDhBogH+/79/k7/SX9n963dq/1vd6/gf7/u/0jtvo0ztvtPdt/q/9j/mup/2v8Rct+C5B/g74eQ+APV/0v/2/43qGB/e/c6ZO2civgAW/kjigHSfXV/eXFy3GdbXZGAOzciFkC7g7xzbRybuuP6Gj+LNo10XFEwFmALhWzFAgvLY/P4xVlj2srwbtpw7h9aLoTwjSFYsWXj6T5GOvDxnkKBK8djfdjwj8b6WGnfh3jyZbo4BOzPdpRVGDtWxnCkjy3gI/qzM3MTtZkIpD8dm9oan23PMtGj6z1uiJ9faNSnltMzvN8mZfUD+jTNFYvFQugnd+rzE2hGHX0yS25LmgjhrgB1e13p9Lr27LsW+pXNtBoyAe72h3mg2vbMzLNvdvZ+9+Heve3nN+7Y8/bBz3BGknypXCyxQzn+3AL54mYA3ZNO1hfTTdazCba5SoruOY4tQpBejP+wpiN0iibrYZBQsyJQvtqBwa1REz1VFHoUGF1qqqXISheM7bzSkVpbVA2G4ZYmDfkmzyEVnli8J9P/odP/MZvlsngzScd1hSE/lxXkRx/gOTc5ZviUZ7e/H7yzvffRT4OH99Ehdi7gWQZ33hvcvvf0ye2nj74fXEn+IADrrVBnFYAzuYssPETerkFU8Xpc9Fwc3Q7qdaHTS/aA4C8fQyWHhQ2ItKR12ThZbNQAdyxXjI8a9r66sXflEfKy2B/HhQy19XVVXAfjXaFMuxURMEA/KWf9SQDZMZc8CfBFEQE7l9UnAbkixzFlzhNFoJYDvEePKZFVsqYWFkRonqm1NRETJbWAR29TaYaFEalVZCKO6P+u/wRNQ/Yf7r5F7V6BH9v9R7u3IPHH/t/RZObt3bd338b5V/s7/a/tDEi4hiY9+9tQbPda/ysodgdSKTz5ieY7r6KpTfj9ZPf9/mMKiiLNH4Ca7f7jCtX/LfUK1f8JZHbgfywPqlD5n3A1voFS38Ap3oXfj3evUf3H/W9B6M7u9d1rkQFMkcPzPEMfRCwOCWDmF5onN4Dp33XdrO3dO6lCGfbY1h0x9NGFMmyOy9NMmc7FhTIuocOFMgkeT3hnAuPjGudxALo30dFNqFxMkLO0IVJ16HcqGBzLCh3owcZfYcg9MYcvtgUwFH+gYISj0fwwM48zmnOzS6/OnD81MU//Xv87ZOxMO3fDGr2JwqBXwuKfVyIDn1cOG/HkYiIetCOn7WRD4p1c9h5xNKdpOg9OyeUNd9+nsLN7bD7Nc3vF/k6Yr4R/vkK3D/m8OC8J5/lNcCztJHqmYlbUCmKmLqPpSkAq6BuX9A2MF5ofQuKjpv5vbceMBvq3dp13308aStm1QKePDakKbK7MxodU/QeYB64bRsisk4EH4NEeQtOjP1/HVDpmewVZF1URABkFl6G11yLDsgJbKuaHhGVuk03Nq2JX6nWHR2XGXbLkkz3UAYZZbNQiojOyK/Kpjc4OsquC3yAfU2Bm/piRNN32F8qk2BF1kbrc7cjamZHGYmOsLkot1GvNTU3GJnqaJMP5p2Rd0qHMiGv5iNJULh68MHSx1GUb2lynbTVqmsJOyzgK4D5jcTTZ1URNmUohRK/e4sDGknyhke6iqqscx5VLeZYVCkwuL5SL7bUcw7XyBWE130ITTYZSoPvLLbFzVhU2N9DYSd1ySAAv7j1w6QXlEp7lS3d9hkWxCxuq6mgOUT64Nlf5Kl9TVYgO0KVp6a9LuSR3FKG9gD1MqqoYNwQXhD5ttaz10MNJ4KclVdPfQFU3fxkp5+2U80ZU9Qb2DMYvnHAeEsxgDETG3ecb91TcMtM6FoHGmZG6kp6yOxdzXM4y515F0MSbm0a0kLZ31yebs+JlnR93aQA/uPrvQBg49k+lzbAc4D3t8pYusMip1WF7ImvS+oae9rLYFlcqrbbKo8XVcnsUwtjC6GqpUBjNlZn2GifQLY4DrLOVgx+QxEspT4KqtyBCDNDCFsb0Pmk1GM0z1YYoAi3vP2Bx1BumpY54CB04TDikjnkQOFDx1yUN/P4BboAx6OYhPumCn1S16v8Dcf0CSgw0AQA=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8gACAB+LCAAAAAAABADtnXtz29aVwP/fmf0OGM1kH7ORhAcJElpaHb3saiNZHklO4u7saCASslCTgBYAY+u/2Ilrb5ImaZt2t0nabNJuN7ttpo5jJ7L8muknoL7Cjh/pX/0Ke869AAiCIAlSpANZJ3Fi4t5zL4CLe885v/ssfe9SrSq8ZjiuaVsnxqQJcUwwrLJdMa3zJ8bq3ta4pI59b7q0cKlsVM/ojl4zPBAWIJXlTl1yKyfGtj1vZ2py8uLFixMXlQnbOT8pi6I0+ery0lp526jpY6Gw2Vt43LRcT7fKxth0aW5bt84b87pnrDgVw+HZnBhbXFucmDPMMkToy7qlnzecidm6a1qG6y5YnumZhjs2vaVXXaM0GctjunTSdFxv3awZKzuGtWRaFwbKti2X4GlXHNOwPN2D0jzE80ZyCTKetauVNW+3ahwi2zAPyLRSWzY8vQKJ+8uwNOcYUJpz88sv80ozLU/kJ6Q83CMe0RSdrZvVii84IeUisjzGl8TPhIU6LYuyNC4Wx+X8uiROyeKUJE4U8/mcpEr/ICpTohjkEKbwc2DV1L+/MDldOrtTSX7YtoimaNvDxmJ8ydjDauOitC5LU/Anp00UtEIuX9SCh42l8HOIP+yS7nprhvOaWWZia55e22G5i5ooiQUpnyuWJhOFoDia33O6tGps6q5RATH4ZH19XnyMlWpl1XjNhAzmjGq1//TstWbK/TcBqTQZSetndIhnOOXoO9vrptdnm8H0J23HKENJD3b308bFFccvw/WdJYhe3zYdb3de3+0/s7Ou4azsYIn0l3a69IrtXHB39LJxGrQ2ZjVvX7Sqtg46AFSL65llN9APCTGlM469YziYF+qNk7blBdIJMWHeixa8Pd551rYvxLNvjSyxD8Q+FZR3TQ/zbwsvrW3bF1es6u5afdMtO+amUZmfDaQT40rY2PzUc3XXs2vwFM2gEg+LhCwvT+zCP9CS4jGleaNs1vTqmSoUpTutQEYtAaWZumdvmd6cXa3XrLBIY6GlV+Cl1o1L4UuG16WItl+0AnnPqYNQYlRrglX7YnjP9ogSN31h8Ixb9rNOiIgLz0NY8AXbY9hHwbc8aVbBJ4h+jkhoa8VY2zYML7FW8JgS6rST6GVMz+7iPUuTzZAS1E7Hw1DQiqIMChd1rihOsT9w5zC6tGBV2A9RZEKtckFk6XS9trIJzes1bmkliIsFgbtQrc5WdesChL5ietunZ5ouQFtMib9zR/n2uNK86e5U9V0WHJZLNKy0aJWr9YrBlfmitcUqJT4b/4wdo0ttQUvQsqdLurW7vrsDKtE1pzz4cWIMvLgp13PA4xubrvB7n7VMrzTpi/ZK49p1hyuZ1EkM/glSy1dBF3OjidUhkmyyw1vOG1t6vQqW0vMgg6aeiwWjoi8bC9b5JfCP6qBIw68VDw/rMaqadUe3XLxjYGTjVTpZqBR8fa7Pp3mVWKmzSsurhA2xpcmYXGndqO3Yjl5dhmc3T9YtZiADowCKfVn3tv1LUBJVoxwUBEYGicN0rc8WPHovMdbc+Yvgp/arXyyQCeHbcL+kKdMMK+F7LtsVMO161dx0eG0NlGJSHPhPTRsY1Gv2dv3Zw+ArAMaAHnvJ2J2GBt+88MNZvZKCCF7L5uCRptdWC6Imy3l0dfG6xN541oHPLSzblrErrNV3dqq7wrJ8aUpwdVAmrEj85txTOipXOukY/1oHENtlt1qGCtkS0BoPivm8aenVNrkwoik/DTf3tqu7EUn+Jkt2GQQbnzf2Dl5vPGjsN24cvCc0bjVuN+7Df1/D/1nAPfjr8sHlxg3+4I1PIfIbkL8P/z4QIGK/8eDgdcjidmP/4Iqf2c3GDSYAOfBS4TcrreubVYO90PqspCmqDOXeDCsxhTDJPJFKveyxwNWza8wBCQNKvjfMLuYWFufOrC4ztRAGBunRuam73NPeteuR6zVeEvxm7LvzUKwvXGp6PVA1/nVL7LyBngdvrOi9vma0SkfjOyX0y/99XmxQZH5xdRWPmERJ0/LjotrTJHJcKXQwiUstijYEMSUqHJMB3Kjp4GkGCDPjunbZZE3XV86VZmkuVqaVfE4RxZxUCJV3JWwkSULxKD+ndf0882mjsX7YnF23PGfXry/YXJvXQSRrZqt11zV1SzhpVAyubEJh3gwjF/73+U+o3lj/9/DbtEUHCZLl4NGZqcQHYUUSGs7p9W1DmIN6BwpYmAXlL9hbggdhSU8YSRbJwn++32GDPbgCze5G4+7BO/D77cYdofEla4H7QvO5Gnd4Y8XY30IiaOmY6OBHELUXvYn/ZqG6iFbmdmXSUtWTQnl2yyun17+/dC45YfyOpxy7vtOmCJuhCZKJKrE9NpaSlWn7OzXjEuT9cv85qMjboB1vQ+m+d3AtaL2d5IN6i44W1NFZoWaFNZ2FlVpieFAk3r/rvcbdxn0B9O0bjS9b0vt3CREQ2g203Ohl2IxA3fq2MBZSemWNFe8FcSNi+/xAdJ7P2KblARFhJ0nzsgRpJcyO/V1arIE9ZjmzEoTwWEjp+7q7cMnztcj06dJkawA86I4Odd9uIkYYwC1Is1jZpbB6duKlmRlRVMA+pbZnvuWJWyfeOuPZttvxSHJ8YuZCRarHB8378gb5AJrkN2gq8XVi0tH0WB0N0OJ4H+c1Y7dFPJTkDspcXlYlOZTwjai9Y5aTn6TxYByszeus8e+B1fGLZC9UF2i6mZbAcCimK/ADbfplZqL2WaG1Zt+8XfPBdavCdBp43EKzgyGS1E/FHYEzealYKPix/BXQr8MerWQ1LJxxjJpZ54Afk2tJ6qv7QF4I4loTNtME/sba4kxThD8R70yWkLh5r7LvNDMjuOgGl0GFjYRALPi25XoVOxjaxNqjwqwj+pHZPQTyrZkKdtQnY26LRGmu7jjcLbT83n6st7bj+U5653jWAxXx8U9zfzzq9TevF+db4+E6Egv2uTUaA1g8U3B+FFd2iy72CnCX/TSWTfOypJe9ul5d2cKC2PK76viV6QZdd4yLLKNmW2aZfxXuswTdomh/65sWs6lgdCe5xp3TPdCNc2dXuc7ll6VIJy34kq+ZOBoxifpxwXFsJ1FJNmMCsWWgEVB8rHvR/6ahEH9Azi6VZnUIAgLVPASGkbWcrGqtDLOytWWCx1YVVg3s+jAEcOEMz00CmI6i2aCXj5liuwXmEHUZ6v1bTOHeFpia+4b5ODcP3u5IIXlZVkWCkENAiDouyaOBEFEdHoSoxbwmS6LUjUGaMoQgzyGC9HTZjzGRnF2b70AkQUx3IoFP+QB+3MX+oc8b7x8STaTOaCJtRExaO5rImppNNMkBmqQ3VmnJBHLtaKAJT44bnsiEJ4QnAZ7EFGVW8UQp5MWiIrfgydqm4WxCA50SlnXTEhatillGFetOCXOOUTE94QxUhC27atpToPY83awKS7ZuJQLMITLLBuJ8CtoPDUOCO7UHRuXX8Os+G3LhpqTxkHd+gTZH5XgbrPIeC8SEnzZ+0vgNJPowqmW5AXjIhnGuHLyJSQ7eaRU6eFuAiD3Icw8ci9tMB+817gmYOXhvNxr3OgOWki8WCLAGBSxZBBA6CoAlK0UlV8iJSjfCiggdC8QKlA+iFX+qHijVrbHTGM2xG6ORO4OQvBExnu0gJOXlDILQS6KksjkEhzZpU+3dCvC3DwWQ+hYS1sEVQIeDNw6uNr5iXRNX8K5+F8RXOHvhDWbNIIXwd4F1/PuU9MVfpaN30YO/fpIaaLrTWBLHdAUyrZAnIHtWQKYQkBGQBUAWU9iZBjI5PziQzdkOziv0jCExWVt+hGVRLHsXLvfYJYHZMwaz/BEBM1nMSUovMAuFCMwIzAjMeoCZ0hnMlI2IEU0As2KRwIzAjMDsuwSzHIEZgVkAZjGFnW0wU9KCmT+UNW/s2K6ZPLevn9TPL3R9yvUoU403weC0D3QdXPV5iliKWAowqecgVyhELEUsRSzVg6VynVkqtxGxe8RSxFLEUpljqTyxFLFUwFIxhZ1plpK01INc4RDUTLmM/pAr/I1e2/nHQekqRX7HiLcSRrCIuIi4ojBVSENcBSIuIi4irhTEle9MXPmNiHUk4iLiIuLKHHGpRFxEXAFxxRR2VomrIGp5Ka+2ENeSYWElEVaheMKZf4sWNFOvzmr1lHAGSoCVE5v7NwU6cnZKWIGaIijCOUN3EslrOPlmhMCY4bmJSs8nqajmvNG412thltC46TsNYKneO7gKFu5XSF2X+S5JuIPfzYO3D66DQVQwGditjtClSoqYI+gaHLqkdnXZEbrUPqFLG+6OfUpBlXvu2OcLHQvoou0yaLuMgNheEHb0JIbj4R0I7gUB6YDtlIEa9+ohIU7tDHHqRsTgJkCcnL1NMpZn+R4ZTXu3l2zvQOYTP+SBj2U30WzhfrNYqq0JsG3dw6weQOBXrIXtMd77ETZ7jOp/oXMKjvPfpm9HpAfe9SycXlwXfaAeRJfL9dq5Az/DAygUps2CjUwuRx8R/txkSu7dUACe+A2EZbbLSUeGW7Q8wzHAmUaGQ8/aPG8JC5fK7FQT9vRdOE4uqLkjwXGF54LjghNnCOSa5La4vrDcN8nFtHamSU5RhkJykuDZoyC51nyPCcmBSrsCb+47GTfYnlzEdMR0LbjWexd2X4iYjpiOmO4ZM12hM9MVNiKml5iOmI6YLotMVySmI6ZrMl1Ma2eV6RRwY9VcfihMd3YH4Uti8CWYVhlXkdWgzQ+T7zrf47iwHrJdk/VeFNjNUClfY5MmxpgABDJ7yu79ZXgu116XU7kIBw8/r/K7xMHpf55beXlxflzSxheXz8zMrf9LaTJ04tJNuMxJeaXYa8JlKEScSJxInPiMObHYmROLGxFznsCJ2jAncJ4jTiROJE4cgBM14kTixCYnxrR2VjmRoWyx77G/2BaOU4J9UVir6dWqv+xtGdJAowqOcDaGONFzOLc+KlSJM+yZDbuP5g50HHM3MKKDDUzgzJ8KB1cmDq5NoD6H8IO3/JOdWf73UKX7yxxAxTMexQfAmf0s7KEf8JAt6sO73QtWVxy8E6z56zwHNdVwpUJ8eojhytzI+FQShzxcqRVSDFdyIcLQ5xBDaeVgxrhT68yd2kbEPWjnTk3M5PCkmgns7NtspwZRNRWItm2xTSR6fEhUEglFCUWbKBpT5JlG0dgWLiPkwSHMVB3OrQlFR4qig0+iJSo9NlQqpqFSkaiUqJSo9BlQKXqwnbBUEjcivgJxKXEpcekR4VKJuJS4NHKgeUyTZxpM1cKzAtMhT7cd/mMQsI4WWHvMBP7T73tMBf7TXcJawlogVlVLgbVMiLCWsJawduRYK3XBWmkj4mkQ1hLWEtYeEayVCWsJayNYG9PkmcbagtiCtf5xFanWOARHW6Sc2ju0rLOKn+DcsQ3Iv+myJDQ8BmPYm7jmCeoyCXVD3/CnKKXYxJULEdQR1BHUjRzq5C5QJ29E7OzRgLqZTks32+ybj3V7HObQyB0C6D6I5p64cDNyhFQaeOPvMYjX0Te+tZVML4CLPlUPgBMLGgHciAFOIYAjgIsAXExrZxrgFG1YANdrQuzQsj4WADf4tFNCuWODcikWQ3IhQjlCOUK5kaOc0gXllI2IxSWUI5QjlMsgyuUI5QjlIigX09pZRTm1UFQLWm5YKNcyd9O41HUK6UhuczwQr22i5j6LAQfo0JM0CQIPs2OrNC7J3+GOrdJE6KywSUHjYHQFHVQ4qI3xi2B5t0Hl8SjQX9t23TW27SqE1NHjqfiNTLhoettCmTdIM9IgBVCvgi6APa8hItVZK7QtQ9iFdjjx138lTwhrJn7EmR3HrApQHuqLkIGgl8u2U9ExhmUNhhIaFF6etickVRVfFJgyBtDadOp44LJUeNFPDhE63izhcf5W2HQgl23Q31Bj2FTxegVygTsivZV9+4mqGjLAt3bxtfE0bEjrZ4heif/igr3jY54LLxP82+pV+idMR3yjG1DKLROwb4LkTWjT17kv2y7PNELQvjEBnzHWriJY4svsOPHbvPGiZoj7xag2Er1iiAhUBiqHuNqYYFoF1M9e+JACZMGnjoPeYR8ApHEKOptrfpc9zX3ULr8JTjtnj/Wu8H9v/kLAD+n3PhUmRKwNmBw1Gabj55g3C4LpsbY5aOxA79aCuO/Pp4OgkJH5nPnIEd+tU9XBRUUQxBe+wXEC3VnUt6Be/anzqcuxcYcKKm1BYXs57K7RalGVcqBJu3VQNWWof+o57J+iPaMz3l2V69JdlduIUEV7d5Ws5LO3azT1V1F/1THrr8pTfxX1V0X6q2JqO6v9VaxLTZb67a9qrpMZ/uTxlHkfnZ6p5EVNHb3+4c4olzWNeqCOyzSEXJppCDmahvB8Yh5NQ8ga1+W7cF1+I2J9j8w0hORlws8W6/q0p6lRT02Feu3uCbHeMWM9lViPWC/CejFVnm3W63uaeUceG8I885R5H1vWG3TyOVHfMaI+JQ31KUR9RH1Efc+C+tQu1KduROwwUR9RH1HfUaG+AlEfUV+E+mKqPKvUh2fXarm+d4fqSGb97Go8mvscXxoc6YbCxIyHm6uePxLMKCs5KVcoiEo3ZowIETMSMxIzjpwZC12YsbARseLtzChpRYJGgkaCxixCY5GgkaAxAo0xXZ5ZaBRBO+Da1Qg0nl0T5u1qFWhs3rDsGlhwXGK4aFXA00doW1/DC+NSEgimT5sNuPsPsAu32Akxl9Fp+6zxaUdwAj3KlBGB00DgJGkagJOWEpyK/YGTIvUGp2msfGueXb7QND87vP26QkU3q7v+mllLkCShpv/QdgSXiWNyA5fQslr8orBZ9zg1QIYm1mbBdFkALumt2aBuylXbNSBDVDjgP0ET2NwFA6hXd12vuUYWgOABq3+M3HE54ZdgxV4HF/eGXxkFqJpfRxbI3udnFPEFsHtogNmaR3heNIIYjULc8bkJArf4OsS9Zi3HgBeb627BrO/j2DO6STxZe4sQwOu6iR0VeC++7BG9rD3W5YArbMEV+IZVB1zpeY+vprzZvIe/MrLNM7vBgu4yh2ePr7Kc6HPNoySqmlzMd1/0GBE6FpC7bLtl+2JYyXuQ7Mes5rDSZ3+31kNasvgdAqsoAYGh3jwhMSeujVxjAh0QVpTYWnjw7BPzGgBii10gtrgR8SraIVbB3ZcztozxBwB6EkBl96Yw1aIbOXPeiOpd0HOMoFCz7XPOxJ5bUHbYS/R1lHdvsi5e0H244h27gyDs08bnjfdTgan/vLF2PhW4WS2ul2kJZ9fme+BoTx3QlUTb9U1nGFWlPD8quAuM/rbtWKA72Fv+Nivm/W6seZLtjmGCB7/MTHYXsFRy+aMBlhqB5fMKlvOvzs+sL/TPljEVm1W2lDWtIBblfthyxQwOOT2luwNTZmIuWeVNHPq7ffAm+sCsl+0rvu0JYejIMFRLv9fUCDA07fidpOREWc2Lxa5o0xQitMka2tDgWwRYJOmfdAsHzzuxTEygA8tI0sF7cN+biTkNQDJaF5LRNiI2LGFDFlXK3HAckQyRTFZJRhaJZIhkWkkmpmKzSjKKKOa0QrEfkoF64dZr8M4cRFYNTwcqGZRouuaWXbL5BIcW/NmJ2MuPuz6+E27QhaMObODjdX+UQmC/vmFTGK8xHXlH4EMTbA4OzhvZIy4a2bzG3BHiIikNF0nERcRFxEUDcJEsduYiWdyIWMQELhKJi4iLiItSc5FEXERc1MJFcRWbYS6SlEKhHy5aBnSpuj7HLJsW1KqBqahLXtlloo9xFhWb93Q3wB5mKb4Eu3GN+GaEfKMcIb5R0vCNQnxDfEN8MwjfSF34RtqIWLYEvsFDJ4lviG+Ib9LxjUx8Q3zTyjcxFZtdvpGKsij2wzcLVVAMDhTlWc+smh6W4KB40zmr7NLNF2xByD4b9Xlw8GO2LBdHb277azyIb0bHN33sS/Gd842Yhm9E4pss8g0t2TlyuCN3wR15I2LokoZzsrdVIeEO4U5mcUch3CHcacWdmIrNKu7IWl7WlL6Gc9YNgBS7NjDjxNJnF2w+80+TZidCN+4dvME2FNpvbihEWEPLdVQ1DdaohDWENYQ1Q8AapQvWKBsRg0ardwhrCGsOhTU5whrCmlasianY7GINHoyj9oM1YQMefPSmPYvswk1M0xHM0BgNcIqcBmZkghmCGYKZIcBMrgvM5DYiZozGaAhmCGYOBTN5ghmCmVaYianYrMJMQVRySqEvmMFtitcd3XKxThxq6+62XDKLNP7RLKjtHrK9ja/QlmojxJrCkRijUURZw10Bct2wJiJEWENYc3SwRi7OG2VsiyfkfCLWxAQ6YI1c5Lo0MacBsCbfBWvyGxGDlnDgkZonrCGsIaxJizUqYQ1hTSvWxFRsVrFGLeZzRTymrD+smduGplM+zDBNYi7ZxZqreMIKHh3J9g247+8cfbsZTpAzQsg5CmM3QC9KUc11h5yIEEEOQc4RghyNM4zaaewmJtAJcrQQctpzGgBy1C6Qg8fHh+YtAXLQMBPkEOQQ5KSDnAJBDkFOK+TEVGxWIUfWcnJRa4Wc1bOzHTY3W1l41T+XvjPc9JM6g1DD1exPfL3ajV1UhdjlMItoCt/p0aup552JqqbISu/jPH0hYhdilyPELjI/rbPQkV1aBTqxixw5zrM9rwHopdCFXgobEbuVMPOsWMwkvRSeMb2AO84OZYZKcTU1shTSIwsYekKWI4ssRUIWQpZWZInp1awiS1Er5jUptifAGXhBVhRLtm7hGMrZ2Slh16tMCaBCvm/XXdyI+Qz4GdvQEFjgMlSP8zrqlXaGOUxumWCaR3v/+2h//9tb3zz5w4O/3Pvw0cM3n97/9ye/+OPjH3/2eO8NCHl859bj67/69tpXj+6+hZdXv36098Wj++89uf7w21tfPLpzIwx88tbtJ2/d41l1pCFZUUUZjXZPHuqBQ6eWZvvBoekZdPAj1xmCo6d3//vp3S/6Gs4ppp+zVugTicQhDucompjPaaLSBYmaCYZHPj1oJ5JjE1cS4GV92xDmoF44kGRWty4I9pbgQVgSXnXlmt9xl5f5XncP3kHPC1wKcHDAx2jsC01D37jju0F3cF3bbXTwWIfyj/jo6Ij558nH10cOO8wkDAlouiRKIBjsbqpZSegSxHRglqe/fPBo71pMMx4SW7odUYMnZDdNV8KgS17OHLa8NAs6aSqwgnGr2G4IX9ardSMVaxw25wTc4O13irVpTIwCttOLMlKkisOGnNP4Zt2dYSNJl3Tmi67SrYQB9xbVHoRxqmpvQlkmM0ISXHRNEIOKU0srszNLHaBCey6gwnPqGWcKfN9RY8Tc2dX+ESKu5LLNEFI6huiHEI6i/09ePXn13KvPFYrk1ZNXT159aq9e24gakySvPnvL4MmrJ6++D69eEcmrP95efVzJZdWr16RcXhG1Vq8eijdQQHO2A58aSso/n3EB3AVjB7Ix6o6pV/0ufjau2e7xD5ZPJmjgyS9uPP7s1yENPL76h8fv7T3+6TuP7l1+tPfh0w/fbB8QaLOgHRGhiEP+hAiHQwRtXFRSIoLaHyJIQ0QERdXEIp4AS4hAiECIkA4RFDw4uWmZEhAhl735SujIq1NCos3TrUq7xdvcFQLXigkwDWp6u6mxYdh3I5TIIko8H+fKE0oMihJtyjCrKCGJefhHU1tZ4pQNX9qqoW85a1sVV/iB4digrOo78N7nTKNaYb0epo06C36femllfOXkD4AFoOHWeE1cN5yaIAnnDN1Jwoyh3yIbBPLBw8f7Hz9+ff/x9b0/f/T1k8t/fPpfnz/54OunH7319N1rwBtPPv7kyce/j4IHT/L0ky8g6vFH9x/v/wzSIrTssZArt+HyL/eu++//l3v/Bom/vf3u449+DdES4ExHZtFEuaAQsRyOWJQRrTyPLQk5LLEU84W8phGxELF898TygrCjJ/EKD+9AK6xf5n9ASb4wQkTBs48jFi9hTQVuBZwxRlkWRQ3sX9xe+jYSzeY4N5upGGSQ3LowxqLlGY4BDhbiCXpb5nkrXMogrII+c9OCR79ZJdGITDSSQCN0CvxzhCOL6wvL/fNIm+bLOJAURwQkyuiBRDnOQPLnX76vEJMQk/hMooLCJyYhJiEm6cgk8kaL0SMmISY5DkxCR7UfeyZp03yZZhJVjC2jWLKt89zjD7UEKgTcWAIsUwskxHVbEltIIuMGN4lNRnarTDDKn3/+EMGCWVpGJNef3v0Z/PDfqCfCSCIRBxFHkzhyRBxEHEQcHYlD2WgxaUQcRBzHgTjoFPVjTxxtmm9ExOH/WDJdL9TM9rxRNTxDuFSrWu6JscW1xYk5wyxjVeUZOBOzuG4M7r9geaYHacYizoq9DMqqr8TwEaxd5utecs0pD36cGLvkVqZAp4+xMUE/urucklIuF5GbjD5z8w2gcvf5AjS9LVvT20ZScMRsvZmN3XZAIMPl9qmATCqwhfkFmpY2XCBrYZBhkFM71BwHOGLmfAgEhPlEWUch1iHWec5Yh2Z8HW/WiVymBxq+3IdmdWV/VtdICo788Az54blxSaapWOSHkx9Ofjj54UfWD6dZTuSHZ84Pp5lMo/LLR1qQ5J8/7/75MZ+4RP45+efkn5N/TnOCyD8/mv55OPEFvhmmWKlWgmfoa+JLWJuaGUCxMHHUTMv4SH1lCDTQmhz8EtO6sNjnhBxD05StTSMn5dSKYeQ2FUUpqFqxom+q5bwGBoJnCp7VpbJRPeXoO9tYu/qe84QCa9uG4Q2cetW+yM7e7u/9eJsLE/Os5uxqvWYNnlsk/XRpxnHAZcNXc/t/L/uiVbX1yipT+/3NpGIfhCWEBhSUbPPAT6i5YWDppOm43qv4+P4vHnIuDDnHvdpXmf7kv1jAuWk55zvDIDIZvedky8MHysxjIlBAS2bN9Pqs0qpSVAKl15oRFPPODncu+63hc/PLp41LXmkykgNYi80fgu3kc9/6yY2rA7AxYfogL1BifWfHtJDlmue3vX5fq7IpqWK+aIwXtkRtPJfPV8b1orE5Lorl4pYiFQuqugX6JsgcVKdpXOzzJvh4qwa4omWmZXyF3W8OvHgWKuDMgi4ZNDnWhpNm1ThEHsyBPWQeZ0BgoOQvmy6YygE+AG90wODQksFpdKf/H/Hd6TLyAAIA</t>
        </r>
      </text>
    </comment>
  </commentList>
</comments>
</file>

<file path=xl/connections.xml><?xml version="1.0" encoding="utf-8"?>
<connections xmlns="http://schemas.openxmlformats.org/spreadsheetml/2006/main">
  <connection id="1" sourceFile="C:\Users\yelis\OneDrive\Projects\db_ipp\db_ipp.accdb" keepAlive="1" name="db_ipp" type="5" refreshedVersion="6">
    <dbPr connection="Provider=Microsoft.ACE.OLEDB.12.0;User ID=Admin;Data Source=C:\Users\yelis\OneDrive\Projects\db_ipp\db_ipp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nowcast_data" commandType="3"/>
  </connection>
  <connection id="2" sourceFile="C:\Users\yelis\OneDrive\Projects\db_vrp\output\db_vrp.accdb" keepAlive="1" name="db_vrp" type="5" refreshedVersion="6">
    <dbPr connection="Provider=Microsoft.ACE.OLEDB.12.0;User ID=Admin;Data Source=C:\Users\yelis\OneDrive\Projects\db_vrp\output\db_vrp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nowcast_data" commandType="3"/>
  </connection>
  <connection id="3" sourceFile="C:\Users\yelis\OneDrive\Projects\db_vrp\output\db_vrp.accdb" keepAlive="1" name="db_vrp1" type="5" refreshedVersion="6">
    <dbPr connection="Provider=Microsoft.ACE.OLEDB.12.0;User ID=Admin;Data Source=C:\Users\yelis\OneDrive\Projects\db_vrp\output\db_vrp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nowcast_data_grp" commandType="3"/>
  </connection>
</connections>
</file>

<file path=xl/sharedStrings.xml><?xml version="1.0" encoding="utf-8"?>
<sst xmlns="http://schemas.openxmlformats.org/spreadsheetml/2006/main" count="438" uniqueCount="176">
  <si>
    <t>Нажмите эту ссылку и кликните Обновить/Редактировать загрузку, чтобы обновить, добавить или удалить серии</t>
  </si>
  <si>
    <t>Composite PMI: Headline: sa: Russia (Russian Federation)</t>
  </si>
  <si>
    <t>Manufacturing PMI: Headline: sa: Russia (Russian Federation)</t>
  </si>
  <si>
    <t>Services PMI: Headline: sa: Russia (Russian Federation)</t>
  </si>
  <si>
    <t>CEIC Leading Indicator: Russia (Russian Federation)</t>
  </si>
  <si>
    <t>Expectation Diffusion Index: Sales Prices: Enterprises with Rising Indicator Next 3 Months (Russian Federation)</t>
  </si>
  <si>
    <t>Expectation Diffusion Index: Purchasing Prices: Enterprises with Rising Indicator Next 3 Months (Russian Federation)</t>
  </si>
  <si>
    <t>Expectation Diffusion Index: Wages: Enterprises with Rising Indicator Next 3 Months (Russian Federation)</t>
  </si>
  <si>
    <t>Expectation Diffusion Index: Employment: Enterprises with Rising Indicator Next 3 Months (Russian Federation)</t>
  </si>
  <si>
    <t>Expectation Diffusion Index: Production: Enterprises with Rising Indicator Next 3 Months (Russian Federation)</t>
  </si>
  <si>
    <t>Expectation Diffusion Index: Equipment Purchase: Enterprises with Rising Indicator Next 3 Months (Russian Federation)</t>
  </si>
  <si>
    <t>Expectation Diffusion Index: Financial Situation: Enterprises with Improving Situation Next 3 Months (Russian Federation)</t>
  </si>
  <si>
    <t>Expectation Diffusion Index: Orders: Enterprises with Rising Indicator Next 3 Months (Russian Federation)</t>
  </si>
  <si>
    <t>Expectation Diffusion Index: Debt to Banks: Enterprises with Rising Indicator Next 3 Months (Russian Federation)</t>
  </si>
  <si>
    <t>Actual Diffusion Index: Sales Prices: Enterprises with Rising Indicator over 1 Month (Russian Federation)</t>
  </si>
  <si>
    <t>Actual Diffusion Index: Purchasing Prices: Enterprises with Rising Indicator over 1 Month (Russian Federation)</t>
  </si>
  <si>
    <t>Actual Diffusion Index: Wages: Enterprises with Rising Indicator over 1 Month (Russian Federation)</t>
  </si>
  <si>
    <t>Actual Diffusion Index: Employment: Enterprises with Rising Indicator over 1 Month (Russian Federation)</t>
  </si>
  <si>
    <t>Actual Diffusion Index: Production: Enterprises with Rising Indicator over 1 Month (Russian Federation)</t>
  </si>
  <si>
    <t>Actual Diffusion Index: Orders: Enterprises with Rising Indicator over 1 Month (Russian Federation)</t>
  </si>
  <si>
    <t>Actual Diffusion Index: Stocks: Enterprises with Rising Indicator over 1 Month (Russian Federation)</t>
  </si>
  <si>
    <t>Actual Diffusion Index: Sales/Purchasing Prices Ratio: Enterprises with Rising Indicator over 1 Month (Russian Federation)</t>
  </si>
  <si>
    <t>Actual Diffusion Index: Equipment Purchase: Enterprises with Rising Indicator over 1 Month (Russian Federation)</t>
  </si>
  <si>
    <t>Capacity Utilisation Rate: Actual: Normal Monthly Level=100 (Russian Federation)</t>
  </si>
  <si>
    <t>Labour Utilisation Rate: Actual: Normal Monthly Level=100 (Russian Federation)</t>
  </si>
  <si>
    <t>Stocks: Actual: Normal Monthly Level=100 (Russian Federation)</t>
  </si>
  <si>
    <t>Orders: Actual: Normal Monthly Level=100 (Russian Federation)</t>
  </si>
  <si>
    <t>Enterprises Debt to Banks: Normal Monthly Level=100 (Russian Federation)</t>
  </si>
  <si>
    <t>Enterprises in Good or Normal Financial Situation (Russian Federation)</t>
  </si>
  <si>
    <t>Enterprises not Buying Equipment for 2 Months and More (Russian Federation)</t>
  </si>
  <si>
    <t>Ед. измерения</t>
  </si>
  <si>
    <t>NA</t>
  </si>
  <si>
    <t>%</t>
  </si>
  <si>
    <t>Источник</t>
  </si>
  <si>
    <t>IHS Markit</t>
  </si>
  <si>
    <t>CEIC Data</t>
  </si>
  <si>
    <t>Institute of World Economy and International Relations</t>
  </si>
  <si>
    <t>Последнее обновление</t>
  </si>
  <si>
    <t>New Automobile Sales (Russian Federation)</t>
  </si>
  <si>
    <t>Construction Works Value Index: Same Mth PY=100 (Russian Federation)</t>
  </si>
  <si>
    <t>Industrial Production Index (IPI): 2018 Base Year: OKVED2: Same Mth PY=100 (Russian Federation)</t>
  </si>
  <si>
    <t>IPI: 2018 Base Year: OKVED2: Same Mth PY=100: Mining &amp; Quarrying (MQ) (Russian Federation)</t>
  </si>
  <si>
    <t>IPI: 2018 Base Year: OKVED2: Same Mth PY=100: Manufacturing (Mfg) (Russian Federation)</t>
  </si>
  <si>
    <t>Freight Turnover Index: Same Mth PY=100 (Russian Federation)</t>
  </si>
  <si>
    <t>Passenger Turnover Index: Same Mth PY=100 (Russian Federation)</t>
  </si>
  <si>
    <t>Retail Trade Turnover Index: Same Mth PY=100 (Russian Federation)</t>
  </si>
  <si>
    <t>Retail Trade Turnover Index: Same Mth PY=100: Non Food Products (Russian Federation)</t>
  </si>
  <si>
    <t>Retail Trade Turnover Index: Same Mth PY=100: Food Products (Russian Federation)</t>
  </si>
  <si>
    <t>Wholesale Trade Turnover Index: Same Mth PY=100 (Russian Federation)</t>
  </si>
  <si>
    <t>Public Catering Turnover: Same Mth PY=100 (Russian Federation)</t>
  </si>
  <si>
    <t>Paid Services Rendered to Population: Same Mth PY=100 (Russian Federation)</t>
  </si>
  <si>
    <t>Agricultural Production Index: Same Mth PY=100 (Russian Federation)</t>
  </si>
  <si>
    <t>Real Wages Index: Same Month PY=100 (Russian Federation)</t>
  </si>
  <si>
    <t>Labour Force Demand (Russian Federation)</t>
  </si>
  <si>
    <t>Actual Weekly Hours Worked: Main Job: All Employees: Age 15 and Above (Russian Federation)</t>
  </si>
  <si>
    <t>Consolidated Government Revenue: ytd: Oil &amp; Gas Revenue (Russian Federation)</t>
  </si>
  <si>
    <t>Consolidated Government Revenue: ytd: Revenue excl Oil &amp; Gas (Russian Federation)</t>
  </si>
  <si>
    <t>Consolidated Government Revenue: ytd: Company Profit Tax (Russian Federation)</t>
  </si>
  <si>
    <t>Consolidated Government Revenue: ytd: Individual Income Tax (IT) (Russian Federation)</t>
  </si>
  <si>
    <t>Consolidated Government Expenditure: ytd (Russian Federation)</t>
  </si>
  <si>
    <t>BoP: AP: CA: Goods (Russian Federation)</t>
  </si>
  <si>
    <t>Exports: ytd (Russian Federation)</t>
  </si>
  <si>
    <t>Imports: ytd (Russian Federation)</t>
  </si>
  <si>
    <t>Producer Price Index: 2010=100 (Russian Federation)</t>
  </si>
  <si>
    <t>CPI: Prev Month=100 (Russian Federation)</t>
  </si>
  <si>
    <t>Domestic Tourism Index (Russian Federation)</t>
  </si>
  <si>
    <t>Dynamics of Price: Primary Housing (Russian Federation)</t>
  </si>
  <si>
    <t>Number of Offers for Sale: Primary Housing (Russian Federation)</t>
  </si>
  <si>
    <t>Unit</t>
  </si>
  <si>
    <t>Same Mth PY=100</t>
  </si>
  <si>
    <t>Prev Mth=100</t>
  </si>
  <si>
    <t>Person</t>
  </si>
  <si>
    <t>Hour/Person th</t>
  </si>
  <si>
    <t>RUB bn</t>
  </si>
  <si>
    <t>USD bn</t>
  </si>
  <si>
    <t>USD mn</t>
  </si>
  <si>
    <t>2010=100</t>
  </si>
  <si>
    <t>Jan2018=1</t>
  </si>
  <si>
    <t>RUB</t>
  </si>
  <si>
    <t>Association of European Business in the Russian Federation</t>
  </si>
  <si>
    <t>Federal State Statistics Service</t>
  </si>
  <si>
    <t>Federal Treasury</t>
  </si>
  <si>
    <t>The Central Bank of the Russian Federation</t>
  </si>
  <si>
    <t>Federal Customs Service</t>
  </si>
  <si>
    <t>Sberbank of Russia</t>
  </si>
  <si>
    <t>Broad Money Supply M2x: sa (Russian Federation)</t>
  </si>
  <si>
    <t>Official Reserve Assets (Russian Federation)</t>
  </si>
  <si>
    <t>Sberbank: Main Indicators: Credit Portfolio: Retail Loans (Russian Federation)</t>
  </si>
  <si>
    <t>Sberbank: Main Indicators: Credit Portfolio: Corporate Loans (Russian Federation)</t>
  </si>
  <si>
    <t>Sberbank: Main Indicators: Retail Deposits (Russian Federation)</t>
  </si>
  <si>
    <t>Sberbank: Main Indicators: Corporate Accounts &amp; Deposits (Russian Federation)</t>
  </si>
  <si>
    <t>Lending Rate: Credit Institutions: Personal Loans: RUB: Over 3 Years (Russian Federation)</t>
  </si>
  <si>
    <t>Lending Rate: Credit Institutions: Personal Loans: RUB: 1 to 3 Years (Russian Federation)</t>
  </si>
  <si>
    <t>Lending Rate: Credit Institutions: Personal Loans: RUB: Up to 1 Year incl Demand (Russian Federation)</t>
  </si>
  <si>
    <t>Lending Rate: Credit Institutions: Corporate Loans: ow Small &amp; Medium Businesses: RUB: Over 3 Years (Russian Federation)</t>
  </si>
  <si>
    <t>Lending Rate: Credit Institutions: Corporate Loans: ow Small &amp; Medium Businesses: RUB: 1 to 3 Years (Russian Federation)</t>
  </si>
  <si>
    <t>Lending Rate: Credit Institutions: Corporate Loans: ow Small &amp; Medium Businesses: RUB: Up to 1 Year incl Demand (Russian Federation)</t>
  </si>
  <si>
    <t>Deposit Rate: Credit Institutions: Personal Deposits: RUB: Over 3 Years (Russian Federation)</t>
  </si>
  <si>
    <t>Deposit Rate: Credit Institutions: Personal Deposits: RUB: 1 to 3 Years (Russian Federation)</t>
  </si>
  <si>
    <t>Deposit Rate: Credit Institutions: Personal Deposits: RUB: Up to 1 Year excl Demand (Russian Federation)</t>
  </si>
  <si>
    <t>Deposit Rate: Credit Institutions: Corporate Deposits: RUB: Over 3 Years (Russian Federation)</t>
  </si>
  <si>
    <t>Deposit Rate: Credit Institutions: Corporate Deposits: RUB: 1 to 3 Years (Russian Federation)</t>
  </si>
  <si>
    <t>Deposit Rate: Credit Institutions: Corporate Deposits: RUB: Up to 1 Year incl Demand (Russian Federation)</t>
  </si>
  <si>
    <t>US Dollar Denominated Indices: RTS Index (Russian Federation)</t>
  </si>
  <si>
    <t>US Dollar Denominated Indices: Oil &amp; Gas Index (Russian Federation)</t>
  </si>
  <si>
    <t>US Dollar Denominated Indices: Consumer &amp; Retail Index (Russian Federation)</t>
  </si>
  <si>
    <t>US Dollar Denominated Indices: Metals &amp; Mining Index (Russian Federation)</t>
  </si>
  <si>
    <t>US Dollar Denominated Indices: Electric Utilities Index (Russian Federation)</t>
  </si>
  <si>
    <t>US Dollar Denominated Indices: Telecom Index (Russian Federation)</t>
  </si>
  <si>
    <t>US Dollar Denominated Indices: Financials Index (Russian Federation)</t>
  </si>
  <si>
    <t>US Dollar Denominated Indices: RTS Transport Index (Russian Federation)</t>
  </si>
  <si>
    <t>US Dollar Denominated Indices: RTS Chemicals Index (Russian Federation)</t>
  </si>
  <si>
    <t>RUB Denominated Indices: MOEX Russia Index (Russian Federation)</t>
  </si>
  <si>
    <t>RUB mn</t>
  </si>
  <si>
    <t>% pa</t>
  </si>
  <si>
    <t>01Sep1995=100</t>
  </si>
  <si>
    <t>11Jan2005=100</t>
  </si>
  <si>
    <t>28Dec2007=250</t>
  </si>
  <si>
    <t>29Dec2006=100</t>
  </si>
  <si>
    <t>22Sep1997=100</t>
  </si>
  <si>
    <t>Moscow Exchange</t>
  </si>
  <si>
    <t>CEIC Leading Indicator: Euro Area (European Union)</t>
  </si>
  <si>
    <t>CEIC Leading Indicator: China (China)</t>
  </si>
  <si>
    <t>CEIC Leading Indicator: United States (United States)</t>
  </si>
  <si>
    <t>CEIC Leading Indicator: India (India)</t>
  </si>
  <si>
    <t>Manufacturing PMI: Headline: sa: Euro Zone (Euro Area)</t>
  </si>
  <si>
    <t>Manufacturing PMI: Headline: sa: United States (United States)</t>
  </si>
  <si>
    <t>Manufacturing PMI: Headline: sa: China (China)</t>
  </si>
  <si>
    <t>Manufacturing PMI: Headline: sa: India (India)</t>
  </si>
  <si>
    <t>Services PMI: Headline: sa: Euro Zone (Euro Area)</t>
  </si>
  <si>
    <t>Services PMI: Headline: sa: United States (United States)</t>
  </si>
  <si>
    <t>Services PMI: Headline: sa: China (China)</t>
  </si>
  <si>
    <t>Services PMI: Headline: sa: India (India)</t>
  </si>
  <si>
    <t>Composite PMI: Headline: sa: Euro Zone (Euro Area)</t>
  </si>
  <si>
    <t>Composite PMI: Headline: sa: China (China)</t>
  </si>
  <si>
    <t>Composite PMI: Headline: sa: India (India)</t>
  </si>
  <si>
    <t>World: FAO Food Price Index (World)</t>
  </si>
  <si>
    <t>Commodity Price Index: Energy (World)</t>
  </si>
  <si>
    <t>Commodity Price Index: Non-Energy: Agriculture (World)</t>
  </si>
  <si>
    <t>Commodity Price Index: Non-Energy: Fertilizers (World)</t>
  </si>
  <si>
    <t>Commodity Price Index: Non-Energy: Metals and Minerals (World)</t>
  </si>
  <si>
    <t>World: CPB: Merchandise Trade Volume Index: sa (World)</t>
  </si>
  <si>
    <t>Forex: Bank of Russia: Real Effective Rate: MoM (Russian Federation)</t>
  </si>
  <si>
    <t>2014-2016=100</t>
  </si>
  <si>
    <t>USD/Barrel</t>
  </si>
  <si>
    <t>Food and Agriculture Organization of the United Nations</t>
  </si>
  <si>
    <t>World Bank</t>
  </si>
  <si>
    <t>CPB Netherlands Bureau For Economic Policy Analysis</t>
  </si>
  <si>
    <t>Index</t>
  </si>
  <si>
    <t>Indicator</t>
  </si>
  <si>
    <t>Source</t>
  </si>
  <si>
    <t>Updated</t>
  </si>
  <si>
    <t>Unemployment Rate: Age 15 to 72: swda (Russian Federation)</t>
  </si>
  <si>
    <t>Ministry of Economic Development of the Russian Federation</t>
  </si>
  <si>
    <t>Real GDP: Volume Index: Same Qtr PY=100 (Russian Federation)</t>
  </si>
  <si>
    <t>Same Qtr PY=100</t>
  </si>
  <si>
    <t>Composite PMI: Headline: sa: United States (United States)</t>
  </si>
  <si>
    <t>Average World Price: Crude Oil: Urals: per 1 Barrel (Russia)</t>
  </si>
  <si>
    <t>Ministry of Finance of the Russian Federation</t>
  </si>
  <si>
    <t>Consolidated Government Revenue: ytd (Russia)</t>
  </si>
  <si>
    <t>Consolidated Government Revenue: ytd: ow Taxes &amp; Contributions for Social Needs (Russia)</t>
  </si>
  <si>
    <t>Consolidated Govt Tax Revenue: ytd (Russia)</t>
  </si>
  <si>
    <t>Federal Tax Service of Russia</t>
  </si>
  <si>
    <t>Personal Loans: RUB: ytd: ow Housing Purchase: ow Mortgage (Russia)</t>
  </si>
  <si>
    <t>Personal Loans: RUB: ytd (Russia)</t>
  </si>
  <si>
    <t>New Loans: Corporate &amp; Entrepreneurial: ytd: RUB (Russia)</t>
  </si>
  <si>
    <t>Federal Government Revenue (Russia)</t>
  </si>
  <si>
    <t>Federal Government Revenue: Oil &amp; Gas (Russia)</t>
  </si>
  <si>
    <t>Federal Government Revenue: Non Oil &amp; Gas (Russia)</t>
  </si>
  <si>
    <t>Federal Government Expenditure (Russia)</t>
  </si>
  <si>
    <t>Последнее значение</t>
  </si>
  <si>
    <t>Delay</t>
  </si>
  <si>
    <t>Government Bonds Zero Coupon Yield: Period End: GKO-OFZ: Redemption Term 1 Year (Russia)</t>
  </si>
  <si>
    <t>Government Bonds Zero Coupon Yield: Period End: GKO-OFZ: Redemption Term 3 Year (Russia)</t>
  </si>
  <si>
    <t>Long Term Interest Rate: Month End: GKO-OFZ Government Bond Zero Coupon Yield: 10 Years (Russia)</t>
  </si>
  <si>
    <t>LastValue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</si>
</sst>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\.yyyy"/>
    <numFmt numFmtId="165" formatCode="dd\.mm\.yyyy"/>
    <numFmt numFmtId="166" formatCode="mm/yyyy"/>
    <numFmt numFmtId="167" formatCode="0.0"/>
  </numFmts>
  <fonts count="8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0" xfId="0" applyNumberFormat="1" applyFont="1" applyAlignment="1"/>
    <xf numFmtId="0" fontId="2" fillId="0" borderId="0" xfId="0" applyNumberFormat="1" applyFont="1" applyAlignment="1"/>
    <xf numFmtId="164" fontId="0" fillId="0" borderId="0" xfId="0" applyNumberFormat="1" applyAlignment="1"/>
    <xf numFmtId="164" fontId="2" fillId="0" borderId="0" xfId="0" applyNumberFormat="1" applyFont="1" applyAlignment="1"/>
    <xf numFmtId="165" fontId="0" fillId="0" borderId="0" xfId="0" applyNumberFormat="1" applyAlignment="1"/>
    <xf numFmtId="165" fontId="2" fillId="0" borderId="0" xfId="0" applyNumberFormat="1" applyFont="1" applyAlignment="1"/>
    <xf numFmtId="0" fontId="2" fillId="0" borderId="0" xfId="0" applyFont="1" applyAlignment="1"/>
    <xf numFmtId="0" fontId="0" fillId="0" borderId="0" xfId="0" applyAlignment="1"/>
    <xf numFmtId="0" fontId="4" fillId="0" borderId="0" xfId="0" applyFont="1"/>
    <xf numFmtId="167" fontId="4" fillId="0" borderId="0" xfId="0" applyNumberFormat="1" applyFont="1"/>
    <xf numFmtId="0" fontId="5" fillId="0" borderId="0" xfId="0" applyFont="1"/>
    <xf numFmtId="14" fontId="5" fillId="0" borderId="0" xfId="0" applyNumberFormat="1" applyFont="1"/>
    <xf numFmtId="166" fontId="5" fillId="0" borderId="0" xfId="0" applyNumberFormat="1" applyFont="1"/>
    <xf numFmtId="0" fontId="6" fillId="0" borderId="0" xfId="0" applyNumberFormat="1" applyFont="1" applyAlignment="1"/>
    <xf numFmtId="0" fontId="7" fillId="0" borderId="0" xfId="0" applyFont="1" applyAlignment="1"/>
    <xf numFmtId="164" fontId="6" fillId="0" borderId="0" xfId="0" applyNumberFormat="1" applyFont="1" applyAlignment="1"/>
    <xf numFmtId="165" fontId="6" fillId="0" borderId="0" xfId="0" applyNumberFormat="1" applyFont="1" applyAlignment="1"/>
    <xf numFmtId="164" fontId="7" fillId="0" borderId="0" xfId="0" applyNumberFormat="1" applyFont="1" applyAlignment="1"/>
    <xf numFmtId="0" fontId="7" fillId="0" borderId="0" xfId="0" applyFont="1"/>
    <xf numFmtId="167" fontId="0" fillId="0" borderId="0" xfId="0" applyNumberFormat="1"/>
    <xf numFmtId="0" fontId="5" fillId="0" borderId="0" xfId="0" applyNumberFormat="1" applyFont="1"/>
  </cellXfs>
  <cellStyles count="1">
    <cellStyle name="Обычный" xfId="0" builtinId="0"/>
  </cellStyles>
  <dxfs count="2139"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00"/>
      </font>
    </dxf>
    <dxf>
      <font>
        <color rgb="FFFF0000"/>
      </font>
    </dxf>
    <dxf>
      <numFmt numFmtId="168" formatCode="#\,##0.000"/>
    </dxf>
    <dxf>
      <numFmt numFmtId="168" formatCode="#\,##0.000"/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8000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0000"/>
      </font>
    </dxf>
    <dxf>
      <font>
        <color rgb="FFFF0000"/>
      </font>
    </dxf>
    <dxf>
      <numFmt numFmtId="168" formatCode="#\,##0.000"/>
    </dxf>
    <dxf>
      <numFmt numFmtId="168" formatCode="#\,##0.000"/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8000"/>
      </font>
    </dxf>
    <dxf>
      <font>
        <color rgb="FF0000FF"/>
      </font>
    </dxf>
    <dxf>
      <font>
        <color rgb="FF000000"/>
      </font>
    </dxf>
    <dxf>
      <font>
        <color rgb="FFFF0000"/>
      </font>
    </dxf>
    <dxf>
      <numFmt numFmtId="168" formatCode="#\,##0.000"/>
    </dxf>
    <dxf>
      <numFmt numFmtId="168" formatCode="#\,##0.000"/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8000"/>
      </font>
    </dxf>
    <dxf>
      <font>
        <color rgb="FF0000FF"/>
      </font>
    </dxf>
    <dxf>
      <font>
        <color rgb="FF008000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8000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8000"/>
      </font>
    </dxf>
    <dxf>
      <font>
        <color rgb="FF0000FF"/>
      </font>
    </dxf>
    <dxf>
      <font>
        <color rgb="FF008000"/>
      </font>
    </dxf>
    <dxf>
      <font>
        <color rgb="FF0000FF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8000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8000"/>
      </font>
    </dxf>
    <dxf>
      <font>
        <color rgb="FF000000"/>
      </font>
    </dxf>
    <dxf>
      <font>
        <color rgb="FFFF0000"/>
      </font>
    </dxf>
    <dxf>
      <numFmt numFmtId="168" formatCode="#\,##0.000"/>
    </dxf>
    <dxf>
      <numFmt numFmtId="168" formatCode="#\,##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8"/>
  <sheetViews>
    <sheetView showGridLines="0" tabSelected="1" workbookViewId="0"/>
  </sheetViews>
  <sheetFormatPr defaultColWidth="8.85546875" defaultRowHeight="12.75" x14ac:dyDescent="0.2"/>
  <cols>
    <col min="1" max="1" width="10.28515625" style="9" bestFit="1" customWidth="1"/>
    <col min="2" max="2" width="10.140625" style="9" customWidth="1"/>
    <col min="3" max="7" width="10.42578125" style="9" customWidth="1"/>
    <col min="8" max="8" width="11.140625" style="9" customWidth="1"/>
    <col min="9" max="9" width="10.42578125" style="9" customWidth="1"/>
    <col min="10" max="10" width="10.140625" style="9" customWidth="1"/>
    <col min="11" max="11" width="10.28515625" style="9" customWidth="1"/>
    <col min="12" max="12" width="10.42578125" style="9" customWidth="1"/>
    <col min="13" max="16" width="10" style="9" customWidth="1"/>
    <col min="17" max="21" width="10.140625" style="9" customWidth="1"/>
    <col min="22" max="36" width="11.28515625" style="9" bestFit="1" customWidth="1"/>
    <col min="37" max="16384" width="8.85546875" style="9"/>
  </cols>
  <sheetData>
    <row r="1" spans="1:41" x14ac:dyDescent="0.2">
      <c r="A1" s="11" t="s">
        <v>149</v>
      </c>
      <c r="B1" s="11" t="str">
        <f>Real!B1</f>
        <v>Construction Works Value Index: Same Mth PY=100 (Russian Federation)</v>
      </c>
      <c r="C1" s="11" t="str">
        <f>Real!C1</f>
        <v>Industrial Production Index (IPI): 2018 Base Year: OKVED2: Same Mth PY=100 (Russian Federation)</v>
      </c>
      <c r="D1" s="11" t="str">
        <f>Real!D1</f>
        <v>IPI: 2018 Base Year: OKVED2: Same Mth PY=100: Mining &amp; Quarrying (MQ) (Russian Federation)</v>
      </c>
      <c r="E1" s="11" t="str">
        <f>Real!E1</f>
        <v>IPI: 2018 Base Year: OKVED2: Same Mth PY=100: Manufacturing (Mfg) (Russian Federation)</v>
      </c>
      <c r="F1" s="11" t="str">
        <f>Real!F1</f>
        <v>Freight Turnover Index: Same Mth PY=100 (Russian Federation)</v>
      </c>
      <c r="G1" s="11" t="str">
        <f>Real!G1</f>
        <v>Passenger Turnover Index: Same Mth PY=100 (Russian Federation)</v>
      </c>
      <c r="H1" s="11" t="str">
        <f>Real!H1</f>
        <v>Retail Trade Turnover Index: Same Mth PY=100 (Russian Federation)</v>
      </c>
      <c r="I1" s="11" t="str">
        <f>Real!I1</f>
        <v>Retail Trade Turnover Index: Same Mth PY=100: Non Food Products (Russian Federation)</v>
      </c>
      <c r="J1" s="11" t="str">
        <f>Real!J1</f>
        <v>Retail Trade Turnover Index: Same Mth PY=100: Food Products (Russian Federation)</v>
      </c>
      <c r="K1" s="11" t="str">
        <f>Real!K1</f>
        <v>Wholesale Trade Turnover Index: Same Mth PY=100 (Russian Federation)</v>
      </c>
      <c r="L1" s="11" t="str">
        <f>Real!L1</f>
        <v>Public Catering Turnover: Same Mth PY=100 (Russian Federation)</v>
      </c>
      <c r="M1" s="11" t="str">
        <f>Real!M1</f>
        <v>Paid Services Rendered to Population: Same Mth PY=100 (Russian Federation)</v>
      </c>
      <c r="N1" s="11" t="str">
        <f>Real!N1</f>
        <v>Agricultural Production Index: Same Mth PY=100 (Russian Federation)</v>
      </c>
      <c r="O1" s="11" t="str">
        <f>Real!O1</f>
        <v>Real Wages Index: Same Month PY=100 (Russian Federation)</v>
      </c>
      <c r="P1" s="11" t="str">
        <f>Real!P1</f>
        <v>Consolidated Government Revenue: ytd: Oil &amp; Gas Revenue (Russian Federation)</v>
      </c>
      <c r="Q1" s="11" t="str">
        <f>Real!Q1</f>
        <v>Consolidated Government Revenue: ytd: Revenue excl Oil &amp; Gas (Russian Federation)</v>
      </c>
      <c r="R1" s="11" t="str">
        <f>Real!R1</f>
        <v>Consolidated Government Revenue: ytd: Company Profit Tax (Russian Federation)</v>
      </c>
      <c r="S1" s="11" t="str">
        <f>Real!S1</f>
        <v>Consolidated Government Revenue: ytd: Individual Income Tax (IT) (Russian Federation)</v>
      </c>
      <c r="T1" s="11" t="str">
        <f>Real!T1</f>
        <v>Consolidated Government Expenditure: ytd (Russian Federation)</v>
      </c>
      <c r="U1" s="11" t="str">
        <f>Real!U1</f>
        <v>CPI: Prev Month=100 (Russian Federation)</v>
      </c>
      <c r="V1" s="11" t="str">
        <f>Real!V1</f>
        <v>Real GDP: Volume Index: Same Qtr PY=100 (Russian Federation)</v>
      </c>
      <c r="W1" s="11" t="str">
        <f>Real!W1</f>
        <v>Exports: ytd (Russian Federation)</v>
      </c>
      <c r="X1" s="11" t="str">
        <f>Real!X1</f>
        <v>Imports: ytd (Russian Federation)</v>
      </c>
      <c r="Y1" s="11" t="str">
        <f>Real!Y1</f>
        <v>Labour Force Demand (Russian Federation)</v>
      </c>
      <c r="Z1" s="11" t="str">
        <f>Real!Z1</f>
        <v>Actual Weekly Hours Worked: Main Job: All Employees: Age 15 and Above (Russian Federation)</v>
      </c>
      <c r="AA1" s="11" t="str">
        <f>Real!AA1</f>
        <v>BoP: AP: CA: Goods (Russian Federation)</v>
      </c>
      <c r="AB1" s="11" t="str">
        <f>Real!AB1</f>
        <v>Producer Price Index: 2010=100 (Russian Federation)</v>
      </c>
      <c r="AC1" s="11" t="str">
        <f>Real!AC1</f>
        <v>Domestic Tourism Index (Russian Federation)</v>
      </c>
      <c r="AD1" s="11" t="str">
        <f>Real!AD1</f>
        <v>Dynamics of Price: Primary Housing (Russian Federation)</v>
      </c>
      <c r="AE1" s="11" t="str">
        <f>Real!AE1</f>
        <v>Number of Offers for Sale: Primary Housing (Russian Federation)</v>
      </c>
      <c r="AF1" s="11" t="str">
        <f>Real!AF1</f>
        <v>New Automobile Sales (Russian Federation)</v>
      </c>
      <c r="AG1" s="11" t="str">
        <f>Real!AG1</f>
        <v>Unemployment Rate: Age 15 to 72: swda (Russian Federation)</v>
      </c>
      <c r="AH1" s="11" t="str">
        <f>Real!AH1</f>
        <v>Consolidated Government Revenue: ytd (Russia)</v>
      </c>
      <c r="AI1" s="11" t="str">
        <f>Real!AI1</f>
        <v>Consolidated Government Revenue: ytd: ow Taxes &amp; Contributions for Social Needs (Russia)</v>
      </c>
      <c r="AJ1" s="11" t="str">
        <f>Real!AJ1</f>
        <v>Consolidated Govt Tax Revenue: ytd (Russia)</v>
      </c>
      <c r="AK1" s="11" t="str">
        <f>Real!AK1</f>
        <v>Federal Government Revenue (Russia)</v>
      </c>
      <c r="AL1" s="11" t="str">
        <f>Real!AL1</f>
        <v>Federal Government Revenue: Oil &amp; Gas (Russia)</v>
      </c>
      <c r="AM1" s="11" t="str">
        <f>Real!AM1</f>
        <v>Federal Government Revenue: Non Oil &amp; Gas (Russia)</v>
      </c>
      <c r="AN1" s="11" t="str">
        <f>Real!AN1</f>
        <v>Federal Government Expenditure (Russia)</v>
      </c>
      <c r="AO1" s="11"/>
    </row>
    <row r="2" spans="1:41" x14ac:dyDescent="0.2">
      <c r="A2" s="11" t="s">
        <v>68</v>
      </c>
      <c r="B2" s="11" t="s">
        <v>148</v>
      </c>
      <c r="C2" s="11" t="s">
        <v>148</v>
      </c>
      <c r="D2" s="11" t="s">
        <v>148</v>
      </c>
      <c r="E2" s="11" t="s">
        <v>148</v>
      </c>
      <c r="F2" s="11" t="s">
        <v>148</v>
      </c>
      <c r="G2" s="11" t="s">
        <v>148</v>
      </c>
      <c r="H2" s="11" t="s">
        <v>148</v>
      </c>
      <c r="I2" s="11" t="s">
        <v>148</v>
      </c>
      <c r="J2" s="11" t="s">
        <v>148</v>
      </c>
      <c r="K2" s="11" t="s">
        <v>148</v>
      </c>
      <c r="L2" s="11" t="s">
        <v>148</v>
      </c>
      <c r="M2" s="11" t="s">
        <v>148</v>
      </c>
      <c r="N2" s="11" t="s">
        <v>148</v>
      </c>
      <c r="O2" s="11" t="s">
        <v>148</v>
      </c>
      <c r="P2" s="11" t="str">
        <f>Real!P2</f>
        <v>RUB bn</v>
      </c>
      <c r="Q2" s="11" t="str">
        <f>Real!Q2</f>
        <v>RUB bn</v>
      </c>
      <c r="R2" s="11" t="str">
        <f>Real!R2</f>
        <v>RUB bn</v>
      </c>
      <c r="S2" s="11" t="str">
        <f>Real!S2</f>
        <v>RUB bn</v>
      </c>
      <c r="T2" s="11" t="str">
        <f>Real!T2</f>
        <v>RUB bn</v>
      </c>
      <c r="U2" s="11" t="s">
        <v>148</v>
      </c>
      <c r="V2" s="11" t="s">
        <v>148</v>
      </c>
      <c r="W2" s="11" t="str">
        <f>Real!W2</f>
        <v>USD mn</v>
      </c>
      <c r="X2" s="11" t="str">
        <f>Real!X2</f>
        <v>USD mn</v>
      </c>
      <c r="Y2" s="11" t="str">
        <f>Real!Y2</f>
        <v>Person</v>
      </c>
      <c r="Z2" s="11" t="str">
        <f>Real!Z2</f>
        <v>Hour/Person th</v>
      </c>
      <c r="AA2" s="11" t="str">
        <f>Real!AA2</f>
        <v>USD bn</v>
      </c>
      <c r="AB2" s="11" t="str">
        <f>Real!AB2</f>
        <v>2010=100</v>
      </c>
      <c r="AC2" s="11" t="str">
        <f>Real!AC2</f>
        <v>Jan2018=1</v>
      </c>
      <c r="AD2" s="11" t="str">
        <f>Real!AD2</f>
        <v>RUB</v>
      </c>
      <c r="AE2" s="11" t="str">
        <f>Real!AE2</f>
        <v>Unit</v>
      </c>
      <c r="AF2" s="11" t="str">
        <f>Real!AF2</f>
        <v>Unit</v>
      </c>
      <c r="AG2" s="11" t="str">
        <f>Real!AG2</f>
        <v>%</v>
      </c>
      <c r="AH2" s="11" t="str">
        <f>Real!AH2</f>
        <v>RUB bn</v>
      </c>
      <c r="AI2" s="11" t="str">
        <f>Real!AI2</f>
        <v>RUB bn</v>
      </c>
      <c r="AJ2" s="11" t="str">
        <f>Real!AJ2</f>
        <v>RUB mn</v>
      </c>
      <c r="AK2" s="11" t="str">
        <f>Real!AK2</f>
        <v>RUB bn</v>
      </c>
      <c r="AL2" s="11" t="str">
        <f>Real!AL2</f>
        <v>RUB bn</v>
      </c>
      <c r="AM2" s="11" t="str">
        <f>Real!AM2</f>
        <v>RUB bn</v>
      </c>
      <c r="AN2" s="11" t="str">
        <f>Real!AN2</f>
        <v>RUB bn</v>
      </c>
    </row>
    <row r="3" spans="1:41" x14ac:dyDescent="0.2">
      <c r="A3" s="11" t="s">
        <v>150</v>
      </c>
      <c r="B3" s="11" t="str">
        <f>Real!C3</f>
        <v>Federal State Statistics Service</v>
      </c>
      <c r="C3" s="11" t="str">
        <f>Real!D3</f>
        <v>Federal State Statistics Service</v>
      </c>
      <c r="D3" s="11" t="str">
        <f>Real!E3</f>
        <v>Federal State Statistics Service</v>
      </c>
      <c r="E3" s="11" t="str">
        <f>Real!F3</f>
        <v>Federal State Statistics Service</v>
      </c>
      <c r="F3" s="11" t="str">
        <f>Real!G3</f>
        <v>Federal State Statistics Service</v>
      </c>
      <c r="G3" s="11" t="str">
        <f>Real!H3</f>
        <v>Federal State Statistics Service</v>
      </c>
      <c r="H3" s="11" t="str">
        <f>Real!I3</f>
        <v>Federal State Statistics Service</v>
      </c>
      <c r="I3" s="11" t="str">
        <f>Real!J3</f>
        <v>Federal State Statistics Service</v>
      </c>
      <c r="J3" s="11" t="str">
        <f>Real!K3</f>
        <v>Federal State Statistics Service</v>
      </c>
      <c r="K3" s="11" t="str">
        <f>Real!L3</f>
        <v>Federal State Statistics Service</v>
      </c>
      <c r="L3" s="11" t="str">
        <f>Real!M3</f>
        <v>Federal State Statistics Service</v>
      </c>
      <c r="M3" s="11" t="str">
        <f>Real!N3</f>
        <v>Federal State Statistics Service</v>
      </c>
      <c r="N3" s="11" t="str">
        <f>Real!O3</f>
        <v>Federal State Statistics Service</v>
      </c>
      <c r="O3" s="11" t="str">
        <f>Real!P3</f>
        <v>Federal Treasury</v>
      </c>
      <c r="P3" s="11" t="str">
        <f>Real!P3</f>
        <v>Federal Treasury</v>
      </c>
      <c r="Q3" s="11" t="str">
        <f>Real!Q3</f>
        <v>Federal Treasury</v>
      </c>
      <c r="R3" s="11" t="str">
        <f>Real!R3</f>
        <v>Federal Treasury</v>
      </c>
      <c r="S3" s="11" t="str">
        <f>Real!S3</f>
        <v>Federal Treasury</v>
      </c>
      <c r="T3" s="11" t="str">
        <f>Real!T3</f>
        <v>Federal Treasury</v>
      </c>
      <c r="U3" s="11" t="str">
        <f>Real!U3</f>
        <v>Federal State Statistics Service</v>
      </c>
      <c r="V3" s="11" t="str">
        <f>Real!V3</f>
        <v>Federal State Statistics Service</v>
      </c>
      <c r="W3" s="11" t="str">
        <f>Real!W3</f>
        <v>Federal Customs Service</v>
      </c>
      <c r="X3" s="11" t="str">
        <f>Real!X3</f>
        <v>Federal Customs Service</v>
      </c>
      <c r="Y3" s="11" t="str">
        <f>Real!Y3</f>
        <v>Federal State Statistics Service</v>
      </c>
      <c r="Z3" s="11" t="str">
        <f>Real!Z3</f>
        <v>Federal State Statistics Service</v>
      </c>
      <c r="AA3" s="11" t="str">
        <f>Real!AA3</f>
        <v>The Central Bank of the Russian Federation</v>
      </c>
      <c r="AB3" s="11" t="str">
        <f>Real!AB3</f>
        <v>Federal State Statistics Service</v>
      </c>
      <c r="AC3" s="11" t="str">
        <f>Real!AC3</f>
        <v>Sberbank of Russia</v>
      </c>
      <c r="AD3" s="11" t="str">
        <f>Real!AD3</f>
        <v>Sberbank of Russia</v>
      </c>
      <c r="AE3" s="11" t="str">
        <f>Real!AE3</f>
        <v>Sberbank of Russia</v>
      </c>
      <c r="AF3" s="11" t="str">
        <f>Real!AF3</f>
        <v>Association of European Business in the Russian Federation</v>
      </c>
      <c r="AG3" s="11" t="str">
        <f>Real!AG3</f>
        <v>Ministry of Economic Development of the Russian Federation</v>
      </c>
      <c r="AH3" s="11" t="str">
        <f>Real!AH3</f>
        <v>Federal Treasury</v>
      </c>
      <c r="AI3" s="11" t="str">
        <f>Real!AI3</f>
        <v>Federal Treasury</v>
      </c>
      <c r="AJ3" s="11" t="str">
        <f>Real!AJ3</f>
        <v>Federal Tax Service of Russia</v>
      </c>
      <c r="AK3" s="11" t="str">
        <f>Real!AK3</f>
        <v>Ministry of Finance of the Russian Federation</v>
      </c>
      <c r="AL3" s="11" t="str">
        <f>Real!AL3</f>
        <v>Ministry of Finance of the Russian Federation</v>
      </c>
      <c r="AM3" s="11" t="str">
        <f>Real!AM3</f>
        <v>Ministry of Finance of the Russian Federation</v>
      </c>
      <c r="AN3" s="11" t="str">
        <f>Real!AN3</f>
        <v>Ministry of Finance of the Russian Federation</v>
      </c>
    </row>
    <row r="4" spans="1:41" x14ac:dyDescent="0.2">
      <c r="A4" s="11" t="s">
        <v>175</v>
      </c>
      <c r="B4" s="12">
        <f>Real!B4</f>
        <v>44378</v>
      </c>
      <c r="C4" s="12">
        <f>Real!C4</f>
        <v>44378</v>
      </c>
      <c r="D4" s="12">
        <f>Real!D4</f>
        <v>44378</v>
      </c>
      <c r="E4" s="12">
        <f>Real!E4</f>
        <v>44378</v>
      </c>
      <c r="F4" s="12">
        <f>Real!F4</f>
        <v>44378</v>
      </c>
      <c r="G4" s="12">
        <f>Real!G4</f>
        <v>44378</v>
      </c>
      <c r="H4" s="12">
        <f>Real!H4</f>
        <v>44378</v>
      </c>
      <c r="I4" s="12">
        <f>Real!I4</f>
        <v>44348</v>
      </c>
      <c r="J4" s="12">
        <f>Real!J4</f>
        <v>44348</v>
      </c>
      <c r="K4" s="12">
        <f>Real!K4</f>
        <v>44378</v>
      </c>
      <c r="L4" s="12">
        <f>Real!L4</f>
        <v>44378</v>
      </c>
      <c r="M4" s="12">
        <f>Real!M4</f>
        <v>44378</v>
      </c>
      <c r="N4" s="12">
        <f>Real!N4</f>
        <v>44378</v>
      </c>
      <c r="O4" s="12">
        <f>Real!O4</f>
        <v>44348</v>
      </c>
      <c r="P4" s="12">
        <f>Real!P4</f>
        <v>44317</v>
      </c>
      <c r="Q4" s="12">
        <f>Real!Q4</f>
        <v>44317</v>
      </c>
      <c r="R4" s="12">
        <f>Real!R4</f>
        <v>44378</v>
      </c>
      <c r="S4" s="12">
        <f>Real!S4</f>
        <v>44378</v>
      </c>
      <c r="T4" s="12">
        <f>Real!T4</f>
        <v>44378</v>
      </c>
      <c r="U4" s="12">
        <f>Real!U4</f>
        <v>44378</v>
      </c>
      <c r="V4" s="12">
        <f>Real!V4</f>
        <v>44348</v>
      </c>
      <c r="W4" s="12">
        <f>Real!W4</f>
        <v>44348</v>
      </c>
      <c r="X4" s="12">
        <f>Real!X4</f>
        <v>44348</v>
      </c>
      <c r="Y4" s="12">
        <f>Real!Y4</f>
        <v>44378</v>
      </c>
      <c r="Z4" s="12">
        <f>Real!Z4</f>
        <v>44348</v>
      </c>
      <c r="AA4" s="12">
        <f>Real!AA4</f>
        <v>44378</v>
      </c>
      <c r="AB4" s="12">
        <f>Real!AB4</f>
        <v>44378</v>
      </c>
      <c r="AC4" s="12">
        <f>Real!AC4</f>
        <v>44378</v>
      </c>
      <c r="AD4" s="12">
        <f>Real!AD4</f>
        <v>44378</v>
      </c>
      <c r="AE4" s="12">
        <f>Real!AE4</f>
        <v>44378</v>
      </c>
      <c r="AF4" s="12">
        <f>Real!AF4</f>
        <v>44378</v>
      </c>
      <c r="AG4" s="12">
        <f>Real!AG4</f>
        <v>44348</v>
      </c>
      <c r="AH4" s="12">
        <f>Real!AH4</f>
        <v>44378</v>
      </c>
      <c r="AI4" s="12">
        <f>Real!AI4</f>
        <v>44378</v>
      </c>
      <c r="AJ4" s="12">
        <f>Real!AJ4</f>
        <v>44378</v>
      </c>
      <c r="AK4" s="12">
        <f>Real!AK4</f>
        <v>44378</v>
      </c>
      <c r="AL4" s="12">
        <f>Real!AL4</f>
        <v>44378</v>
      </c>
      <c r="AM4" s="12">
        <f>Real!AM4</f>
        <v>44378</v>
      </c>
      <c r="AN4" s="12">
        <f>Real!AN4</f>
        <v>44378</v>
      </c>
    </row>
    <row r="5" spans="1:41" x14ac:dyDescent="0.2">
      <c r="A5" s="11" t="s">
        <v>151</v>
      </c>
      <c r="B5" s="12">
        <f>Real!B5</f>
        <v>44440</v>
      </c>
      <c r="C5" s="12">
        <f>Real!C5</f>
        <v>44433</v>
      </c>
      <c r="D5" s="12">
        <f>Real!D5</f>
        <v>44433</v>
      </c>
      <c r="E5" s="12">
        <f>Real!E5</f>
        <v>44433</v>
      </c>
      <c r="F5" s="12">
        <f>Real!F5</f>
        <v>44440</v>
      </c>
      <c r="G5" s="12">
        <f>Real!G5</f>
        <v>44440</v>
      </c>
      <c r="H5" s="12">
        <f>Real!H5</f>
        <v>44440</v>
      </c>
      <c r="I5" s="12">
        <f>Real!I5</f>
        <v>44405</v>
      </c>
      <c r="J5" s="12">
        <f>Real!J5</f>
        <v>44405</v>
      </c>
      <c r="K5" s="12">
        <f>Real!K5</f>
        <v>44440</v>
      </c>
      <c r="L5" s="12">
        <f>Real!L5</f>
        <v>44440</v>
      </c>
      <c r="M5" s="12">
        <f>Real!M5</f>
        <v>44440</v>
      </c>
      <c r="N5" s="12">
        <f>Real!N5</f>
        <v>44440</v>
      </c>
      <c r="O5" s="12">
        <f>Real!O5</f>
        <v>44440</v>
      </c>
      <c r="P5" s="12">
        <f>Real!P5</f>
        <v>44440</v>
      </c>
      <c r="Q5" s="12">
        <f>Real!Q5</f>
        <v>44440</v>
      </c>
      <c r="R5" s="12">
        <f>Real!R5</f>
        <v>44440</v>
      </c>
      <c r="S5" s="12">
        <f>Real!S5</f>
        <v>44440</v>
      </c>
      <c r="T5" s="12">
        <f>Real!T5</f>
        <v>44440</v>
      </c>
      <c r="U5" s="12">
        <f>Real!U5</f>
        <v>44414</v>
      </c>
      <c r="V5" s="12">
        <f>Real!V5</f>
        <v>44421</v>
      </c>
      <c r="W5" s="12">
        <f>Real!W5</f>
        <v>44417</v>
      </c>
      <c r="X5" s="12">
        <f>Real!X5</f>
        <v>44417</v>
      </c>
      <c r="Y5" s="12">
        <f>Real!Y5</f>
        <v>44440</v>
      </c>
      <c r="Z5" s="12">
        <f>Real!Z5</f>
        <v>44434</v>
      </c>
      <c r="AA5" s="12">
        <f>Real!AA5</f>
        <v>44418</v>
      </c>
      <c r="AB5" s="12">
        <f>Real!AB5</f>
        <v>44433</v>
      </c>
      <c r="AC5" s="12">
        <f>Real!AC5</f>
        <v>44434</v>
      </c>
      <c r="AD5" s="12">
        <f>Real!AD5</f>
        <v>44411</v>
      </c>
      <c r="AE5" s="12">
        <f>Real!AE5</f>
        <v>44411</v>
      </c>
      <c r="AF5" s="12">
        <f>Real!AF5</f>
        <v>44418</v>
      </c>
      <c r="AG5" s="12">
        <f>Real!AG5</f>
        <v>44406</v>
      </c>
      <c r="AH5" s="12">
        <f>Real!AH5</f>
        <v>44440</v>
      </c>
      <c r="AI5" s="12">
        <f>Real!AI5</f>
        <v>44440</v>
      </c>
      <c r="AJ5" s="12">
        <f>Real!AJ5</f>
        <v>44439</v>
      </c>
      <c r="AK5" s="12">
        <f>Real!AK5</f>
        <v>44426</v>
      </c>
      <c r="AL5" s="12">
        <f>Real!AL5</f>
        <v>44419</v>
      </c>
      <c r="AM5" s="12">
        <f>Real!AM5</f>
        <v>44426</v>
      </c>
      <c r="AN5" s="12">
        <f>Real!AN5</f>
        <v>44426</v>
      </c>
    </row>
    <row r="6" spans="1:41" x14ac:dyDescent="0.2">
      <c r="A6" s="11" t="s">
        <v>171</v>
      </c>
      <c r="B6" s="21">
        <f>B5-B4-30</f>
        <v>32</v>
      </c>
      <c r="C6" s="21">
        <f t="shared" ref="C6:AN6" si="0">C5-C4-30</f>
        <v>25</v>
      </c>
      <c r="D6" s="21">
        <f t="shared" si="0"/>
        <v>25</v>
      </c>
      <c r="E6" s="21">
        <f t="shared" si="0"/>
        <v>25</v>
      </c>
      <c r="F6" s="21">
        <f t="shared" si="0"/>
        <v>32</v>
      </c>
      <c r="G6" s="21">
        <f t="shared" si="0"/>
        <v>32</v>
      </c>
      <c r="H6" s="21">
        <f t="shared" si="0"/>
        <v>32</v>
      </c>
      <c r="I6" s="21">
        <f t="shared" si="0"/>
        <v>27</v>
      </c>
      <c r="J6" s="21">
        <f t="shared" si="0"/>
        <v>27</v>
      </c>
      <c r="K6" s="21">
        <f t="shared" si="0"/>
        <v>32</v>
      </c>
      <c r="L6" s="21">
        <f t="shared" si="0"/>
        <v>32</v>
      </c>
      <c r="M6" s="21">
        <f t="shared" si="0"/>
        <v>32</v>
      </c>
      <c r="N6" s="21">
        <f t="shared" si="0"/>
        <v>32</v>
      </c>
      <c r="O6" s="21">
        <f t="shared" si="0"/>
        <v>62</v>
      </c>
      <c r="P6" s="21">
        <f t="shared" si="0"/>
        <v>93</v>
      </c>
      <c r="Q6" s="21">
        <f t="shared" si="0"/>
        <v>93</v>
      </c>
      <c r="R6" s="21">
        <f t="shared" si="0"/>
        <v>32</v>
      </c>
      <c r="S6" s="21">
        <f t="shared" si="0"/>
        <v>32</v>
      </c>
      <c r="T6" s="21">
        <f t="shared" si="0"/>
        <v>32</v>
      </c>
      <c r="U6" s="21">
        <f t="shared" si="0"/>
        <v>6</v>
      </c>
      <c r="V6" s="21">
        <f t="shared" si="0"/>
        <v>43</v>
      </c>
      <c r="W6" s="21">
        <f t="shared" si="0"/>
        <v>39</v>
      </c>
      <c r="X6" s="21">
        <f t="shared" si="0"/>
        <v>39</v>
      </c>
      <c r="Y6" s="21">
        <f t="shared" si="0"/>
        <v>32</v>
      </c>
      <c r="Z6" s="21">
        <f t="shared" si="0"/>
        <v>56</v>
      </c>
      <c r="AA6" s="21">
        <f t="shared" si="0"/>
        <v>10</v>
      </c>
      <c r="AB6" s="21">
        <f t="shared" si="0"/>
        <v>25</v>
      </c>
      <c r="AC6" s="21">
        <f t="shared" si="0"/>
        <v>26</v>
      </c>
      <c r="AD6" s="21">
        <f t="shared" si="0"/>
        <v>3</v>
      </c>
      <c r="AE6" s="21">
        <f t="shared" si="0"/>
        <v>3</v>
      </c>
      <c r="AF6" s="21">
        <f t="shared" si="0"/>
        <v>10</v>
      </c>
      <c r="AG6" s="21">
        <f t="shared" si="0"/>
        <v>28</v>
      </c>
      <c r="AH6" s="21">
        <f t="shared" si="0"/>
        <v>32</v>
      </c>
      <c r="AI6" s="21">
        <f t="shared" si="0"/>
        <v>32</v>
      </c>
      <c r="AJ6" s="21">
        <f t="shared" si="0"/>
        <v>31</v>
      </c>
      <c r="AK6" s="21">
        <f t="shared" si="0"/>
        <v>18</v>
      </c>
      <c r="AL6" s="21">
        <f t="shared" si="0"/>
        <v>11</v>
      </c>
      <c r="AM6" s="21">
        <f t="shared" si="0"/>
        <v>18</v>
      </c>
      <c r="AN6" s="21">
        <f t="shared" si="0"/>
        <v>18</v>
      </c>
    </row>
    <row r="7" spans="1:41" x14ac:dyDescent="0.2">
      <c r="A7" s="13">
        <v>37257</v>
      </c>
      <c r="B7" s="10">
        <v>34.106099999999998</v>
      </c>
      <c r="C7" s="10">
        <v>92.7</v>
      </c>
      <c r="D7" s="10">
        <v>97.9</v>
      </c>
      <c r="E7" s="10">
        <v>88.2</v>
      </c>
      <c r="F7" s="10">
        <v>318.39999999999998</v>
      </c>
      <c r="G7" s="9">
        <v>27.2</v>
      </c>
      <c r="H7" s="10">
        <v>236.2688</v>
      </c>
      <c r="I7" s="10">
        <v>125.81</v>
      </c>
      <c r="J7" s="10">
        <v>82</v>
      </c>
      <c r="K7" s="10">
        <v>149.76027098295069</v>
      </c>
      <c r="L7" s="10">
        <v>80.395946691939031</v>
      </c>
      <c r="M7" s="10">
        <v>56.986199999999997</v>
      </c>
      <c r="N7" s="9">
        <v>92.5</v>
      </c>
      <c r="O7" s="10">
        <v>72.782953397945164</v>
      </c>
      <c r="R7" s="10">
        <f>IF(MONTH($A7)=1,Real!R6,IF(Real!R6-Real!R5&lt;=0,"",Real!R6-Real!R5))</f>
        <v>26.9</v>
      </c>
      <c r="S7" s="10">
        <f>IF(MONTH($A7)=1,Real!S6,IF(Real!S6-Real!S5&lt;=0,"",Real!S6-Real!S5))</f>
        <v>20</v>
      </c>
      <c r="T7" s="10">
        <f>IF(MONTH($A7)=1,Real!T6,IF(Real!T6-Real!T5&lt;=0,"",Real!T6-Real!T5))</f>
        <v>131.6</v>
      </c>
      <c r="U7" s="10">
        <f>Real!U6</f>
        <v>103.09</v>
      </c>
      <c r="V7" s="10"/>
      <c r="W7" s="10">
        <f>IF(MONTH($A7)=1,Real!W6,IF(Real!W6-Real!W5&lt;=0,"",Real!W6-Real!W5))</f>
        <v>6679</v>
      </c>
      <c r="X7" s="10">
        <f>IF(MONTH($A7)=1,Real!X6,IF(Real!X6-Real!X5&lt;=0,"",Real!X6-Real!X5))</f>
        <v>2720</v>
      </c>
      <c r="Y7" s="9">
        <f>Real!Y6</f>
        <v>858234</v>
      </c>
      <c r="Z7" s="9">
        <f>Real!Z6</f>
        <v>0</v>
      </c>
      <c r="AA7" s="9">
        <f>Real!AA6</f>
        <v>0</v>
      </c>
      <c r="AB7" s="9">
        <f>Real!AB6</f>
        <v>0</v>
      </c>
      <c r="AC7" s="9">
        <f>Real!AC6</f>
        <v>0</v>
      </c>
      <c r="AD7" s="9">
        <f>Real!AD6</f>
        <v>0</v>
      </c>
      <c r="AE7" s="9">
        <f>Real!AE6</f>
        <v>0</v>
      </c>
      <c r="AF7" s="9">
        <f>Real!AF6</f>
        <v>0</v>
      </c>
      <c r="AG7" s="9">
        <f>Real!AG6</f>
        <v>0</v>
      </c>
      <c r="AH7" s="10">
        <f>IF(MONTH($A7)=1,Real!AH6,IF(Real!AH6-Real!AH5&lt;=0,"",Real!AH6-Real!AH5))</f>
        <v>236.6</v>
      </c>
      <c r="AI7" s="10">
        <f>IF(MONTH($A7)=1,Real!AI6,IF(Real!AI6-Real!AI5&lt;=0,"",Real!AI6-Real!AI5))</f>
        <v>0</v>
      </c>
      <c r="AJ7" s="10">
        <f>IF(MONTH($A7)=1,Real!AJ6,IF(Real!AJ6-Real!AJ5&lt;=0,"",Real!AJ6-Real!AJ5))</f>
        <v>153200</v>
      </c>
      <c r="AK7" s="10">
        <f>Real!AK6</f>
        <v>161.19999999999999</v>
      </c>
      <c r="AL7" s="10"/>
      <c r="AM7" s="10"/>
      <c r="AN7" s="10">
        <f>Real!AN6</f>
        <v>78.3</v>
      </c>
    </row>
    <row r="8" spans="1:41" x14ac:dyDescent="0.2">
      <c r="A8" s="13">
        <v>37288</v>
      </c>
      <c r="B8" s="10">
        <v>38.683999999999997</v>
      </c>
      <c r="C8" s="10">
        <v>88.806600000000003</v>
      </c>
      <c r="D8" s="10">
        <v>89.970100000000002</v>
      </c>
      <c r="E8" s="10">
        <v>89.52300000000001</v>
      </c>
      <c r="F8" s="10">
        <v>305.8</v>
      </c>
      <c r="G8" s="10">
        <v>25.214400000000001</v>
      </c>
      <c r="H8" s="10">
        <v>236.09239999999997</v>
      </c>
      <c r="I8" s="10">
        <v>126.11959999999999</v>
      </c>
      <c r="J8" s="10">
        <v>79.622</v>
      </c>
      <c r="K8" s="10">
        <v>150.20955179589953</v>
      </c>
      <c r="L8" s="10">
        <v>79.752779118403524</v>
      </c>
      <c r="M8" s="10">
        <v>57.868799999999993</v>
      </c>
      <c r="N8" s="9">
        <v>93.7</v>
      </c>
      <c r="O8" s="10">
        <v>71.254511376588312</v>
      </c>
      <c r="R8" s="10">
        <f>IF(MONTH($A8)=1,Real!R7,IF(Real!R7-Real!R6&lt;=0,"",Real!R7-Real!R6))</f>
        <v>28.1</v>
      </c>
      <c r="S8" s="10">
        <f>IF(MONTH($A8)=1,Real!S7,IF(Real!S7-Real!S6&lt;=0,"",Real!S7-Real!S6))</f>
        <v>22.299999999999997</v>
      </c>
      <c r="T8" s="10">
        <f>IF(MONTH($A8)=1,Real!T7,IF(Real!T7-Real!T6&lt;=0,"",Real!T7-Real!T6))</f>
        <v>211.00000000000003</v>
      </c>
      <c r="U8" s="10">
        <f>IF(U7*Real!U7/100=0,"",U7*Real!U7/100)</f>
        <v>104.285844</v>
      </c>
      <c r="V8" s="10"/>
      <c r="W8" s="10">
        <f>IF(MONTH($A8)=1,Real!W7,IF(Real!W7-Real!W6&lt;=0,"",Real!W7-Real!W6))</f>
        <v>6621</v>
      </c>
      <c r="X8" s="10">
        <f>IF(MONTH($A8)=1,Real!X7,IF(Real!X7-Real!X6&lt;=0,"",Real!X7-Real!X6))</f>
        <v>3040</v>
      </c>
      <c r="Y8" s="9">
        <f>Real!Y7</f>
        <v>828867</v>
      </c>
      <c r="Z8" s="9">
        <f>Real!Z7</f>
        <v>0</v>
      </c>
      <c r="AA8" s="9">
        <f>Real!AA7</f>
        <v>0</v>
      </c>
      <c r="AB8" s="9">
        <f>Real!AB7</f>
        <v>0</v>
      </c>
      <c r="AC8" s="9">
        <f>Real!AC7</f>
        <v>0</v>
      </c>
      <c r="AD8" s="9">
        <f>Real!AD7</f>
        <v>0</v>
      </c>
      <c r="AE8" s="9">
        <f>Real!AE7</f>
        <v>0</v>
      </c>
      <c r="AF8" s="9">
        <f>Real!AF7</f>
        <v>0</v>
      </c>
      <c r="AG8" s="9">
        <f>Real!AG7</f>
        <v>0</v>
      </c>
      <c r="AH8" s="10">
        <f>IF(MONTH($A8)=1,Real!AH7,IF(Real!AH7-Real!AH6&lt;=0,"",Real!AH7-Real!AH6))</f>
        <v>217.20000000000002</v>
      </c>
      <c r="AI8" s="10" t="str">
        <f>IF(MONTH($A8)=1,Real!AI7,IF(Real!AI7-Real!AI6&lt;=0,"",Real!AI7-Real!AI6))</f>
        <v/>
      </c>
      <c r="AJ8" s="10">
        <f>IF(MONTH($A8)=1,Real!AJ7,IF(Real!AJ7-Real!AJ6&lt;=0,"",Real!AJ7-Real!AJ6))</f>
        <v>135700</v>
      </c>
      <c r="AK8" s="10">
        <f>Real!AK7</f>
        <v>145.19999999999999</v>
      </c>
      <c r="AL8" s="10"/>
      <c r="AM8" s="10"/>
      <c r="AN8" s="10">
        <f>Real!AN7</f>
        <v>138.9</v>
      </c>
    </row>
    <row r="9" spans="1:41" x14ac:dyDescent="0.2">
      <c r="A9" s="13">
        <v>37316</v>
      </c>
      <c r="B9" s="10">
        <v>47.262599999999999</v>
      </c>
      <c r="C9" s="10">
        <v>96.62158079999999</v>
      </c>
      <c r="D9" s="10">
        <v>99.506930600000018</v>
      </c>
      <c r="E9" s="10">
        <v>99.370530000000016</v>
      </c>
      <c r="F9" s="10">
        <v>336.9</v>
      </c>
      <c r="G9" s="10">
        <v>28.1644848</v>
      </c>
      <c r="H9" s="10">
        <v>257.13679999999999</v>
      </c>
      <c r="I9" s="10">
        <v>136.03199999999998</v>
      </c>
      <c r="J9" s="10">
        <v>86.151004</v>
      </c>
      <c r="K9" s="10">
        <v>157.11919117851093</v>
      </c>
      <c r="L9" s="10">
        <v>84.218934749034119</v>
      </c>
      <c r="M9" s="10">
        <v>61.418999999999997</v>
      </c>
      <c r="N9" s="9">
        <v>135.19999999999999</v>
      </c>
      <c r="O9" s="10">
        <v>76.313581684326095</v>
      </c>
      <c r="R9" s="10">
        <f>IF(MONTH($A9)=1,Real!R8,IF(Real!R8-Real!R7&lt;=0,"",Real!R8-Real!R7))</f>
        <v>37.599999999999994</v>
      </c>
      <c r="S9" s="10">
        <f>IF(MONTH($A9)=1,Real!S8,IF(Real!S8-Real!S7&lt;=0,"",Real!S8-Real!S7))</f>
        <v>25.299999999999997</v>
      </c>
      <c r="T9" s="10">
        <f>IF(MONTH($A9)=1,Real!T8,IF(Real!T8-Real!T7&lt;=0,"",Real!T8-Real!T7))</f>
        <v>244.19999999999993</v>
      </c>
      <c r="U9" s="10">
        <f>IF(U8*Real!U8/100=0,"",U8*Real!U8/100)</f>
        <v>105.4121311152</v>
      </c>
      <c r="V9" s="10">
        <v>267.8499082480659</v>
      </c>
      <c r="W9" s="10">
        <f>IF(MONTH($A9)=1,Real!W8,IF(Real!W8-Real!W7&lt;=0,"",Real!W8-Real!W7))</f>
        <v>8384</v>
      </c>
      <c r="X9" s="10">
        <f>IF(MONTH($A9)=1,Real!X8,IF(Real!X8-Real!X7&lt;=0,"",Real!X8-Real!X7))</f>
        <v>3664</v>
      </c>
      <c r="Y9" s="9">
        <f>Real!Y8</f>
        <v>852776</v>
      </c>
      <c r="Z9" s="9">
        <f>Real!Z8</f>
        <v>0</v>
      </c>
      <c r="AA9" s="9">
        <f>Real!AA8</f>
        <v>0</v>
      </c>
      <c r="AB9" s="9">
        <f>Real!AB8</f>
        <v>0</v>
      </c>
      <c r="AC9" s="9">
        <f>Real!AC8</f>
        <v>0</v>
      </c>
      <c r="AD9" s="9">
        <f>Real!AD8</f>
        <v>0</v>
      </c>
      <c r="AE9" s="9">
        <f>Real!AE8</f>
        <v>0</v>
      </c>
      <c r="AF9" s="9">
        <f>Real!AF8</f>
        <v>0</v>
      </c>
      <c r="AG9" s="9">
        <f>Real!AG8</f>
        <v>0</v>
      </c>
      <c r="AH9" s="10">
        <f>IF(MONTH($A9)=1,Real!AH8,IF(Real!AH8-Real!AH7&lt;=0,"",Real!AH8-Real!AH7))</f>
        <v>255.7</v>
      </c>
      <c r="AI9" s="10" t="str">
        <f>IF(MONTH($A9)=1,Real!AI8,IF(Real!AI8-Real!AI7&lt;=0,"",Real!AI8-Real!AI7))</f>
        <v/>
      </c>
      <c r="AJ9" s="10">
        <f>IF(MONTH($A9)=1,Real!AJ8,IF(Real!AJ8-Real!AJ7&lt;=0,"",Real!AJ8-Real!AJ7))</f>
        <v>178300</v>
      </c>
      <c r="AK9" s="10">
        <f>Real!AK8</f>
        <v>166</v>
      </c>
      <c r="AL9" s="10"/>
      <c r="AM9" s="10"/>
      <c r="AN9" s="10">
        <f>Real!AN8</f>
        <v>147.1</v>
      </c>
    </row>
    <row r="10" spans="1:41" x14ac:dyDescent="0.2">
      <c r="A10" s="13">
        <v>37347</v>
      </c>
      <c r="B10" s="10">
        <v>47.977600000000002</v>
      </c>
      <c r="C10" s="10">
        <v>92.949960729599994</v>
      </c>
      <c r="D10" s="10">
        <v>96.521722682000018</v>
      </c>
      <c r="E10" s="10">
        <v>98.575565760000032</v>
      </c>
      <c r="F10" s="10">
        <v>323.7</v>
      </c>
      <c r="G10" s="10">
        <v>28.896761404799999</v>
      </c>
      <c r="H10" s="10">
        <v>261.23230000000001</v>
      </c>
      <c r="I10" s="10">
        <v>137.8468</v>
      </c>
      <c r="J10" s="10">
        <v>86.151004</v>
      </c>
      <c r="K10" s="10">
        <v>156.96207198733245</v>
      </c>
      <c r="L10" s="10">
        <v>87.671911073744525</v>
      </c>
      <c r="M10" s="10">
        <v>64.747399999999999</v>
      </c>
      <c r="N10" s="9">
        <v>105.3</v>
      </c>
      <c r="O10" s="10">
        <v>76.847776756116389</v>
      </c>
      <c r="R10" s="10">
        <f>IF(MONTH($A10)=1,Real!R9,IF(Real!R9-Real!R8&lt;=0,"",Real!R9-Real!R8))</f>
        <v>66.300000000000011</v>
      </c>
      <c r="S10" s="10">
        <f>IF(MONTH($A10)=1,Real!S9,IF(Real!S9-Real!S8&lt;=0,"",Real!S9-Real!S8))</f>
        <v>29.800000000000011</v>
      </c>
      <c r="T10" s="10">
        <f>IF(MONTH($A10)=1,Real!T9,IF(Real!T9-Real!T8&lt;=0,"",Real!T9-Real!T8))</f>
        <v>290.10000000000002</v>
      </c>
      <c r="U10" s="10">
        <f>IF(U9*Real!U9/100=0,"",U9*Real!U9/100)</f>
        <v>106.63491183613631</v>
      </c>
      <c r="V10" s="10"/>
      <c r="W10" s="10">
        <f>IF(MONTH($A10)=1,Real!W9,IF(Real!W9-Real!W8&lt;=0,"",Real!W9-Real!W8))</f>
        <v>9265</v>
      </c>
      <c r="X10" s="10">
        <f>IF(MONTH($A10)=1,Real!X9,IF(Real!X9-Real!X8&lt;=0,"",Real!X9-Real!X8))</f>
        <v>4026</v>
      </c>
      <c r="Y10" s="9">
        <f>Real!Y9</f>
        <v>926889</v>
      </c>
      <c r="Z10" s="9">
        <f>Real!Z9</f>
        <v>0</v>
      </c>
      <c r="AA10" s="9">
        <f>Real!AA9</f>
        <v>0</v>
      </c>
      <c r="AB10" s="9">
        <f>Real!AB9</f>
        <v>0</v>
      </c>
      <c r="AC10" s="9">
        <f>Real!AC9</f>
        <v>0</v>
      </c>
      <c r="AD10" s="9">
        <f>Real!AD9</f>
        <v>0</v>
      </c>
      <c r="AE10" s="9">
        <f>Real!AE9</f>
        <v>0</v>
      </c>
      <c r="AF10" s="9">
        <f>Real!AF9</f>
        <v>0</v>
      </c>
      <c r="AG10" s="9">
        <f>Real!AG9</f>
        <v>0</v>
      </c>
      <c r="AH10" s="10">
        <f>IF(MONTH($A10)=1,Real!AH9,IF(Real!AH9-Real!AH8&lt;=0,"",Real!AH9-Real!AH8))</f>
        <v>330.09999999999991</v>
      </c>
      <c r="AI10" s="10" t="str">
        <f>IF(MONTH($A10)=1,Real!AI9,IF(Real!AI9-Real!AI8&lt;=0,"",Real!AI9-Real!AI8))</f>
        <v/>
      </c>
      <c r="AJ10" s="10">
        <f>IF(MONTH($A10)=1,Real!AJ9,IF(Real!AJ9-Real!AJ8&lt;=0,"",Real!AJ9-Real!AJ8))</f>
        <v>215500</v>
      </c>
      <c r="AK10" s="10">
        <f>Real!AK9</f>
        <v>184.4</v>
      </c>
      <c r="AL10" s="10"/>
      <c r="AM10" s="10"/>
      <c r="AN10" s="10">
        <f>Real!AN9</f>
        <v>160.19999999999999</v>
      </c>
    </row>
    <row r="11" spans="1:41" x14ac:dyDescent="0.2">
      <c r="A11" s="13">
        <v>37377</v>
      </c>
      <c r="B11" s="10">
        <v>53.819300000000005</v>
      </c>
      <c r="C11" s="10">
        <v>88.767212496767982</v>
      </c>
      <c r="D11" s="10">
        <v>101.34780881610003</v>
      </c>
      <c r="E11" s="10">
        <v>94.238240866560048</v>
      </c>
      <c r="F11" s="10">
        <v>331.4</v>
      </c>
      <c r="G11" s="10">
        <v>33.057895047091201</v>
      </c>
      <c r="H11" s="10">
        <v>259.61600000000004</v>
      </c>
      <c r="I11" s="10">
        <v>135.71599999999998</v>
      </c>
      <c r="J11" s="10">
        <v>84.427983920000003</v>
      </c>
      <c r="K11" s="10">
        <v>142.83548550847254</v>
      </c>
      <c r="L11" s="10">
        <v>85.830800941195903</v>
      </c>
      <c r="M11" s="10">
        <v>66.103499999999997</v>
      </c>
      <c r="N11" s="9">
        <v>109.6</v>
      </c>
      <c r="O11" s="10">
        <v>76.924624532872514</v>
      </c>
      <c r="R11" s="10">
        <f>IF(MONTH($A11)=1,Real!R10,IF(Real!R10-Real!R9&lt;=0,"",Real!R10-Real!R9))</f>
        <v>42.5</v>
      </c>
      <c r="S11" s="10">
        <f>IF(MONTH($A11)=1,Real!S10,IF(Real!S10-Real!S9&lt;=0,"",Real!S10-Real!S9))</f>
        <v>24.599999999999994</v>
      </c>
      <c r="T11" s="10">
        <f>IF(MONTH($A11)=1,Real!T10,IF(Real!T10-Real!T9&lt;=0,"",Real!T10-Real!T9))</f>
        <v>245.30000000000007</v>
      </c>
      <c r="U11" s="10">
        <f>IF(U10*Real!U10/100=0,"",U10*Real!U10/100)</f>
        <v>108.43704184616701</v>
      </c>
      <c r="V11" s="10"/>
      <c r="W11" s="10">
        <f>IF(MONTH($A11)=1,Real!W10,IF(Real!W10-Real!W9&lt;=0,"",Real!W10-Real!W9))</f>
        <v>8370</v>
      </c>
      <c r="X11" s="10">
        <f>IF(MONTH($A11)=1,Real!X10,IF(Real!X10-Real!X9&lt;=0,"",Real!X10-Real!X9))</f>
        <v>3565</v>
      </c>
      <c r="Y11" s="9">
        <f>Real!Y10</f>
        <v>1021854</v>
      </c>
      <c r="Z11" s="9">
        <f>Real!Z10</f>
        <v>0</v>
      </c>
      <c r="AA11" s="9">
        <f>Real!AA10</f>
        <v>0</v>
      </c>
      <c r="AB11" s="9">
        <f>Real!AB10</f>
        <v>0</v>
      </c>
      <c r="AC11" s="9">
        <f>Real!AC10</f>
        <v>0</v>
      </c>
      <c r="AD11" s="9">
        <f>Real!AD10</f>
        <v>0</v>
      </c>
      <c r="AE11" s="9">
        <f>Real!AE10</f>
        <v>0</v>
      </c>
      <c r="AF11" s="9">
        <f>Real!AF10</f>
        <v>0</v>
      </c>
      <c r="AG11" s="9">
        <f>Real!AG10</f>
        <v>0</v>
      </c>
      <c r="AH11" s="10">
        <f>IF(MONTH($A11)=1,Real!AH10,IF(Real!AH10-Real!AH9&lt;=0,"",Real!AH10-Real!AH9))</f>
        <v>287.10000000000014</v>
      </c>
      <c r="AI11" s="10" t="str">
        <f>IF(MONTH($A11)=1,Real!AI10,IF(Real!AI10-Real!AI9&lt;=0,"",Real!AI10-Real!AI9))</f>
        <v/>
      </c>
      <c r="AJ11" s="10">
        <f>IF(MONTH($A11)=1,Real!AJ10,IF(Real!AJ10-Real!AJ9&lt;=0,"",Real!AJ10-Real!AJ9))</f>
        <v>199900</v>
      </c>
      <c r="AK11" s="10">
        <f>Real!AK10</f>
        <v>165.4</v>
      </c>
      <c r="AL11" s="10"/>
      <c r="AM11" s="10"/>
      <c r="AN11" s="10">
        <f>Real!AN10</f>
        <v>149.69999999999999</v>
      </c>
    </row>
    <row r="12" spans="1:41" x14ac:dyDescent="0.2">
      <c r="A12" s="13">
        <v>37408</v>
      </c>
      <c r="B12" s="10">
        <v>64.209599999999995</v>
      </c>
      <c r="C12" s="10">
        <v>90.098720684219501</v>
      </c>
      <c r="D12" s="10">
        <v>103.57746061005422</v>
      </c>
      <c r="E12" s="10">
        <v>98.007770501222453</v>
      </c>
      <c r="F12" s="10">
        <v>321.2</v>
      </c>
      <c r="G12" s="10">
        <v>39.371953001085615</v>
      </c>
      <c r="H12" s="10">
        <v>267.48410000000001</v>
      </c>
      <c r="I12" s="10">
        <v>140.22240000000002</v>
      </c>
      <c r="J12" s="10">
        <v>85.187835775280007</v>
      </c>
      <c r="K12" s="10">
        <v>146.69204361720131</v>
      </c>
      <c r="L12" s="10">
        <v>91.667295405197223</v>
      </c>
      <c r="M12" s="10">
        <v>70.52</v>
      </c>
      <c r="N12" s="9">
        <v>124.9</v>
      </c>
      <c r="O12" s="10">
        <v>81.463177380312004</v>
      </c>
      <c r="R12" s="10">
        <f>IF(MONTH($A12)=1,Real!R11,IF(Real!R11-Real!R10&lt;=0,"",Real!R11-Real!R10))</f>
        <v>27.099999999999994</v>
      </c>
      <c r="S12" s="10">
        <f>IF(MONTH($A12)=1,Real!S11,IF(Real!S11-Real!S10&lt;=0,"",Real!S11-Real!S10))</f>
        <v>28.099999999999994</v>
      </c>
      <c r="T12" s="10">
        <f>IF(MONTH($A12)=1,Real!T11,IF(Real!T11-Real!T10&lt;=0,"",Real!T11-Real!T10))</f>
        <v>270.29999999999995</v>
      </c>
      <c r="U12" s="10">
        <f>IF(U11*Real!U11/100=0,"",U11*Real!U11/100)</f>
        <v>109.01175816795168</v>
      </c>
      <c r="V12" s="10">
        <v>383.48359420090435</v>
      </c>
      <c r="W12" s="10">
        <f>IF(MONTH($A12)=1,Real!W11,IF(Real!W11-Real!W10&lt;=0,"",Real!W11-Real!W10))</f>
        <v>8029</v>
      </c>
      <c r="X12" s="10">
        <f>IF(MONTH($A12)=1,Real!X11,IF(Real!X11-Real!X10&lt;=0,"",Real!X11-Real!X10))</f>
        <v>3828</v>
      </c>
      <c r="Y12" s="9">
        <f>Real!Y11</f>
        <v>1070440</v>
      </c>
      <c r="Z12" s="9">
        <f>Real!Z11</f>
        <v>0</v>
      </c>
      <c r="AA12" s="9">
        <f>Real!AA11</f>
        <v>0</v>
      </c>
      <c r="AB12" s="9">
        <f>Real!AB11</f>
        <v>0</v>
      </c>
      <c r="AC12" s="9">
        <f>Real!AC11</f>
        <v>0</v>
      </c>
      <c r="AD12" s="9">
        <f>Real!AD11</f>
        <v>0</v>
      </c>
      <c r="AE12" s="9">
        <f>Real!AE11</f>
        <v>0</v>
      </c>
      <c r="AF12" s="9">
        <f>Real!AF11</f>
        <v>0</v>
      </c>
      <c r="AG12" s="9">
        <f>Real!AG11</f>
        <v>0</v>
      </c>
      <c r="AH12" s="10">
        <f>IF(MONTH($A12)=1,Real!AH11,IF(Real!AH11-Real!AH10&lt;=0,"",Real!AH11-Real!AH10))</f>
        <v>250.39999999999986</v>
      </c>
      <c r="AI12" s="10" t="str">
        <f>IF(MONTH($A12)=1,Real!AI11,IF(Real!AI11-Real!AI10&lt;=0,"",Real!AI11-Real!AI10))</f>
        <v/>
      </c>
      <c r="AJ12" s="10">
        <f>IF(MONTH($A12)=1,Real!AJ11,IF(Real!AJ11-Real!AJ10&lt;=0,"",Real!AJ11-Real!AJ10))</f>
        <v>165600</v>
      </c>
      <c r="AK12" s="10">
        <f>Real!AK11</f>
        <v>168.9</v>
      </c>
      <c r="AL12" s="10"/>
      <c r="AM12" s="10"/>
      <c r="AN12" s="10">
        <f>Real!AN11</f>
        <v>154</v>
      </c>
    </row>
    <row r="13" spans="1:41" x14ac:dyDescent="0.2">
      <c r="A13" s="13">
        <v>37438</v>
      </c>
      <c r="B13" s="10">
        <v>67.818599999999989</v>
      </c>
      <c r="C13" s="10">
        <v>94.333360556377812</v>
      </c>
      <c r="D13" s="10">
        <v>109.06706602238708</v>
      </c>
      <c r="E13" s="10">
        <v>102.81015125578237</v>
      </c>
      <c r="F13" s="10">
        <v>331.4</v>
      </c>
      <c r="G13" s="10">
        <v>43.624123925202859</v>
      </c>
      <c r="H13" s="10">
        <v>277.30350000000004</v>
      </c>
      <c r="I13" s="10">
        <v>147.25319999999999</v>
      </c>
      <c r="J13" s="10">
        <v>87.40271950543729</v>
      </c>
      <c r="K13" s="10">
        <v>155.64025827785062</v>
      </c>
      <c r="L13" s="10">
        <v>90.200618678714079</v>
      </c>
      <c r="M13" s="10">
        <v>74.1494</v>
      </c>
      <c r="N13" s="9">
        <v>116.9</v>
      </c>
      <c r="O13" s="10">
        <v>83.255367282678876</v>
      </c>
      <c r="R13" s="10">
        <f>IF(MONTH($A13)=1,Real!R12,IF(Real!R12-Real!R11&lt;=0,"",Real!R12-Real!R11))</f>
        <v>46.399999999999977</v>
      </c>
      <c r="S13" s="10">
        <f>IF(MONTH($A13)=1,Real!S12,IF(Real!S12-Real!S11&lt;=0,"",Real!S12-Real!S11))</f>
        <v>36.400000000000006</v>
      </c>
      <c r="T13" s="10">
        <f>IF(MONTH($A13)=1,Real!T12,IF(Real!T12-Real!T11&lt;=0,"",Real!T12-Real!T11))</f>
        <v>281.29999999999995</v>
      </c>
      <c r="U13" s="10">
        <f>IF(U12*Real!U12/100=0,"",U12*Real!U12/100)</f>
        <v>109.79664282676093</v>
      </c>
      <c r="V13" s="10"/>
      <c r="W13" s="10">
        <f>IF(MONTH($A13)=1,Real!W12,IF(Real!W12-Real!W11&lt;=0,"",Real!W12-Real!W11))</f>
        <v>9209</v>
      </c>
      <c r="X13" s="10">
        <f>IF(MONTH($A13)=1,Real!X12,IF(Real!X12-Real!X11&lt;=0,"",Real!X12-Real!X11))</f>
        <v>4260</v>
      </c>
      <c r="Y13" s="9">
        <f>Real!Y12</f>
        <v>1069675</v>
      </c>
      <c r="Z13" s="9">
        <f>Real!Z12</f>
        <v>0</v>
      </c>
      <c r="AA13" s="9">
        <f>Real!AA12</f>
        <v>0</v>
      </c>
      <c r="AB13" s="9">
        <f>Real!AB12</f>
        <v>0</v>
      </c>
      <c r="AC13" s="9">
        <f>Real!AC12</f>
        <v>0</v>
      </c>
      <c r="AD13" s="9">
        <f>Real!AD12</f>
        <v>0</v>
      </c>
      <c r="AE13" s="9">
        <f>Real!AE12</f>
        <v>0</v>
      </c>
      <c r="AF13" s="9">
        <f>Real!AF12</f>
        <v>0</v>
      </c>
      <c r="AG13" s="9">
        <f>Real!AG12</f>
        <v>0</v>
      </c>
      <c r="AH13" s="10">
        <f>IF(MONTH($A13)=1,Real!AH12,IF(Real!AH12-Real!AH11&lt;=0,"",Real!AH12-Real!AH11))</f>
        <v>335.70000000000005</v>
      </c>
      <c r="AI13" s="10" t="str">
        <f>IF(MONTH($A13)=1,Real!AI12,IF(Real!AI12-Real!AI11&lt;=0,"",Real!AI12-Real!AI11))</f>
        <v/>
      </c>
      <c r="AJ13" s="10">
        <f>IF(MONTH($A13)=1,Real!AJ12,IF(Real!AJ12-Real!AJ11&lt;=0,"",Real!AJ12-Real!AJ11))</f>
        <v>226300</v>
      </c>
      <c r="AK13" s="10">
        <f>Real!AK12</f>
        <v>208.9</v>
      </c>
      <c r="AL13" s="10"/>
      <c r="AM13" s="10"/>
      <c r="AN13" s="10">
        <f>Real!AN12</f>
        <v>161.9</v>
      </c>
    </row>
    <row r="14" spans="1:41" x14ac:dyDescent="0.2">
      <c r="A14" s="13">
        <v>37469</v>
      </c>
      <c r="B14" s="10">
        <v>73.375199999999992</v>
      </c>
      <c r="C14" s="10">
        <v>95.371027522497968</v>
      </c>
      <c r="D14" s="10">
        <v>109.72146841852141</v>
      </c>
      <c r="E14" s="10">
        <v>103.73544261708443</v>
      </c>
      <c r="F14" s="10">
        <v>332.7</v>
      </c>
      <c r="G14" s="10">
        <v>37.822115443150878</v>
      </c>
      <c r="H14" s="10">
        <v>290.5333</v>
      </c>
      <c r="I14" s="10">
        <v>156.88579999999999</v>
      </c>
      <c r="J14" s="10">
        <v>90.461814688127603</v>
      </c>
      <c r="K14" s="10">
        <v>161.55458809240895</v>
      </c>
      <c r="L14" s="10">
        <v>90.741822390786368</v>
      </c>
      <c r="M14" s="10">
        <v>76.22</v>
      </c>
      <c r="N14" s="9">
        <v>137.6</v>
      </c>
      <c r="O14" s="10">
        <v>81.590259937025294</v>
      </c>
      <c r="R14" s="10">
        <f>IF(MONTH($A14)=1,Real!R13,IF(Real!R13-Real!R12&lt;=0,"",Real!R13-Real!R12))</f>
        <v>35.700000000000045</v>
      </c>
      <c r="S14" s="10">
        <f>IF(MONTH($A14)=1,Real!S13,IF(Real!S13-Real!S12&lt;=0,"",Real!S13-Real!S12))</f>
        <v>30.099999999999994</v>
      </c>
      <c r="T14" s="10">
        <f>IF(MONTH($A14)=1,Real!T13,IF(Real!T13-Real!T12&lt;=0,"",Real!T13-Real!T12))</f>
        <v>293.79999999999995</v>
      </c>
      <c r="U14" s="10">
        <f>IF(U13*Real!U13/100=0,"",U13*Real!U13/100)</f>
        <v>109.89545980530502</v>
      </c>
      <c r="V14" s="10"/>
      <c r="W14" s="10">
        <f>IF(MONTH($A14)=1,Real!W13,IF(Real!W13-Real!W12&lt;=0,"",Real!W13-Real!W12))</f>
        <v>9887</v>
      </c>
      <c r="X14" s="10">
        <f>IF(MONTH($A14)=1,Real!X13,IF(Real!X13-Real!X12&lt;=0,"",Real!X13-Real!X12))</f>
        <v>3893</v>
      </c>
      <c r="Y14" s="9">
        <f>Real!Y13</f>
        <v>1085825</v>
      </c>
      <c r="Z14" s="9">
        <f>Real!Z13</f>
        <v>0</v>
      </c>
      <c r="AA14" s="9">
        <f>Real!AA13</f>
        <v>0</v>
      </c>
      <c r="AB14" s="9">
        <f>Real!AB13</f>
        <v>0</v>
      </c>
      <c r="AC14" s="9">
        <f>Real!AC13</f>
        <v>0</v>
      </c>
      <c r="AD14" s="9">
        <f>Real!AD13</f>
        <v>0</v>
      </c>
      <c r="AE14" s="9">
        <f>Real!AE13</f>
        <v>0</v>
      </c>
      <c r="AF14" s="9">
        <f>Real!AF13</f>
        <v>0</v>
      </c>
      <c r="AG14" s="9">
        <f>Real!AG13</f>
        <v>0</v>
      </c>
      <c r="AH14" s="10">
        <f>IF(MONTH($A14)=1,Real!AH13,IF(Real!AH13-Real!AH12&lt;=0,"",Real!AH13-Real!AH12))</f>
        <v>305.29999999999995</v>
      </c>
      <c r="AI14" s="10" t="str">
        <f>IF(MONTH($A14)=1,Real!AI13,IF(Real!AI13-Real!AI12&lt;=0,"",Real!AI13-Real!AI12))</f>
        <v/>
      </c>
      <c r="AJ14" s="10">
        <f>IF(MONTH($A14)=1,Real!AJ13,IF(Real!AJ13-Real!AJ12&lt;=0,"",Real!AJ13-Real!AJ12))</f>
        <v>204000</v>
      </c>
      <c r="AK14" s="10">
        <f>Real!AK13</f>
        <v>188.1</v>
      </c>
      <c r="AL14" s="10"/>
      <c r="AM14" s="10"/>
      <c r="AN14" s="10">
        <f>Real!AN13</f>
        <v>174.5</v>
      </c>
    </row>
    <row r="15" spans="1:41" x14ac:dyDescent="0.2">
      <c r="A15" s="13">
        <v>37500</v>
      </c>
      <c r="B15" s="10">
        <v>75.247699999999995</v>
      </c>
      <c r="C15" s="10">
        <v>94.989543412407983</v>
      </c>
      <c r="D15" s="10">
        <v>108.29508932908064</v>
      </c>
      <c r="E15" s="10">
        <v>101.55699832212565</v>
      </c>
      <c r="F15" s="10">
        <v>333.2</v>
      </c>
      <c r="G15" s="10">
        <v>32.300086588450853</v>
      </c>
      <c r="H15" s="10">
        <v>293.14999999999998</v>
      </c>
      <c r="I15" s="10">
        <v>157.941</v>
      </c>
      <c r="J15" s="10">
        <v>91.909203723137637</v>
      </c>
      <c r="K15" s="10">
        <v>166.23967114708881</v>
      </c>
      <c r="L15" s="10">
        <v>96.821524490969054</v>
      </c>
      <c r="M15" s="10">
        <v>76.316399999999987</v>
      </c>
      <c r="N15" s="9">
        <v>107.5</v>
      </c>
      <c r="O15" s="10">
        <v>81.427079417151248</v>
      </c>
      <c r="R15" s="10">
        <f>IF(MONTH($A15)=1,Real!R14,IF(Real!R14-Real!R13&lt;=0,"",Real!R14-Real!R13))</f>
        <v>27.199999999999989</v>
      </c>
      <c r="S15" s="10">
        <f>IF(MONTH($A15)=1,Real!S14,IF(Real!S14-Real!S13&lt;=0,"",Real!S14-Real!S13))</f>
        <v>28.800000000000011</v>
      </c>
      <c r="T15" s="10">
        <f>IF(MONTH($A15)=1,Real!T14,IF(Real!T14-Real!T13&lt;=0,"",Real!T14-Real!T13))</f>
        <v>271.90000000000009</v>
      </c>
      <c r="U15" s="10">
        <f>IF(U14*Real!U14/100=0,"",U14*Real!U14/100)</f>
        <v>110.33504164452624</v>
      </c>
      <c r="V15" s="10">
        <v>509.01516256406961</v>
      </c>
      <c r="W15" s="10">
        <f>IF(MONTH($A15)=1,Real!W14,IF(Real!W14-Real!W13&lt;=0,"",Real!W14-Real!W13))</f>
        <v>9642</v>
      </c>
      <c r="X15" s="10">
        <f>IF(MONTH($A15)=1,Real!X14,IF(Real!X14-Real!X13&lt;=0,"",Real!X14-Real!X13))</f>
        <v>3851</v>
      </c>
      <c r="Y15" s="9">
        <f>Real!Y14</f>
        <v>1060679</v>
      </c>
      <c r="Z15" s="9">
        <f>Real!Z14</f>
        <v>0</v>
      </c>
      <c r="AA15" s="9">
        <f>Real!AA14</f>
        <v>0</v>
      </c>
      <c r="AB15" s="9">
        <f>Real!AB14</f>
        <v>0</v>
      </c>
      <c r="AC15" s="9">
        <f>Real!AC14</f>
        <v>0</v>
      </c>
      <c r="AD15" s="9">
        <f>Real!AD14</f>
        <v>0</v>
      </c>
      <c r="AE15" s="9">
        <f>Real!AE14</f>
        <v>0</v>
      </c>
      <c r="AF15" s="9">
        <f>Real!AF14</f>
        <v>0</v>
      </c>
      <c r="AG15" s="9">
        <f>Real!AG14</f>
        <v>0</v>
      </c>
      <c r="AH15" s="10">
        <f>IF(MONTH($A15)=1,Real!AH14,IF(Real!AH14-Real!AH13&lt;=0,"",Real!AH14-Real!AH13))</f>
        <v>285.70000000000027</v>
      </c>
      <c r="AI15" s="10" t="str">
        <f>IF(MONTH($A15)=1,Real!AI14,IF(Real!AI14-Real!AI13&lt;=0,"",Real!AI14-Real!AI13))</f>
        <v/>
      </c>
      <c r="AJ15" s="10">
        <f>IF(MONTH($A15)=1,Real!AJ14,IF(Real!AJ14-Real!AJ13&lt;=0,"",Real!AJ14-Real!AJ13))</f>
        <v>184700</v>
      </c>
      <c r="AK15" s="10">
        <f>Real!AK14</f>
        <v>190</v>
      </c>
      <c r="AL15" s="10"/>
      <c r="AM15" s="10"/>
      <c r="AN15" s="10">
        <f>Real!AN14</f>
        <v>167</v>
      </c>
    </row>
    <row r="16" spans="1:41" x14ac:dyDescent="0.2">
      <c r="A16" s="13">
        <v>37530</v>
      </c>
      <c r="B16" s="10">
        <v>71.228100000000012</v>
      </c>
      <c r="C16" s="10">
        <v>101.63881145127654</v>
      </c>
      <c r="D16" s="10">
        <v>110.02781075834594</v>
      </c>
      <c r="E16" s="10">
        <v>105.11149326340005</v>
      </c>
      <c r="F16" s="10">
        <v>351.8</v>
      </c>
      <c r="G16" s="10">
        <v>30.846582691970568</v>
      </c>
      <c r="H16" s="10">
        <v>305.8578</v>
      </c>
      <c r="I16" s="10">
        <v>167.24959999999999</v>
      </c>
      <c r="J16" s="10">
        <v>93.563569390154115</v>
      </c>
      <c r="K16" s="10">
        <v>180.86876220803265</v>
      </c>
      <c r="L16" s="10">
        <v>100.30709937264395</v>
      </c>
      <c r="M16" s="10">
        <v>76.3904</v>
      </c>
      <c r="N16" s="9">
        <v>74.099999999999994</v>
      </c>
      <c r="O16" s="10">
        <v>82.811339767242828</v>
      </c>
      <c r="R16" s="10">
        <f>IF(MONTH($A16)=1,Real!R15,IF(Real!R15-Real!R14&lt;=0,"",Real!R15-Real!R14))</f>
        <v>59.899999999999977</v>
      </c>
      <c r="S16" s="10">
        <f>IF(MONTH($A16)=1,Real!S15,IF(Real!S15-Real!S14&lt;=0,"",Real!S15-Real!S14))</f>
        <v>31.799999999999983</v>
      </c>
      <c r="T16" s="10">
        <f>IF(MONTH($A16)=1,Real!T15,IF(Real!T15-Real!T14&lt;=0,"",Real!T15-Real!T14))</f>
        <v>377.30000000000018</v>
      </c>
      <c r="U16" s="10">
        <f>IF(U15*Real!U15/100=0,"",U15*Real!U15/100)</f>
        <v>111.51562659012266</v>
      </c>
      <c r="V16" s="10"/>
      <c r="W16" s="10">
        <f>IF(MONTH($A16)=1,Real!W15,IF(Real!W15-Real!W14&lt;=0,"",Real!W15-Real!W14))</f>
        <v>10046</v>
      </c>
      <c r="X16" s="10">
        <f>IF(MONTH($A16)=1,Real!X15,IF(Real!X15-Real!X14&lt;=0,"",Real!X15-Real!X14))</f>
        <v>4371</v>
      </c>
      <c r="Y16" s="9">
        <f>Real!Y15</f>
        <v>984993</v>
      </c>
      <c r="Z16" s="9">
        <f>Real!Z15</f>
        <v>0</v>
      </c>
      <c r="AA16" s="9">
        <f>Real!AA15</f>
        <v>0</v>
      </c>
      <c r="AB16" s="9">
        <f>Real!AB15</f>
        <v>0</v>
      </c>
      <c r="AC16" s="9">
        <f>Real!AC15</f>
        <v>0</v>
      </c>
      <c r="AD16" s="9">
        <f>Real!AD15</f>
        <v>0</v>
      </c>
      <c r="AE16" s="9">
        <f>Real!AE15</f>
        <v>0</v>
      </c>
      <c r="AF16" s="9">
        <f>Real!AF15</f>
        <v>0</v>
      </c>
      <c r="AG16" s="9">
        <f>Real!AG15</f>
        <v>0</v>
      </c>
      <c r="AH16" s="10">
        <f>IF(MONTH($A16)=1,Real!AH15,IF(Real!AH15-Real!AH14&lt;=0,"",Real!AH15-Real!AH14))</f>
        <v>354.19999999999982</v>
      </c>
      <c r="AI16" s="10" t="str">
        <f>IF(MONTH($A16)=1,Real!AI15,IF(Real!AI15-Real!AI14&lt;=0,"",Real!AI15-Real!AI14))</f>
        <v/>
      </c>
      <c r="AJ16" s="10">
        <f>IF(MONTH($A16)=1,Real!AJ15,IF(Real!AJ15-Real!AJ14&lt;=0,"",Real!AJ15-Real!AJ14))</f>
        <v>235800</v>
      </c>
      <c r="AK16" s="10">
        <f>Real!AK15</f>
        <v>225.3</v>
      </c>
      <c r="AL16" s="10"/>
      <c r="AM16" s="10"/>
      <c r="AN16" s="10">
        <f>Real!AN15</f>
        <v>215.8</v>
      </c>
    </row>
    <row r="17" spans="1:40" x14ac:dyDescent="0.2">
      <c r="A17" s="13">
        <v>37561</v>
      </c>
      <c r="B17" s="10">
        <v>70.692300000000003</v>
      </c>
      <c r="C17" s="10">
        <v>98.284730673384416</v>
      </c>
      <c r="D17" s="10">
        <v>103.97628116663691</v>
      </c>
      <c r="E17" s="10">
        <v>98.699692174332654</v>
      </c>
      <c r="F17" s="10">
        <v>339.7</v>
      </c>
      <c r="G17" s="10">
        <v>29.982878376595394</v>
      </c>
      <c r="H17" s="10">
        <v>311.32859999999999</v>
      </c>
      <c r="I17" s="10">
        <v>170.61199999999999</v>
      </c>
      <c r="J17" s="10">
        <v>93.750696528934427</v>
      </c>
      <c r="K17" s="10">
        <v>185.75221878764955</v>
      </c>
      <c r="L17" s="10">
        <v>93.185295317186231</v>
      </c>
      <c r="M17" s="10">
        <v>77.61399999999999</v>
      </c>
      <c r="N17" s="9">
        <v>58.9</v>
      </c>
      <c r="O17" s="10">
        <v>82.480094408173869</v>
      </c>
      <c r="R17" s="10">
        <f>IF(MONTH($A17)=1,Real!R16,IF(Real!R16-Real!R15&lt;=0,"",Real!R16-Real!R15))</f>
        <v>31.199999999999989</v>
      </c>
      <c r="S17" s="10">
        <f>IF(MONTH($A17)=1,Real!S16,IF(Real!S16-Real!S15&lt;=0,"",Real!S16-Real!S15))</f>
        <v>32.5</v>
      </c>
      <c r="T17" s="10">
        <f>IF(MONTH($A17)=1,Real!T16,IF(Real!T16-Real!T15&lt;=0,"",Real!T16-Real!T15))</f>
        <v>314.39999999999964</v>
      </c>
      <c r="U17" s="10">
        <f>IF(U16*Real!U16/100=0,"",U16*Real!U16/100)</f>
        <v>113.31102817822364</v>
      </c>
      <c r="V17" s="10"/>
      <c r="W17" s="10">
        <f>IF(MONTH($A17)=1,Real!W16,IF(Real!W16-Real!W15&lt;=0,"",Real!W16-Real!W15))</f>
        <v>9387</v>
      </c>
      <c r="X17" s="10">
        <f>IF(MONTH($A17)=1,Real!X16,IF(Real!X16-Real!X15&lt;=0,"",Real!X16-Real!X15))</f>
        <v>4201</v>
      </c>
      <c r="Y17" s="9">
        <f>Real!Y16</f>
        <v>892062</v>
      </c>
      <c r="Z17" s="9">
        <f>Real!Z16</f>
        <v>0</v>
      </c>
      <c r="AA17" s="9">
        <f>Real!AA16</f>
        <v>0</v>
      </c>
      <c r="AB17" s="9">
        <f>Real!AB16</f>
        <v>0</v>
      </c>
      <c r="AC17" s="9">
        <f>Real!AC16</f>
        <v>0</v>
      </c>
      <c r="AD17" s="9">
        <f>Real!AD16</f>
        <v>0</v>
      </c>
      <c r="AE17" s="9">
        <f>Real!AE16</f>
        <v>0</v>
      </c>
      <c r="AF17" s="9">
        <f>Real!AF16</f>
        <v>0</v>
      </c>
      <c r="AG17" s="9">
        <f>Real!AG16</f>
        <v>0</v>
      </c>
      <c r="AH17" s="10">
        <f>IF(MONTH($A17)=1,Real!AH16,IF(Real!AH16-Real!AH15&lt;=0,"",Real!AH16-Real!AH15))</f>
        <v>306.90000000000009</v>
      </c>
      <c r="AI17" s="10" t="str">
        <f>IF(MONTH($A17)=1,Real!AI16,IF(Real!AI16-Real!AI15&lt;=0,"",Real!AI16-Real!AI15))</f>
        <v/>
      </c>
      <c r="AJ17" s="10">
        <f>IF(MONTH($A17)=1,Real!AJ16,IF(Real!AJ16-Real!AJ15&lt;=0,"",Real!AJ16-Real!AJ15))</f>
        <v>211800</v>
      </c>
      <c r="AK17" s="10">
        <f>Real!AK16</f>
        <v>188</v>
      </c>
      <c r="AL17" s="10"/>
      <c r="AM17" s="10"/>
      <c r="AN17" s="10">
        <f>Real!AN16</f>
        <v>198.5</v>
      </c>
    </row>
    <row r="18" spans="1:40" x14ac:dyDescent="0.2">
      <c r="A18" s="13">
        <v>37591</v>
      </c>
      <c r="B18" s="10">
        <v>79.713000000000008</v>
      </c>
      <c r="C18" s="10">
        <v>104.0835297831141</v>
      </c>
      <c r="D18" s="10">
        <v>106.67966447696948</v>
      </c>
      <c r="E18" s="10">
        <v>101.16718447869098</v>
      </c>
      <c r="F18" s="10">
        <v>350.2</v>
      </c>
      <c r="G18" s="10">
        <v>29.952895498218801</v>
      </c>
      <c r="H18" s="10">
        <v>361.0179</v>
      </c>
      <c r="I18" s="10">
        <v>194.16900000000001</v>
      </c>
      <c r="J18" s="10">
        <v>108.75080797356394</v>
      </c>
      <c r="K18" s="10">
        <v>196.52584747733323</v>
      </c>
      <c r="L18" s="10">
        <v>103.06293662080797</v>
      </c>
      <c r="M18" s="10">
        <v>82.973000000000013</v>
      </c>
      <c r="N18" s="9">
        <v>78.3</v>
      </c>
      <c r="O18" s="10">
        <v>99.306033667441355</v>
      </c>
      <c r="R18" s="10">
        <f>IF(MONTH($A18)=1,Real!R17,IF(Real!R17-Real!R16&lt;=0,"",Real!R17-Real!R16))</f>
        <v>34.5</v>
      </c>
      <c r="S18" s="10">
        <f>IF(MONTH($A18)=1,Real!S17,IF(Real!S17-Real!S16&lt;=0,"",Real!S17-Real!S16))</f>
        <v>48.400000000000034</v>
      </c>
      <c r="T18" s="10">
        <f>IF(MONTH($A18)=1,Real!T17,IF(Real!T17-Real!T16&lt;=0,"",Real!T17-Real!T16))</f>
        <v>491.10000000000036</v>
      </c>
      <c r="U18" s="10">
        <f>IF(U17*Real!U17/100=0,"",U17*Real!U17/100)</f>
        <v>115.05601801216829</v>
      </c>
      <c r="V18" s="10">
        <v>550.69650335265487</v>
      </c>
      <c r="W18" s="10">
        <f>IF(MONTH($A18)=1,Real!W17,IF(Real!W17-Real!W16&lt;=0,"",Real!W17-Real!W16))</f>
        <v>11197</v>
      </c>
      <c r="X18" s="10">
        <f>IF(MONTH($A18)=1,Real!X17,IF(Real!X17-Real!X16&lt;=0,"",Real!X17-Real!X16))</f>
        <v>4754</v>
      </c>
      <c r="Y18" s="9">
        <f>Real!Y17</f>
        <v>818309</v>
      </c>
      <c r="Z18" s="9">
        <f>Real!Z17</f>
        <v>0</v>
      </c>
      <c r="AA18" s="9">
        <f>Real!AA17</f>
        <v>0</v>
      </c>
      <c r="AB18" s="9">
        <f>Real!AB17</f>
        <v>0</v>
      </c>
      <c r="AC18" s="9">
        <f>Real!AC17</f>
        <v>0</v>
      </c>
      <c r="AD18" s="9">
        <f>Real!AD17</f>
        <v>0</v>
      </c>
      <c r="AE18" s="9">
        <f>Real!AE17</f>
        <v>0</v>
      </c>
      <c r="AF18" s="9">
        <f>Real!AF17</f>
        <v>0</v>
      </c>
      <c r="AG18" s="9">
        <f>Real!AG17</f>
        <v>0</v>
      </c>
      <c r="AH18" s="10">
        <f>IF(MONTH($A18)=1,Real!AH17,IF(Real!AH17-Real!AH16&lt;=0,"",Real!AH17-Real!AH16))</f>
        <v>354.29999999999973</v>
      </c>
      <c r="AI18" s="10" t="str">
        <f>IF(MONTH($A18)=1,Real!AI17,IF(Real!AI17-Real!AI16&lt;=0,"",Real!AI17-Real!AI16))</f>
        <v/>
      </c>
      <c r="AJ18" s="10">
        <f>IF(MONTH($A18)=1,Real!AJ17,IF(Real!AJ17-Real!AJ16&lt;=0,"",Real!AJ17-Real!AJ16))</f>
        <v>217100</v>
      </c>
      <c r="AK18" s="10">
        <f>Real!AK17</f>
        <v>210.8</v>
      </c>
      <c r="AL18" s="10"/>
      <c r="AM18" s="10"/>
      <c r="AN18" s="10">
        <f>Real!AN17</f>
        <v>257.8</v>
      </c>
    </row>
    <row r="19" spans="1:40" x14ac:dyDescent="0.2">
      <c r="A19" s="13">
        <v>37622</v>
      </c>
      <c r="B19" s="10">
        <f>B7*Real!B18/100</f>
        <v>38.267044200000001</v>
      </c>
      <c r="C19" s="10">
        <v>97.214016817428586</v>
      </c>
      <c r="D19" s="10">
        <v>107.53310179278523</v>
      </c>
      <c r="E19" s="10">
        <v>89.836459817077596</v>
      </c>
      <c r="F19" s="10">
        <f>F7*Real!F18/100</f>
        <v>347.69279999999998</v>
      </c>
      <c r="G19" s="10">
        <f>G7*Real!G18/100</f>
        <v>27.716800000000003</v>
      </c>
      <c r="H19" s="10">
        <f>H7*Real!H18/100</f>
        <v>258.4780672</v>
      </c>
      <c r="I19" s="10">
        <f>I7*Real!I18/100</f>
        <v>140.90720000000002</v>
      </c>
      <c r="J19" s="10">
        <f>J7*Real!J18/100</f>
        <v>87.33</v>
      </c>
      <c r="K19" s="10">
        <f>K7*Real!K18/100</f>
        <v>182.85729087018277</v>
      </c>
      <c r="L19" s="10">
        <f>L7*Real!L18/100</f>
        <v>84.97851565337956</v>
      </c>
      <c r="M19" s="10">
        <f>M7*Real!M18/100</f>
        <v>60.348385799999996</v>
      </c>
      <c r="N19" s="10">
        <f>N7*Real!N18/100</f>
        <v>92.222499999999997</v>
      </c>
      <c r="O19" s="10">
        <f>O7*Real!O18/100</f>
        <v>80.206814644535569</v>
      </c>
      <c r="R19" s="10">
        <f>IF(MONTH($A19)=1,Real!R18,IF(Real!R18-Real!R17&lt;=0,"",Real!R18-Real!R17))</f>
        <v>27.5</v>
      </c>
      <c r="S19" s="10">
        <f>IF(MONTH($A19)=1,Real!S18,IF(Real!S18-Real!S17&lt;=0,"",Real!S18-Real!S17))</f>
        <v>27</v>
      </c>
      <c r="T19" s="10">
        <f>IF(MONTH($A19)=1,Real!T18,IF(Real!T18-Real!T17&lt;=0,"",Real!T18-Real!T17))</f>
        <v>175.8</v>
      </c>
      <c r="U19" s="10">
        <f>IF(U18*Real!U18/100=0,"",U18*Real!U18/100)</f>
        <v>117.81736244446034</v>
      </c>
      <c r="V19" s="10"/>
      <c r="W19" s="10">
        <f>IF(MONTH($A19)=1,Real!W18,IF(Real!W18-Real!W17&lt;=0,"",Real!W18-Real!W17))</f>
        <v>9530</v>
      </c>
      <c r="X19" s="10">
        <f>IF(MONTH($A19)=1,Real!X18,IF(Real!X18-Real!X17&lt;=0,"",Real!X18-Real!X17))</f>
        <v>3254</v>
      </c>
      <c r="Y19" s="9">
        <f>Real!Y18</f>
        <v>805406</v>
      </c>
      <c r="Z19" s="9">
        <f>Real!Z18</f>
        <v>0</v>
      </c>
      <c r="AA19" s="9">
        <f>Real!AA18</f>
        <v>0</v>
      </c>
      <c r="AB19" s="9">
        <f>Real!AB18</f>
        <v>0</v>
      </c>
      <c r="AC19" s="9">
        <f>Real!AC18</f>
        <v>0</v>
      </c>
      <c r="AD19" s="9">
        <f>Real!AD18</f>
        <v>0</v>
      </c>
      <c r="AE19" s="9">
        <f>Real!AE18</f>
        <v>0</v>
      </c>
      <c r="AF19" s="9">
        <f>Real!AF18</f>
        <v>0</v>
      </c>
      <c r="AG19" s="9">
        <f>Real!AG18</f>
        <v>0</v>
      </c>
      <c r="AH19" s="10">
        <f>IF(MONTH($A19)=1,Real!AH18,IF(Real!AH18-Real!AH17&lt;=0,"",Real!AH18-Real!AH17))</f>
        <v>271.5</v>
      </c>
      <c r="AI19" s="10">
        <f>IF(MONTH($A19)=1,Real!AI18,IF(Real!AI18-Real!AI17&lt;=0,"",Real!AI18-Real!AI17))</f>
        <v>0</v>
      </c>
      <c r="AJ19" s="10">
        <f>IF(MONTH($A19)=1,Real!AJ18,IF(Real!AJ18-Real!AJ17&lt;=0,"",Real!AJ18-Real!AJ17))</f>
        <v>175100</v>
      </c>
      <c r="AK19" s="10">
        <f>Real!AK18</f>
        <v>180.2</v>
      </c>
      <c r="AL19" s="10"/>
      <c r="AM19" s="10"/>
      <c r="AN19" s="10">
        <f>Real!AN18</f>
        <v>110.1</v>
      </c>
    </row>
    <row r="20" spans="1:40" x14ac:dyDescent="0.2">
      <c r="A20" s="13">
        <v>37653</v>
      </c>
      <c r="B20" s="10">
        <f>B8*Real!B19/100</f>
        <v>43.287396000000001</v>
      </c>
      <c r="C20" s="10">
        <v>96.04744861561943</v>
      </c>
      <c r="D20" s="10">
        <v>98.070188835020133</v>
      </c>
      <c r="E20" s="10">
        <v>95.226647406102259</v>
      </c>
      <c r="F20" s="10">
        <f>F8*Real!F19/100</f>
        <v>323.53640000000001</v>
      </c>
      <c r="G20" s="10">
        <f>G8*Real!G19/100</f>
        <v>25.8951888</v>
      </c>
      <c r="H20" s="10">
        <f>H8*Real!H19/100</f>
        <v>258.75727039999992</v>
      </c>
      <c r="I20" s="10">
        <f>I8*Real!I19/100</f>
        <v>140.8755932</v>
      </c>
      <c r="J20" s="10">
        <f>J8*Real!J19/100</f>
        <v>85.434405999999996</v>
      </c>
      <c r="K20" s="10">
        <f>K8*Real!K19/100</f>
        <v>180.10125260328354</v>
      </c>
      <c r="L20" s="10">
        <f>L8*Real!L19/100</f>
        <v>82.225115271074031</v>
      </c>
      <c r="M20" s="10">
        <f>M8*Real!M19/100</f>
        <v>61.630271999999998</v>
      </c>
      <c r="N20" s="10">
        <f>N8*Real!N19/100</f>
        <v>93.512600000000006</v>
      </c>
      <c r="O20" s="10">
        <f>O8*Real!O19/100</f>
        <v>78.878744093883256</v>
      </c>
      <c r="R20" s="10">
        <f>IF(MONTH($A20)=1,Real!R19,IF(Real!R19-Real!R18&lt;=0,"",Real!R19-Real!R18))</f>
        <v>22.1</v>
      </c>
      <c r="S20" s="10">
        <f>IF(MONTH($A20)=1,Real!S19,IF(Real!S19-Real!S18&lt;=0,"",Real!S19-Real!S18))</f>
        <v>30.5</v>
      </c>
      <c r="T20" s="10">
        <f>IF(MONTH($A20)=1,Real!T19,IF(Real!T19-Real!T18&lt;=0,"",Real!T19-Real!T18))</f>
        <v>275.5</v>
      </c>
      <c r="U20" s="10">
        <f>IF(U19*Real!U19/100=0,"",U19*Real!U19/100)</f>
        <v>119.73778545230503</v>
      </c>
      <c r="V20" s="10"/>
      <c r="W20" s="10">
        <f>IF(MONTH($A20)=1,Real!W19,IF(Real!W19-Real!W18&lt;=0,"",Real!W19-Real!W18))</f>
        <v>9717</v>
      </c>
      <c r="X20" s="10">
        <f>IF(MONTH($A20)=1,Real!X19,IF(Real!X19-Real!X18&lt;=0,"",Real!X19-Real!X18))</f>
        <v>3756</v>
      </c>
      <c r="Y20" s="9">
        <f>Real!Y19</f>
        <v>837623</v>
      </c>
      <c r="Z20" s="9">
        <f>Real!Z19</f>
        <v>0</v>
      </c>
      <c r="AA20" s="9">
        <f>Real!AA19</f>
        <v>0</v>
      </c>
      <c r="AB20" s="9">
        <f>Real!AB19</f>
        <v>0</v>
      </c>
      <c r="AC20" s="9">
        <f>Real!AC19</f>
        <v>0</v>
      </c>
      <c r="AD20" s="9">
        <f>Real!AD19</f>
        <v>0</v>
      </c>
      <c r="AE20" s="9">
        <f>Real!AE19</f>
        <v>0</v>
      </c>
      <c r="AF20" s="9">
        <f>Real!AF19</f>
        <v>0</v>
      </c>
      <c r="AG20" s="9">
        <f>Real!AG19</f>
        <v>0</v>
      </c>
      <c r="AH20" s="10">
        <f>IF(MONTH($A20)=1,Real!AH19,IF(Real!AH19-Real!AH18&lt;=0,"",Real!AH19-Real!AH18))</f>
        <v>269</v>
      </c>
      <c r="AI20" s="10" t="str">
        <f>IF(MONTH($A20)=1,Real!AI19,IF(Real!AI19-Real!AI18&lt;=0,"",Real!AI19-Real!AI18))</f>
        <v/>
      </c>
      <c r="AJ20" s="10">
        <f>IF(MONTH($A20)=1,Real!AJ19,IF(Real!AJ19-Real!AJ18&lt;=0,"",Real!AJ19-Real!AJ18))</f>
        <v>171900</v>
      </c>
      <c r="AK20" s="10">
        <f>Real!AK19</f>
        <v>187.8</v>
      </c>
      <c r="AL20" s="10"/>
      <c r="AM20" s="10"/>
      <c r="AN20" s="10">
        <f>Real!AN19</f>
        <v>182.8</v>
      </c>
    </row>
    <row r="21" spans="1:40" x14ac:dyDescent="0.2">
      <c r="A21" s="13">
        <v>37681</v>
      </c>
      <c r="B21" s="10">
        <f>B9*Real!B20/100</f>
        <v>53.028637200000006</v>
      </c>
      <c r="C21" s="10">
        <v>106.32452561749071</v>
      </c>
      <c r="D21" s="10">
        <v>108.26948847386224</v>
      </c>
      <c r="E21" s="10">
        <v>109.12973792739319</v>
      </c>
      <c r="F21" s="10">
        <f>F9*Real!F20/100</f>
        <v>361.8306</v>
      </c>
      <c r="G21" s="10">
        <f>G9*Real!G20/100</f>
        <v>28.699610011200001</v>
      </c>
      <c r="H21" s="10">
        <f>H9*Real!H20/100</f>
        <v>284.39330079999996</v>
      </c>
      <c r="I21" s="10">
        <f>I9*Real!I20/100</f>
        <v>153.71615999999997</v>
      </c>
      <c r="J21" s="10">
        <f>J9*Real!J20/100</f>
        <v>93.129235324000007</v>
      </c>
      <c r="K21" s="10">
        <f>K9*Real!K20/100</f>
        <v>189.01438698774865</v>
      </c>
      <c r="L21" s="10">
        <f>L9*Real!L20/100</f>
        <v>89.524727638223268</v>
      </c>
      <c r="M21" s="10">
        <f>M9*Real!M20/100</f>
        <v>66.332519999999988</v>
      </c>
      <c r="N21" s="10">
        <f>N9*Real!N20/100</f>
        <v>133.84799999999998</v>
      </c>
      <c r="O21" s="10">
        <f>O9*Real!O20/100</f>
        <v>82.647608964125155</v>
      </c>
      <c r="R21" s="10">
        <f>IF(MONTH($A21)=1,Real!R20,IF(Real!R20-Real!R19&lt;=0,"",Real!R20-Real!R19))</f>
        <v>54.199999999999996</v>
      </c>
      <c r="S21" s="10">
        <f>IF(MONTH($A21)=1,Real!S20,IF(Real!S20-Real!S19&lt;=0,"",Real!S20-Real!S19))</f>
        <v>32.900000000000006</v>
      </c>
      <c r="T21" s="10">
        <f>IF(MONTH($A21)=1,Real!T20,IF(Real!T20-Real!T19&lt;=0,"",Real!T20-Real!T19))</f>
        <v>318.7</v>
      </c>
      <c r="U21" s="10">
        <f>IF(U20*Real!U20/100=0,"",U20*Real!U20/100)</f>
        <v>120.99503219955423</v>
      </c>
      <c r="V21" s="10">
        <v>287.94488363487596</v>
      </c>
      <c r="W21" s="10">
        <f>IF(MONTH($A21)=1,Real!W20,IF(Real!W20-Real!W19&lt;=0,"",Real!W20-Real!W19))</f>
        <v>11421</v>
      </c>
      <c r="X21" s="10">
        <f>IF(MONTH($A21)=1,Real!X20,IF(Real!X20-Real!X19&lt;=0,"",Real!X20-Real!X19))</f>
        <v>4459</v>
      </c>
      <c r="Y21" s="9">
        <f>Real!Y20</f>
        <v>853055</v>
      </c>
      <c r="Z21" s="9">
        <f>Real!Z20</f>
        <v>0</v>
      </c>
      <c r="AA21" s="9">
        <f>Real!AA20</f>
        <v>0</v>
      </c>
      <c r="AB21" s="9">
        <f>Real!AB20</f>
        <v>0</v>
      </c>
      <c r="AC21" s="9">
        <f>Real!AC20</f>
        <v>0</v>
      </c>
      <c r="AD21" s="9">
        <f>Real!AD20</f>
        <v>0</v>
      </c>
      <c r="AE21" s="9">
        <f>Real!AE20</f>
        <v>0</v>
      </c>
      <c r="AF21" s="9">
        <f>Real!AF20</f>
        <v>0</v>
      </c>
      <c r="AG21" s="9">
        <f>Real!AG20</f>
        <v>0</v>
      </c>
      <c r="AH21" s="10">
        <f>IF(MONTH($A21)=1,Real!AH20,IF(Real!AH20-Real!AH19&lt;=0,"",Real!AH20-Real!AH19))</f>
        <v>335</v>
      </c>
      <c r="AI21" s="10" t="str">
        <f>IF(MONTH($A21)=1,Real!AI20,IF(Real!AI20-Real!AI19&lt;=0,"",Real!AI20-Real!AI19))</f>
        <v/>
      </c>
      <c r="AJ21" s="10">
        <f>IF(MONTH($A21)=1,Real!AJ20,IF(Real!AJ20-Real!AJ19&lt;=0,"",Real!AJ20-Real!AJ19))</f>
        <v>225600</v>
      </c>
      <c r="AK21" s="10">
        <f>Real!AK20</f>
        <v>213</v>
      </c>
      <c r="AL21" s="10"/>
      <c r="AM21" s="10"/>
      <c r="AN21" s="10">
        <f>Real!AN20</f>
        <v>198.7</v>
      </c>
    </row>
    <row r="22" spans="1:40" x14ac:dyDescent="0.2">
      <c r="A22" s="13">
        <v>37712</v>
      </c>
      <c r="B22" s="10">
        <f>B10*Real!B21/100</f>
        <v>54.262665599999998</v>
      </c>
      <c r="C22" s="10">
        <v>103.34743890020098</v>
      </c>
      <c r="D22" s="10">
        <v>104.91313433117251</v>
      </c>
      <c r="E22" s="10">
        <v>111.09407321008626</v>
      </c>
      <c r="F22" s="10">
        <f>F10*Real!F21/100</f>
        <v>344.74049999999994</v>
      </c>
      <c r="G22" s="10">
        <f>G10*Real!G21/100</f>
        <v>29.648077201324799</v>
      </c>
      <c r="H22" s="10">
        <f>H10*Real!H21/100</f>
        <v>285.7881362</v>
      </c>
      <c r="I22" s="10">
        <f>I10*Real!I21/100</f>
        <v>152.8721012</v>
      </c>
      <c r="J22" s="10">
        <f>J10*Real!J21/100</f>
        <v>92.784631308000002</v>
      </c>
      <c r="K22" s="10">
        <f>K10*Real!K21/100</f>
        <v>183.64562422517898</v>
      </c>
      <c r="L22" s="10">
        <f>L10*Real!L21/100</f>
        <v>90.039052672735636</v>
      </c>
      <c r="M22" s="10">
        <f>M10*Real!M21/100</f>
        <v>68.955981000000008</v>
      </c>
      <c r="N22" s="10">
        <f>N10*Real!N21/100</f>
        <v>103.72049999999999</v>
      </c>
      <c r="O22" s="10">
        <f>O10*Real!O21/100</f>
        <v>83.302990003630171</v>
      </c>
      <c r="R22" s="10">
        <f>IF(MONTH($A22)=1,Real!R21,IF(Real!R21-Real!R20&lt;=0,"",Real!R21-Real!R20))</f>
        <v>68.7</v>
      </c>
      <c r="S22" s="10">
        <f>IF(MONTH($A22)=1,Real!S21,IF(Real!S21-Real!S20&lt;=0,"",Real!S21-Real!S20))</f>
        <v>37.099999999999994</v>
      </c>
      <c r="T22" s="10">
        <f>IF(MONTH($A22)=1,Real!T21,IF(Real!T21-Real!T20&lt;=0,"",Real!T21-Real!T20))</f>
        <v>329.79999999999995</v>
      </c>
      <c r="U22" s="10">
        <f>IF(U21*Real!U21/100=0,"",U21*Real!U21/100)</f>
        <v>122.22918152798968</v>
      </c>
      <c r="V22" s="10"/>
      <c r="W22" s="10">
        <f>IF(MONTH($A22)=1,Real!W21,IF(Real!W21-Real!W20&lt;=0,"",Real!W21-Real!W20))</f>
        <v>10046</v>
      </c>
      <c r="X22" s="10">
        <f>IF(MONTH($A22)=1,Real!X21,IF(Real!X21-Real!X20&lt;=0,"",Real!X21-Real!X20))</f>
        <v>4776</v>
      </c>
      <c r="Y22" s="9">
        <f>Real!Y21</f>
        <v>926830</v>
      </c>
      <c r="Z22" s="9">
        <f>Real!Z21</f>
        <v>0</v>
      </c>
      <c r="AA22" s="9">
        <f>Real!AA21</f>
        <v>0</v>
      </c>
      <c r="AB22" s="9">
        <f>Real!AB21</f>
        <v>0</v>
      </c>
      <c r="AC22" s="9">
        <f>Real!AC21</f>
        <v>0</v>
      </c>
      <c r="AD22" s="9">
        <f>Real!AD21</f>
        <v>0</v>
      </c>
      <c r="AE22" s="9">
        <f>Real!AE21</f>
        <v>0</v>
      </c>
      <c r="AF22" s="9">
        <f>Real!AF21</f>
        <v>0</v>
      </c>
      <c r="AG22" s="9">
        <f>Real!AG21</f>
        <v>0</v>
      </c>
      <c r="AH22" s="10">
        <f>IF(MONTH($A22)=1,Real!AH21,IF(Real!AH21-Real!AH20&lt;=0,"",Real!AH21-Real!AH20))</f>
        <v>396.40000000000009</v>
      </c>
      <c r="AI22" s="10" t="str">
        <f>IF(MONTH($A22)=1,Real!AI21,IF(Real!AI21-Real!AI20&lt;=0,"",Real!AI21-Real!AI20))</f>
        <v/>
      </c>
      <c r="AJ22" s="10">
        <f>IF(MONTH($A22)=1,Real!AJ21,IF(Real!AJ21-Real!AJ20&lt;=0,"",Real!AJ21-Real!AJ20))</f>
        <v>277600</v>
      </c>
      <c r="AK22" s="10">
        <f>Real!AK21</f>
        <v>223.3</v>
      </c>
      <c r="AL22" s="10"/>
      <c r="AM22" s="10"/>
      <c r="AN22" s="10">
        <f>Real!AN21</f>
        <v>185.4</v>
      </c>
    </row>
    <row r="23" spans="1:40" x14ac:dyDescent="0.2">
      <c r="A23" s="13">
        <v>37742</v>
      </c>
      <c r="B23" s="10">
        <f>B11*Real!B22/100</f>
        <v>61.2463634</v>
      </c>
      <c r="C23" s="10">
        <v>98.490109271891541</v>
      </c>
      <c r="D23" s="10">
        <v>109.84405164473763</v>
      </c>
      <c r="E23" s="10">
        <v>106.42812213526264</v>
      </c>
      <c r="F23" s="10">
        <f>F11*Real!F22/100</f>
        <v>355.92360000000002</v>
      </c>
      <c r="G23" s="10">
        <f>G11*Real!G22/100</f>
        <v>33.685995052985938</v>
      </c>
      <c r="H23" s="10">
        <f>H11*Real!H22/100</f>
        <v>287.39491200000003</v>
      </c>
      <c r="I23" s="10">
        <f>I11*Real!I22/100</f>
        <v>152.00191999999998</v>
      </c>
      <c r="J23" s="10">
        <f>J11*Real!J22/100</f>
        <v>92.364214408479995</v>
      </c>
      <c r="K23" s="10">
        <f>K11*Real!K22/100</f>
        <v>170.83124066813315</v>
      </c>
      <c r="L23" s="10">
        <f>L11*Real!L22/100</f>
        <v>89.178202177902548</v>
      </c>
      <c r="M23" s="10">
        <f>M11*Real!M22/100</f>
        <v>70.532434499999994</v>
      </c>
      <c r="N23" s="10">
        <f>N11*Real!N22/100</f>
        <v>106.75040000000001</v>
      </c>
      <c r="O23" s="10">
        <f>O11*Real!O22/100</f>
        <v>84.617086986159762</v>
      </c>
      <c r="R23" s="10">
        <f>IF(MONTH($A23)=1,Real!R22,IF(Real!R22-Real!R21&lt;=0,"",Real!R22-Real!R21))</f>
        <v>41</v>
      </c>
      <c r="S23" s="10">
        <f>IF(MONTH($A23)=1,Real!S22,IF(Real!S22-Real!S21&lt;=0,"",Real!S22-Real!S21))</f>
        <v>32.900000000000006</v>
      </c>
      <c r="T23" s="10">
        <f>IF(MONTH($A23)=1,Real!T22,IF(Real!T22-Real!T21&lt;=0,"",Real!T22-Real!T21))</f>
        <v>295.90000000000009</v>
      </c>
      <c r="U23" s="10">
        <f>IF(U22*Real!U22/100=0,"",U22*Real!U22/100)</f>
        <v>123.20701498021359</v>
      </c>
      <c r="V23" s="10"/>
      <c r="W23" s="10">
        <f>IF(MONTH($A23)=1,Real!W22,IF(Real!W22-Real!W21&lt;=0,"",Real!W22-Real!W21))</f>
        <v>10400</v>
      </c>
      <c r="X23" s="10">
        <f>IF(MONTH($A23)=1,Real!X22,IF(Real!X22-Real!X21&lt;=0,"",Real!X22-Real!X21))</f>
        <v>4474</v>
      </c>
      <c r="Y23" s="9">
        <f>Real!Y22</f>
        <v>1022475</v>
      </c>
      <c r="Z23" s="9">
        <f>Real!Z22</f>
        <v>0</v>
      </c>
      <c r="AA23" s="9">
        <f>Real!AA22</f>
        <v>0</v>
      </c>
      <c r="AB23" s="9">
        <f>Real!AB22</f>
        <v>0</v>
      </c>
      <c r="AC23" s="9">
        <f>Real!AC22</f>
        <v>0</v>
      </c>
      <c r="AD23" s="9">
        <f>Real!AD22</f>
        <v>0</v>
      </c>
      <c r="AE23" s="9">
        <f>Real!AE22</f>
        <v>0</v>
      </c>
      <c r="AF23" s="9">
        <f>Real!AF22</f>
        <v>0</v>
      </c>
      <c r="AG23" s="9">
        <f>Real!AG22</f>
        <v>0</v>
      </c>
      <c r="AH23" s="10">
        <f>IF(MONTH($A23)=1,Real!AH22,IF(Real!AH22-Real!AH21&lt;=0,"",Real!AH22-Real!AH21))</f>
        <v>352.59999999999991</v>
      </c>
      <c r="AI23" s="10" t="str">
        <f>IF(MONTH($A23)=1,Real!AI22,IF(Real!AI22-Real!AI21&lt;=0,"",Real!AI22-Real!AI21))</f>
        <v/>
      </c>
      <c r="AJ23" s="10">
        <f>IF(MONTH($A23)=1,Real!AJ22,IF(Real!AJ22-Real!AJ21&lt;=0,"",Real!AJ22-Real!AJ21))</f>
        <v>213800</v>
      </c>
      <c r="AK23" s="10">
        <f>Real!AK22</f>
        <v>225</v>
      </c>
      <c r="AL23" s="10"/>
      <c r="AM23" s="10"/>
      <c r="AN23" s="10">
        <f>Real!AN22</f>
        <v>178.5</v>
      </c>
    </row>
    <row r="24" spans="1:40" x14ac:dyDescent="0.2">
      <c r="A24" s="13">
        <v>37773</v>
      </c>
      <c r="B24" s="10">
        <f>B12*Real!B23/100</f>
        <v>72.364219199999994</v>
      </c>
      <c r="C24" s="10">
        <v>99.179540036794791</v>
      </c>
      <c r="D24" s="10">
        <v>111.38186836776396</v>
      </c>
      <c r="E24" s="10">
        <v>109.19525331077948</v>
      </c>
      <c r="F24" s="10">
        <f>F12*Real!F23/100</f>
        <v>349.14440000000002</v>
      </c>
      <c r="G24" s="10">
        <f>G12*Real!G23/100</f>
        <v>39.844416437098644</v>
      </c>
      <c r="H24" s="10">
        <f>H12*Real!H23/100</f>
        <v>292.3601213</v>
      </c>
      <c r="I24" s="10">
        <f>I12*Real!I23/100</f>
        <v>153.96419520000001</v>
      </c>
      <c r="J24" s="10">
        <f>J12*Real!J23/100</f>
        <v>92.68436532350465</v>
      </c>
      <c r="K24" s="10">
        <f>K12*Real!K23/100</f>
        <v>169.5760024214847</v>
      </c>
      <c r="L24" s="10">
        <f>L12*Real!L23/100</f>
        <v>97.167333129509061</v>
      </c>
      <c r="M24" s="10">
        <f>M12*Real!M23/100</f>
        <v>75.244839999999996</v>
      </c>
      <c r="N24" s="10">
        <f>N12*Real!N23/100</f>
        <v>119.77910000000001</v>
      </c>
      <c r="O24" s="10">
        <f>O12*Real!O23/100</f>
        <v>89.202179231441647</v>
      </c>
      <c r="R24" s="10">
        <f>IF(MONTH($A24)=1,Real!R23,IF(Real!R23-Real!R22&lt;=0,"",Real!R23-Real!R22))</f>
        <v>33.199999999999989</v>
      </c>
      <c r="S24" s="10">
        <f>IF(MONTH($A24)=1,Real!S23,IF(Real!S23-Real!S22&lt;=0,"",Real!S23-Real!S22))</f>
        <v>37.199999999999989</v>
      </c>
      <c r="T24" s="10">
        <f>IF(MONTH($A24)=1,Real!T23,IF(Real!T23-Real!T22&lt;=0,"",Real!T23-Real!T22))</f>
        <v>336.39999999999986</v>
      </c>
      <c r="U24" s="10">
        <f>IF(U23*Real!U23/100=0,"",U23*Real!U23/100)</f>
        <v>124.19267110005529</v>
      </c>
      <c r="V24" s="10">
        <v>413.71354989927778</v>
      </c>
      <c r="W24" s="10">
        <f>IF(MONTH($A24)=1,Real!W23,IF(Real!W23-Real!W22&lt;=0,"",Real!W23-Real!W22))</f>
        <v>11084</v>
      </c>
      <c r="X24" s="10">
        <f>IF(MONTH($A24)=1,Real!X23,IF(Real!X23-Real!X22&lt;=0,"",Real!X23-Real!X22))</f>
        <v>4591</v>
      </c>
      <c r="Y24" s="9">
        <f>Real!Y23</f>
        <v>1053965</v>
      </c>
      <c r="Z24" s="9">
        <f>Real!Z23</f>
        <v>0</v>
      </c>
      <c r="AA24" s="9">
        <f>Real!AA23</f>
        <v>0</v>
      </c>
      <c r="AB24" s="9">
        <f>Real!AB23</f>
        <v>0</v>
      </c>
      <c r="AC24" s="9">
        <f>Real!AC23</f>
        <v>0</v>
      </c>
      <c r="AD24" s="9">
        <f>Real!AD23</f>
        <v>0</v>
      </c>
      <c r="AE24" s="9">
        <f>Real!AE23</f>
        <v>0</v>
      </c>
      <c r="AF24" s="9">
        <f>Real!AF23</f>
        <v>0</v>
      </c>
      <c r="AG24" s="9">
        <f>Real!AG23</f>
        <v>0</v>
      </c>
      <c r="AH24" s="10">
        <f>IF(MONTH($A24)=1,Real!AH23,IF(Real!AH23-Real!AH22&lt;=0,"",Real!AH23-Real!AH22))</f>
        <v>321.90000000000009</v>
      </c>
      <c r="AI24" s="10" t="str">
        <f>IF(MONTH($A24)=1,Real!AI23,IF(Real!AI23-Real!AI22&lt;=0,"",Real!AI23-Real!AI22))</f>
        <v/>
      </c>
      <c r="AJ24" s="10">
        <f>IF(MONTH($A24)=1,Real!AJ23,IF(Real!AJ23-Real!AJ22&lt;=0,"",Real!AJ23-Real!AJ22))</f>
        <v>198800</v>
      </c>
      <c r="AK24" s="10">
        <f>Real!AK23</f>
        <v>214.7</v>
      </c>
      <c r="AL24" s="10"/>
      <c r="AM24" s="10"/>
      <c r="AN24" s="10">
        <f>Real!AN23</f>
        <v>204.2</v>
      </c>
    </row>
    <row r="25" spans="1:40" x14ac:dyDescent="0.2">
      <c r="A25" s="13">
        <v>37803</v>
      </c>
      <c r="B25" s="10">
        <f>B13*Real!B24/100</f>
        <v>76.974110999999979</v>
      </c>
      <c r="C25" s="10">
        <v>102.8491830181562</v>
      </c>
      <c r="D25" s="10">
        <v>119.06721728513966</v>
      </c>
      <c r="E25" s="10">
        <v>112.14352515017053</v>
      </c>
      <c r="F25" s="10">
        <f>F13*Real!F24/100</f>
        <v>356.9178</v>
      </c>
      <c r="G25" s="10">
        <f>G13*Real!G24/100</f>
        <v>44.627478775482523</v>
      </c>
      <c r="H25" s="10">
        <f>H13*Real!H24/100</f>
        <v>300.59699400000005</v>
      </c>
      <c r="I25" s="10">
        <f>I13*Real!I24/100</f>
        <v>159.91697519999997</v>
      </c>
      <c r="J25" s="10">
        <f>J13*Real!J24/100</f>
        <v>94.657145224388586</v>
      </c>
      <c r="K25" s="10">
        <f>K13*Real!K24/100</f>
        <v>170.42608281424643</v>
      </c>
      <c r="L25" s="10">
        <f>L13*Real!L24/100</f>
        <v>94.440047756613637</v>
      </c>
      <c r="M25" s="10">
        <f>M13*Real!M24/100</f>
        <v>78.6725134</v>
      </c>
      <c r="N25" s="10">
        <f>N13*Real!N24/100</f>
        <v>107.0804</v>
      </c>
      <c r="O25" s="10">
        <f>O13*Real!O24/100</f>
        <v>89.749285930727822</v>
      </c>
      <c r="R25" s="10">
        <f>IF(MONTH($A25)=1,Real!R24,IF(Real!R24-Real!R23&lt;=0,"",Real!R24-Real!R23))</f>
        <v>62.300000000000011</v>
      </c>
      <c r="S25" s="10">
        <f>IF(MONTH($A25)=1,Real!S24,IF(Real!S24-Real!S23&lt;=0,"",Real!S24-Real!S23))</f>
        <v>44.300000000000011</v>
      </c>
      <c r="T25" s="10">
        <f>IF(MONTH($A25)=1,Real!T24,IF(Real!T24-Real!T23&lt;=0,"",Real!T24-Real!T23))</f>
        <v>331.70000000000027</v>
      </c>
      <c r="U25" s="10">
        <f>IF(U24*Real!U24/100=0,"",U24*Real!U24/100)</f>
        <v>125.07443906486567</v>
      </c>
      <c r="V25" s="10"/>
      <c r="W25" s="10">
        <f>IF(MONTH($A25)=1,Real!W24,IF(Real!W24-Real!W23&lt;=0,"",Real!W24-Real!W23))</f>
        <v>11228</v>
      </c>
      <c r="X25" s="10">
        <f>IF(MONTH($A25)=1,Real!X24,IF(Real!X24-Real!X23&lt;=0,"",Real!X24-Real!X23))</f>
        <v>5215</v>
      </c>
      <c r="Y25" s="9">
        <f>Real!Y24</f>
        <v>1044348</v>
      </c>
      <c r="Z25" s="9">
        <f>Real!Z24</f>
        <v>0</v>
      </c>
      <c r="AA25" s="9">
        <f>Real!AA24</f>
        <v>0</v>
      </c>
      <c r="AB25" s="9">
        <f>Real!AB24</f>
        <v>0</v>
      </c>
      <c r="AC25" s="9">
        <f>Real!AC24</f>
        <v>0</v>
      </c>
      <c r="AD25" s="9">
        <f>Real!AD24</f>
        <v>0</v>
      </c>
      <c r="AE25" s="9">
        <f>Real!AE24</f>
        <v>0</v>
      </c>
      <c r="AF25" s="9">
        <f>Real!AF24</f>
        <v>0</v>
      </c>
      <c r="AG25" s="9">
        <f>Real!AG24</f>
        <v>0</v>
      </c>
      <c r="AH25" s="10">
        <f>IF(MONTH($A25)=1,Real!AH24,IF(Real!AH24-Real!AH23&lt;=0,"",Real!AH24-Real!AH23))</f>
        <v>375.79999999999973</v>
      </c>
      <c r="AI25" s="10" t="str">
        <f>IF(MONTH($A25)=1,Real!AI24,IF(Real!AI24-Real!AI23&lt;=0,"",Real!AI24-Real!AI23))</f>
        <v/>
      </c>
      <c r="AJ25" s="10">
        <f>IF(MONTH($A25)=1,Real!AJ24,IF(Real!AJ24-Real!AJ23&lt;=0,"",Real!AJ24-Real!AJ23))</f>
        <v>252000</v>
      </c>
      <c r="AK25" s="10">
        <f>Real!AK24</f>
        <v>222.6</v>
      </c>
      <c r="AL25" s="10"/>
      <c r="AM25" s="10"/>
      <c r="AN25" s="10">
        <f>Real!AN24</f>
        <v>193.3</v>
      </c>
    </row>
    <row r="26" spans="1:40" x14ac:dyDescent="0.2">
      <c r="A26" s="13">
        <v>37834</v>
      </c>
      <c r="B26" s="10">
        <f>B14*Real!B25/100</f>
        <v>82.693850399999988</v>
      </c>
      <c r="C26" s="10">
        <v>101.9235403709928</v>
      </c>
      <c r="D26" s="10">
        <v>117.99561232957342</v>
      </c>
      <c r="E26" s="10">
        <v>110.79780284836848</v>
      </c>
      <c r="F26" s="10">
        <f>F14*Real!F25/100</f>
        <v>361.31219999999996</v>
      </c>
      <c r="G26" s="10">
        <f>G14*Real!G25/100</f>
        <v>39.637576984422118</v>
      </c>
      <c r="H26" s="10">
        <f>H14*Real!H25/100</f>
        <v>309.70849779999998</v>
      </c>
      <c r="I26" s="10">
        <f>I14*Real!I25/100</f>
        <v>166.1420622</v>
      </c>
      <c r="J26" s="10">
        <f>J14*Real!J25/100</f>
        <v>97.155988975049056</v>
      </c>
      <c r="K26" s="10">
        <f>K14*Real!K25/100</f>
        <v>176.74071937309543</v>
      </c>
      <c r="L26" s="10">
        <f>L14*Real!L25/100</f>
        <v>94.462237108808608</v>
      </c>
      <c r="M26" s="10">
        <f>M14*Real!M25/100</f>
        <v>78.277940000000001</v>
      </c>
      <c r="N26" s="10">
        <f>N14*Real!N25/100</f>
        <v>123.84</v>
      </c>
      <c r="O26" s="10">
        <f>O14*Real!O25/100</f>
        <v>88.199070991924344</v>
      </c>
      <c r="R26" s="10">
        <f>IF(MONTH($A26)=1,Real!R25,IF(Real!R25-Real!R24&lt;=0,"",Real!R25-Real!R24))</f>
        <v>32.5</v>
      </c>
      <c r="S26" s="10">
        <f>IF(MONTH($A26)=1,Real!S25,IF(Real!S25-Real!S24&lt;=0,"",Real!S25-Real!S24))</f>
        <v>36.400000000000006</v>
      </c>
      <c r="T26" s="10">
        <f>IF(MONTH($A26)=1,Real!T25,IF(Real!T25-Real!T24&lt;=0,"",Real!T25-Real!T24))</f>
        <v>333.29999999999973</v>
      </c>
      <c r="U26" s="10">
        <f>IF(U25*Real!U25/100=0,"",U25*Real!U25/100)</f>
        <v>124.56163386469973</v>
      </c>
      <c r="V26" s="10"/>
      <c r="W26" s="10">
        <f>IF(MONTH($A26)=1,Real!W25,IF(Real!W25-Real!W24&lt;=0,"",Real!W25-Real!W24))</f>
        <v>11825</v>
      </c>
      <c r="X26" s="10">
        <f>IF(MONTH($A26)=1,Real!X25,IF(Real!X25-Real!X24&lt;=0,"",Real!X25-Real!X24))</f>
        <v>4800</v>
      </c>
      <c r="Y26" s="9">
        <f>Real!Y25</f>
        <v>1060314</v>
      </c>
      <c r="Z26" s="9">
        <f>Real!Z25</f>
        <v>0</v>
      </c>
      <c r="AA26" s="9">
        <f>Real!AA25</f>
        <v>0</v>
      </c>
      <c r="AB26" s="9">
        <f>Real!AB25</f>
        <v>0</v>
      </c>
      <c r="AC26" s="9">
        <f>Real!AC25</f>
        <v>0</v>
      </c>
      <c r="AD26" s="9">
        <f>Real!AD25</f>
        <v>0</v>
      </c>
      <c r="AE26" s="9">
        <f>Real!AE25</f>
        <v>0</v>
      </c>
      <c r="AF26" s="9">
        <f>Real!AF25</f>
        <v>0</v>
      </c>
      <c r="AG26" s="9">
        <f>Real!AG25</f>
        <v>0</v>
      </c>
      <c r="AH26" s="10">
        <f>IF(MONTH($A26)=1,Real!AH25,IF(Real!AH25-Real!AH24&lt;=0,"",Real!AH25-Real!AH24))</f>
        <v>336.30000000000018</v>
      </c>
      <c r="AI26" s="10" t="str">
        <f>IF(MONTH($A26)=1,Real!AI25,IF(Real!AI25-Real!AI24&lt;=0,"",Real!AI25-Real!AI24))</f>
        <v/>
      </c>
      <c r="AJ26" s="10">
        <f>IF(MONTH($A26)=1,Real!AJ25,IF(Real!AJ25-Real!AJ24&lt;=0,"",Real!AJ25-Real!AJ24))</f>
        <v>216800</v>
      </c>
      <c r="AK26" s="10">
        <f>Real!AK25</f>
        <v>211.4</v>
      </c>
      <c r="AL26" s="10"/>
      <c r="AM26" s="10"/>
      <c r="AN26" s="10">
        <f>Real!AN25</f>
        <v>201.2</v>
      </c>
    </row>
    <row r="27" spans="1:40" x14ac:dyDescent="0.2">
      <c r="A27" s="13">
        <v>37865</v>
      </c>
      <c r="B27" s="10">
        <f>B15*Real!B26/100</f>
        <v>85.105148699999987</v>
      </c>
      <c r="C27" s="10">
        <v>104.77739950138059</v>
      </c>
      <c r="D27" s="10">
        <v>117.87761671724385</v>
      </c>
      <c r="E27" s="10">
        <v>114.01093913097117</v>
      </c>
      <c r="F27" s="10">
        <f>F15*Real!F26/100</f>
        <v>354.19159999999994</v>
      </c>
      <c r="G27" s="10">
        <f>G15*Real!G26/100</f>
        <v>33.59209005198889</v>
      </c>
      <c r="H27" s="10">
        <f>H15*Real!H26/100</f>
        <v>315.13624999999996</v>
      </c>
      <c r="I27" s="10">
        <f>I15*Real!I26/100</f>
        <v>171.52392599999999</v>
      </c>
      <c r="J27" s="10">
        <f>J15*Real!J26/100</f>
        <v>97.699483557695316</v>
      </c>
      <c r="K27" s="10">
        <f>K15*Real!K26/100</f>
        <v>185.68971267129822</v>
      </c>
      <c r="L27" s="10">
        <f>L15*Real!L26/100</f>
        <v>104.66406797473753</v>
      </c>
      <c r="M27" s="10">
        <f>M15*Real!M26/100</f>
        <v>81.505915199999976</v>
      </c>
      <c r="N27" s="10">
        <f>N15*Real!N26/100</f>
        <v>117.175</v>
      </c>
      <c r="O27" s="10">
        <f>O15*Real!O26/100</f>
        <v>88.918370723529165</v>
      </c>
      <c r="R27" s="10">
        <f>IF(MONTH($A27)=1,Real!R26,IF(Real!R26-Real!R25&lt;=0,"",Real!R26-Real!R25))</f>
        <v>37.300000000000011</v>
      </c>
      <c r="S27" s="10">
        <f>IF(MONTH($A27)=1,Real!S26,IF(Real!S26-Real!S25&lt;=0,"",Real!S26-Real!S25))</f>
        <v>38.199999999999989</v>
      </c>
      <c r="T27" s="10">
        <f>IF(MONTH($A27)=1,Real!T26,IF(Real!T26-Real!T25&lt;=0,"",Real!T26-Real!T25))</f>
        <v>340.70000000000027</v>
      </c>
      <c r="U27" s="10">
        <f>IF(U26*Real!U26/100=0,"",U26*Real!U26/100)</f>
        <v>124.98514341983972</v>
      </c>
      <c r="V27" s="10">
        <v>540.21309929096276</v>
      </c>
      <c r="W27" s="10">
        <f>IF(MONTH($A27)=1,Real!W26,IF(Real!W26-Real!W25&lt;=0,"",Real!W26-Real!W25))</f>
        <v>11394</v>
      </c>
      <c r="X27" s="10">
        <f>IF(MONTH($A27)=1,Real!X26,IF(Real!X26-Real!X25&lt;=0,"",Real!X26-Real!X25))</f>
        <v>4902</v>
      </c>
      <c r="Y27" s="9">
        <f>Real!Y26</f>
        <v>1032508</v>
      </c>
      <c r="Z27" s="9">
        <f>Real!Z26</f>
        <v>0</v>
      </c>
      <c r="AA27" s="9">
        <f>Real!AA26</f>
        <v>0</v>
      </c>
      <c r="AB27" s="9">
        <f>Real!AB26</f>
        <v>0</v>
      </c>
      <c r="AC27" s="9">
        <f>Real!AC26</f>
        <v>0</v>
      </c>
      <c r="AD27" s="9">
        <f>Real!AD26</f>
        <v>0</v>
      </c>
      <c r="AE27" s="9">
        <f>Real!AE26</f>
        <v>0</v>
      </c>
      <c r="AF27" s="9">
        <f>Real!AF26</f>
        <v>0</v>
      </c>
      <c r="AG27" s="9">
        <f>Real!AG26</f>
        <v>0</v>
      </c>
      <c r="AH27" s="10">
        <f>IF(MONTH($A27)=1,Real!AH26,IF(Real!AH26-Real!AH25&lt;=0,"",Real!AH26-Real!AH25))</f>
        <v>340</v>
      </c>
      <c r="AI27" s="10" t="str">
        <f>IF(MONTH($A27)=1,Real!AI26,IF(Real!AI26-Real!AI25&lt;=0,"",Real!AI26-Real!AI25))</f>
        <v/>
      </c>
      <c r="AJ27" s="10">
        <f>IF(MONTH($A27)=1,Real!AJ26,IF(Real!AJ26-Real!AJ25&lt;=0,"",Real!AJ26-Real!AJ25))</f>
        <v>211500</v>
      </c>
      <c r="AK27" s="10">
        <f>Real!AK26</f>
        <v>218.3</v>
      </c>
      <c r="AL27" s="10"/>
      <c r="AM27" s="10"/>
      <c r="AN27" s="10">
        <f>Real!AN26</f>
        <v>203.2</v>
      </c>
    </row>
    <row r="28" spans="1:40" x14ac:dyDescent="0.2">
      <c r="A28" s="13">
        <v>37895</v>
      </c>
      <c r="B28" s="10">
        <f>B16*Real!B27/100</f>
        <v>80.487753000000012</v>
      </c>
      <c r="C28" s="10">
        <v>110.6449338734579</v>
      </c>
      <c r="D28" s="10">
        <v>118.46700480083007</v>
      </c>
      <c r="E28" s="10">
        <v>117.65928918316226</v>
      </c>
      <c r="F28" s="10">
        <f>F16*Real!F27/100</f>
        <v>378.185</v>
      </c>
      <c r="G28" s="10">
        <f>G16*Real!G27/100</f>
        <v>32.080445999649392</v>
      </c>
      <c r="H28" s="10">
        <f>H16*Real!H27/100</f>
        <v>329.40885059999999</v>
      </c>
      <c r="I28" s="10">
        <f>I16*Real!I27/100</f>
        <v>181.29856639999997</v>
      </c>
      <c r="J28" s="10">
        <f>J16*Real!J27/100</f>
        <v>100.01945567807475</v>
      </c>
      <c r="K28" s="10">
        <f>K16*Real!K27/100</f>
        <v>200.94519481312426</v>
      </c>
      <c r="L28" s="10">
        <f>L16*Real!L27/100</f>
        <v>109.03381701806397</v>
      </c>
      <c r="M28" s="10">
        <f>M16*Real!M27/100</f>
        <v>82.119680000000002</v>
      </c>
      <c r="N28" s="10">
        <f>N16*Real!N27/100</f>
        <v>82.473299999999995</v>
      </c>
      <c r="O28" s="10">
        <f>O16*Real!O27/100</f>
        <v>92.831511879079201</v>
      </c>
      <c r="R28" s="10">
        <f>IF(MONTH($A28)=1,Real!R27,IF(Real!R27-Real!R26&lt;=0,"",Real!R27-Real!R26))</f>
        <v>64.5</v>
      </c>
      <c r="S28" s="10">
        <f>IF(MONTH($A28)=1,Real!S27,IF(Real!S27-Real!S26&lt;=0,"",Real!S27-Real!S26))</f>
        <v>38.800000000000011</v>
      </c>
      <c r="T28" s="10">
        <f>IF(MONTH($A28)=1,Real!T27,IF(Real!T27-Real!T26&lt;=0,"",Real!T27-Real!T26))</f>
        <v>316.09999999999991</v>
      </c>
      <c r="U28" s="10">
        <f>IF(U27*Real!U27/100=0,"",U27*Real!U27/100)</f>
        <v>126.23499485403811</v>
      </c>
      <c r="V28" s="10"/>
      <c r="W28" s="10">
        <f>IF(MONTH($A28)=1,Real!W27,IF(Real!W27-Real!W26&lt;=0,"",Real!W27-Real!W26))</f>
        <v>12519</v>
      </c>
      <c r="X28" s="10">
        <f>IF(MONTH($A28)=1,Real!X27,IF(Real!X27-Real!X26&lt;=0,"",Real!X27-Real!X26))</f>
        <v>5467</v>
      </c>
      <c r="Y28" s="9">
        <f>Real!Y27</f>
        <v>968970</v>
      </c>
      <c r="Z28" s="9">
        <f>Real!Z27</f>
        <v>0</v>
      </c>
      <c r="AA28" s="9">
        <f>Real!AA27</f>
        <v>0</v>
      </c>
      <c r="AB28" s="9">
        <f>Real!AB27</f>
        <v>0</v>
      </c>
      <c r="AC28" s="9">
        <f>Real!AC27</f>
        <v>0</v>
      </c>
      <c r="AD28" s="9">
        <f>Real!AD27</f>
        <v>0</v>
      </c>
      <c r="AE28" s="9">
        <f>Real!AE27</f>
        <v>0</v>
      </c>
      <c r="AF28" s="9">
        <f>Real!AF27</f>
        <v>0</v>
      </c>
      <c r="AG28" s="9">
        <f>Real!AG27</f>
        <v>0</v>
      </c>
      <c r="AH28" s="10">
        <f>IF(MONTH($A28)=1,Real!AH27,IF(Real!AH27-Real!AH26&lt;=0,"",Real!AH27-Real!AH26))</f>
        <v>380</v>
      </c>
      <c r="AI28" s="10" t="str">
        <f>IF(MONTH($A28)=1,Real!AI27,IF(Real!AI27-Real!AI26&lt;=0,"",Real!AI27-Real!AI26))</f>
        <v/>
      </c>
      <c r="AJ28" s="10">
        <f>IF(MONTH($A28)=1,Real!AJ27,IF(Real!AJ27-Real!AJ26&lt;=0,"",Real!AJ27-Real!AJ26))</f>
        <v>251200</v>
      </c>
      <c r="AK28" s="10">
        <f>Real!AK27</f>
        <v>231.4</v>
      </c>
      <c r="AL28" s="10"/>
      <c r="AM28" s="10"/>
      <c r="AN28" s="10">
        <f>Real!AN27</f>
        <v>182.6</v>
      </c>
    </row>
    <row r="29" spans="1:40" x14ac:dyDescent="0.2">
      <c r="A29" s="13">
        <v>37926</v>
      </c>
      <c r="B29" s="10">
        <f>B17*Real!B28/100</f>
        <v>77.832222299999998</v>
      </c>
      <c r="C29" s="10">
        <v>107.65752065887453</v>
      </c>
      <c r="D29" s="10">
        <v>113.4913905991952</v>
      </c>
      <c r="E29" s="10">
        <v>110.24675396462304</v>
      </c>
      <c r="F29" s="10">
        <f>F17*Real!F28/100</f>
        <v>366.87599999999998</v>
      </c>
      <c r="G29" s="10">
        <f>G17*Real!G28/100</f>
        <v>30.942330484646451</v>
      </c>
      <c r="H29" s="10">
        <f>H17*Real!H28/100</f>
        <v>334.98957360000003</v>
      </c>
      <c r="I29" s="10">
        <f>I17*Real!I28/100</f>
        <v>184.77279599999997</v>
      </c>
      <c r="J29" s="10">
        <f>J17*Real!J28/100</f>
        <v>100.21949458943091</v>
      </c>
      <c r="K29" s="10">
        <f>K17*Real!K28/100</f>
        <v>205.62770619792806</v>
      </c>
      <c r="L29" s="10">
        <f>L17*Real!L28/100</f>
        <v>101.85152778168454</v>
      </c>
      <c r="M29" s="10">
        <f>M17*Real!M28/100</f>
        <v>82.814137999999986</v>
      </c>
      <c r="N29" s="10">
        <f>N17*Real!N28/100</f>
        <v>60.549199999999999</v>
      </c>
      <c r="O29" s="10">
        <f>O17*Real!O28/100</f>
        <v>94.10978771972637</v>
      </c>
      <c r="R29" s="10">
        <f>IF(MONTH($A29)=1,Real!R28,IF(Real!R28-Real!R27&lt;=0,"",Real!R28-Real!R27))</f>
        <v>29.899999999999977</v>
      </c>
      <c r="S29" s="10">
        <f>IF(MONTH($A29)=1,Real!S28,IF(Real!S28-Real!S27&lt;=0,"",Real!S28-Real!S27))</f>
        <v>38.699999999999989</v>
      </c>
      <c r="T29" s="10">
        <f>IF(MONTH($A29)=1,Real!T28,IF(Real!T28-Real!T27&lt;=0,"",Real!T28-Real!T27))</f>
        <v>329.90000000000009</v>
      </c>
      <c r="U29" s="10">
        <f>IF(U28*Real!U28/100=0,"",U28*Real!U28/100)</f>
        <v>127.44685080463687</v>
      </c>
      <c r="V29" s="10"/>
      <c r="W29" s="10">
        <f>IF(MONTH($A29)=1,Real!W28,IF(Real!W28-Real!W27&lt;=0,"",Real!W28-Real!W27))</f>
        <v>11300</v>
      </c>
      <c r="X29" s="10">
        <f>IF(MONTH($A29)=1,Real!X28,IF(Real!X28-Real!X27&lt;=0,"",Real!X28-Real!X27))</f>
        <v>5107</v>
      </c>
      <c r="Y29" s="9">
        <f>Real!Y28</f>
        <v>885180</v>
      </c>
      <c r="Z29" s="9">
        <f>Real!Z28</f>
        <v>0</v>
      </c>
      <c r="AA29" s="9">
        <f>Real!AA28</f>
        <v>0</v>
      </c>
      <c r="AB29" s="9">
        <f>Real!AB28</f>
        <v>0</v>
      </c>
      <c r="AC29" s="9">
        <f>Real!AC28</f>
        <v>0</v>
      </c>
      <c r="AD29" s="9">
        <f>Real!AD28</f>
        <v>0</v>
      </c>
      <c r="AE29" s="9">
        <f>Real!AE28</f>
        <v>0</v>
      </c>
      <c r="AF29" s="9">
        <f>Real!AF28</f>
        <v>0</v>
      </c>
      <c r="AG29" s="9">
        <f>Real!AG28</f>
        <v>0</v>
      </c>
      <c r="AH29" s="10">
        <f>IF(MONTH($A29)=1,Real!AH28,IF(Real!AH28-Real!AH27&lt;=0,"",Real!AH28-Real!AH27))</f>
        <v>348</v>
      </c>
      <c r="AI29" s="10" t="str">
        <f>IF(MONTH($A29)=1,Real!AI28,IF(Real!AI28-Real!AI27&lt;=0,"",Real!AI28-Real!AI27))</f>
        <v/>
      </c>
      <c r="AJ29" s="10">
        <f>IF(MONTH($A29)=1,Real!AJ28,IF(Real!AJ28-Real!AJ27&lt;=0,"",Real!AJ28-Real!AJ27))</f>
        <v>222400</v>
      </c>
      <c r="AK29" s="10">
        <f>Real!AK28</f>
        <v>214.2</v>
      </c>
      <c r="AL29" s="10"/>
      <c r="AM29" s="10"/>
      <c r="AN29" s="10">
        <f>Real!AN28</f>
        <v>185.8</v>
      </c>
    </row>
    <row r="30" spans="1:40" x14ac:dyDescent="0.2">
      <c r="A30" s="13">
        <v>37956</v>
      </c>
      <c r="B30" s="10">
        <f>B18*Real!B29/100</f>
        <v>91.510524000000004</v>
      </c>
      <c r="C30" s="10">
        <v>118.63858776607975</v>
      </c>
      <c r="D30" s="10">
        <v>116.55565814537347</v>
      </c>
      <c r="E30" s="10">
        <v>124.9095722419179</v>
      </c>
      <c r="F30" s="10">
        <f>F18*Real!F29/100</f>
        <v>382.76859999999999</v>
      </c>
      <c r="G30" s="10">
        <f>G18*Real!G29/100</f>
        <v>31.929786601101242</v>
      </c>
      <c r="H30" s="10">
        <f>H18*Real!H29/100</f>
        <v>392.78747519999996</v>
      </c>
      <c r="I30" s="10">
        <f>I18*Real!I29/100</f>
        <v>212.22671699999998</v>
      </c>
      <c r="J30" s="10">
        <f>J18*Real!J29/100</f>
        <v>117.55962341942261</v>
      </c>
      <c r="K30" s="10">
        <f>K18*Real!K29/100</f>
        <v>221.48463010695457</v>
      </c>
      <c r="L30" s="10">
        <f>L18*Real!L29/100</f>
        <v>113.06004147302636</v>
      </c>
      <c r="M30" s="10">
        <f>M18*Real!M29/100</f>
        <v>88.947056000000018</v>
      </c>
      <c r="N30" s="10">
        <f>N18*Real!N29/100</f>
        <v>77.516999999999996</v>
      </c>
      <c r="O30" s="10">
        <f>O18*Real!O29/100</f>
        <v>113.90402061655524</v>
      </c>
      <c r="R30" s="10">
        <f>IF(MONTH($A30)=1,Real!R29,IF(Real!R29-Real!R28&lt;=0,"",Real!R29-Real!R28))</f>
        <v>53.300000000000011</v>
      </c>
      <c r="S30" s="10">
        <f>IF(MONTH($A30)=1,Real!S29,IF(Real!S29-Real!S28&lt;=0,"",Real!S29-Real!S28))</f>
        <v>61.600000000000023</v>
      </c>
      <c r="T30" s="10">
        <f>IF(MONTH($A30)=1,Real!T29,IF(Real!T29-Real!T28&lt;=0,"",Real!T29-Real!T28))</f>
        <v>581.09999999999991</v>
      </c>
      <c r="U30" s="10">
        <f>IF(U29*Real!U29/100=0,"",U29*Real!U29/100)</f>
        <v>128.84876616348788</v>
      </c>
      <c r="V30" s="10">
        <v>592.75330118445538</v>
      </c>
      <c r="W30" s="10">
        <f>IF(MONTH($A30)=1,Real!W29,IF(Real!W29-Real!W28&lt;=0,"",Real!W29-Real!W28))</f>
        <v>13189</v>
      </c>
      <c r="X30" s="10">
        <f>IF(MONTH($A30)=1,Real!X29,IF(Real!X29-Real!X28&lt;=0,"",Real!X29-Real!X28))</f>
        <v>6546</v>
      </c>
      <c r="Y30" s="9">
        <f>Real!Y29</f>
        <v>804179</v>
      </c>
      <c r="Z30" s="9">
        <f>Real!Z29</f>
        <v>0</v>
      </c>
      <c r="AA30" s="9">
        <f>Real!AA29</f>
        <v>0</v>
      </c>
      <c r="AB30" s="9">
        <f>Real!AB29</f>
        <v>0</v>
      </c>
      <c r="AC30" s="9">
        <f>Real!AC29</f>
        <v>0</v>
      </c>
      <c r="AD30" s="9">
        <f>Real!AD29</f>
        <v>0</v>
      </c>
      <c r="AE30" s="9">
        <f>Real!AE29</f>
        <v>0</v>
      </c>
      <c r="AF30" s="9">
        <f>Real!AF29</f>
        <v>0</v>
      </c>
      <c r="AG30" s="9">
        <f>Real!AG29</f>
        <v>0</v>
      </c>
      <c r="AH30" s="10">
        <f>IF(MONTH($A30)=1,Real!AH29,IF(Real!AH29-Real!AH28&lt;=0,"",Real!AH29-Real!AH28))</f>
        <v>412.19999999999982</v>
      </c>
      <c r="AI30" s="10" t="str">
        <f>IF(MONTH($A30)=1,Real!AI29,IF(Real!AI29-Real!AI28&lt;=0,"",Real!AI29-Real!AI28))</f>
        <v/>
      </c>
      <c r="AJ30" s="10">
        <f>IF(MONTH($A30)=1,Real!AJ29,IF(Real!AJ29-Real!AJ28&lt;=0,"",Real!AJ29-Real!AJ28))</f>
        <v>254600</v>
      </c>
      <c r="AK30" s="10">
        <f>Real!AK29</f>
        <v>241.2</v>
      </c>
      <c r="AL30" s="10"/>
      <c r="AM30" s="10"/>
      <c r="AN30" s="10">
        <f>Real!AN29</f>
        <v>329.1</v>
      </c>
    </row>
    <row r="31" spans="1:40" x14ac:dyDescent="0.2">
      <c r="A31" s="13">
        <v>37987</v>
      </c>
      <c r="B31" s="10">
        <f>B19*Real!B30/100</f>
        <v>43.318294034400004</v>
      </c>
      <c r="C31" s="10">
        <v>104.63923440968235</v>
      </c>
      <c r="D31" s="10">
        <v>115.62321288021049</v>
      </c>
      <c r="E31" s="10">
        <v>99.178200360082826</v>
      </c>
      <c r="F31" s="10">
        <f>F19*Real!F30/100</f>
        <v>370.98821759999998</v>
      </c>
      <c r="G31" s="10">
        <f>G19*Real!G30/100</f>
        <v>29.352091200000004</v>
      </c>
      <c r="H31" s="10">
        <f>H19*Real!H30/100</f>
        <v>286.39369845760001</v>
      </c>
      <c r="I31" s="10">
        <f>I19*Real!I30/100</f>
        <v>156.1251776</v>
      </c>
      <c r="J31" s="10">
        <f>J19*Real!J30/100</f>
        <v>96.761639999999986</v>
      </c>
      <c r="K31" s="10">
        <f>K19*Real!K30/100</f>
        <v>198.76587517588868</v>
      </c>
      <c r="L31" s="10">
        <f>L19*Real!L30/100</f>
        <v>92.116710968263448</v>
      </c>
      <c r="M31" s="10">
        <f>M19*Real!M30/100</f>
        <v>63.848592176399997</v>
      </c>
      <c r="N31" s="10">
        <f>N19*Real!N30/100</f>
        <v>91.300274999999999</v>
      </c>
      <c r="O31" s="10">
        <f>O19*Real!O30/100</f>
        <v>89.91183921652437</v>
      </c>
      <c r="R31" s="10">
        <f>IF(MONTH($A31)=1,Real!R30,IF(Real!R30-Real!R29&lt;=0,"",Real!R30-Real!R29))</f>
        <v>29.9</v>
      </c>
      <c r="S31" s="10">
        <f>IF(MONTH($A31)=1,Real!S30,IF(Real!S30-Real!S29&lt;=0,"",Real!S30-Real!S29))</f>
        <v>33.799999999999997</v>
      </c>
      <c r="T31" s="10">
        <f>IF(MONTH($A31)=1,Real!T30,IF(Real!T30-Real!T29&lt;=0,"",Real!T30-Real!T29))</f>
        <v>193.1</v>
      </c>
      <c r="U31" s="10">
        <f>IF(U30*Real!U30/100=0,"",U30*Real!U30/100)</f>
        <v>131.10361957134893</v>
      </c>
      <c r="V31" s="10"/>
      <c r="W31" s="10">
        <f>IF(MONTH($A31)=1,Real!W30,IF(Real!W30-Real!W29&lt;=0,"",Real!W30-Real!W29))</f>
        <v>10974.3</v>
      </c>
      <c r="X31" s="10">
        <f>IF(MONTH($A31)=1,Real!X30,IF(Real!X30-Real!X29&lt;=0,"",Real!X30-Real!X29))</f>
        <v>3875.2</v>
      </c>
      <c r="Y31" s="9">
        <f>Real!Y30</f>
        <v>810351</v>
      </c>
      <c r="Z31" s="9">
        <f>Real!Z30</f>
        <v>0</v>
      </c>
      <c r="AA31" s="9">
        <f>Real!AA30</f>
        <v>0</v>
      </c>
      <c r="AB31" s="9">
        <f>Real!AB30</f>
        <v>0</v>
      </c>
      <c r="AC31" s="9">
        <f>Real!AC30</f>
        <v>0</v>
      </c>
      <c r="AD31" s="9">
        <f>Real!AD30</f>
        <v>0</v>
      </c>
      <c r="AE31" s="9">
        <f>Real!AE30</f>
        <v>0</v>
      </c>
      <c r="AF31" s="9">
        <f>Real!AF30</f>
        <v>0</v>
      </c>
      <c r="AG31" s="9">
        <f>Real!AG30</f>
        <v>0</v>
      </c>
      <c r="AH31" s="10">
        <f>IF(MONTH($A31)=1,Real!AH30,IF(Real!AH30-Real!AH29&lt;=0,"",Real!AH30-Real!AH29))</f>
        <v>319.10000000000002</v>
      </c>
      <c r="AI31" s="10">
        <f>IF(MONTH($A31)=1,Real!AI30,IF(Real!AI30-Real!AI29&lt;=0,"",Real!AI30-Real!AI29))</f>
        <v>0</v>
      </c>
      <c r="AJ31" s="10">
        <f>IF(MONTH($A31)=1,Real!AJ30,IF(Real!AJ30-Real!AJ29&lt;=0,"",Real!AJ30-Real!AJ29))</f>
        <v>210900</v>
      </c>
      <c r="AK31" s="10">
        <f>Real!AK30</f>
        <v>192.55523700000001</v>
      </c>
      <c r="AL31" s="10"/>
      <c r="AM31" s="10"/>
      <c r="AN31" s="10">
        <f>Real!AN30</f>
        <v>115.5</v>
      </c>
    </row>
    <row r="32" spans="1:40" x14ac:dyDescent="0.2">
      <c r="A32" s="13">
        <v>38018</v>
      </c>
      <c r="B32" s="10">
        <f>B20*Real!B31/100</f>
        <v>49.217769251999997</v>
      </c>
      <c r="C32" s="10">
        <v>106.31346216023726</v>
      </c>
      <c r="D32" s="10">
        <v>108.68582010739787</v>
      </c>
      <c r="E32" s="10">
        <v>107.70752559104996</v>
      </c>
      <c r="F32" s="10">
        <f>F20*Real!F31/100</f>
        <v>353.62528520000001</v>
      </c>
      <c r="G32" s="10">
        <f>G20*Real!G31/100</f>
        <v>27.811432771200003</v>
      </c>
      <c r="H32" s="10">
        <f>H20*Real!H31/100</f>
        <v>290.06690011839987</v>
      </c>
      <c r="I32" s="10">
        <f>I20*Real!I31/100</f>
        <v>158.62591794319999</v>
      </c>
      <c r="J32" s="10">
        <f>J20*Real!J31/100</f>
        <v>95.344797095999979</v>
      </c>
      <c r="K32" s="10">
        <f>K20*Real!K31/100</f>
        <v>196.67056784278563</v>
      </c>
      <c r="L32" s="10">
        <f>L20*Real!L31/100</f>
        <v>93.901081639566542</v>
      </c>
      <c r="M32" s="10">
        <f>M20*Real!M31/100</f>
        <v>66.006021311999987</v>
      </c>
      <c r="N32" s="10">
        <f>N20*Real!N31/100</f>
        <v>92.577473999999995</v>
      </c>
      <c r="O32" s="10">
        <f>O20*Real!O31/100</f>
        <v>92.051494357561765</v>
      </c>
      <c r="R32" s="10">
        <f>IF(MONTH($A32)=1,Real!R31,IF(Real!R31-Real!R30&lt;=0,"",Real!R31-Real!R30))</f>
        <v>20.100000000000001</v>
      </c>
      <c r="S32" s="10">
        <f>IF(MONTH($A32)=1,Real!S31,IF(Real!S31-Real!S30&lt;=0,"",Real!S31-Real!S30))</f>
        <v>39</v>
      </c>
      <c r="T32" s="10">
        <f>IF(MONTH($A32)=1,Real!T31,IF(Real!T31-Real!T30&lt;=0,"",Real!T31-Real!T30))</f>
        <v>311.39999999999998</v>
      </c>
      <c r="U32" s="10">
        <f>IF(U31*Real!U31/100=0,"",U31*Real!U31/100)</f>
        <v>132.40154540510528</v>
      </c>
      <c r="V32" s="10"/>
      <c r="W32" s="10">
        <f>IF(MONTH($A32)=1,Real!W31,IF(Real!W31-Real!W30&lt;=0,"",Real!W31-Real!W30))</f>
        <v>11929.7</v>
      </c>
      <c r="X32" s="10">
        <f>IF(MONTH($A32)=1,Real!X31,IF(Real!X31-Real!X30&lt;=0,"",Real!X31-Real!X30))</f>
        <v>4884.3</v>
      </c>
      <c r="Y32" s="9">
        <f>Real!Y31</f>
        <v>810051</v>
      </c>
      <c r="Z32" s="9">
        <f>Real!Z31</f>
        <v>0</v>
      </c>
      <c r="AA32" s="9">
        <f>Real!AA31</f>
        <v>0</v>
      </c>
      <c r="AB32" s="9">
        <f>Real!AB31</f>
        <v>0</v>
      </c>
      <c r="AC32" s="9">
        <f>Real!AC31</f>
        <v>0</v>
      </c>
      <c r="AD32" s="9">
        <f>Real!AD31</f>
        <v>0</v>
      </c>
      <c r="AE32" s="9">
        <f>Real!AE31</f>
        <v>0</v>
      </c>
      <c r="AF32" s="9">
        <f>Real!AF31</f>
        <v>0</v>
      </c>
      <c r="AG32" s="9">
        <f>Real!AG31</f>
        <v>0</v>
      </c>
      <c r="AH32" s="10">
        <f>IF(MONTH($A32)=1,Real!AH31,IF(Real!AH31-Real!AH30&lt;=0,"",Real!AH31-Real!AH30))</f>
        <v>305.5</v>
      </c>
      <c r="AI32" s="10" t="str">
        <f>IF(MONTH($A32)=1,Real!AI31,IF(Real!AI31-Real!AI30&lt;=0,"",Real!AI31-Real!AI30))</f>
        <v/>
      </c>
      <c r="AJ32" s="10">
        <f>IF(MONTH($A32)=1,Real!AJ31,IF(Real!AJ31-Real!AJ30&lt;=0,"",Real!AJ31-Real!AJ30))</f>
        <v>176400</v>
      </c>
      <c r="AK32" s="10">
        <f>Real!AK31</f>
        <v>180.998615</v>
      </c>
      <c r="AL32" s="10"/>
      <c r="AM32" s="10"/>
      <c r="AN32" s="10">
        <f>Real!AN31</f>
        <v>203.7</v>
      </c>
    </row>
    <row r="33" spans="1:40" x14ac:dyDescent="0.2">
      <c r="A33" s="13">
        <v>38047</v>
      </c>
      <c r="B33" s="10">
        <f>B21*Real!B32/100</f>
        <v>60.558703682400008</v>
      </c>
      <c r="C33" s="10">
        <v>114.3932852844153</v>
      </c>
      <c r="D33" s="10">
        <v>116.83725661545272</v>
      </c>
      <c r="E33" s="10">
        <v>119.77076845724756</v>
      </c>
      <c r="F33" s="10">
        <f>F21*Real!F32/100</f>
        <v>386.7969114</v>
      </c>
      <c r="G33" s="10">
        <f>G21*Real!G32/100</f>
        <v>30.364187391849601</v>
      </c>
      <c r="H33" s="10">
        <f>H21*Real!H32/100</f>
        <v>319.08928349759998</v>
      </c>
      <c r="I33" s="10">
        <f>I21*Real!I32/100</f>
        <v>174.00669311999999</v>
      </c>
      <c r="J33" s="10">
        <f>J21*Real!J32/100</f>
        <v>103.46658044496399</v>
      </c>
      <c r="K33" s="10">
        <f>K21*Real!K32/100</f>
        <v>212.07414220025399</v>
      </c>
      <c r="L33" s="10">
        <f>L21*Real!L32/100</f>
        <v>100.80484332063939</v>
      </c>
      <c r="M33" s="10">
        <f>M21*Real!M32/100</f>
        <v>72.302446799999984</v>
      </c>
      <c r="N33" s="10">
        <f>N21*Real!N32/100</f>
        <v>132.50951999999998</v>
      </c>
      <c r="O33" s="10">
        <f>O21*Real!O32/100</f>
        <v>95.623283571492806</v>
      </c>
      <c r="R33" s="10">
        <f>IF(MONTH($A33)=1,Real!R32,IF(Real!R32-Real!R31&lt;=0,"",Real!R32-Real!R31))</f>
        <v>90.9</v>
      </c>
      <c r="S33" s="10">
        <f>IF(MONTH($A33)=1,Real!S32,IF(Real!S32-Real!S31&lt;=0,"",Real!S32-Real!S31))</f>
        <v>43.900000000000006</v>
      </c>
      <c r="T33" s="10">
        <f>IF(MONTH($A33)=1,Real!T32,IF(Real!T32-Real!T31&lt;=0,"",Real!T32-Real!T31))</f>
        <v>385.1</v>
      </c>
      <c r="U33" s="10">
        <f>IF(U32*Real!U32/100=0,"",U32*Real!U32/100)</f>
        <v>133.39455699564357</v>
      </c>
      <c r="V33" s="10">
        <v>308.67691525658705</v>
      </c>
      <c r="W33" s="10">
        <f>IF(MONTH($A33)=1,Real!W32,IF(Real!W32-Real!W31&lt;=0,"",Real!W32-Real!W31))</f>
        <v>13906.099999999999</v>
      </c>
      <c r="X33" s="10">
        <f>IF(MONTH($A33)=1,Real!X32,IF(Real!X32-Real!X31&lt;=0,"",Real!X32-Real!X31))</f>
        <v>5999.1</v>
      </c>
      <c r="Y33" s="9">
        <f>Real!Y32</f>
        <v>843134</v>
      </c>
      <c r="Z33" s="9">
        <f>Real!Z32</f>
        <v>0</v>
      </c>
      <c r="AA33" s="9">
        <f>Real!AA32</f>
        <v>0</v>
      </c>
      <c r="AB33" s="9">
        <f>Real!AB32</f>
        <v>0</v>
      </c>
      <c r="AC33" s="9">
        <f>Real!AC32</f>
        <v>0</v>
      </c>
      <c r="AD33" s="9">
        <f>Real!AD32</f>
        <v>0</v>
      </c>
      <c r="AE33" s="9">
        <f>Real!AE32</f>
        <v>0</v>
      </c>
      <c r="AF33" s="9">
        <f>Real!AF32</f>
        <v>0</v>
      </c>
      <c r="AG33" s="9">
        <f>Real!AG32</f>
        <v>0</v>
      </c>
      <c r="AH33" s="10">
        <f>IF(MONTH($A33)=1,Real!AH32,IF(Real!AH32-Real!AH31&lt;=0,"",Real!AH32-Real!AH31))</f>
        <v>420.49999999999989</v>
      </c>
      <c r="AI33" s="10" t="str">
        <f>IF(MONTH($A33)=1,Real!AI32,IF(Real!AI32-Real!AI31&lt;=0,"",Real!AI32-Real!AI31))</f>
        <v/>
      </c>
      <c r="AJ33" s="10">
        <f>IF(MONTH($A33)=1,Real!AJ32,IF(Real!AJ32-Real!AJ31&lt;=0,"",Real!AJ32-Real!AJ31))</f>
        <v>261700</v>
      </c>
      <c r="AK33" s="10">
        <f>Real!AK32</f>
        <v>215.109906</v>
      </c>
      <c r="AL33" s="10"/>
      <c r="AM33" s="10"/>
      <c r="AN33" s="10">
        <f>Real!AN32</f>
        <v>234.7</v>
      </c>
    </row>
    <row r="34" spans="1:40" x14ac:dyDescent="0.2">
      <c r="A34" s="13">
        <v>38078</v>
      </c>
      <c r="B34" s="10">
        <f>B22*Real!B33/100</f>
        <v>62.781904099199998</v>
      </c>
      <c r="C34" s="10">
        <v>110.38952029946077</v>
      </c>
      <c r="D34" s="10">
        <v>114.26683696991275</v>
      </c>
      <c r="E34" s="10">
        <v>118.81260230958958</v>
      </c>
      <c r="F34" s="10">
        <f>F22*Real!F33/100</f>
        <v>376.11188549999991</v>
      </c>
      <c r="G34" s="10">
        <f>G22*Real!G33/100</f>
        <v>31.48625798780694</v>
      </c>
      <c r="H34" s="10">
        <f>H22*Real!H33/100</f>
        <v>322.36901763359998</v>
      </c>
      <c r="I34" s="10">
        <f>I22*Real!I33/100</f>
        <v>174.73281167159999</v>
      </c>
      <c r="J34" s="10">
        <f>J22*Real!J33/100</f>
        <v>103.176510014496</v>
      </c>
      <c r="K34" s="10">
        <f>K22*Real!K33/100</f>
        <v>204.03028851417383</v>
      </c>
      <c r="L34" s="10">
        <f>L22*Real!L33/100</f>
        <v>101.92420762553675</v>
      </c>
      <c r="M34" s="10">
        <f>M22*Real!M33/100</f>
        <v>74.334547518000008</v>
      </c>
      <c r="N34" s="10">
        <f>N22*Real!N33/100</f>
        <v>103.30561799999998</v>
      </c>
      <c r="O34" s="10">
        <f>O22*Real!O33/100</f>
        <v>94.882105614134758</v>
      </c>
      <c r="R34" s="10">
        <f>IF(MONTH($A34)=1,Real!R33,IF(Real!R33-Real!R32&lt;=0,"",Real!R33-Real!R32))</f>
        <v>117.70000000000002</v>
      </c>
      <c r="S34" s="10">
        <f>IF(MONTH($A34)=1,Real!S33,IF(Real!S33-Real!S32&lt;=0,"",Real!S33-Real!S32))</f>
        <v>46.7</v>
      </c>
      <c r="T34" s="10">
        <f>IF(MONTH($A34)=1,Real!T33,IF(Real!T33-Real!T32&lt;=0,"",Real!T33-Real!T32))</f>
        <v>400.9</v>
      </c>
      <c r="U34" s="10">
        <f>IF(U33*Real!U33/100=0,"",U33*Real!U33/100)</f>
        <v>134.71516310990043</v>
      </c>
      <c r="V34" s="10"/>
      <c r="W34" s="10">
        <f>IF(MONTH($A34)=1,Real!W33,IF(Real!W33-Real!W32&lt;=0,"",Real!W33-Real!W32))</f>
        <v>14595.800000000003</v>
      </c>
      <c r="X34" s="10">
        <f>IF(MONTH($A34)=1,Real!X33,IF(Real!X33-Real!X32&lt;=0,"",Real!X33-Real!X32))</f>
        <v>6189.3000000000011</v>
      </c>
      <c r="Y34" s="9">
        <f>Real!Y33</f>
        <v>922771</v>
      </c>
      <c r="Z34" s="9">
        <f>Real!Z33</f>
        <v>0</v>
      </c>
      <c r="AA34" s="9">
        <f>Real!AA33</f>
        <v>0</v>
      </c>
      <c r="AB34" s="9">
        <f>Real!AB33</f>
        <v>0</v>
      </c>
      <c r="AC34" s="9">
        <f>Real!AC33</f>
        <v>0</v>
      </c>
      <c r="AD34" s="9">
        <f>Real!AD33</f>
        <v>0</v>
      </c>
      <c r="AE34" s="9">
        <f>Real!AE33</f>
        <v>0</v>
      </c>
      <c r="AF34" s="9">
        <f>Real!AF33</f>
        <v>0</v>
      </c>
      <c r="AG34" s="9">
        <f>Real!AG33</f>
        <v>0</v>
      </c>
      <c r="AH34" s="10">
        <f>IF(MONTH($A34)=1,Real!AH33,IF(Real!AH33-Real!AH32&lt;=0,"",Real!AH33-Real!AH32))</f>
        <v>512.40000000000009</v>
      </c>
      <c r="AI34" s="10" t="str">
        <f>IF(MONTH($A34)=1,Real!AI33,IF(Real!AI33-Real!AI32&lt;=0,"",Real!AI33-Real!AI32))</f>
        <v/>
      </c>
      <c r="AJ34" s="10">
        <f>IF(MONTH($A34)=1,Real!AJ33,IF(Real!AJ33-Real!AJ32&lt;=0,"",Real!AJ33-Real!AJ32))</f>
        <v>342300</v>
      </c>
      <c r="AK34" s="10">
        <f>Real!AK33</f>
        <v>235.81620799999999</v>
      </c>
      <c r="AL34" s="10"/>
      <c r="AM34" s="10"/>
      <c r="AN34" s="10">
        <f>Real!AN33</f>
        <v>241</v>
      </c>
    </row>
    <row r="35" spans="1:40" x14ac:dyDescent="0.2">
      <c r="A35" s="13">
        <v>38108</v>
      </c>
      <c r="B35" s="10">
        <f>B23*Real!B34/100</f>
        <v>70.310825183199995</v>
      </c>
      <c r="C35" s="10">
        <v>106.19471852808127</v>
      </c>
      <c r="D35" s="10">
        <v>118.95177728567919</v>
      </c>
      <c r="E35" s="10">
        <v>115.36703684261148</v>
      </c>
      <c r="F35" s="10">
        <f>F23*Real!F34/100</f>
        <v>381.19417559999999</v>
      </c>
      <c r="G35" s="10">
        <f>G23*Real!G34/100</f>
        <v>35.707154756165096</v>
      </c>
      <c r="H35" s="10">
        <f>H23*Real!H34/100</f>
        <v>324.75625056000007</v>
      </c>
      <c r="I35" s="10">
        <f>I23*Real!I34/100</f>
        <v>174.34620224</v>
      </c>
      <c r="J35" s="10">
        <f>J23*Real!J34/100</f>
        <v>102.80137063663824</v>
      </c>
      <c r="K35" s="10">
        <f>K23*Real!K34/100</f>
        <v>193.03930195499044</v>
      </c>
      <c r="L35" s="10">
        <f>L23*Real!L34/100</f>
        <v>101.57397228063101</v>
      </c>
      <c r="M35" s="10">
        <f>M23*Real!M34/100</f>
        <v>75.469704914999994</v>
      </c>
      <c r="N35" s="10">
        <f>N23*Real!N34/100</f>
        <v>106.21664800000001</v>
      </c>
      <c r="O35" s="10">
        <f>O23*Real!O34/100</f>
        <v>95.448074120388213</v>
      </c>
      <c r="R35" s="10">
        <f>IF(MONTH($A35)=1,Real!R34,IF(Real!R34-Real!R33&lt;=0,"",Real!R34-Real!R33))</f>
        <v>53.199999999999989</v>
      </c>
      <c r="S35" s="10">
        <f>IF(MONTH($A35)=1,Real!S34,IF(Real!S34-Real!S33&lt;=0,"",Real!S34-Real!S33))</f>
        <v>40.5</v>
      </c>
      <c r="T35" s="10">
        <f>IF(MONTH($A35)=1,Real!T34,IF(Real!T34-Real!T33&lt;=0,"",Real!T34-Real!T33))</f>
        <v>315.40000000000009</v>
      </c>
      <c r="U35" s="10">
        <f>IF(U34*Real!U34/100=0,"",U34*Real!U34/100)</f>
        <v>135.71205531691368</v>
      </c>
      <c r="V35" s="10"/>
      <c r="W35" s="10">
        <f>IF(MONTH($A35)=1,Real!W34,IF(Real!W34-Real!W33&lt;=0,"",Real!W34-Real!W33))</f>
        <v>13561</v>
      </c>
      <c r="X35" s="10">
        <f>IF(MONTH($A35)=1,Real!X34,IF(Real!X34-Real!X33&lt;=0,"",Real!X34-Real!X33))</f>
        <v>5834.5999999999985</v>
      </c>
      <c r="Y35" s="9">
        <f>Real!Y34</f>
        <v>1020333</v>
      </c>
      <c r="Z35" s="9">
        <f>Real!Z34</f>
        <v>0</v>
      </c>
      <c r="AA35" s="9">
        <f>Real!AA34</f>
        <v>0</v>
      </c>
      <c r="AB35" s="9">
        <f>Real!AB34</f>
        <v>0</v>
      </c>
      <c r="AC35" s="9">
        <f>Real!AC34</f>
        <v>0</v>
      </c>
      <c r="AD35" s="9">
        <f>Real!AD34</f>
        <v>0</v>
      </c>
      <c r="AE35" s="9">
        <f>Real!AE34</f>
        <v>0</v>
      </c>
      <c r="AF35" s="9">
        <f>Real!AF34</f>
        <v>0</v>
      </c>
      <c r="AG35" s="9">
        <f>Real!AG34</f>
        <v>0</v>
      </c>
      <c r="AH35" s="10">
        <f>IF(MONTH($A35)=1,Real!AH34,IF(Real!AH34-Real!AH33&lt;=0,"",Real!AH34-Real!AH33))</f>
        <v>406.79999999999995</v>
      </c>
      <c r="AI35" s="10" t="str">
        <f>IF(MONTH($A35)=1,Real!AI34,IF(Real!AI34-Real!AI33&lt;=0,"",Real!AI34-Real!AI33))</f>
        <v/>
      </c>
      <c r="AJ35" s="10">
        <f>IF(MONTH($A35)=1,Real!AJ34,IF(Real!AJ34-Real!AJ33&lt;=0,"",Real!AJ34-Real!AJ33))</f>
        <v>242100</v>
      </c>
      <c r="AK35" s="10">
        <f>Real!AK34</f>
        <v>229.10975500000001</v>
      </c>
      <c r="AL35" s="10"/>
      <c r="AM35" s="10"/>
      <c r="AN35" s="10">
        <f>Real!AN34</f>
        <v>179.4</v>
      </c>
    </row>
    <row r="36" spans="1:40" x14ac:dyDescent="0.2">
      <c r="A36" s="13">
        <v>38139</v>
      </c>
      <c r="B36" s="10">
        <f>B24*Real!B35/100</f>
        <v>81.988660353599982</v>
      </c>
      <c r="C36" s="10">
        <v>109.59294952097987</v>
      </c>
      <c r="D36" s="10">
        <v>120.49815039039301</v>
      </c>
      <c r="E36" s="10">
        <v>123.32736238475168</v>
      </c>
      <c r="F36" s="10">
        <f>F24*Real!F35/100</f>
        <v>369.04563080000003</v>
      </c>
      <c r="G36" s="10">
        <f>G24*Real!G35/100</f>
        <v>42.513992338384249</v>
      </c>
      <c r="H36" s="10">
        <f>H24*Real!H35/100</f>
        <v>329.48985670510001</v>
      </c>
      <c r="I36" s="10">
        <f>I24*Real!I35/100</f>
        <v>175.98107511360001</v>
      </c>
      <c r="J36" s="10">
        <f>J24*Real!J35/100</f>
        <v>103.06501423973718</v>
      </c>
      <c r="K36" s="10">
        <f>K24*Real!K35/100</f>
        <v>200.7779868670379</v>
      </c>
      <c r="L36" s="10">
        <f>L24*Real!L35/100</f>
        <v>107.07840110871899</v>
      </c>
      <c r="M36" s="10">
        <f>M24*Real!M35/100</f>
        <v>81.2644272</v>
      </c>
      <c r="N36" s="10">
        <f>N24*Real!N35/100</f>
        <v>119.41976270000001</v>
      </c>
      <c r="O36" s="10">
        <f>O24*Real!O35/100</f>
        <v>101.51207996538059</v>
      </c>
      <c r="R36" s="10">
        <f>IF(MONTH($A36)=1,Real!R35,IF(Real!R35-Real!R34&lt;=0,"",Real!R35-Real!R34))</f>
        <v>71.099999999999966</v>
      </c>
      <c r="S36" s="10">
        <f>IF(MONTH($A36)=1,Real!S35,IF(Real!S35-Real!S34&lt;=0,"",Real!S35-Real!S34))</f>
        <v>48.699999999999989</v>
      </c>
      <c r="T36" s="10">
        <f>IF(MONTH($A36)=1,Real!T35,IF(Real!T35-Real!T34&lt;=0,"",Real!T35-Real!T34))</f>
        <v>406.5</v>
      </c>
      <c r="U36" s="10">
        <f>IF(U35*Real!U35/100=0,"",U35*Real!U35/100)</f>
        <v>136.77060934838562</v>
      </c>
      <c r="V36" s="10">
        <v>446.81063389121999</v>
      </c>
      <c r="W36" s="10">
        <f>IF(MONTH($A36)=1,Real!W35,IF(Real!W35-Real!W34&lt;=0,"",Real!W35-Real!W34))</f>
        <v>14782.299999999996</v>
      </c>
      <c r="X36" s="10">
        <f>IF(MONTH($A36)=1,Real!X35,IF(Real!X35-Real!X34&lt;=0,"",Real!X35-Real!X34))</f>
        <v>6360.8000000000029</v>
      </c>
      <c r="Y36" s="9">
        <f>Real!Y35</f>
        <v>1042965</v>
      </c>
      <c r="Z36" s="9">
        <f>Real!Z35</f>
        <v>0</v>
      </c>
      <c r="AA36" s="9">
        <f>Real!AA35</f>
        <v>0</v>
      </c>
      <c r="AB36" s="9">
        <f>Real!AB35</f>
        <v>0</v>
      </c>
      <c r="AC36" s="9">
        <f>Real!AC35</f>
        <v>0</v>
      </c>
      <c r="AD36" s="9">
        <f>Real!AD35</f>
        <v>0</v>
      </c>
      <c r="AE36" s="9">
        <f>Real!AE35</f>
        <v>0</v>
      </c>
      <c r="AF36" s="9">
        <f>Real!AF35</f>
        <v>0</v>
      </c>
      <c r="AG36" s="9">
        <f>Real!AG35</f>
        <v>0</v>
      </c>
      <c r="AH36" s="10">
        <f>IF(MONTH($A36)=1,Real!AH35,IF(Real!AH35-Real!AH34&lt;=0,"",Real!AH35-Real!AH34))</f>
        <v>460.10000000000014</v>
      </c>
      <c r="AI36" s="10" t="str">
        <f>IF(MONTH($A36)=1,Real!AI35,IF(Real!AI35-Real!AI34&lt;=0,"",Real!AI35-Real!AI34))</f>
        <v/>
      </c>
      <c r="AJ36" s="10">
        <f>IF(MONTH($A36)=1,Real!AJ35,IF(Real!AJ35-Real!AJ34&lt;=0,"",Real!AJ35-Real!AJ34))</f>
        <v>255300</v>
      </c>
      <c r="AK36" s="10">
        <f>Real!AK35</f>
        <v>266.11280799999997</v>
      </c>
      <c r="AL36" s="10"/>
      <c r="AM36" s="10"/>
      <c r="AN36" s="10">
        <f>Real!AN35</f>
        <v>210.4</v>
      </c>
    </row>
    <row r="37" spans="1:40" x14ac:dyDescent="0.2">
      <c r="A37" s="13">
        <v>38169</v>
      </c>
      <c r="B37" s="10">
        <f>B25*Real!B36/100</f>
        <v>82.747169324999973</v>
      </c>
      <c r="C37" s="10">
        <v>110.5792860666687</v>
      </c>
      <c r="D37" s="10">
        <v>126.40255975952226</v>
      </c>
      <c r="E37" s="10">
        <v>122.58739821044317</v>
      </c>
      <c r="F37" s="10">
        <f>F25*Real!F36/100</f>
        <v>378.33286800000002</v>
      </c>
      <c r="G37" s="10">
        <f>G25*Real!G36/100</f>
        <v>46.635715320379241</v>
      </c>
      <c r="H37" s="10">
        <f>H25*Real!H36/100</f>
        <v>341.47818518400004</v>
      </c>
      <c r="I37" s="10">
        <f>I25*Real!I36/100</f>
        <v>185.18385728159996</v>
      </c>
      <c r="J37" s="10">
        <f>J25*Real!J36/100</f>
        <v>105.54271692519328</v>
      </c>
      <c r="K37" s="10">
        <f>K25*Real!K36/100</f>
        <v>201.10277772081076</v>
      </c>
      <c r="L37" s="10">
        <f>L25*Real!L36/100</f>
        <v>107.94497458580938</v>
      </c>
      <c r="M37" s="10">
        <f>M25*Real!M36/100</f>
        <v>85.989057146199997</v>
      </c>
      <c r="N37" s="10">
        <f>N25*Real!N36/100</f>
        <v>121.3220932</v>
      </c>
      <c r="O37" s="10">
        <f>O25*Real!O36/100</f>
        <v>100.24995238462297</v>
      </c>
      <c r="R37" s="10">
        <f>IF(MONTH($A37)=1,Real!R36,IF(Real!R36-Real!R35&lt;=0,"",Real!R36-Real!R35))</f>
        <v>91</v>
      </c>
      <c r="S37" s="10">
        <f>IF(MONTH($A37)=1,Real!S36,IF(Real!S36-Real!S35&lt;=0,"",Real!S36-Real!S35))</f>
        <v>58.500000000000028</v>
      </c>
      <c r="T37" s="10">
        <f>IF(MONTH($A37)=1,Real!T36,IF(Real!T36-Real!T35&lt;=0,"",Real!T36-Real!T35))</f>
        <v>377.40000000000009</v>
      </c>
      <c r="U37" s="10">
        <f>IF(U36*Real!U36/100=0,"",U36*Real!U36/100)</f>
        <v>138.02889895439077</v>
      </c>
      <c r="V37" s="10"/>
      <c r="W37" s="10">
        <f>IF(MONTH($A37)=1,Real!W36,IF(Real!W36-Real!W35&lt;=0,"",Real!W36-Real!W35))</f>
        <v>15322.199999999997</v>
      </c>
      <c r="X37" s="10">
        <f>IF(MONTH($A37)=1,Real!X36,IF(Real!X36-Real!X35&lt;=0,"",Real!X36-Real!X35))</f>
        <v>6716.8999999999942</v>
      </c>
      <c r="Y37" s="9">
        <f>Real!Y36</f>
        <v>1024229</v>
      </c>
      <c r="Z37" s="9">
        <f>Real!Z36</f>
        <v>0</v>
      </c>
      <c r="AA37" s="9">
        <f>Real!AA36</f>
        <v>0</v>
      </c>
      <c r="AB37" s="9">
        <f>Real!AB36</f>
        <v>0</v>
      </c>
      <c r="AC37" s="9">
        <f>Real!AC36</f>
        <v>0</v>
      </c>
      <c r="AD37" s="9">
        <f>Real!AD36</f>
        <v>0</v>
      </c>
      <c r="AE37" s="9">
        <f>Real!AE36</f>
        <v>0</v>
      </c>
      <c r="AF37" s="9">
        <f>Real!AF36</f>
        <v>0</v>
      </c>
      <c r="AG37" s="9">
        <f>Real!AG36</f>
        <v>0</v>
      </c>
      <c r="AH37" s="10">
        <f>IF(MONTH($A37)=1,Real!AH36,IF(Real!AH36-Real!AH35&lt;=0,"",Real!AH36-Real!AH35))</f>
        <v>505.29999999999973</v>
      </c>
      <c r="AI37" s="10" t="str">
        <f>IF(MONTH($A37)=1,Real!AI36,IF(Real!AI36-Real!AI35&lt;=0,"",Real!AI36-Real!AI35))</f>
        <v/>
      </c>
      <c r="AJ37" s="10">
        <f>IF(MONTH($A37)=1,Real!AJ36,IF(Real!AJ36-Real!AJ35&lt;=0,"",Real!AJ36-Real!AJ35))</f>
        <v>330500</v>
      </c>
      <c r="AK37" s="10">
        <f>Real!AK36</f>
        <v>255.660878</v>
      </c>
      <c r="AL37" s="10"/>
      <c r="AM37" s="10"/>
      <c r="AN37" s="10">
        <f>Real!AN36</f>
        <v>213.4</v>
      </c>
    </row>
    <row r="38" spans="1:40" x14ac:dyDescent="0.2">
      <c r="A38" s="13">
        <v>38200</v>
      </c>
      <c r="B38" s="10">
        <f>B26*Real!B37/100</f>
        <v>88.482419927999985</v>
      </c>
      <c r="C38" s="10">
        <v>112.90145107406876</v>
      </c>
      <c r="D38" s="10">
        <v>125.51774184120561</v>
      </c>
      <c r="E38" s="10">
        <v>126.51019495317736</v>
      </c>
      <c r="F38" s="10">
        <f>F26*Real!F37/100</f>
        <v>385.52011739999995</v>
      </c>
      <c r="G38" s="10">
        <f>G26*Real!G37/100</f>
        <v>41.659093410627648</v>
      </c>
      <c r="H38" s="10">
        <f>H26*Real!H37/100</f>
        <v>352.13856199859998</v>
      </c>
      <c r="I38" s="10">
        <f>I26*Real!I37/100</f>
        <v>194.22007071179999</v>
      </c>
      <c r="J38" s="10">
        <f>J26*Real!J37/100</f>
        <v>106.96874386152901</v>
      </c>
      <c r="K38" s="10">
        <f>K26*Real!K37/100</f>
        <v>209.61449317649115</v>
      </c>
      <c r="L38" s="10">
        <f>L26*Real!L37/100</f>
        <v>105.70324332475684</v>
      </c>
      <c r="M38" s="10">
        <f>M26*Real!M37/100</f>
        <v>87.671292800000003</v>
      </c>
      <c r="N38" s="10">
        <f>N26*Real!N37/100</f>
        <v>135.97631999999999</v>
      </c>
      <c r="O38" s="10">
        <f>O26*Real!O37/100</f>
        <v>98.430163226987574</v>
      </c>
      <c r="R38" s="10">
        <f>IF(MONTH($A38)=1,Real!R37,IF(Real!R37-Real!R36&lt;=0,"",Real!R37-Real!R36))</f>
        <v>68.200000000000045</v>
      </c>
      <c r="S38" s="10">
        <f>IF(MONTH($A38)=1,Real!S37,IF(Real!S37-Real!S36&lt;=0,"",Real!S37-Real!S36))</f>
        <v>45.099999999999966</v>
      </c>
      <c r="T38" s="10">
        <f>IF(MONTH($A38)=1,Real!T37,IF(Real!T37-Real!T36&lt;=0,"",Real!T37-Real!T36))</f>
        <v>376.59999999999991</v>
      </c>
      <c r="U38" s="10">
        <f>IF(U37*Real!U37/100=0,"",U37*Real!U37/100)</f>
        <v>138.60862032999921</v>
      </c>
      <c r="V38" s="10"/>
      <c r="W38" s="10">
        <f>IF(MONTH($A38)=1,Real!W37,IF(Real!W37-Real!W36&lt;=0,"",Real!W37-Real!W36))</f>
        <v>16701.900000000009</v>
      </c>
      <c r="X38" s="10">
        <f>IF(MONTH($A38)=1,Real!X37,IF(Real!X37-Real!X36&lt;=0,"",Real!X37-Real!X36))</f>
        <v>6627.9000000000015</v>
      </c>
      <c r="Y38" s="9">
        <f>Real!Y37</f>
        <v>1020667</v>
      </c>
      <c r="Z38" s="9">
        <f>Real!Z37</f>
        <v>0</v>
      </c>
      <c r="AA38" s="9">
        <f>Real!AA37</f>
        <v>0</v>
      </c>
      <c r="AB38" s="9">
        <f>Real!AB37</f>
        <v>0</v>
      </c>
      <c r="AC38" s="9">
        <f>Real!AC37</f>
        <v>0</v>
      </c>
      <c r="AD38" s="9">
        <f>Real!AD37</f>
        <v>0</v>
      </c>
      <c r="AE38" s="9">
        <f>Real!AE37</f>
        <v>0</v>
      </c>
      <c r="AF38" s="9">
        <f>Real!AF37</f>
        <v>0</v>
      </c>
      <c r="AG38" s="9">
        <f>Real!AG37</f>
        <v>0</v>
      </c>
      <c r="AH38" s="10">
        <f>IF(MONTH($A38)=1,Real!AH37,IF(Real!AH37-Real!AH36&lt;=0,"",Real!AH37-Real!AH36))</f>
        <v>450.90000000000009</v>
      </c>
      <c r="AI38" s="10" t="str">
        <f>IF(MONTH($A38)=1,Real!AI37,IF(Real!AI37-Real!AI36&lt;=0,"",Real!AI37-Real!AI36))</f>
        <v/>
      </c>
      <c r="AJ38" s="10">
        <f>IF(MONTH($A38)=1,Real!AJ37,IF(Real!AJ37-Real!AJ36&lt;=0,"",Real!AJ37-Real!AJ36))</f>
        <v>276200</v>
      </c>
      <c r="AK38" s="10">
        <f>Real!AK37</f>
        <v>244.97439600000001</v>
      </c>
      <c r="AL38" s="10"/>
      <c r="AM38" s="10"/>
      <c r="AN38" s="10">
        <f>Real!AN37</f>
        <v>232.7</v>
      </c>
    </row>
    <row r="39" spans="1:40" x14ac:dyDescent="0.2">
      <c r="A39" s="13">
        <v>38231</v>
      </c>
      <c r="B39" s="10">
        <f>B27*Real!B38/100</f>
        <v>90.041247324599993</v>
      </c>
      <c r="C39" s="10">
        <v>112.11114091655027</v>
      </c>
      <c r="D39" s="10">
        <v>123.13290474622271</v>
      </c>
      <c r="E39" s="10">
        <v>124.48603183392653</v>
      </c>
      <c r="F39" s="10">
        <f>F27*Real!F38/100</f>
        <v>378.27662879999991</v>
      </c>
      <c r="G39" s="10">
        <f>G27*Real!G38/100</f>
        <v>34.734221113756519</v>
      </c>
      <c r="H39" s="10">
        <f>H27*Real!H38/100</f>
        <v>357.67964374999997</v>
      </c>
      <c r="I39" s="10">
        <f>I27*Real!I38/100</f>
        <v>197.76708667799997</v>
      </c>
      <c r="J39" s="10">
        <f>J27*Real!J38/100</f>
        <v>109.03262365038796</v>
      </c>
      <c r="K39" s="10">
        <f>K27*Real!K38/100</f>
        <v>216.88558440007634</v>
      </c>
      <c r="L39" s="10">
        <f>L27*Real!L38/100</f>
        <v>113.35118561664075</v>
      </c>
      <c r="M39" s="10">
        <f>M27*Real!M38/100</f>
        <v>90.553071787199968</v>
      </c>
      <c r="N39" s="10">
        <f>N27*Real!N38/100</f>
        <v>113.77692499999999</v>
      </c>
      <c r="O39" s="10">
        <f>O27*Real!O38/100</f>
        <v>98.610473132393849</v>
      </c>
      <c r="R39" s="10">
        <f>IF(MONTH($A39)=1,Real!R38,IF(Real!R38-Real!R37&lt;=0,"",Real!R38-Real!R37))</f>
        <v>68.5</v>
      </c>
      <c r="S39" s="10">
        <f>IF(MONTH($A39)=1,Real!S38,IF(Real!S38-Real!S37&lt;=0,"",Real!S38-Real!S37))</f>
        <v>45.900000000000034</v>
      </c>
      <c r="T39" s="10">
        <f>IF(MONTH($A39)=1,Real!T38,IF(Real!T38-Real!T37&lt;=0,"",Real!T38-Real!T37))</f>
        <v>378.90000000000009</v>
      </c>
      <c r="U39" s="10">
        <f>IF(U38*Real!U38/100=0,"",U38*Real!U38/100)</f>
        <v>139.2046373974182</v>
      </c>
      <c r="V39" s="10">
        <v>579.64865553920299</v>
      </c>
      <c r="W39" s="10">
        <f>IF(MONTH($A39)=1,Real!W38,IF(Real!W38-Real!W37&lt;=0,"",Real!W38-Real!W37))</f>
        <v>16188.300000000003</v>
      </c>
      <c r="X39" s="10">
        <f>IF(MONTH($A39)=1,Real!X38,IF(Real!X38-Real!X37&lt;=0,"",Real!X38-Real!X37))</f>
        <v>6562.4000000000015</v>
      </c>
      <c r="Y39" s="9">
        <f>Real!Y38</f>
        <v>997828</v>
      </c>
      <c r="Z39" s="9">
        <f>Real!Z38</f>
        <v>0</v>
      </c>
      <c r="AA39" s="9">
        <f>Real!AA38</f>
        <v>0</v>
      </c>
      <c r="AB39" s="9">
        <f>Real!AB38</f>
        <v>0</v>
      </c>
      <c r="AC39" s="9">
        <f>Real!AC38</f>
        <v>0</v>
      </c>
      <c r="AD39" s="9">
        <f>Real!AD38</f>
        <v>0</v>
      </c>
      <c r="AE39" s="9">
        <f>Real!AE38</f>
        <v>0</v>
      </c>
      <c r="AF39" s="9">
        <f>Real!AF38</f>
        <v>0</v>
      </c>
      <c r="AG39" s="9">
        <f>Real!AG38</f>
        <v>0</v>
      </c>
      <c r="AH39" s="10">
        <f>IF(MONTH($A39)=1,Real!AH38,IF(Real!AH38-Real!AH37&lt;=0,"",Real!AH38-Real!AH37))</f>
        <v>475</v>
      </c>
      <c r="AI39" s="10" t="str">
        <f>IF(MONTH($A39)=1,Real!AI38,IF(Real!AI38-Real!AI37&lt;=0,"",Real!AI38-Real!AI37))</f>
        <v/>
      </c>
      <c r="AJ39" s="10">
        <f>IF(MONTH($A39)=1,Real!AJ38,IF(Real!AJ38-Real!AJ37&lt;=0,"",Real!AJ38-Real!AJ37))</f>
        <v>289800</v>
      </c>
      <c r="AK39" s="10">
        <f>Real!AK38</f>
        <v>272.90665000000001</v>
      </c>
      <c r="AL39" s="10"/>
      <c r="AM39" s="10"/>
      <c r="AN39" s="10">
        <f>Real!AN38</f>
        <v>206.8</v>
      </c>
    </row>
    <row r="40" spans="1:40" x14ac:dyDescent="0.2">
      <c r="A40" s="13">
        <v>38261</v>
      </c>
      <c r="B40" s="10">
        <f>B28*Real!B39/100</f>
        <v>83.143848849000008</v>
      </c>
      <c r="C40" s="10">
        <v>115.69869742587987</v>
      </c>
      <c r="D40" s="10">
        <v>124.73363250792359</v>
      </c>
      <c r="E40" s="10">
        <v>122.9921994519194</v>
      </c>
      <c r="F40" s="10">
        <f>F28*Real!F39/100</f>
        <v>395.95969500000001</v>
      </c>
      <c r="G40" s="10">
        <f>G28*Real!G39/100</f>
        <v>33.107020271638177</v>
      </c>
      <c r="H40" s="10">
        <f>H28*Real!H39/100</f>
        <v>376.18490738520001</v>
      </c>
      <c r="I40" s="10">
        <f>I28*Real!I39/100</f>
        <v>211.0315312896</v>
      </c>
      <c r="J40" s="10">
        <f>J28*Real!J39/100</f>
        <v>111.42167362537528</v>
      </c>
      <c r="K40" s="10">
        <f>K28*Real!K39/100</f>
        <v>232.89548078841105</v>
      </c>
      <c r="L40" s="10">
        <f>L28*Real!L39/100</f>
        <v>113.94033878387685</v>
      </c>
      <c r="M40" s="10">
        <f>M28*Real!M39/100</f>
        <v>88.52501504</v>
      </c>
      <c r="N40" s="10">
        <f>N28*Real!N39/100</f>
        <v>83.792872799999984</v>
      </c>
      <c r="O40" s="10">
        <f>O28*Real!O39/100</f>
        <v>97.101761425516827</v>
      </c>
      <c r="R40" s="10">
        <f>IF(MONTH($A40)=1,Real!R39,IF(Real!R39-Real!R38&lt;=0,"",Real!R39-Real!R38))</f>
        <v>79</v>
      </c>
      <c r="S40" s="10">
        <f>IF(MONTH($A40)=1,Real!S39,IF(Real!S39-Real!S38&lt;=0,"",Real!S39-Real!S38))</f>
        <v>46</v>
      </c>
      <c r="T40" s="10">
        <f>IF(MONTH($A40)=1,Real!T39,IF(Real!T39-Real!T38&lt;=0,"",Real!T39-Real!T38))</f>
        <v>368</v>
      </c>
      <c r="U40" s="10">
        <f>IF(U39*Real!U39/100=0,"",U39*Real!U39/100)</f>
        <v>140.79157026374875</v>
      </c>
      <c r="V40" s="10"/>
      <c r="W40" s="10">
        <f>IF(MONTH($A40)=1,Real!W39,IF(Real!W39-Real!W38&lt;=0,"",Real!W39-Real!W38))</f>
        <v>17072.299999999988</v>
      </c>
      <c r="X40" s="10">
        <f>IF(MONTH($A40)=1,Real!X39,IF(Real!X39-Real!X38&lt;=0,"",Real!X39-Real!X38))</f>
        <v>6753.1999999999971</v>
      </c>
      <c r="Y40" s="9">
        <f>Real!Y39</f>
        <v>935929</v>
      </c>
      <c r="Z40" s="9">
        <f>Real!Z39</f>
        <v>0</v>
      </c>
      <c r="AA40" s="9">
        <f>Real!AA39</f>
        <v>0</v>
      </c>
      <c r="AB40" s="9">
        <f>Real!AB39</f>
        <v>0</v>
      </c>
      <c r="AC40" s="9">
        <f>Real!AC39</f>
        <v>0</v>
      </c>
      <c r="AD40" s="9">
        <f>Real!AD39</f>
        <v>0</v>
      </c>
      <c r="AE40" s="9">
        <f>Real!AE39</f>
        <v>0</v>
      </c>
      <c r="AF40" s="9">
        <f>Real!AF39</f>
        <v>0</v>
      </c>
      <c r="AG40" s="9">
        <f>Real!AG39</f>
        <v>0</v>
      </c>
      <c r="AH40" s="10">
        <f>IF(MONTH($A40)=1,Real!AH39,IF(Real!AH39-Real!AH38&lt;=0,"",Real!AH39-Real!AH38))</f>
        <v>490.29999999999973</v>
      </c>
      <c r="AI40" s="10" t="str">
        <f>IF(MONTH($A40)=1,Real!AI39,IF(Real!AI39-Real!AI38&lt;=0,"",Real!AI39-Real!AI38))</f>
        <v/>
      </c>
      <c r="AJ40" s="10">
        <f>IF(MONTH($A40)=1,Real!AJ39,IF(Real!AJ39-Real!AJ38&lt;=0,"",Real!AJ39-Real!AJ38))</f>
        <v>300100</v>
      </c>
      <c r="AK40" s="10">
        <f>Real!AK39</f>
        <v>270.59359799999999</v>
      </c>
      <c r="AL40" s="10"/>
      <c r="AM40" s="10"/>
      <c r="AN40" s="10">
        <f>Real!AN39</f>
        <v>216.8</v>
      </c>
    </row>
    <row r="41" spans="1:40" x14ac:dyDescent="0.2">
      <c r="A41" s="13">
        <v>38292</v>
      </c>
      <c r="B41" s="10">
        <f>B29*Real!B40/100</f>
        <v>84.681457862400009</v>
      </c>
      <c r="C41" s="10">
        <v>117.43417788726806</v>
      </c>
      <c r="D41" s="10">
        <v>118.74641814754327</v>
      </c>
      <c r="E41" s="10">
        <v>124.96007464315012</v>
      </c>
      <c r="F41" s="10">
        <f>F29*Real!F40/100</f>
        <v>387.42105599999996</v>
      </c>
      <c r="G41" s="10">
        <f>G29*Real!G40/100</f>
        <v>32.056254382093719</v>
      </c>
      <c r="H41" s="10">
        <f>H29*Real!H40/100</f>
        <v>385.23800964000003</v>
      </c>
      <c r="I41" s="10">
        <f>I29*Real!I40/100</f>
        <v>217.29280809599996</v>
      </c>
      <c r="J41" s="10">
        <f>J29*Real!J40/100</f>
        <v>112.34605343475205</v>
      </c>
      <c r="K41" s="10">
        <f>K29*Real!K40/100</f>
        <v>237.29437295240899</v>
      </c>
      <c r="L41" s="10">
        <f>L29*Real!L40/100</f>
        <v>111.83297750428963</v>
      </c>
      <c r="M41" s="10">
        <f>M29*Real!M40/100</f>
        <v>89.522083177999974</v>
      </c>
      <c r="N41" s="10">
        <f>N29*Real!N40/100</f>
        <v>63.213364800000001</v>
      </c>
      <c r="O41" s="10">
        <f>O29*Real!O40/100</f>
        <v>98.156508591674609</v>
      </c>
      <c r="R41" s="10">
        <f>IF(MONTH($A41)=1,Real!R40,IF(Real!R40-Real!R39&lt;=0,"",Real!R40-Real!R39))</f>
        <v>93.899999999999977</v>
      </c>
      <c r="S41" s="10">
        <f>IF(MONTH($A41)=1,Real!S40,IF(Real!S40-Real!S39&lt;=0,"",Real!S40-Real!S39))</f>
        <v>48.399999999999977</v>
      </c>
      <c r="T41" s="10">
        <f>IF(MONTH($A41)=1,Real!T40,IF(Real!T40-Real!T39&lt;=0,"",Real!T40-Real!T39))</f>
        <v>406.5</v>
      </c>
      <c r="U41" s="10">
        <f>IF(U40*Real!U40/100=0,"",U40*Real!U40/100)</f>
        <v>142.35435669367635</v>
      </c>
      <c r="V41" s="10"/>
      <c r="W41" s="10">
        <f>IF(MONTH($A41)=1,Real!W40,IF(Real!W40-Real!W39&lt;=0,"",Real!W40-Real!W39))</f>
        <v>17611.200000000012</v>
      </c>
      <c r="X41" s="10">
        <f>IF(MONTH($A41)=1,Real!X40,IF(Real!X40-Real!X39&lt;=0,"",Real!X40-Real!X39))</f>
        <v>7195</v>
      </c>
      <c r="Y41" s="9">
        <f>Real!Y40</f>
        <v>858195</v>
      </c>
      <c r="Z41" s="9">
        <f>Real!Z40</f>
        <v>0</v>
      </c>
      <c r="AA41" s="9">
        <f>Real!AA40</f>
        <v>0</v>
      </c>
      <c r="AB41" s="9">
        <f>Real!AB40</f>
        <v>0</v>
      </c>
      <c r="AC41" s="9">
        <f>Real!AC40</f>
        <v>0</v>
      </c>
      <c r="AD41" s="9">
        <f>Real!AD40</f>
        <v>0</v>
      </c>
      <c r="AE41" s="9">
        <f>Real!AE40</f>
        <v>0</v>
      </c>
      <c r="AF41" s="9">
        <f>Real!AF40</f>
        <v>0</v>
      </c>
      <c r="AG41" s="9">
        <f>Real!AG40</f>
        <v>0</v>
      </c>
      <c r="AH41" s="10">
        <f>IF(MONTH($A41)=1,Real!AH40,IF(Real!AH40-Real!AH39&lt;=0,"",Real!AH40-Real!AH39))</f>
        <v>512.30000000000018</v>
      </c>
      <c r="AI41" s="10" t="str">
        <f>IF(MONTH($A41)=1,Real!AI40,IF(Real!AI40-Real!AI39&lt;=0,"",Real!AI40-Real!AI39))</f>
        <v/>
      </c>
      <c r="AJ41" s="10">
        <f>IF(MONTH($A41)=1,Real!AJ40,IF(Real!AJ40-Real!AJ39&lt;=0,"",Real!AJ40-Real!AJ39))</f>
        <v>321300</v>
      </c>
      <c r="AK41" s="10">
        <f>Real!AK40</f>
        <v>273.78904</v>
      </c>
      <c r="AL41" s="10"/>
      <c r="AM41" s="10"/>
      <c r="AN41" s="10">
        <f>Real!AN40</f>
        <v>234.5</v>
      </c>
    </row>
    <row r="42" spans="1:40" x14ac:dyDescent="0.2">
      <c r="A42" s="13">
        <v>38322</v>
      </c>
      <c r="B42" s="10">
        <f>B30*Real!B41/100</f>
        <v>101.302150068</v>
      </c>
      <c r="C42" s="10">
        <v>126.71147794036226</v>
      </c>
      <c r="D42" s="10">
        <v>122.42755711011712</v>
      </c>
      <c r="E42" s="10">
        <v>135.0818406892453</v>
      </c>
      <c r="F42" s="10">
        <f>F30*Real!F41/100</f>
        <v>395.78273240000004</v>
      </c>
      <c r="G42" s="10">
        <f>G30*Real!G41/100</f>
        <v>33.398556784751896</v>
      </c>
      <c r="H42" s="10">
        <f>H30*Real!H41/100</f>
        <v>452.09838395519989</v>
      </c>
      <c r="I42" s="10">
        <f>I30*Real!I41/100</f>
        <v>249.57861919199996</v>
      </c>
      <c r="J42" s="10">
        <f>J30*Real!J41/100</f>
        <v>132.25457634685043</v>
      </c>
      <c r="K42" s="10">
        <f>K30*Real!K41/100</f>
        <v>252.49247832192822</v>
      </c>
      <c r="L42" s="10">
        <f>L30*Real!L41/100</f>
        <v>129.00150732072308</v>
      </c>
      <c r="M42" s="10">
        <f>M30*Real!M41/100</f>
        <v>95.707032256000019</v>
      </c>
      <c r="N42" s="10">
        <f>N30*Real!N41/100</f>
        <v>77.672033999999996</v>
      </c>
      <c r="O42" s="10">
        <f>O30*Real!O41/100</f>
        <v>121.07997391539823</v>
      </c>
      <c r="R42" s="10">
        <f>IF(MONTH($A42)=1,Real!R41,IF(Real!R41-Real!R40&lt;=0,"",Real!R41-Real!R40))</f>
        <v>84.100000000000023</v>
      </c>
      <c r="S42" s="10">
        <f>IF(MONTH($A42)=1,Real!S41,IF(Real!S41-Real!S40&lt;=0,"",Real!S41-Real!S40))</f>
        <v>78</v>
      </c>
      <c r="T42" s="10">
        <f>IF(MONTH($A42)=1,Real!T41,IF(Real!T41-Real!T40&lt;=0,"",Real!T41-Real!T40))</f>
        <v>749.89999999999964</v>
      </c>
      <c r="U42" s="10">
        <f>IF(U41*Real!U41/100=0,"",U41*Real!U41/100)</f>
        <v>143.97719635998428</v>
      </c>
      <c r="V42" s="10">
        <v>629.50400585789157</v>
      </c>
      <c r="W42" s="10">
        <f>IF(MONTH($A42)=1,Real!W41,IF(Real!W41-Real!W40&lt;=0,"",Real!W41-Real!W40))</f>
        <v>19017.299999999988</v>
      </c>
      <c r="X42" s="10">
        <f>IF(MONTH($A42)=1,Real!X41,IF(Real!X41-Real!X40&lt;=0,"",Real!X41-Real!X40))</f>
        <v>8570.8000000000029</v>
      </c>
      <c r="Y42" s="9">
        <f>Real!Y41</f>
        <v>788309</v>
      </c>
      <c r="Z42" s="9">
        <f>Real!Z41</f>
        <v>0</v>
      </c>
      <c r="AA42" s="9">
        <f>Real!AA41</f>
        <v>0</v>
      </c>
      <c r="AB42" s="9">
        <f>Real!AB41</f>
        <v>0</v>
      </c>
      <c r="AC42" s="9">
        <f>Real!AC41</f>
        <v>0</v>
      </c>
      <c r="AD42" s="9">
        <f>Real!AD41</f>
        <v>0</v>
      </c>
      <c r="AE42" s="9">
        <f>Real!AE41</f>
        <v>0</v>
      </c>
      <c r="AF42" s="9">
        <f>Real!AF41</f>
        <v>0</v>
      </c>
      <c r="AG42" s="9">
        <f>Real!AG41</f>
        <v>0</v>
      </c>
      <c r="AH42" s="10">
        <f>IF(MONTH($A42)=1,Real!AH41,IF(Real!AH41-Real!AH40&lt;=0,"",Real!AH41-Real!AH40))</f>
        <v>571.69999999999982</v>
      </c>
      <c r="AI42" s="10" t="str">
        <f>IF(MONTH($A42)=1,Real!AI41,IF(Real!AI41-Real!AI40&lt;=0,"",Real!AI41-Real!AI40))</f>
        <v/>
      </c>
      <c r="AJ42" s="10">
        <f>IF(MONTH($A42)=1,Real!AJ41,IF(Real!AJ41-Real!AJ40&lt;=0,"",Real!AJ41-Real!AJ40))</f>
        <v>325300</v>
      </c>
      <c r="AK42" s="10">
        <f>Real!AK41</f>
        <v>296.49114800000001</v>
      </c>
      <c r="AL42" s="10"/>
      <c r="AM42" s="10"/>
      <c r="AN42" s="10">
        <f>Real!AN41</f>
        <v>406.8</v>
      </c>
    </row>
    <row r="43" spans="1:40" x14ac:dyDescent="0.2">
      <c r="A43" s="13">
        <v>38353</v>
      </c>
      <c r="B43" s="10">
        <f>B31*Real!B42/100</f>
        <v>47.043667321358399</v>
      </c>
      <c r="C43" s="10">
        <v>107.95817920518864</v>
      </c>
      <c r="D43" s="10">
        <v>119.3668681823642</v>
      </c>
      <c r="E43" s="10">
        <v>103.06744444589417</v>
      </c>
      <c r="F43" s="10">
        <f>F31*Real!F42/100</f>
        <v>386.19873452159999</v>
      </c>
      <c r="G43" s="10">
        <f>G31*Real!G42/100</f>
        <v>26.945219721600001</v>
      </c>
      <c r="H43" s="10">
        <f>H31*Real!H42/100</f>
        <v>315.31946200181761</v>
      </c>
      <c r="I43" s="10">
        <f>I31*Real!I42/100</f>
        <v>176.10920033279999</v>
      </c>
      <c r="J43" s="10">
        <f>J31*Real!J42/100</f>
        <v>103.82523971999998</v>
      </c>
      <c r="K43" s="10">
        <f>K31*Real!K42/100</f>
        <v>210.29429593609021</v>
      </c>
      <c r="L43" s="10">
        <f>L31*Real!L42/100</f>
        <v>100.03874811153409</v>
      </c>
      <c r="M43" s="10">
        <f>M31*Real!M42/100</f>
        <v>64.678623874693187</v>
      </c>
      <c r="N43" s="10">
        <f>N31*Real!N42/100</f>
        <v>90.752473350000002</v>
      </c>
      <c r="O43" s="10">
        <f>O31*Real!O42/100</f>
        <v>97.913992906795045</v>
      </c>
      <c r="R43" s="10">
        <f>IF(MONTH($A43)=1,Real!R42,IF(Real!R42-Real!R41&lt;=0,"",Real!R42-Real!R41))</f>
        <v>116.9</v>
      </c>
      <c r="S43" s="10">
        <f>IF(MONTH($A43)=1,Real!S42,IF(Real!S42-Real!S41&lt;=0,"",Real!S42-Real!S41))</f>
        <v>29.1</v>
      </c>
      <c r="T43" s="10">
        <f>IF(MONTH($A43)=1,Real!T42,IF(Real!T42-Real!T41&lt;=0,"",Real!T42-Real!T41))</f>
        <v>287.89999999999998</v>
      </c>
      <c r="U43" s="10">
        <f>IF(U42*Real!U42/100=0,"",U42*Real!U42/100)</f>
        <v>147.74939890461587</v>
      </c>
      <c r="V43" s="10"/>
      <c r="W43" s="10">
        <f>IF(MONTH($A43)=1,Real!W42,IF(Real!W42-Real!W41&lt;=0,"",Real!W42-Real!W41))</f>
        <v>14061.5</v>
      </c>
      <c r="X43" s="10">
        <f>IF(MONTH($A43)=1,Real!X42,IF(Real!X42-Real!X41&lt;=0,"",Real!X42-Real!X41))</f>
        <v>4745</v>
      </c>
      <c r="Y43" s="9">
        <f>Real!Y42</f>
        <v>755418</v>
      </c>
      <c r="Z43" s="9">
        <f>Real!Z42</f>
        <v>0</v>
      </c>
      <c r="AA43" s="9">
        <f>Real!AA42</f>
        <v>0</v>
      </c>
      <c r="AB43" s="9">
        <f>Real!AB42</f>
        <v>0</v>
      </c>
      <c r="AC43" s="9">
        <f>Real!AC42</f>
        <v>0</v>
      </c>
      <c r="AD43" s="9">
        <f>Real!AD42</f>
        <v>0</v>
      </c>
      <c r="AE43" s="9">
        <f>Real!AE42</f>
        <v>0</v>
      </c>
      <c r="AF43" s="9">
        <f>Real!AF42</f>
        <v>0</v>
      </c>
      <c r="AG43" s="9">
        <f>Real!AG42</f>
        <v>0</v>
      </c>
      <c r="AH43" s="10">
        <f>IF(MONTH($A43)=1,Real!AH42,IF(Real!AH42-Real!AH41&lt;=0,"",Real!AH42-Real!AH41))</f>
        <v>631.4</v>
      </c>
      <c r="AI43" s="10">
        <f>IF(MONTH($A43)=1,Real!AI42,IF(Real!AI42-Real!AI41&lt;=0,"",Real!AI42-Real!AI41))</f>
        <v>0</v>
      </c>
      <c r="AJ43" s="10">
        <f>IF(MONTH($A43)=1,Real!AJ42,IF(Real!AJ42-Real!AJ41&lt;=0,"",Real!AJ42-Real!AJ41))</f>
        <v>458700</v>
      </c>
      <c r="AK43" s="10">
        <f>Real!AK42</f>
        <v>456.9</v>
      </c>
      <c r="AL43" s="10"/>
      <c r="AM43" s="10"/>
      <c r="AN43" s="10">
        <f>Real!AN42</f>
        <v>250.7</v>
      </c>
    </row>
    <row r="44" spans="1:40" x14ac:dyDescent="0.2">
      <c r="A44" s="13">
        <v>38384</v>
      </c>
      <c r="B44" s="10">
        <f>B32*Real!B43/100</f>
        <v>52.761448638144003</v>
      </c>
      <c r="C44" s="10">
        <v>112.92425544862733</v>
      </c>
      <c r="D44" s="10">
        <v>109.57878499141034</v>
      </c>
      <c r="E44" s="10">
        <v>117.90915644610294</v>
      </c>
      <c r="F44" s="10">
        <f>F32*Real!F43/100</f>
        <v>357.51516333719997</v>
      </c>
      <c r="G44" s="10">
        <f>G32*Real!G43/100</f>
        <v>25.669952447817604</v>
      </c>
      <c r="H44" s="10">
        <f>H32*Real!H43/100</f>
        <v>320.8139915309502</v>
      </c>
      <c r="I44" s="10">
        <f>I32*Real!I43/100</f>
        <v>177.81965401432717</v>
      </c>
      <c r="J44" s="10">
        <f>J32*Real!J43/100</f>
        <v>103.92582883463997</v>
      </c>
      <c r="K44" s="10">
        <f>K32*Real!K43/100</f>
        <v>215.35427178785028</v>
      </c>
      <c r="L44" s="10">
        <f>L32*Real!L43/100</f>
        <v>100.66195951761534</v>
      </c>
      <c r="M44" s="10">
        <f>M32*Real!M43/100</f>
        <v>67.920195930047996</v>
      </c>
      <c r="N44" s="10">
        <f>N32*Real!N43/100</f>
        <v>91.744276733999996</v>
      </c>
      <c r="O44" s="10">
        <f>O32*Real!O43/100</f>
        <v>98.218944479518413</v>
      </c>
      <c r="R44" s="10">
        <f>IF(MONTH($A44)=1,Real!R43,IF(Real!R43-Real!R42&lt;=0,"",Real!R43-Real!R42))</f>
        <v>82.699999999999989</v>
      </c>
      <c r="S44" s="10">
        <f>IF(MONTH($A44)=1,Real!S43,IF(Real!S43-Real!S42&lt;=0,"",Real!S43-Real!S42))</f>
        <v>50.6</v>
      </c>
      <c r="T44" s="10">
        <f>IF(MONTH($A44)=1,Real!T43,IF(Real!T43-Real!T42&lt;=0,"",Real!T43-Real!T42))</f>
        <v>343.20000000000005</v>
      </c>
      <c r="U44" s="10">
        <f>IF(U43*Real!U43/100=0,"",U43*Real!U43/100)</f>
        <v>149.56671651114266</v>
      </c>
      <c r="V44" s="10"/>
      <c r="W44" s="10">
        <f>IF(MONTH($A44)=1,Real!W43,IF(Real!W43-Real!W42&lt;=0,"",Real!W43-Real!W42))</f>
        <v>16128</v>
      </c>
      <c r="X44" s="10">
        <f>IF(MONTH($A44)=1,Real!X43,IF(Real!X43-Real!X42&lt;=0,"",Real!X43-Real!X42))</f>
        <v>6252.9</v>
      </c>
      <c r="Y44" s="9">
        <f>Real!Y43</f>
        <v>740081</v>
      </c>
      <c r="Z44" s="9">
        <f>Real!Z43</f>
        <v>0</v>
      </c>
      <c r="AA44" s="9">
        <f>Real!AA43</f>
        <v>0</v>
      </c>
      <c r="AB44" s="9">
        <f>Real!AB43</f>
        <v>0</v>
      </c>
      <c r="AC44" s="9">
        <f>Real!AC43</f>
        <v>0</v>
      </c>
      <c r="AD44" s="9">
        <f>Real!AD43</f>
        <v>0</v>
      </c>
      <c r="AE44" s="9">
        <f>Real!AE43</f>
        <v>0</v>
      </c>
      <c r="AF44" s="9">
        <f>Real!AF43</f>
        <v>0</v>
      </c>
      <c r="AG44" s="9">
        <f>Real!AG43</f>
        <v>0</v>
      </c>
      <c r="AH44" s="10">
        <f>IF(MONTH($A44)=1,Real!AH43,IF(Real!AH43-Real!AH42&lt;=0,"",Real!AH43-Real!AH42))</f>
        <v>459.00000000000011</v>
      </c>
      <c r="AI44" s="10" t="str">
        <f>IF(MONTH($A44)=1,Real!AI43,IF(Real!AI43-Real!AI42&lt;=0,"",Real!AI43-Real!AI42))</f>
        <v/>
      </c>
      <c r="AJ44" s="10">
        <f>IF(MONTH($A44)=1,Real!AJ43,IF(Real!AJ43-Real!AJ42&lt;=0,"",Real!AJ43-Real!AJ42))</f>
        <v>280200</v>
      </c>
      <c r="AK44" s="10">
        <f>Real!AK43</f>
        <v>293.10000000000002</v>
      </c>
      <c r="AL44" s="10"/>
      <c r="AM44" s="10"/>
      <c r="AN44" s="10">
        <f>Real!AN43</f>
        <v>194.8</v>
      </c>
    </row>
    <row r="45" spans="1:40" x14ac:dyDescent="0.2">
      <c r="A45" s="13">
        <v>38412</v>
      </c>
      <c r="B45" s="10">
        <f>B33*Real!B44/100</f>
        <v>64.979489051215211</v>
      </c>
      <c r="C45" s="10">
        <v>120.37725630823675</v>
      </c>
      <c r="D45" s="10">
        <v>120.53666349055138</v>
      </c>
      <c r="E45" s="10">
        <v>126.51652486666846</v>
      </c>
      <c r="F45" s="10">
        <f>F33*Real!F44/100</f>
        <v>397.24042800780001</v>
      </c>
      <c r="G45" s="10">
        <f>G33*Real!G44/100</f>
        <v>28.937070584432668</v>
      </c>
      <c r="H45" s="10">
        <f>H33*Real!H44/100</f>
        <v>353.87001539883835</v>
      </c>
      <c r="I45" s="10">
        <f>I33*Real!I44/100</f>
        <v>196.45355653248001</v>
      </c>
      <c r="J45" s="10">
        <f>J33*Real!J44/100</f>
        <v>112.46817294367587</v>
      </c>
      <c r="K45" s="10">
        <f>K33*Real!K44/100</f>
        <v>240.06792897068755</v>
      </c>
      <c r="L45" s="10">
        <f>L33*Real!L44/100</f>
        <v>111.08693733934462</v>
      </c>
      <c r="M45" s="10">
        <f>M33*Real!M44/100</f>
        <v>75.845266693199989</v>
      </c>
      <c r="N45" s="10">
        <f>N33*Real!N44/100</f>
        <v>132.50951999999998</v>
      </c>
      <c r="O45" s="10">
        <f>O33*Real!O44/100</f>
        <v>104.89874207792762</v>
      </c>
      <c r="R45" s="10">
        <f>IF(MONTH($A45)=1,Real!R44,IF(Real!R44-Real!R43&lt;=0,"",Real!R44-Real!R43))</f>
        <v>157.6</v>
      </c>
      <c r="S45" s="10">
        <f>IF(MONTH($A45)=1,Real!S44,IF(Real!S44-Real!S43&lt;=0,"",Real!S44-Real!S43))</f>
        <v>54.899999999999991</v>
      </c>
      <c r="T45" s="10">
        <f>IF(MONTH($A45)=1,Real!T44,IF(Real!T44-Real!T43&lt;=0,"",Real!T44-Real!T43))</f>
        <v>429.80000000000007</v>
      </c>
      <c r="U45" s="10">
        <f>IF(U44*Real!U44/100=0,"",U44*Real!U44/100)</f>
        <v>151.57091051239198</v>
      </c>
      <c r="V45" s="10">
        <v>325.9628225109559</v>
      </c>
      <c r="W45" s="10">
        <f>IF(MONTH($A45)=1,Real!W44,IF(Real!W44-Real!W43&lt;=0,"",Real!W44-Real!W43))</f>
        <v>19659.300000000003</v>
      </c>
      <c r="X45" s="10">
        <f>IF(MONTH($A45)=1,Real!X44,IF(Real!X44-Real!X43&lt;=0,"",Real!X44-Real!X43))</f>
        <v>7827.8000000000011</v>
      </c>
      <c r="Y45" s="9">
        <f>Real!Y44</f>
        <v>777082</v>
      </c>
      <c r="Z45" s="9">
        <f>Real!Z44</f>
        <v>0</v>
      </c>
      <c r="AA45" s="9">
        <f>Real!AA44</f>
        <v>0</v>
      </c>
      <c r="AB45" s="9">
        <f>Real!AB44</f>
        <v>0</v>
      </c>
      <c r="AC45" s="9">
        <f>Real!AC44</f>
        <v>0</v>
      </c>
      <c r="AD45" s="9">
        <f>Real!AD44</f>
        <v>0</v>
      </c>
      <c r="AE45" s="9">
        <f>Real!AE44</f>
        <v>0</v>
      </c>
      <c r="AF45" s="9">
        <f>Real!AF44</f>
        <v>0</v>
      </c>
      <c r="AG45" s="9">
        <f>Real!AG44</f>
        <v>0</v>
      </c>
      <c r="AH45" s="10">
        <f>IF(MONTH($A45)=1,Real!AH44,IF(Real!AH44-Real!AH43&lt;=0,"",Real!AH44-Real!AH43))</f>
        <v>625.89999999999986</v>
      </c>
      <c r="AI45" s="10" t="str">
        <f>IF(MONTH($A45)=1,Real!AI44,IF(Real!AI44-Real!AI43&lt;=0,"",Real!AI44-Real!AI43))</f>
        <v/>
      </c>
      <c r="AJ45" s="10">
        <f>IF(MONTH($A45)=1,Real!AJ44,IF(Real!AJ44-Real!AJ43&lt;=0,"",Real!AJ44-Real!AJ43))</f>
        <v>418400</v>
      </c>
      <c r="AK45" s="10">
        <f>Real!AK44</f>
        <v>446.4</v>
      </c>
      <c r="AL45" s="10"/>
      <c r="AM45" s="10"/>
      <c r="AN45" s="10">
        <f>Real!AN44</f>
        <v>225.6</v>
      </c>
    </row>
    <row r="46" spans="1:40" x14ac:dyDescent="0.2">
      <c r="A46" s="13">
        <v>38443</v>
      </c>
      <c r="B46" s="10">
        <f>B34*Real!B45/100</f>
        <v>68.243929755830408</v>
      </c>
      <c r="C46" s="10">
        <v>115.80292056852377</v>
      </c>
      <c r="D46" s="10">
        <v>115.35358696045768</v>
      </c>
      <c r="E46" s="10">
        <v>128.16123968993514</v>
      </c>
      <c r="F46" s="10">
        <f>F34*Real!F45/100</f>
        <v>383.25801132449999</v>
      </c>
      <c r="G46" s="10">
        <f>G34*Real!G45/100</f>
        <v>30.573156506160537</v>
      </c>
      <c r="H46" s="10">
        <f>H34*Real!H45/100</f>
        <v>365.88883501413596</v>
      </c>
      <c r="I46" s="10">
        <f>I34*Real!I45/100</f>
        <v>202.5153287273844</v>
      </c>
      <c r="J46" s="10">
        <f>J34*Real!J45/100</f>
        <v>114.42274960607607</v>
      </c>
      <c r="K46" s="10">
        <f>K34*Real!K45/100</f>
        <v>238.71543756158337</v>
      </c>
      <c r="L46" s="10">
        <f>L34*Real!L45/100</f>
        <v>114.15511254060117</v>
      </c>
      <c r="M46" s="10">
        <f>M34*Real!M45/100</f>
        <v>79.909638581850018</v>
      </c>
      <c r="N46" s="10">
        <f>N34*Real!N45/100</f>
        <v>103.40892361799997</v>
      </c>
      <c r="O46" s="10">
        <f>O34*Real!O45/100</f>
        <v>102.28290985203726</v>
      </c>
      <c r="R46" s="10">
        <f>IF(MONTH($A46)=1,Real!R45,IF(Real!R45-Real!R44&lt;=0,"",Real!R45-Real!R44))</f>
        <v>124.10000000000002</v>
      </c>
      <c r="S46" s="10">
        <f>IF(MONTH($A46)=1,Real!S45,IF(Real!S45-Real!S44&lt;=0,"",Real!S45-Real!S44))</f>
        <v>55.599999999999994</v>
      </c>
      <c r="T46" s="10">
        <f>IF(MONTH($A46)=1,Real!T45,IF(Real!T45-Real!T44&lt;=0,"",Real!T45-Real!T44))</f>
        <v>492.79999999999995</v>
      </c>
      <c r="U46" s="10">
        <f>IF(U45*Real!U45/100=0,"",U45*Real!U45/100)</f>
        <v>153.26850471013077</v>
      </c>
      <c r="V46" s="10"/>
      <c r="W46" s="10">
        <f>IF(MONTH($A46)=1,Real!W45,IF(Real!W45-Real!W44&lt;=0,"",Real!W45-Real!W44))</f>
        <v>19701.300000000003</v>
      </c>
      <c r="X46" s="10">
        <f>IF(MONTH($A46)=1,Real!X45,IF(Real!X45-Real!X44&lt;=0,"",Real!X45-Real!X44))</f>
        <v>7802.2000000000007</v>
      </c>
      <c r="Y46" s="9">
        <f>Real!Y45</f>
        <v>871182</v>
      </c>
      <c r="Z46" s="9">
        <f>Real!Z45</f>
        <v>0</v>
      </c>
      <c r="AA46" s="9">
        <f>Real!AA45</f>
        <v>0</v>
      </c>
      <c r="AB46" s="9">
        <f>Real!AB45</f>
        <v>0</v>
      </c>
      <c r="AC46" s="9">
        <f>Real!AC45</f>
        <v>0</v>
      </c>
      <c r="AD46" s="9">
        <f>Real!AD45</f>
        <v>0</v>
      </c>
      <c r="AE46" s="9">
        <f>Real!AE45</f>
        <v>0</v>
      </c>
      <c r="AF46" s="9">
        <f>Real!AF45</f>
        <v>0</v>
      </c>
      <c r="AG46" s="9">
        <f>Real!AG45</f>
        <v>0</v>
      </c>
      <c r="AH46" s="10">
        <f>IF(MONTH($A46)=1,Real!AH45,IF(Real!AH45-Real!AH44&lt;=0,"",Real!AH45-Real!AH44))</f>
        <v>623.60000000000014</v>
      </c>
      <c r="AI46" s="10" t="str">
        <f>IF(MONTH($A46)=1,Real!AI45,IF(Real!AI45-Real!AI44&lt;=0,"",Real!AI45-Real!AI44))</f>
        <v/>
      </c>
      <c r="AJ46" s="10">
        <f>IF(MONTH($A46)=1,Real!AJ45,IF(Real!AJ45-Real!AJ44&lt;=0,"",Real!AJ45-Real!AJ44))</f>
        <v>408800</v>
      </c>
      <c r="AK46" s="10">
        <f>Real!AK45</f>
        <v>390.7</v>
      </c>
      <c r="AL46" s="10"/>
      <c r="AM46" s="10"/>
      <c r="AN46" s="10">
        <f>Real!AN45</f>
        <v>294.60000000000002</v>
      </c>
    </row>
    <row r="47" spans="1:40" x14ac:dyDescent="0.2">
      <c r="A47" s="13">
        <v>38473</v>
      </c>
      <c r="B47" s="10">
        <f>B35*Real!B46/100</f>
        <v>75.865380372672803</v>
      </c>
      <c r="C47" s="10">
        <v>109.54956285782349</v>
      </c>
      <c r="D47" s="10">
        <v>120.89055913455964</v>
      </c>
      <c r="E47" s="10">
        <v>120.59972654822897</v>
      </c>
      <c r="F47" s="10">
        <f>F35*Real!F46/100</f>
        <v>397.20433097519998</v>
      </c>
      <c r="G47" s="10">
        <f>G35*Real!G46/100</f>
        <v>35.671447601408929</v>
      </c>
      <c r="H47" s="10">
        <f>H35*Real!H46/100</f>
        <v>371.52115064064014</v>
      </c>
      <c r="I47" s="10">
        <f>I35*Real!I46/100</f>
        <v>203.81071041856001</v>
      </c>
      <c r="J47" s="10">
        <f>J35*Real!J46/100</f>
        <v>114.82913100112492</v>
      </c>
      <c r="K47" s="10">
        <f>K35*Real!K46/100</f>
        <v>224.50470817365385</v>
      </c>
      <c r="L47" s="10">
        <f>L35*Real!L46/100</f>
        <v>114.88016264939365</v>
      </c>
      <c r="M47" s="10">
        <f>M35*Real!M46/100</f>
        <v>83.469493635989977</v>
      </c>
      <c r="N47" s="10">
        <f>N35*Real!N46/100</f>
        <v>106.96016453600001</v>
      </c>
      <c r="O47" s="10">
        <f>O35*Real!O46/100</f>
        <v>102.79757582765811</v>
      </c>
      <c r="R47" s="10">
        <f>IF(MONTH($A47)=1,Real!R46,IF(Real!R46-Real!R45&lt;=0,"",Real!R46-Real!R45))</f>
        <v>99.699999999999989</v>
      </c>
      <c r="S47" s="10">
        <f>IF(MONTH($A47)=1,Real!S46,IF(Real!S46-Real!S45&lt;=0,"",Real!S46-Real!S45))</f>
        <v>53.5</v>
      </c>
      <c r="T47" s="10">
        <f>IF(MONTH($A47)=1,Real!T46,IF(Real!T46-Real!T45&lt;=0,"",Real!T46-Real!T45))</f>
        <v>434.09999999999991</v>
      </c>
      <c r="U47" s="10">
        <f>IF(U46*Real!U46/100=0,"",U46*Real!U46/100)</f>
        <v>154.49465274781181</v>
      </c>
      <c r="V47" s="10"/>
      <c r="W47" s="10">
        <f>IF(MONTH($A47)=1,Real!W46,IF(Real!W46-Real!W45&lt;=0,"",Real!W46-Real!W45))</f>
        <v>20069.299999999988</v>
      </c>
      <c r="X47" s="10">
        <f>IF(MONTH($A47)=1,Real!X46,IF(Real!X46-Real!X45&lt;=0,"",Real!X46-Real!X45))</f>
        <v>7725.6999999999971</v>
      </c>
      <c r="Y47" s="9">
        <f>Real!Y46</f>
        <v>995358</v>
      </c>
      <c r="Z47" s="9">
        <f>Real!Z46</f>
        <v>0</v>
      </c>
      <c r="AA47" s="9">
        <f>Real!AA46</f>
        <v>0</v>
      </c>
      <c r="AB47" s="9">
        <f>Real!AB46</f>
        <v>0</v>
      </c>
      <c r="AC47" s="9">
        <f>Real!AC46</f>
        <v>0</v>
      </c>
      <c r="AD47" s="9">
        <f>Real!AD46</f>
        <v>0</v>
      </c>
      <c r="AE47" s="9">
        <f>Real!AE46</f>
        <v>0</v>
      </c>
      <c r="AF47" s="9">
        <f>Real!AF46</f>
        <v>0</v>
      </c>
      <c r="AG47" s="9">
        <f>Real!AG46</f>
        <v>0</v>
      </c>
      <c r="AH47" s="10">
        <f>IF(MONTH($A47)=1,Real!AH46,IF(Real!AH46-Real!AH45&lt;=0,"",Real!AH46-Real!AH45))</f>
        <v>567.5</v>
      </c>
      <c r="AI47" s="10" t="str">
        <f>IF(MONTH($A47)=1,Real!AI46,IF(Real!AI46-Real!AI45&lt;=0,"",Real!AI46-Real!AI45))</f>
        <v/>
      </c>
      <c r="AJ47" s="10">
        <f>IF(MONTH($A47)=1,Real!AJ46,IF(Real!AJ46-Real!AJ45&lt;=0,"",Real!AJ46-Real!AJ45))</f>
        <v>353400</v>
      </c>
      <c r="AK47" s="10">
        <f>Real!AK46</f>
        <v>379.7</v>
      </c>
      <c r="AL47" s="10"/>
      <c r="AM47" s="10"/>
      <c r="AN47" s="10">
        <f>Real!AN46</f>
        <v>262.8</v>
      </c>
    </row>
    <row r="48" spans="1:40" x14ac:dyDescent="0.2">
      <c r="A48" s="13">
        <v>38504</v>
      </c>
      <c r="B48" s="10">
        <f>B36*Real!B47/100</f>
        <v>90.269515049313583</v>
      </c>
      <c r="C48" s="10">
        <v>116.34163575500855</v>
      </c>
      <c r="D48" s="10">
        <v>121.37412137109789</v>
      </c>
      <c r="E48" s="10">
        <v>135.6746923667576</v>
      </c>
      <c r="F48" s="10">
        <f>F36*Real!F47/100</f>
        <v>380.11699972400004</v>
      </c>
      <c r="G48" s="10">
        <f>G36*Real!G47/100</f>
        <v>43.491814162167081</v>
      </c>
      <c r="H48" s="10">
        <f>H36*Real!H47/100</f>
        <v>374.30047721699361</v>
      </c>
      <c r="I48" s="10">
        <f>I36*Real!I47/100</f>
        <v>206.60178218336642</v>
      </c>
      <c r="J48" s="10">
        <f>J36*Real!J47/100</f>
        <v>112.85619059251221</v>
      </c>
      <c r="K48" s="10">
        <f>K36*Real!K47/100</f>
        <v>231.69779684456174</v>
      </c>
      <c r="L48" s="10">
        <f>L36*Real!L47/100</f>
        <v>120.35612284620017</v>
      </c>
      <c r="M48" s="10">
        <f>M36*Real!M47/100</f>
        <v>89.065812211199997</v>
      </c>
      <c r="N48" s="10">
        <f>N36*Real!N47/100</f>
        <v>119.77802198810001</v>
      </c>
      <c r="O48" s="10">
        <f>O36*Real!O47/100</f>
        <v>109.22699804274951</v>
      </c>
      <c r="R48" s="10">
        <f>IF(MONTH($A48)=1,Real!R47,IF(Real!R47-Real!R46&lt;=0,"",Real!R47-Real!R46))</f>
        <v>96.799999999999955</v>
      </c>
      <c r="S48" s="10">
        <f>IF(MONTH($A48)=1,Real!S47,IF(Real!S47-Real!S46&lt;=0,"",Real!S47-Real!S46))</f>
        <v>60.800000000000011</v>
      </c>
      <c r="T48" s="10">
        <f>IF(MONTH($A48)=1,Real!T47,IF(Real!T47-Real!T46&lt;=0,"",Real!T47-Real!T46))</f>
        <v>455.29999999999995</v>
      </c>
      <c r="U48" s="10">
        <f>IF(U47*Real!U47/100=0,"",U47*Real!U47/100)</f>
        <v>155.48341852539781</v>
      </c>
      <c r="V48" s="10">
        <v>473.61927192469318</v>
      </c>
      <c r="W48" s="10">
        <f>IF(MONTH($A48)=1,Real!W47,IF(Real!W47-Real!W46&lt;=0,"",Real!W47-Real!W46))</f>
        <v>19255.700000000012</v>
      </c>
      <c r="X48" s="10">
        <f>IF(MONTH($A48)=1,Real!X47,IF(Real!X47-Real!X46&lt;=0,"",Real!X47-Real!X46))</f>
        <v>8239.9000000000015</v>
      </c>
      <c r="Y48" s="9">
        <f>Real!Y47</f>
        <v>1041279</v>
      </c>
      <c r="Z48" s="9">
        <f>Real!Z47</f>
        <v>0</v>
      </c>
      <c r="AA48" s="9">
        <f>Real!AA47</f>
        <v>0</v>
      </c>
      <c r="AB48" s="9">
        <f>Real!AB47</f>
        <v>0</v>
      </c>
      <c r="AC48" s="9">
        <f>Real!AC47</f>
        <v>0</v>
      </c>
      <c r="AD48" s="9">
        <f>Real!AD47</f>
        <v>0</v>
      </c>
      <c r="AE48" s="9">
        <f>Real!AE47</f>
        <v>0</v>
      </c>
      <c r="AF48" s="9">
        <f>Real!AF47</f>
        <v>0</v>
      </c>
      <c r="AG48" s="9">
        <f>Real!AG47</f>
        <v>0</v>
      </c>
      <c r="AH48" s="10">
        <f>IF(MONTH($A48)=1,Real!AH47,IF(Real!AH47-Real!AH46&lt;=0,"",Real!AH47-Real!AH46))</f>
        <v>606.40000000000009</v>
      </c>
      <c r="AI48" s="10" t="str">
        <f>IF(MONTH($A48)=1,Real!AI47,IF(Real!AI47-Real!AI46&lt;=0,"",Real!AI47-Real!AI46))</f>
        <v/>
      </c>
      <c r="AJ48" s="10">
        <f>IF(MONTH($A48)=1,Real!AJ47,IF(Real!AJ47-Real!AJ46&lt;=0,"",Real!AJ47-Real!AJ46))</f>
        <v>337200</v>
      </c>
      <c r="AK48" s="10">
        <f>Real!AK47</f>
        <v>419.6</v>
      </c>
      <c r="AL48" s="10"/>
      <c r="AM48" s="10"/>
      <c r="AN48" s="10">
        <f>Real!AN47</f>
        <v>215.6</v>
      </c>
    </row>
    <row r="49" spans="1:40" x14ac:dyDescent="0.2">
      <c r="A49" s="13">
        <v>38534</v>
      </c>
      <c r="B49" s="10">
        <f>B37*Real!B48/100</f>
        <v>95.821222078349962</v>
      </c>
      <c r="C49" s="10">
        <v>115.99261084774352</v>
      </c>
      <c r="D49" s="10">
        <v>127.56420156102389</v>
      </c>
      <c r="E49" s="10">
        <v>131.60445159575488</v>
      </c>
      <c r="F49" s="10">
        <f>F37*Real!F48/100</f>
        <v>384.00786102000006</v>
      </c>
      <c r="G49" s="10">
        <f>G37*Real!G48/100</f>
        <v>46.822258181660764</v>
      </c>
      <c r="H49" s="10">
        <f>H37*Real!H48/100</f>
        <v>385.18739288755205</v>
      </c>
      <c r="I49" s="10">
        <f>I37*Real!I48/100</f>
        <v>213.88735516024792</v>
      </c>
      <c r="J49" s="10">
        <f>J37*Real!J48/100</f>
        <v>115.88590318386221</v>
      </c>
      <c r="K49" s="10">
        <f>K37*Real!K48/100</f>
        <v>243.334361042181</v>
      </c>
      <c r="L49" s="10">
        <f>L37*Real!L48/100</f>
        <v>117.55207732394642</v>
      </c>
      <c r="M49" s="10">
        <f>M37*Real!M48/100</f>
        <v>92.954170775042186</v>
      </c>
      <c r="N49" s="10">
        <f>N37*Real!N48/100</f>
        <v>126.0536548348</v>
      </c>
      <c r="O49" s="10">
        <f>O37*Real!O48/100</f>
        <v>108.57069843254666</v>
      </c>
      <c r="R49" s="10">
        <f>IF(MONTH($A49)=1,Real!R48,IF(Real!R48-Real!R47&lt;=0,"",Real!R48-Real!R47))</f>
        <v>92.800000000000068</v>
      </c>
      <c r="S49" s="10">
        <f>IF(MONTH($A49)=1,Real!S48,IF(Real!S48-Real!S47&lt;=0,"",Real!S48-Real!S47))</f>
        <v>68.800000000000011</v>
      </c>
      <c r="T49" s="10">
        <f>IF(MONTH($A49)=1,Real!T48,IF(Real!T48-Real!T47&lt;=0,"",Real!T48-Real!T47))</f>
        <v>495.20000000000027</v>
      </c>
      <c r="U49" s="10">
        <f>IF(U48*Real!U48/100=0,"",U48*Real!U48/100)</f>
        <v>156.19864225061463</v>
      </c>
      <c r="V49" s="10"/>
      <c r="W49" s="10">
        <f>IF(MONTH($A49)=1,Real!W48,IF(Real!W48-Real!W47&lt;=0,"",Real!W48-Real!W47))</f>
        <v>21162.199999999997</v>
      </c>
      <c r="X49" s="10">
        <f>IF(MONTH($A49)=1,Real!X48,IF(Real!X48-Real!X47&lt;=0,"",Real!X48-Real!X47))</f>
        <v>8827.4000000000015</v>
      </c>
      <c r="Y49" s="9">
        <f>Real!Y48</f>
        <v>1031801</v>
      </c>
      <c r="Z49" s="9">
        <f>Real!Z48</f>
        <v>0</v>
      </c>
      <c r="AA49" s="9">
        <f>Real!AA48</f>
        <v>0</v>
      </c>
      <c r="AB49" s="9">
        <f>Real!AB48</f>
        <v>0</v>
      </c>
      <c r="AC49" s="9">
        <f>Real!AC48</f>
        <v>0</v>
      </c>
      <c r="AD49" s="9">
        <f>Real!AD48</f>
        <v>0</v>
      </c>
      <c r="AE49" s="9">
        <f>Real!AE48</f>
        <v>0</v>
      </c>
      <c r="AF49" s="9">
        <f>Real!AF48</f>
        <v>0</v>
      </c>
      <c r="AG49" s="9">
        <f>Real!AG48</f>
        <v>0</v>
      </c>
      <c r="AH49" s="10">
        <f>IF(MONTH($A49)=1,Real!AH48,IF(Real!AH48-Real!AH47&lt;=0,"",Real!AH48-Real!AH47))</f>
        <v>632.80000000000018</v>
      </c>
      <c r="AI49" s="10" t="str">
        <f>IF(MONTH($A49)=1,Real!AI48,IF(Real!AI48-Real!AI47&lt;=0,"",Real!AI48-Real!AI47))</f>
        <v/>
      </c>
      <c r="AJ49" s="10">
        <f>IF(MONTH($A49)=1,Real!AJ48,IF(Real!AJ48-Real!AJ47&lt;=0,"",Real!AJ48-Real!AJ47))</f>
        <v>385900</v>
      </c>
      <c r="AK49" s="10">
        <f>Real!AK48</f>
        <v>412.8</v>
      </c>
      <c r="AL49" s="10"/>
      <c r="AM49" s="10"/>
      <c r="AN49" s="10">
        <f>Real!AN48</f>
        <v>318.60000000000002</v>
      </c>
    </row>
    <row r="50" spans="1:40" x14ac:dyDescent="0.2">
      <c r="A50" s="13">
        <v>38565</v>
      </c>
      <c r="B50" s="10">
        <f>B38*Real!B49/100</f>
        <v>101.22388839763198</v>
      </c>
      <c r="C50" s="10">
        <v>118.42845567554613</v>
      </c>
      <c r="D50" s="10">
        <v>125.65073853760855</v>
      </c>
      <c r="E50" s="10">
        <v>136.2106074016063</v>
      </c>
      <c r="F50" s="10">
        <f>F38*Real!F49/100</f>
        <v>392.07395939579999</v>
      </c>
      <c r="G50" s="10">
        <f>G38*Real!G49/100</f>
        <v>42.450616185429574</v>
      </c>
      <c r="H50" s="10">
        <f>H38*Real!H49/100</f>
        <v>398.62085218241521</v>
      </c>
      <c r="I50" s="10">
        <f>I38*Real!I49/100</f>
        <v>224.71262181355257</v>
      </c>
      <c r="J50" s="10">
        <f>J38*Real!J49/100</f>
        <v>118.09349322312802</v>
      </c>
      <c r="K50" s="10">
        <f>K38*Real!K49/100</f>
        <v>249.86047586637744</v>
      </c>
      <c r="L50" s="10">
        <f>L38*Real!L49/100</f>
        <v>118.91614874035146</v>
      </c>
      <c r="M50" s="10">
        <f>M38*Real!M49/100</f>
        <v>95.123352687999997</v>
      </c>
      <c r="N50" s="10">
        <f>N38*Real!N49/100</f>
        <v>138.83182271999999</v>
      </c>
      <c r="O50" s="10">
        <f>O38*Real!O49/100</f>
        <v>108.37160971291331</v>
      </c>
      <c r="R50" s="10">
        <f>IF(MONTH($A50)=1,Real!R49,IF(Real!R49-Real!R48&lt;=0,"",Real!R49-Real!R48))</f>
        <v>117.10000000000002</v>
      </c>
      <c r="S50" s="10">
        <f>IF(MONTH($A50)=1,Real!S49,IF(Real!S49-Real!S48&lt;=0,"",Real!S49-Real!S48))</f>
        <v>57</v>
      </c>
      <c r="T50" s="10">
        <f>IF(MONTH($A50)=1,Real!T49,IF(Real!T49-Real!T48&lt;=0,"",Real!T49-Real!T48))</f>
        <v>506.89999999999964</v>
      </c>
      <c r="U50" s="10">
        <f>IF(U49*Real!U49/100=0,"",U49*Real!U49/100)</f>
        <v>155.97996415146375</v>
      </c>
      <c r="V50" s="10"/>
      <c r="W50" s="10">
        <f>IF(MONTH($A50)=1,Real!W49,IF(Real!W49-Real!W48&lt;=0,"",Real!W49-Real!W48))</f>
        <v>21519.300000000003</v>
      </c>
      <c r="X50" s="10">
        <f>IF(MONTH($A50)=1,Real!X49,IF(Real!X49-Real!X48&lt;=0,"",Real!X49-Real!X48))</f>
        <v>8640.5</v>
      </c>
      <c r="Y50" s="9">
        <f>Real!Y49</f>
        <v>1048153</v>
      </c>
      <c r="Z50" s="9">
        <f>Real!Z49</f>
        <v>0</v>
      </c>
      <c r="AA50" s="9">
        <f>Real!AA49</f>
        <v>0</v>
      </c>
      <c r="AB50" s="9">
        <f>Real!AB49</f>
        <v>0</v>
      </c>
      <c r="AC50" s="9">
        <f>Real!AC49</f>
        <v>0</v>
      </c>
      <c r="AD50" s="9">
        <f>Real!AD49</f>
        <v>0</v>
      </c>
      <c r="AE50" s="9">
        <f>Real!AE49</f>
        <v>0</v>
      </c>
      <c r="AF50" s="9">
        <f>Real!AF49</f>
        <v>0</v>
      </c>
      <c r="AG50" s="9">
        <f>Real!AG49</f>
        <v>0</v>
      </c>
      <c r="AH50" s="10">
        <f>IF(MONTH($A50)=1,Real!AH49,IF(Real!AH49-Real!AH48&lt;=0,"",Real!AH49-Real!AH48))</f>
        <v>654.69999999999982</v>
      </c>
      <c r="AI50" s="10" t="str">
        <f>IF(MONTH($A50)=1,Real!AI49,IF(Real!AI49-Real!AI48&lt;=0,"",Real!AI49-Real!AI48))</f>
        <v/>
      </c>
      <c r="AJ50" s="10">
        <f>IF(MONTH($A50)=1,Real!AJ49,IF(Real!AJ49-Real!AJ48&lt;=0,"",Real!AJ49-Real!AJ48))</f>
        <v>395800</v>
      </c>
      <c r="AK50" s="10">
        <f>Real!AK49</f>
        <v>437.5</v>
      </c>
      <c r="AL50" s="10"/>
      <c r="AM50" s="10"/>
      <c r="AN50" s="10">
        <f>Real!AN49</f>
        <v>301</v>
      </c>
    </row>
    <row r="51" spans="1:40" x14ac:dyDescent="0.2">
      <c r="A51" s="13">
        <v>38596</v>
      </c>
      <c r="B51" s="10">
        <f>B39*Real!B50/100</f>
        <v>101.9266919714472</v>
      </c>
      <c r="C51" s="10">
        <v>119.13902640959942</v>
      </c>
      <c r="D51" s="10">
        <v>124.51988189077008</v>
      </c>
      <c r="E51" s="10">
        <v>136.61923922381112</v>
      </c>
      <c r="F51" s="10">
        <f>F39*Real!F50/100</f>
        <v>385.84216137599992</v>
      </c>
      <c r="G51" s="10">
        <f>G39*Real!G50/100</f>
        <v>36.158324179420532</v>
      </c>
      <c r="H51" s="10">
        <f>H39*Real!H50/100</f>
        <v>407.03943458749995</v>
      </c>
      <c r="I51" s="10">
        <f>I39*Real!I50/100</f>
        <v>230.00312180651395</v>
      </c>
      <c r="J51" s="10">
        <f>J39*Real!J50/100</f>
        <v>121.02621225193063</v>
      </c>
      <c r="K51" s="10">
        <f>K39*Real!K50/100</f>
        <v>249.41842206008781</v>
      </c>
      <c r="L51" s="10">
        <f>L39*Real!L50/100</f>
        <v>128.88029804612054</v>
      </c>
      <c r="M51" s="10">
        <f>M39*Real!M50/100</f>
        <v>96.439021453367971</v>
      </c>
      <c r="N51" s="10">
        <f>N39*Real!N50/100</f>
        <v>117.53156352499998</v>
      </c>
      <c r="O51" s="10">
        <f>O39*Real!O50/100</f>
        <v>110.73956132767829</v>
      </c>
      <c r="R51" s="10">
        <f>IF(MONTH($A51)=1,Real!R50,IF(Real!R50-Real!R49&lt;=0,"",Real!R50-Real!R49))</f>
        <v>84.199999999999932</v>
      </c>
      <c r="S51" s="10">
        <f>IF(MONTH($A51)=1,Real!S50,IF(Real!S50-Real!S49&lt;=0,"",Real!S50-Real!S49))</f>
        <v>57.699999999999989</v>
      </c>
      <c r="T51" s="10">
        <f>IF(MONTH($A51)=1,Real!T50,IF(Real!T50-Real!T49&lt;=0,"",Real!T50-Real!T49))</f>
        <v>653</v>
      </c>
      <c r="U51" s="10">
        <f>IF(U50*Real!U50/100=0,"",U50*Real!U50/100)</f>
        <v>156.36991406184242</v>
      </c>
      <c r="V51" s="10">
        <v>614.42757487155518</v>
      </c>
      <c r="W51" s="10">
        <f>IF(MONTH($A51)=1,Real!W50,IF(Real!W50-Real!W49&lt;=0,"",Real!W50-Real!W49))</f>
        <v>21575.699999999983</v>
      </c>
      <c r="X51" s="10">
        <f>IF(MONTH($A51)=1,Real!X50,IF(Real!X50-Real!X49&lt;=0,"",Real!X50-Real!X49))</f>
        <v>8644.5999999999985</v>
      </c>
      <c r="Y51" s="9">
        <f>Real!Y50</f>
        <v>1037175</v>
      </c>
      <c r="Z51" s="9">
        <f>Real!Z50</f>
        <v>0</v>
      </c>
      <c r="AA51" s="9">
        <f>Real!AA50</f>
        <v>0</v>
      </c>
      <c r="AB51" s="9">
        <f>Real!AB50</f>
        <v>0</v>
      </c>
      <c r="AC51" s="9">
        <f>Real!AC50</f>
        <v>0</v>
      </c>
      <c r="AD51" s="9">
        <f>Real!AD50</f>
        <v>0</v>
      </c>
      <c r="AE51" s="9">
        <f>Real!AE50</f>
        <v>0</v>
      </c>
      <c r="AF51" s="9">
        <f>Real!AF50</f>
        <v>0</v>
      </c>
      <c r="AG51" s="9">
        <f>Real!AG50</f>
        <v>0</v>
      </c>
      <c r="AH51" s="10">
        <f>IF(MONTH($A51)=1,Real!AH50,IF(Real!AH50-Real!AH49&lt;=0,"",Real!AH50-Real!AH49))</f>
        <v>622.80000000000018</v>
      </c>
      <c r="AI51" s="10" t="str">
        <f>IF(MONTH($A51)=1,Real!AI50,IF(Real!AI50-Real!AI49&lt;=0,"",Real!AI50-Real!AI49))</f>
        <v/>
      </c>
      <c r="AJ51" s="10">
        <f>IF(MONTH($A51)=1,Real!AJ50,IF(Real!AJ50-Real!AJ49&lt;=0,"",Real!AJ50-Real!AJ49))</f>
        <v>358600</v>
      </c>
      <c r="AK51" s="10">
        <f>Real!AK50</f>
        <v>445.1</v>
      </c>
      <c r="AL51" s="10"/>
      <c r="AM51" s="10"/>
      <c r="AN51" s="10">
        <f>Real!AN50</f>
        <v>456</v>
      </c>
    </row>
    <row r="52" spans="1:40" x14ac:dyDescent="0.2">
      <c r="A52" s="13">
        <v>38626</v>
      </c>
      <c r="B52" s="10">
        <f>B40*Real!B51/100</f>
        <v>96.862583909085004</v>
      </c>
      <c r="C52" s="10">
        <v>122.35578012265862</v>
      </c>
      <c r="D52" s="10">
        <v>126.13864035535009</v>
      </c>
      <c r="E52" s="10">
        <v>134.43333139623016</v>
      </c>
      <c r="F52" s="10">
        <f>F40*Real!F51/100</f>
        <v>407.04656646000001</v>
      </c>
      <c r="G52" s="10">
        <f>G40*Real!G51/100</f>
        <v>34.298873001417149</v>
      </c>
      <c r="H52" s="10">
        <f>H40*Real!H51/100</f>
        <v>425.08894534527599</v>
      </c>
      <c r="I52" s="10">
        <f>I40*Real!I51/100</f>
        <v>241.84213485788158</v>
      </c>
      <c r="J52" s="10">
        <f>J40*Real!J51/100</f>
        <v>124.12374441866807</v>
      </c>
      <c r="K52" s="10">
        <f>K40*Real!K51/100</f>
        <v>261.07583396380875</v>
      </c>
      <c r="L52" s="10">
        <f>L40*Real!L51/100</f>
        <v>130.68956858510674</v>
      </c>
      <c r="M52" s="10">
        <f>M40*Real!M51/100</f>
        <v>95.784066273280004</v>
      </c>
      <c r="N52" s="10">
        <f>N40*Real!N51/100</f>
        <v>82.284601089599988</v>
      </c>
      <c r="O52" s="10">
        <f>O40*Real!O51/100</f>
        <v>108.55976927372781</v>
      </c>
      <c r="R52" s="10">
        <f>IF(MONTH($A52)=1,Real!R51,IF(Real!R51-Real!R50&lt;=0,"",Real!R51-Real!R50))</f>
        <v>136.10000000000002</v>
      </c>
      <c r="S52" s="10">
        <f>IF(MONTH($A52)=1,Real!S51,IF(Real!S51-Real!S50&lt;=0,"",Real!S51-Real!S50))</f>
        <v>58.899999999999977</v>
      </c>
      <c r="T52" s="10">
        <f>IF(MONTH($A52)=1,Real!T51,IF(Real!T51-Real!T50&lt;=0,"",Real!T51-Real!T50))</f>
        <v>370.40000000000055</v>
      </c>
      <c r="U52" s="10">
        <f>IF(U51*Real!U51/100=0,"",U51*Real!U51/100)</f>
        <v>157.22994858918256</v>
      </c>
      <c r="V52" s="10"/>
      <c r="W52" s="10">
        <f>IF(MONTH($A52)=1,Real!W51,IF(Real!W51-Real!W50&lt;=0,"",Real!W51-Real!W50))</f>
        <v>21862</v>
      </c>
      <c r="X52" s="10">
        <f>IF(MONTH($A52)=1,Real!X51,IF(Real!X51-Real!X50&lt;=0,"",Real!X51-Real!X50))</f>
        <v>9080.6000000000058</v>
      </c>
      <c r="Y52" s="9">
        <f>Real!Y51</f>
        <v>979297</v>
      </c>
      <c r="Z52" s="9">
        <f>Real!Z51</f>
        <v>0</v>
      </c>
      <c r="AA52" s="9">
        <f>Real!AA51</f>
        <v>0</v>
      </c>
      <c r="AB52" s="9">
        <f>Real!AB51</f>
        <v>0</v>
      </c>
      <c r="AC52" s="9">
        <f>Real!AC51</f>
        <v>0</v>
      </c>
      <c r="AD52" s="9">
        <f>Real!AD51</f>
        <v>0</v>
      </c>
      <c r="AE52" s="9">
        <f>Real!AE51</f>
        <v>0</v>
      </c>
      <c r="AF52" s="9">
        <f>Real!AF51</f>
        <v>0</v>
      </c>
      <c r="AG52" s="9">
        <f>Real!AG51</f>
        <v>0</v>
      </c>
      <c r="AH52" s="10">
        <f>IF(MONTH($A52)=1,Real!AH51,IF(Real!AH51-Real!AH50&lt;=0,"",Real!AH51-Real!AH50))</f>
        <v>715.59999999999945</v>
      </c>
      <c r="AI52" s="10" t="str">
        <f>IF(MONTH($A52)=1,Real!AI51,IF(Real!AI51-Real!AI50&lt;=0,"",Real!AI51-Real!AI50))</f>
        <v/>
      </c>
      <c r="AJ52" s="10">
        <f>IF(MONTH($A52)=1,Real!AJ51,IF(Real!AJ51-Real!AJ50&lt;=0,"",Real!AJ51-Real!AJ50))</f>
        <v>436200</v>
      </c>
      <c r="AK52" s="10">
        <f>Real!AK51</f>
        <v>472.5</v>
      </c>
      <c r="AL52" s="10"/>
      <c r="AM52" s="10"/>
      <c r="AN52" s="10">
        <f>Real!AN51</f>
        <v>204.9</v>
      </c>
    </row>
    <row r="53" spans="1:40" x14ac:dyDescent="0.2">
      <c r="A53" s="13">
        <v>38657</v>
      </c>
      <c r="B53" s="10">
        <f>B41*Real!B52/100</f>
        <v>100.85561631411842</v>
      </c>
      <c r="C53" s="10">
        <v>124.92525150523447</v>
      </c>
      <c r="D53" s="10">
        <v>120.96695610078075</v>
      </c>
      <c r="E53" s="10">
        <v>136.98756469275853</v>
      </c>
      <c r="F53" s="10">
        <f>F41*Real!F52/100</f>
        <v>395.16947711999995</v>
      </c>
      <c r="G53" s="10">
        <f>G41*Real!G52/100</f>
        <v>32.537098197825124</v>
      </c>
      <c r="H53" s="10">
        <f>H41*Real!H52/100</f>
        <v>432.62228482572004</v>
      </c>
      <c r="I53" s="10">
        <f>I41*Real!I52/100</f>
        <v>246.41004438086398</v>
      </c>
      <c r="J53" s="10">
        <f>J41*Real!J52/100</f>
        <v>125.04115747287902</v>
      </c>
      <c r="K53" s="10">
        <f>K41*Real!K52/100</f>
        <v>271.46476265755592</v>
      </c>
      <c r="L53" s="10">
        <f>L41*Real!L52/100</f>
        <v>127.37776137738588</v>
      </c>
      <c r="M53" s="10">
        <f>M41*Real!M52/100</f>
        <v>98.921901911689972</v>
      </c>
      <c r="N53" s="10">
        <f>N41*Real!N52/100</f>
        <v>64.287992001600003</v>
      </c>
      <c r="O53" s="10">
        <f>O41*Real!O52/100</f>
        <v>111.01501121718398</v>
      </c>
      <c r="R53" s="10">
        <f>IF(MONTH($A53)=1,Real!R52,IF(Real!R52-Real!R51&lt;=0,"",Real!R52-Real!R51))</f>
        <v>119.59999999999991</v>
      </c>
      <c r="S53" s="10">
        <f>IF(MONTH($A53)=1,Real!S52,IF(Real!S52-Real!S51&lt;=0,"",Real!S52-Real!S51))</f>
        <v>60.5</v>
      </c>
      <c r="T53" s="10">
        <f>IF(MONTH($A53)=1,Real!T52,IF(Real!T52-Real!T51&lt;=0,"",Real!T52-Real!T51))</f>
        <v>463.19999999999982</v>
      </c>
      <c r="U53" s="10">
        <f>IF(U52*Real!U52/100=0,"",U52*Real!U52/100)</f>
        <v>158.39345020874251</v>
      </c>
      <c r="V53" s="10"/>
      <c r="W53" s="10">
        <f>IF(MONTH($A53)=1,Real!W52,IF(Real!W52-Real!W51&lt;=0,"",Real!W52-Real!W51))</f>
        <v>21986.700000000012</v>
      </c>
      <c r="X53" s="10">
        <f>IF(MONTH($A53)=1,Real!X52,IF(Real!X52-Real!X51&lt;=0,"",Real!X52-Real!X51))</f>
        <v>9886.5999999999913</v>
      </c>
      <c r="Y53" s="9">
        <f>Real!Y52</f>
        <v>901773</v>
      </c>
      <c r="Z53" s="9">
        <f>Real!Z52</f>
        <v>0</v>
      </c>
      <c r="AA53" s="9">
        <f>Real!AA52</f>
        <v>0</v>
      </c>
      <c r="AB53" s="9">
        <f>Real!AB52</f>
        <v>0</v>
      </c>
      <c r="AC53" s="9">
        <f>Real!AC52</f>
        <v>0</v>
      </c>
      <c r="AD53" s="9">
        <f>Real!AD52</f>
        <v>0</v>
      </c>
      <c r="AE53" s="9">
        <f>Real!AE52</f>
        <v>0</v>
      </c>
      <c r="AF53" s="9">
        <f>Real!AF52</f>
        <v>0</v>
      </c>
      <c r="AG53" s="9">
        <f>Real!AG52</f>
        <v>0</v>
      </c>
      <c r="AH53" s="10">
        <f>IF(MONTH($A53)=1,Real!AH52,IF(Real!AH52-Real!AH51&lt;=0,"",Real!AH52-Real!AH51))</f>
        <v>692.90000000000055</v>
      </c>
      <c r="AI53" s="10" t="str">
        <f>IF(MONTH($A53)=1,Real!AI52,IF(Real!AI52-Real!AI51&lt;=0,"",Real!AI52-Real!AI51))</f>
        <v/>
      </c>
      <c r="AJ53" s="10">
        <f>IF(MONTH($A53)=1,Real!AJ52,IF(Real!AJ52-Real!AJ51&lt;=0,"",Real!AJ52-Real!AJ51))</f>
        <v>394100</v>
      </c>
      <c r="AK53" s="10">
        <f>Real!AK52</f>
        <v>459.3</v>
      </c>
      <c r="AL53" s="10"/>
      <c r="AM53" s="10"/>
      <c r="AN53" s="10">
        <f>Real!AN52</f>
        <v>252.4</v>
      </c>
    </row>
    <row r="54" spans="1:40" x14ac:dyDescent="0.2">
      <c r="A54" s="13">
        <v>38687</v>
      </c>
      <c r="B54" s="10">
        <f>B42*Real!B53/100</f>
        <v>119.94174568051201</v>
      </c>
      <c r="C54" s="10">
        <v>132.29584134404331</v>
      </c>
      <c r="D54" s="10">
        <v>124.23306391550183</v>
      </c>
      <c r="E54" s="10">
        <v>143.4259802333182</v>
      </c>
      <c r="F54" s="10">
        <f>F42*Real!F53/100</f>
        <v>409.63512803399999</v>
      </c>
      <c r="G54" s="10">
        <f>G42*Real!G53/100</f>
        <v>32.396600081209343</v>
      </c>
      <c r="H54" s="10">
        <f>H42*Real!H53/100</f>
        <v>519.46104316452465</v>
      </c>
      <c r="I54" s="10">
        <f>I42*Real!I53/100</f>
        <v>291.50782721625592</v>
      </c>
      <c r="J54" s="10">
        <f>J42*Real!J53/100</f>
        <v>149.05090754290043</v>
      </c>
      <c r="K54" s="10">
        <f>K42*Real!K53/100</f>
        <v>307.03085363946468</v>
      </c>
      <c r="L54" s="10">
        <f>L42*Real!L53/100</f>
        <v>148.48073492615225</v>
      </c>
      <c r="M54" s="10">
        <f>M42*Real!M53/100</f>
        <v>104.41637219129602</v>
      </c>
      <c r="N54" s="10">
        <f>N42*Real!N53/100</f>
        <v>81.943995869999995</v>
      </c>
      <c r="O54" s="10">
        <f>O42*Real!O53/100</f>
        <v>139.12089002879256</v>
      </c>
      <c r="R54" s="10">
        <f>IF(MONTH($A54)=1,Real!R53,IF(Real!R53-Real!R52&lt;=0,"",Real!R53-Real!R52))</f>
        <v>105.30000000000018</v>
      </c>
      <c r="S54" s="10">
        <f>IF(MONTH($A54)=1,Real!S53,IF(Real!S53-Real!S52&lt;=0,"",Real!S53-Real!S52))</f>
        <v>99.600000000000023</v>
      </c>
      <c r="T54" s="10">
        <f>IF(MONTH($A54)=1,Real!T53,IF(Real!T53-Real!T52&lt;=0,"",Real!T53-Real!T52))</f>
        <v>1888.8000000000002</v>
      </c>
      <c r="U54" s="10">
        <f>IF(U53*Real!U53/100=0,"",U53*Real!U53/100)</f>
        <v>159.6922765004542</v>
      </c>
      <c r="V54" s="10">
        <v>678.60531831480705</v>
      </c>
      <c r="W54" s="10">
        <f>IF(MONTH($A54)=1,Real!W53,IF(Real!W53-Real!W52&lt;=0,"",Real!W53-Real!W52))</f>
        <v>24492.100000000006</v>
      </c>
      <c r="X54" s="10">
        <f>IF(MONTH($A54)=1,Real!X53,IF(Real!X53-Real!X52&lt;=0,"",Real!X53-Real!X52))</f>
        <v>10832.100000000006</v>
      </c>
      <c r="Y54" s="9">
        <f>Real!Y53</f>
        <v>816744</v>
      </c>
      <c r="Z54" s="9">
        <f>Real!Z53</f>
        <v>0</v>
      </c>
      <c r="AA54" s="9">
        <f>Real!AA53</f>
        <v>0</v>
      </c>
      <c r="AB54" s="9">
        <f>Real!AB53</f>
        <v>0</v>
      </c>
      <c r="AC54" s="9">
        <f>Real!AC53</f>
        <v>0</v>
      </c>
      <c r="AD54" s="9">
        <f>Real!AD53</f>
        <v>0</v>
      </c>
      <c r="AE54" s="9">
        <f>Real!AE53</f>
        <v>0</v>
      </c>
      <c r="AF54" s="9">
        <f>Real!AF53</f>
        <v>0</v>
      </c>
      <c r="AG54" s="9">
        <f>Real!AG53</f>
        <v>0</v>
      </c>
      <c r="AH54" s="10">
        <f>IF(MONTH($A54)=1,Real!AH53,IF(Real!AH53-Real!AH52&lt;=0,"",Real!AH53-Real!AH52))</f>
        <v>1747</v>
      </c>
      <c r="AI54" s="10" t="str">
        <f>IF(MONTH($A54)=1,Real!AI53,IF(Real!AI53-Real!AI52&lt;=0,"",Real!AI53-Real!AI52))</f>
        <v/>
      </c>
      <c r="AJ54" s="10">
        <f>IF(MONTH($A54)=1,Real!AJ53,IF(Real!AJ53-Real!AJ52&lt;=0,"",Real!AJ53-Real!AJ52))</f>
        <v>401800</v>
      </c>
      <c r="AK54" s="10">
        <f>Real!AK53</f>
        <v>511.5</v>
      </c>
      <c r="AL54" s="10"/>
      <c r="AM54" s="10"/>
      <c r="AN54" s="10">
        <f>Real!AN53</f>
        <v>535.20000000000005</v>
      </c>
    </row>
    <row r="55" spans="1:40" x14ac:dyDescent="0.2">
      <c r="A55" s="13">
        <v>38718</v>
      </c>
      <c r="B55" s="10">
        <f>B43*Real!B54/100</f>
        <v>44.409221951362333</v>
      </c>
      <c r="C55" s="10">
        <v>113.24524019050108</v>
      </c>
      <c r="D55" s="10">
        <v>120.6303050619523</v>
      </c>
      <c r="E55" s="10">
        <v>106.85235527382206</v>
      </c>
      <c r="F55" s="10">
        <f>F43*Real!F54/100</f>
        <v>384.65393958351359</v>
      </c>
      <c r="G55" s="10">
        <f>G43*Real!G54/100</f>
        <v>26.217698789116799</v>
      </c>
      <c r="H55" s="10">
        <f>H43*Real!H54/100</f>
        <v>351.58120013202665</v>
      </c>
      <c r="I55" s="10">
        <f>I43*Real!I54/100</f>
        <v>197.77063197373437</v>
      </c>
      <c r="J55" s="10">
        <f>J43*Real!J54/100</f>
        <v>114.83071513031999</v>
      </c>
      <c r="K55" s="10">
        <f>K43*Real!K54/100</f>
        <v>244.99285476554508</v>
      </c>
      <c r="L55" s="10">
        <f>L43*Real!L54/100</f>
        <v>111.34312664813744</v>
      </c>
      <c r="M55" s="10">
        <f>M43*Real!M54/100</f>
        <v>69.78823516079396</v>
      </c>
      <c r="N55" s="10">
        <f>N43*Real!N54/100</f>
        <v>92.204512923599992</v>
      </c>
      <c r="O55" s="10">
        <f>O43*Real!O54/100</f>
        <v>107.80330619038133</v>
      </c>
      <c r="R55" s="10">
        <f>IF(MONTH($A55)=1,Real!R54,IF(Real!R54-Real!R53&lt;=0,"",Real!R54-Real!R53))</f>
        <v>52.3</v>
      </c>
      <c r="S55" s="10">
        <f>IF(MONTH($A55)=1,Real!S54,IF(Real!S54-Real!S53&lt;=0,"",Real!S54-Real!S53))</f>
        <v>44.3</v>
      </c>
      <c r="T55" s="10">
        <f>IF(MONTH($A55)=1,Real!T54,IF(Real!T54-Real!T53&lt;=0,"",Real!T54-Real!T53))</f>
        <v>280.89999999999998</v>
      </c>
      <c r="U55" s="10">
        <f>IF(U54*Real!U54/100=0,"",U54*Real!U54/100)</f>
        <v>163.57279881941523</v>
      </c>
      <c r="V55" s="10"/>
      <c r="W55" s="10">
        <f>IF(MONTH($A55)=1,Real!W54,IF(Real!W54-Real!W53&lt;=0,"",Real!W54-Real!W53))</f>
        <v>20770.3</v>
      </c>
      <c r="X55" s="10">
        <f>IF(MONTH($A55)=1,Real!X54,IF(Real!X54-Real!X53&lt;=0,"",Real!X54-Real!X53))</f>
        <v>6306.4</v>
      </c>
      <c r="Y55" s="9">
        <f>Real!Y54</f>
        <v>797744</v>
      </c>
      <c r="Z55" s="9">
        <f>Real!Z54</f>
        <v>0</v>
      </c>
      <c r="AA55" s="9">
        <f>Real!AA54</f>
        <v>0</v>
      </c>
      <c r="AB55" s="9">
        <f>Real!AB54</f>
        <v>0</v>
      </c>
      <c r="AC55" s="9">
        <f>Real!AC54</f>
        <v>0</v>
      </c>
      <c r="AD55" s="9">
        <f>Real!AD54</f>
        <v>0</v>
      </c>
      <c r="AE55" s="9">
        <f>Real!AE54</f>
        <v>0</v>
      </c>
      <c r="AF55" s="9">
        <f>Real!AF54</f>
        <v>0</v>
      </c>
      <c r="AG55" s="9">
        <f>Real!AG54</f>
        <v>0</v>
      </c>
      <c r="AH55" s="10">
        <f>IF(MONTH($A55)=1,Real!AH54,IF(Real!AH54-Real!AH53&lt;=0,"",Real!AH54-Real!AH53))</f>
        <v>579.79999999999995</v>
      </c>
      <c r="AI55" s="10">
        <f>IF(MONTH($A55)=1,Real!AI54,IF(Real!AI54-Real!AI53&lt;=0,"",Real!AI54-Real!AI53))</f>
        <v>0</v>
      </c>
      <c r="AJ55" s="10">
        <f>IF(MONTH($A55)=1,Real!AJ54,IF(Real!AJ54-Real!AJ53&lt;=0,"",Real!AJ54-Real!AJ53))</f>
        <v>352900</v>
      </c>
      <c r="AK55" s="10">
        <f>Real!AK54</f>
        <v>449.4</v>
      </c>
      <c r="AL55" s="10"/>
      <c r="AM55" s="10"/>
      <c r="AN55" s="10">
        <f>Real!AN54</f>
        <v>227.7</v>
      </c>
    </row>
    <row r="56" spans="1:40" x14ac:dyDescent="0.2">
      <c r="A56" s="13">
        <v>38749</v>
      </c>
      <c r="B56" s="10">
        <f>B44*Real!B55/100</f>
        <v>51.970026908571846</v>
      </c>
      <c r="C56" s="10">
        <v>114.49093783259659</v>
      </c>
      <c r="D56" s="10">
        <v>110.7386200468722</v>
      </c>
      <c r="E56" s="10">
        <v>118.1787049328472</v>
      </c>
      <c r="F56" s="10">
        <f>F44*Real!F55/100</f>
        <v>368.24061823731591</v>
      </c>
      <c r="G56" s="10">
        <f>G44*Real!G55/100</f>
        <v>25.002533684174345</v>
      </c>
      <c r="H56" s="10">
        <f>H44*Real!H55/100</f>
        <v>355.46190261629278</v>
      </c>
      <c r="I56" s="10">
        <f>I44*Real!I55/100</f>
        <v>201.11402869020404</v>
      </c>
      <c r="J56" s="10">
        <f>J44*Real!J55/100</f>
        <v>112.44774679908045</v>
      </c>
      <c r="K56" s="10">
        <f>K44*Real!K55/100</f>
        <v>251.53378944820915</v>
      </c>
      <c r="L56" s="10">
        <f>L44*Real!L55/100</f>
        <v>113.84867621442294</v>
      </c>
      <c r="M56" s="10">
        <f>M44*Real!M55/100</f>
        <v>72.674609645151364</v>
      </c>
      <c r="N56" s="10">
        <f>N44*Real!N55/100</f>
        <v>92.845208054807983</v>
      </c>
      <c r="O56" s="10">
        <f>O44*Real!O55/100</f>
        <v>108.72837153882689</v>
      </c>
      <c r="R56" s="10">
        <f>IF(MONTH($A56)=1,Real!R55,IF(Real!R55-Real!R54&lt;=0,"",Real!R55-Real!R54))</f>
        <v>52.7</v>
      </c>
      <c r="S56" s="10">
        <f>IF(MONTH($A56)=1,Real!S55,IF(Real!S55-Real!S54&lt;=0,"",Real!S55-Real!S54))</f>
        <v>62.400000000000006</v>
      </c>
      <c r="T56" s="10">
        <f>IF(MONTH($A56)=1,Real!T55,IF(Real!T55-Real!T54&lt;=0,"",Real!T55-Real!T54))</f>
        <v>422</v>
      </c>
      <c r="U56" s="10">
        <f>IF(U55*Real!U55/100=0,"",U55*Real!U55/100)</f>
        <v>166.28810727981752</v>
      </c>
      <c r="V56" s="10"/>
      <c r="W56" s="10">
        <f>IF(MONTH($A56)=1,Real!W55,IF(Real!W55-Real!W54&lt;=0,"",Real!W55-Real!W54))</f>
        <v>21828.799999999999</v>
      </c>
      <c r="X56" s="10">
        <f>IF(MONTH($A56)=1,Real!X55,IF(Real!X55-Real!X54&lt;=0,"",Real!X55-Real!X54))</f>
        <v>8090.8000000000011</v>
      </c>
      <c r="Y56" s="9">
        <f>Real!Y55</f>
        <v>811871</v>
      </c>
      <c r="Z56" s="9">
        <f>Real!Z55</f>
        <v>0</v>
      </c>
      <c r="AA56" s="9">
        <f>Real!AA55</f>
        <v>0</v>
      </c>
      <c r="AB56" s="9">
        <f>Real!AB55</f>
        <v>0</v>
      </c>
      <c r="AC56" s="9">
        <f>Real!AC55</f>
        <v>0</v>
      </c>
      <c r="AD56" s="9">
        <f>Real!AD55</f>
        <v>0</v>
      </c>
      <c r="AE56" s="9">
        <f>Real!AE55</f>
        <v>0</v>
      </c>
      <c r="AF56" s="9">
        <f>Real!AF55</f>
        <v>0</v>
      </c>
      <c r="AG56" s="9">
        <f>Real!AG55</f>
        <v>0</v>
      </c>
      <c r="AH56" s="10">
        <f>IF(MONTH($A56)=1,Real!AH55,IF(Real!AH55-Real!AH54&lt;=0,"",Real!AH55-Real!AH54))</f>
        <v>571.5</v>
      </c>
      <c r="AI56" s="10" t="str">
        <f>IF(MONTH($A56)=1,Real!AI55,IF(Real!AI55-Real!AI54&lt;=0,"",Real!AI55-Real!AI54))</f>
        <v/>
      </c>
      <c r="AJ56" s="10">
        <f>IF(MONTH($A56)=1,Real!AJ55,IF(Real!AJ55-Real!AJ54&lt;=0,"",Real!AJ55-Real!AJ54))</f>
        <v>316700</v>
      </c>
      <c r="AK56" s="10">
        <f>Real!AK55</f>
        <v>426.5</v>
      </c>
      <c r="AL56" s="10"/>
      <c r="AM56" s="10"/>
      <c r="AN56" s="10">
        <f>Real!AN55</f>
        <v>257.3</v>
      </c>
    </row>
    <row r="57" spans="1:40" x14ac:dyDescent="0.2">
      <c r="A57" s="13">
        <v>38777</v>
      </c>
      <c r="B57" s="10">
        <f>B45*Real!B56/100</f>
        <v>73.426822627873193</v>
      </c>
      <c r="C57" s="10">
        <v>127.65739568334519</v>
      </c>
      <c r="D57" s="10">
        <v>122.6983910119344</v>
      </c>
      <c r="E57" s="10">
        <v>138.03272736156552</v>
      </c>
      <c r="F57" s="10">
        <f>F45*Real!F56/100</f>
        <v>410.34936213205737</v>
      </c>
      <c r="G57" s="10">
        <f>G45*Real!G56/100</f>
        <v>30.065616337225542</v>
      </c>
      <c r="H57" s="10">
        <f>H45*Real!H56/100</f>
        <v>396.33441724669893</v>
      </c>
      <c r="I57" s="10">
        <f>I45*Real!I56/100</f>
        <v>226.51095068194942</v>
      </c>
      <c r="J57" s="10">
        <f>J45*Real!J56/100</f>
        <v>122.02796764388832</v>
      </c>
      <c r="K57" s="10">
        <f>K45*Real!K56/100</f>
        <v>272.95723523967177</v>
      </c>
      <c r="L57" s="10">
        <f>L45*Real!L56/100</f>
        <v>125.30606531878072</v>
      </c>
      <c r="M57" s="10">
        <f>M45*Real!M56/100</f>
        <v>81.230280628417191</v>
      </c>
      <c r="N57" s="10">
        <f>N45*Real!N56/100</f>
        <v>134.76218183999998</v>
      </c>
      <c r="O57" s="10">
        <f>O45*Real!O56/100</f>
        <v>115.38861628572039</v>
      </c>
      <c r="R57" s="10">
        <f>IF(MONTH($A57)=1,Real!R56,IF(Real!R56-Real!R55&lt;=0,"",Real!R56-Real!R55))</f>
        <v>226.89999999999998</v>
      </c>
      <c r="S57" s="10">
        <f>IF(MONTH($A57)=1,Real!S56,IF(Real!S56-Real!S55&lt;=0,"",Real!S56-Real!S55))</f>
        <v>69.999999999999986</v>
      </c>
      <c r="T57" s="10">
        <f>IF(MONTH($A57)=1,Real!T56,IF(Real!T56-Real!T55&lt;=0,"",Real!T56-Real!T55))</f>
        <v>571.30000000000007</v>
      </c>
      <c r="U57" s="10">
        <f>IF(U56*Real!U56/100=0,"",U56*Real!U56/100)</f>
        <v>167.651669759512</v>
      </c>
      <c r="V57" s="10">
        <v>349.75810855425567</v>
      </c>
      <c r="W57" s="10">
        <f>IF(MONTH($A57)=1,Real!W56,IF(Real!W56-Real!W55&lt;=0,"",Real!W56-Real!W55))</f>
        <v>24298.6</v>
      </c>
      <c r="X57" s="10">
        <f>IF(MONTH($A57)=1,Real!X56,IF(Real!X56-Real!X55&lt;=0,"",Real!X56-Real!X55))</f>
        <v>10144.899999999998</v>
      </c>
      <c r="Y57" s="9">
        <f>Real!Y56</f>
        <v>861616</v>
      </c>
      <c r="Z57" s="9">
        <f>Real!Z56</f>
        <v>0</v>
      </c>
      <c r="AA57" s="9">
        <f>Real!AA56</f>
        <v>0</v>
      </c>
      <c r="AB57" s="9">
        <f>Real!AB56</f>
        <v>0</v>
      </c>
      <c r="AC57" s="9">
        <f>Real!AC56</f>
        <v>0</v>
      </c>
      <c r="AD57" s="9">
        <f>Real!AD56</f>
        <v>0</v>
      </c>
      <c r="AE57" s="9">
        <f>Real!AE56</f>
        <v>0</v>
      </c>
      <c r="AF57" s="9">
        <f>Real!AF56</f>
        <v>0</v>
      </c>
      <c r="AG57" s="9">
        <f>Real!AG56</f>
        <v>0</v>
      </c>
      <c r="AH57" s="10">
        <f>IF(MONTH($A57)=1,Real!AH56,IF(Real!AH56-Real!AH55&lt;=0,"",Real!AH56-Real!AH55))</f>
        <v>838.2</v>
      </c>
      <c r="AI57" s="10" t="str">
        <f>IF(MONTH($A57)=1,Real!AI56,IF(Real!AI56-Real!AI55&lt;=0,"",Real!AI56-Real!AI55))</f>
        <v/>
      </c>
      <c r="AJ57" s="10">
        <f>IF(MONTH($A57)=1,Real!AJ56,IF(Real!AJ56-Real!AJ55&lt;=0,"",Real!AJ56-Real!AJ55))</f>
        <v>514900</v>
      </c>
      <c r="AK57" s="10">
        <f>Real!AK56</f>
        <v>523.29999999999995</v>
      </c>
      <c r="AL57" s="10"/>
      <c r="AM57" s="10"/>
      <c r="AN57" s="10">
        <f>Real!AN56</f>
        <v>338.2</v>
      </c>
    </row>
    <row r="58" spans="1:40" x14ac:dyDescent="0.2">
      <c r="A58" s="13">
        <v>38808</v>
      </c>
      <c r="B58" s="10">
        <f>B46*Real!B57/100</f>
        <v>78.071055640669996</v>
      </c>
      <c r="C58" s="10">
        <v>120.76389631644456</v>
      </c>
      <c r="D58" s="10">
        <v>119.63093123663604</v>
      </c>
      <c r="E58" s="10">
        <v>133.3396146312723</v>
      </c>
      <c r="F58" s="10">
        <f>F46*Real!F57/100</f>
        <v>391.68968757363905</v>
      </c>
      <c r="G58" s="10">
        <f>G46*Real!G57/100</f>
        <v>31.7655096099008</v>
      </c>
      <c r="H58" s="10">
        <f>H46*Real!H57/100</f>
        <v>410.16138405084638</v>
      </c>
      <c r="I58" s="10">
        <f>I46*Real!I57/100</f>
        <v>234.71526599503852</v>
      </c>
      <c r="J58" s="10">
        <f>J46*Real!J57/100</f>
        <v>123.57656957456214</v>
      </c>
      <c r="K58" s="10">
        <f>K46*Real!K57/100</f>
        <v>263.78055850554961</v>
      </c>
      <c r="L58" s="10">
        <f>L46*Real!L57/100</f>
        <v>128.19619138309511</v>
      </c>
      <c r="M58" s="10">
        <f>M46*Real!M57/100</f>
        <v>84.384578342433613</v>
      </c>
      <c r="N58" s="10">
        <f>N46*Real!N57/100</f>
        <v>105.06346639588797</v>
      </c>
      <c r="O58" s="10">
        <f>O46*Real!O57/100</f>
        <v>113.63631284561339</v>
      </c>
      <c r="R58" s="10">
        <f>IF(MONTH($A58)=1,Real!R57,IF(Real!R57-Real!R56&lt;=0,"",Real!R57-Real!R56))</f>
        <v>64.900000000000034</v>
      </c>
      <c r="S58" s="10">
        <f>IF(MONTH($A58)=1,Real!S57,IF(Real!S57-Real!S56&lt;=0,"",Real!S57-Real!S56))</f>
        <v>69.600000000000023</v>
      </c>
      <c r="T58" s="10">
        <f>IF(MONTH($A58)=1,Real!T57,IF(Real!T57-Real!T56&lt;=0,"",Real!T57-Real!T56))</f>
        <v>569.09999999999991</v>
      </c>
      <c r="U58" s="10">
        <f>IF(U57*Real!U57/100=0,"",U57*Real!U57/100)</f>
        <v>168.23845060367029</v>
      </c>
      <c r="V58" s="10"/>
      <c r="W58" s="10">
        <f>IF(MONTH($A58)=1,Real!W57,IF(Real!W57-Real!W56&lt;=0,"",Real!W57-Real!W56))</f>
        <v>23833.100000000006</v>
      </c>
      <c r="X58" s="10">
        <f>IF(MONTH($A58)=1,Real!X57,IF(Real!X57-Real!X56&lt;=0,"",Real!X57-Real!X56))</f>
        <v>9292.5999999999985</v>
      </c>
      <c r="Y58" s="9">
        <f>Real!Y57</f>
        <v>961514</v>
      </c>
      <c r="Z58" s="9">
        <f>Real!Z57</f>
        <v>0</v>
      </c>
      <c r="AA58" s="9">
        <f>Real!AA57</f>
        <v>0</v>
      </c>
      <c r="AB58" s="9">
        <f>Real!AB57</f>
        <v>0</v>
      </c>
      <c r="AC58" s="9">
        <f>Real!AC57</f>
        <v>0</v>
      </c>
      <c r="AD58" s="9">
        <f>Real!AD57</f>
        <v>0</v>
      </c>
      <c r="AE58" s="9">
        <f>Real!AE57</f>
        <v>0</v>
      </c>
      <c r="AF58" s="9">
        <f>Real!AF57</f>
        <v>0</v>
      </c>
      <c r="AG58" s="9">
        <f>Real!AG57</f>
        <v>0</v>
      </c>
      <c r="AH58" s="10">
        <f>IF(MONTH($A58)=1,Real!AH57,IF(Real!AH57-Real!AH56&lt;=0,"",Real!AH57-Real!AH56))</f>
        <v>704.40000000000009</v>
      </c>
      <c r="AI58" s="10" t="str">
        <f>IF(MONTH($A58)=1,Real!AI57,IF(Real!AI57-Real!AI56&lt;=0,"",Real!AI57-Real!AI56))</f>
        <v/>
      </c>
      <c r="AJ58" s="10">
        <f>IF(MONTH($A58)=1,Real!AJ57,IF(Real!AJ57-Real!AJ56&lt;=0,"",Real!AJ57-Real!AJ56))</f>
        <v>392900</v>
      </c>
      <c r="AK58" s="10">
        <f>Real!AK57</f>
        <v>479.6</v>
      </c>
      <c r="AL58" s="10"/>
      <c r="AM58" s="10"/>
      <c r="AN58" s="10">
        <f>Real!AN57</f>
        <v>363.5</v>
      </c>
    </row>
    <row r="59" spans="1:40" x14ac:dyDescent="0.2">
      <c r="A59" s="13">
        <v>38838</v>
      </c>
      <c r="B59" s="10">
        <f>B47*Real!B58/100</f>
        <v>85.87961058186562</v>
      </c>
      <c r="C59" s="10">
        <v>121.60924359065967</v>
      </c>
      <c r="D59" s="10">
        <v>124.7750612798114</v>
      </c>
      <c r="E59" s="10">
        <v>138.93987844578575</v>
      </c>
      <c r="F59" s="10">
        <f>F47*Real!F58/100</f>
        <v>410.31207389738154</v>
      </c>
      <c r="G59" s="10">
        <f>G47*Real!G58/100</f>
        <v>36.777262477052602</v>
      </c>
      <c r="H59" s="10">
        <f>H47*Real!H58/100</f>
        <v>420.93346367584525</v>
      </c>
      <c r="I59" s="10">
        <f>I47*Real!I58/100</f>
        <v>237.43947763762242</v>
      </c>
      <c r="J59" s="10">
        <f>J47*Real!J58/100</f>
        <v>126.08238583923516</v>
      </c>
      <c r="K59" s="10">
        <f>K47*Real!K58/100</f>
        <v>250.77175902997135</v>
      </c>
      <c r="L59" s="10">
        <f>L47*Real!L58/100</f>
        <v>132.45682753475089</v>
      </c>
      <c r="M59" s="10">
        <f>M47*Real!M58/100</f>
        <v>89.729705658689213</v>
      </c>
      <c r="N59" s="10">
        <f>N47*Real!N58/100</f>
        <v>108.24368651043201</v>
      </c>
      <c r="O59" s="10">
        <f>O47*Real!O58/100</f>
        <v>118.21721220180682</v>
      </c>
      <c r="R59" s="10">
        <f>IF(MONTH($A59)=1,Real!R58,IF(Real!R58-Real!R57&lt;=0,"",Real!R58-Real!R57))</f>
        <v>242.49999999999994</v>
      </c>
      <c r="S59" s="10">
        <f>IF(MONTH($A59)=1,Real!S58,IF(Real!S58-Real!S57&lt;=0,"",Real!S58-Real!S57))</f>
        <v>71.800000000000011</v>
      </c>
      <c r="T59" s="10">
        <f>IF(MONTH($A59)=1,Real!T58,IF(Real!T58-Real!T57&lt;=0,"",Real!T58-Real!T57))</f>
        <v>522.20000000000005</v>
      </c>
      <c r="U59" s="10">
        <f>IF(U58*Real!U58/100=0,"",U58*Real!U58/100)</f>
        <v>169.04599516656791</v>
      </c>
      <c r="V59" s="10"/>
      <c r="W59" s="10">
        <f>IF(MONTH($A59)=1,Real!W58,IF(Real!W58-Real!W57&lt;=0,"",Real!W58-Real!W57))</f>
        <v>26982.199999999997</v>
      </c>
      <c r="X59" s="10">
        <f>IF(MONTH($A59)=1,Real!X58,IF(Real!X58-Real!X57&lt;=0,"",Real!X58-Real!X57))</f>
        <v>10784.200000000004</v>
      </c>
      <c r="Y59" s="9">
        <f>Real!Y58</f>
        <v>1090494</v>
      </c>
      <c r="Z59" s="9">
        <f>Real!Z58</f>
        <v>0</v>
      </c>
      <c r="AA59" s="9">
        <f>Real!AA58</f>
        <v>0</v>
      </c>
      <c r="AB59" s="9">
        <f>Real!AB58</f>
        <v>0</v>
      </c>
      <c r="AC59" s="9">
        <f>Real!AC58</f>
        <v>0</v>
      </c>
      <c r="AD59" s="9">
        <f>Real!AD58</f>
        <v>0</v>
      </c>
      <c r="AE59" s="9">
        <f>Real!AE58</f>
        <v>0</v>
      </c>
      <c r="AF59" s="9">
        <f>Real!AF58</f>
        <v>0</v>
      </c>
      <c r="AG59" s="9">
        <f>Real!AG58</f>
        <v>0</v>
      </c>
      <c r="AH59" s="10">
        <f>IF(MONTH($A59)=1,Real!AH58,IF(Real!AH58-Real!AH57&lt;=0,"",Real!AH58-Real!AH57))</f>
        <v>866.29999999999973</v>
      </c>
      <c r="AI59" s="10" t="str">
        <f>IF(MONTH($A59)=1,Real!AI58,IF(Real!AI58-Real!AI57&lt;=0,"",Real!AI58-Real!AI57))</f>
        <v/>
      </c>
      <c r="AJ59" s="10">
        <f>IF(MONTH($A59)=1,Real!AJ58,IF(Real!AJ58-Real!AJ57&lt;=0,"",Real!AJ58-Real!AJ57))</f>
        <v>549200</v>
      </c>
      <c r="AK59" s="10">
        <f>Real!AK58</f>
        <v>518.1</v>
      </c>
      <c r="AL59" s="10"/>
      <c r="AM59" s="10"/>
      <c r="AN59" s="10">
        <f>Real!AN58</f>
        <v>315.39999999999998</v>
      </c>
    </row>
    <row r="60" spans="1:40" x14ac:dyDescent="0.2">
      <c r="A60" s="13">
        <v>38869</v>
      </c>
      <c r="B60" s="10">
        <f>B48*Real!B59/100</f>
        <v>105.52506309264758</v>
      </c>
      <c r="C60" s="10">
        <v>122.21728980861297</v>
      </c>
      <c r="D60" s="10">
        <v>124.52551115725177</v>
      </c>
      <c r="E60" s="10">
        <v>143.52489443449667</v>
      </c>
      <c r="F60" s="10">
        <f>F48*Real!F59/100</f>
        <v>391.52050971572004</v>
      </c>
      <c r="G60" s="10">
        <f>G48*Real!G59/100</f>
        <v>44.883552215356431</v>
      </c>
      <c r="H60" s="10">
        <f>H48*Real!H59/100</f>
        <v>432.31705118562763</v>
      </c>
      <c r="I60" s="10">
        <f>I48*Real!I59/100</f>
        <v>243.79010297637237</v>
      </c>
      <c r="J60" s="10">
        <f>J48*Real!J59/100</f>
        <v>127.07607060716873</v>
      </c>
      <c r="K60" s="10">
        <f>K48*Real!K59/100</f>
        <v>250.92871398266033</v>
      </c>
      <c r="L60" s="10">
        <f>L48*Real!L59/100</f>
        <v>139.49274637874601</v>
      </c>
      <c r="M60" s="10">
        <f>M48*Real!M59/100</f>
        <v>97.972393432320004</v>
      </c>
      <c r="N60" s="10">
        <f>N48*Real!N59/100</f>
        <v>120.97580220798102</v>
      </c>
      <c r="O60" s="10">
        <f>O48*Real!O59/100</f>
        <v>127.46790671588869</v>
      </c>
      <c r="R60" s="10">
        <f>IF(MONTH($A60)=1,Real!R59,IF(Real!R59-Real!R58&lt;=0,"",Real!R59-Real!R58))</f>
        <v>118.20000000000005</v>
      </c>
      <c r="S60" s="10">
        <f>IF(MONTH($A60)=1,Real!S59,IF(Real!S59-Real!S58&lt;=0,"",Real!S59-Real!S58))</f>
        <v>82.5</v>
      </c>
      <c r="T60" s="10">
        <f>IF(MONTH($A60)=1,Real!T59,IF(Real!T59-Real!T58&lt;=0,"",Real!T59-Real!T58))</f>
        <v>1616.3000000000002</v>
      </c>
      <c r="U60" s="10">
        <f>IF(U59*Real!U59/100=0,"",U59*Real!U59/100)</f>
        <v>169.5193239530343</v>
      </c>
      <c r="V60" s="10">
        <v>511.98243295059331</v>
      </c>
      <c r="W60" s="10">
        <f>IF(MONTH($A60)=1,Real!W59,IF(Real!W59-Real!W58&lt;=0,"",Real!W59-Real!W58))</f>
        <v>25271.200000000012</v>
      </c>
      <c r="X60" s="10">
        <f>IF(MONTH($A60)=1,Real!X59,IF(Real!X59-Real!X58&lt;=0,"",Real!X59-Real!X58))</f>
        <v>12297.5</v>
      </c>
      <c r="Y60" s="9">
        <f>Real!Y59</f>
        <v>1140082</v>
      </c>
      <c r="Z60" s="9">
        <f>Real!Z59</f>
        <v>0</v>
      </c>
      <c r="AA60" s="9">
        <f>Real!AA59</f>
        <v>0</v>
      </c>
      <c r="AB60" s="9">
        <f>Real!AB59</f>
        <v>0</v>
      </c>
      <c r="AC60" s="9">
        <f>Real!AC59</f>
        <v>0</v>
      </c>
      <c r="AD60" s="9">
        <f>Real!AD59</f>
        <v>0</v>
      </c>
      <c r="AE60" s="9">
        <f>Real!AE59</f>
        <v>0</v>
      </c>
      <c r="AF60" s="9">
        <f>Real!AF59</f>
        <v>0</v>
      </c>
      <c r="AG60" s="9">
        <f>Real!AG59</f>
        <v>0</v>
      </c>
      <c r="AH60" s="10">
        <f>IF(MONTH($A60)=1,Real!AH59,IF(Real!AH59-Real!AH58&lt;=0,"",Real!AH59-Real!AH58))</f>
        <v>1824.3000000000002</v>
      </c>
      <c r="AI60" s="10">
        <f>IF(MONTH($A60)=1,Real!AI59,IF(Real!AI59-Real!AI58&lt;=0,"",Real!AI59-Real!AI58))</f>
        <v>669.6</v>
      </c>
      <c r="AJ60" s="10">
        <f>IF(MONTH($A60)=1,Real!AJ59,IF(Real!AJ59-Real!AJ58&lt;=0,"",Real!AJ59-Real!AJ58))</f>
        <v>405500</v>
      </c>
      <c r="AK60" s="10">
        <f>Real!AK59</f>
        <v>541.29999999999995</v>
      </c>
      <c r="AL60" s="10">
        <f>Real!AL59</f>
        <v>252.47259233</v>
      </c>
      <c r="AM60" s="10">
        <f>Real!AM59</f>
        <v>288.82740767000001</v>
      </c>
      <c r="AN60" s="10">
        <f>Real!AN59</f>
        <v>352.6</v>
      </c>
    </row>
    <row r="61" spans="1:40" x14ac:dyDescent="0.2">
      <c r="A61" s="13">
        <v>38899</v>
      </c>
      <c r="B61" s="10">
        <f>B49*Real!B60/100</f>
        <v>111.91918738751275</v>
      </c>
      <c r="C61" s="10">
        <v>123.80611457612494</v>
      </c>
      <c r="D61" s="10">
        <v>130.87631222627161</v>
      </c>
      <c r="E61" s="10">
        <v>142.66374506788969</v>
      </c>
      <c r="F61" s="10">
        <f>F49*Real!F60/100</f>
        <v>405.51230123712003</v>
      </c>
      <c r="G61" s="10">
        <f>G49*Real!G60/100</f>
        <v>47.805525603475637</v>
      </c>
      <c r="H61" s="10">
        <f>H49*Real!H60/100</f>
        <v>446.04700096378525</v>
      </c>
      <c r="I61" s="10">
        <f>I49*Real!I60/100</f>
        <v>254.0981779303745</v>
      </c>
      <c r="J61" s="10">
        <f>J49*Real!J60/100</f>
        <v>130.25575517866113</v>
      </c>
      <c r="K61" s="10">
        <f>K49*Real!K60/100</f>
        <v>254.04107292803698</v>
      </c>
      <c r="L61" s="10">
        <f>L49*Real!L60/100</f>
        <v>138.82900331958072</v>
      </c>
      <c r="M61" s="10">
        <f>M49*Real!M60/100</f>
        <v>100.66936694937068</v>
      </c>
      <c r="N61" s="10">
        <f>N49*Real!N60/100</f>
        <v>125.29733290579121</v>
      </c>
      <c r="O61" s="10">
        <f>O49*Real!O60/100</f>
        <v>124.85630319742866</v>
      </c>
      <c r="R61" s="10">
        <f>IF(MONTH($A61)=1,Real!R60,IF(Real!R60-Real!R59&lt;=0,"",Real!R60-Real!R59))</f>
        <v>118.10000000000002</v>
      </c>
      <c r="S61" s="10">
        <f>IF(MONTH($A61)=1,Real!S60,IF(Real!S60-Real!S59&lt;=0,"",Real!S60-Real!S59))</f>
        <v>93.399999999999977</v>
      </c>
      <c r="T61" s="10">
        <f>IF(MONTH($A61)=1,Real!T60,IF(Real!T60-Real!T59&lt;=0,"",Real!T60-Real!T59))</f>
        <v>81.799999999999727</v>
      </c>
      <c r="U61" s="10">
        <f>IF(U60*Real!U60/100=0,"",U60*Real!U60/100)</f>
        <v>170.65510342351965</v>
      </c>
      <c r="V61" s="10"/>
      <c r="W61" s="10">
        <f>IF(MONTH($A61)=1,Real!W60,IF(Real!W60-Real!W59&lt;=0,"",Real!W60-Real!W59))</f>
        <v>25604.699999999983</v>
      </c>
      <c r="X61" s="10">
        <f>IF(MONTH($A61)=1,Real!X60,IF(Real!X60-Real!X59&lt;=0,"",Real!X60-Real!X59))</f>
        <v>11682.400000000001</v>
      </c>
      <c r="Y61" s="9">
        <f>Real!Y60</f>
        <v>1134407</v>
      </c>
      <c r="Z61" s="9">
        <f>Real!Z60</f>
        <v>0</v>
      </c>
      <c r="AA61" s="9">
        <f>Real!AA60</f>
        <v>0</v>
      </c>
      <c r="AB61" s="9">
        <f>Real!AB60</f>
        <v>0</v>
      </c>
      <c r="AC61" s="9">
        <f>Real!AC60</f>
        <v>0</v>
      </c>
      <c r="AD61" s="9">
        <f>Real!AD60</f>
        <v>0</v>
      </c>
      <c r="AE61" s="9">
        <f>Real!AE60</f>
        <v>0</v>
      </c>
      <c r="AF61" s="9">
        <f>Real!AF60</f>
        <v>0</v>
      </c>
      <c r="AG61" s="9">
        <f>Real!AG60</f>
        <v>0</v>
      </c>
      <c r="AH61" s="10">
        <f>IF(MONTH($A61)=1,Real!AH60,IF(Real!AH60-Real!AH59&lt;=0,"",Real!AH60-Real!AH59))</f>
        <v>333.39999999999964</v>
      </c>
      <c r="AI61" s="10">
        <f>IF(MONTH($A61)=1,Real!AI60,IF(Real!AI60-Real!AI59&lt;=0,"",Real!AI60-Real!AI59))</f>
        <v>44.299999999999955</v>
      </c>
      <c r="AJ61" s="10">
        <f>IF(MONTH($A61)=1,Real!AJ60,IF(Real!AJ60-Real!AJ59&lt;=0,"",Real!AJ60-Real!AJ59))</f>
        <v>470300</v>
      </c>
      <c r="AK61" s="10">
        <f>Real!AK60</f>
        <v>524.70000000000005</v>
      </c>
      <c r="AL61" s="10">
        <f>Real!AL60</f>
        <v>250.82564858999999</v>
      </c>
      <c r="AM61" s="10">
        <f>Real!AM60</f>
        <v>273.87435140999997</v>
      </c>
      <c r="AN61" s="10">
        <f>Real!AN60</f>
        <v>338.1</v>
      </c>
    </row>
    <row r="62" spans="1:40" x14ac:dyDescent="0.2">
      <c r="A62" s="13">
        <v>38930</v>
      </c>
      <c r="B62" s="10">
        <f>B50*Real!B61/100</f>
        <v>116.10379999208388</v>
      </c>
      <c r="C62" s="10">
        <v>128.26313470086544</v>
      </c>
      <c r="D62" s="10">
        <v>130.74543591404534</v>
      </c>
      <c r="E62" s="10">
        <v>150.36758730155574</v>
      </c>
      <c r="F62" s="10">
        <f>F50*Real!F61/100</f>
        <v>407.756917771632</v>
      </c>
      <c r="G62" s="10">
        <f>G50*Real!G61/100</f>
        <v>43.299628509138167</v>
      </c>
      <c r="H62" s="10">
        <f>H50*Real!H61/100</f>
        <v>460.40708427068961</v>
      </c>
      <c r="I62" s="10">
        <f>I50*Real!I61/100</f>
        <v>266.28445684905978</v>
      </c>
      <c r="J62" s="10">
        <f>J50*Real!J61/100</f>
        <v>132.50089939634964</v>
      </c>
      <c r="K62" s="10">
        <f>K50*Real!K61/100</f>
        <v>269.59945345982129</v>
      </c>
      <c r="L62" s="10">
        <f>L50*Real!L61/100</f>
        <v>142.10479774472</v>
      </c>
      <c r="M62" s="10">
        <f>M50*Real!M61/100</f>
        <v>102.25760413959999</v>
      </c>
      <c r="N62" s="10">
        <f>N50*Real!N61/100</f>
        <v>135.36102715199999</v>
      </c>
      <c r="O62" s="10">
        <f>O50*Real!O61/100</f>
        <v>123.43526346300827</v>
      </c>
      <c r="R62" s="10">
        <f>IF(MONTH($A62)=1,Real!R61,IF(Real!R61-Real!R60&lt;=0,"",Real!R61-Real!R60))</f>
        <v>201.30000000000007</v>
      </c>
      <c r="S62" s="10">
        <f>IF(MONTH($A62)=1,Real!S61,IF(Real!S61-Real!S60&lt;=0,"",Real!S61-Real!S60))</f>
        <v>73.600000000000023</v>
      </c>
      <c r="T62" s="10">
        <f>IF(MONTH($A62)=1,Real!T61,IF(Real!T61-Real!T60&lt;=0,"",Real!T61-Real!T60))</f>
        <v>674.20000000000027</v>
      </c>
      <c r="U62" s="10">
        <f>IF(U61*Real!U61/100=0,"",U61*Real!U61/100)</f>
        <v>170.97934812002433</v>
      </c>
      <c r="V62" s="10"/>
      <c r="W62" s="10">
        <f>IF(MONTH($A62)=1,Real!W61,IF(Real!W61-Real!W60&lt;=0,"",Real!W61-Real!W60))</f>
        <v>27973.300000000017</v>
      </c>
      <c r="X62" s="10">
        <f>IF(MONTH($A62)=1,Real!X61,IF(Real!X61-Real!X60&lt;=0,"",Real!X61-Real!X60))</f>
        <v>12407.800000000003</v>
      </c>
      <c r="Y62" s="9">
        <f>Real!Y61</f>
        <v>1152482</v>
      </c>
      <c r="Z62" s="9">
        <f>Real!Z61</f>
        <v>0</v>
      </c>
      <c r="AA62" s="9">
        <f>Real!AA61</f>
        <v>0</v>
      </c>
      <c r="AB62" s="9">
        <f>Real!AB61</f>
        <v>0</v>
      </c>
      <c r="AC62" s="9">
        <f>Real!AC61</f>
        <v>0</v>
      </c>
      <c r="AD62" s="9">
        <f>Real!AD61</f>
        <v>0</v>
      </c>
      <c r="AE62" s="9">
        <f>Real!AE61</f>
        <v>0</v>
      </c>
      <c r="AF62" s="9">
        <f>Real!AF61</f>
        <v>0</v>
      </c>
      <c r="AG62" s="9">
        <f>Real!AG61</f>
        <v>0</v>
      </c>
      <c r="AH62" s="10">
        <f>IF(MONTH($A62)=1,Real!AH61,IF(Real!AH61-Real!AH60&lt;=0,"",Real!AH61-Real!AH60))</f>
        <v>997.40000000000055</v>
      </c>
      <c r="AI62" s="10">
        <f>IF(MONTH($A62)=1,Real!AI61,IF(Real!AI61-Real!AI60&lt;=0,"",Real!AI61-Real!AI60))</f>
        <v>140.70000000000005</v>
      </c>
      <c r="AJ62" s="10">
        <f>IF(MONTH($A62)=1,Real!AJ61,IF(Real!AJ61-Real!AJ60&lt;=0,"",Real!AJ61-Real!AJ60))</f>
        <v>535600</v>
      </c>
      <c r="AK62" s="10">
        <f>Real!AK61</f>
        <v>566</v>
      </c>
      <c r="AL62" s="10">
        <f>Real!AL61</f>
        <v>265.69268595</v>
      </c>
      <c r="AM62" s="10">
        <f>Real!AM61</f>
        <v>300.30731405</v>
      </c>
      <c r="AN62" s="10">
        <f>Real!AN61</f>
        <v>346.5</v>
      </c>
    </row>
    <row r="63" spans="1:40" x14ac:dyDescent="0.2">
      <c r="A63" s="13">
        <v>38961</v>
      </c>
      <c r="B63" s="10">
        <f>B51*Real!B62/100</f>
        <v>123.12744390150822</v>
      </c>
      <c r="C63" s="10">
        <v>127.49355589266024</v>
      </c>
      <c r="D63" s="10">
        <v>126.82307283662398</v>
      </c>
      <c r="E63" s="10">
        <v>149.61574936504795</v>
      </c>
      <c r="F63" s="10">
        <f>F51*Real!F62/100</f>
        <v>396.25989973315188</v>
      </c>
      <c r="G63" s="10">
        <f>G51*Real!G62/100</f>
        <v>37.170757256444311</v>
      </c>
      <c r="H63" s="10">
        <f>H51*Real!H62/100</f>
        <v>466.46719203727497</v>
      </c>
      <c r="I63" s="10">
        <f>I51*Real!I62/100</f>
        <v>270.25366812265389</v>
      </c>
      <c r="J63" s="10">
        <f>J51*Real!J62/100</f>
        <v>134.70217423639878</v>
      </c>
      <c r="K63" s="10">
        <f>K51*Real!K62/100</f>
        <v>272.86375373373608</v>
      </c>
      <c r="L63" s="10">
        <f>L51*Real!L62/100</f>
        <v>153.23867437683734</v>
      </c>
      <c r="M63" s="10">
        <f>M51*Real!M62/100</f>
        <v>104.05770414818404</v>
      </c>
      <c r="N63" s="10">
        <f>N51*Real!N62/100</f>
        <v>122.35035762952496</v>
      </c>
      <c r="O63" s="10">
        <f>O51*Real!O62/100</f>
        <v>126.46457903620862</v>
      </c>
      <c r="R63" s="10">
        <f>IF(MONTH($A63)=1,Real!R62,IF(Real!R62-Real!R61&lt;=0,"",Real!R62-Real!R61))</f>
        <v>85.599999999999909</v>
      </c>
      <c r="S63" s="10">
        <f>IF(MONTH($A63)=1,Real!S62,IF(Real!S62-Real!S61&lt;=0,"",Real!S62-Real!S61))</f>
        <v>73.100000000000023</v>
      </c>
      <c r="T63" s="10">
        <f>IF(MONTH($A63)=1,Real!T62,IF(Real!T62-Real!T61&lt;=0,"",Real!T62-Real!T61))</f>
        <v>743.39999999999964</v>
      </c>
      <c r="U63" s="10">
        <f>IF(U62*Real!U62/100=0,"",U62*Real!U62/100)</f>
        <v>171.13322953333235</v>
      </c>
      <c r="V63" s="10">
        <v>664.81063601102278</v>
      </c>
      <c r="W63" s="10">
        <f>IF(MONTH($A63)=1,Real!W62,IF(Real!W62-Real!W61&lt;=0,"",Real!W62-Real!W61))</f>
        <v>25520</v>
      </c>
      <c r="X63" s="10">
        <f>IF(MONTH($A63)=1,Real!X62,IF(Real!X62-Real!X61&lt;=0,"",Real!X62-Real!X61))</f>
        <v>12388.299999999988</v>
      </c>
      <c r="Y63" s="9">
        <f>Real!Y62</f>
        <v>1139946</v>
      </c>
      <c r="Z63" s="9">
        <f>Real!Z62</f>
        <v>0</v>
      </c>
      <c r="AA63" s="9">
        <f>Real!AA62</f>
        <v>0</v>
      </c>
      <c r="AB63" s="9">
        <f>Real!AB62</f>
        <v>0</v>
      </c>
      <c r="AC63" s="9">
        <f>Real!AC62</f>
        <v>0</v>
      </c>
      <c r="AD63" s="9">
        <f>Real!AD62</f>
        <v>0</v>
      </c>
      <c r="AE63" s="9">
        <f>Real!AE62</f>
        <v>0</v>
      </c>
      <c r="AF63" s="9">
        <f>Real!AF62</f>
        <v>0</v>
      </c>
      <c r="AG63" s="9">
        <f>Real!AG62</f>
        <v>0</v>
      </c>
      <c r="AH63" s="10">
        <f>IF(MONTH($A63)=1,Real!AH62,IF(Real!AH62-Real!AH61&lt;=0,"",Real!AH62-Real!AH61))</f>
        <v>896.89999999999964</v>
      </c>
      <c r="AI63" s="10">
        <f>IF(MONTH($A63)=1,Real!AI62,IF(Real!AI62-Real!AI61&lt;=0,"",Real!AI62-Real!AI61))</f>
        <v>174.99999999999989</v>
      </c>
      <c r="AJ63" s="10">
        <f>IF(MONTH($A63)=1,Real!AJ62,IF(Real!AJ62-Real!AJ61&lt;=0,"",Real!AJ62-Real!AJ61))</f>
        <v>393400</v>
      </c>
      <c r="AK63" s="10">
        <f>Real!AK62</f>
        <v>532.29999999999995</v>
      </c>
      <c r="AL63" s="10">
        <f>Real!AL62</f>
        <v>267.56967383</v>
      </c>
      <c r="AM63" s="10">
        <f>Real!AM62</f>
        <v>264.73032617000001</v>
      </c>
      <c r="AN63" s="10">
        <f>Real!AN62</f>
        <v>327.2</v>
      </c>
    </row>
    <row r="64" spans="1:40" x14ac:dyDescent="0.2">
      <c r="A64" s="13">
        <v>38991</v>
      </c>
      <c r="B64" s="10">
        <f>B52*Real!B63/100</f>
        <v>122.91861898062888</v>
      </c>
      <c r="C64" s="10">
        <v>133.10327235193731</v>
      </c>
      <c r="D64" s="10">
        <v>128.72541892917334</v>
      </c>
      <c r="E64" s="10">
        <v>151.71036985615862</v>
      </c>
      <c r="F64" s="10">
        <f>F52*Real!F63/100</f>
        <v>408.26770615938005</v>
      </c>
      <c r="G64" s="10">
        <f>G52*Real!G63/100</f>
        <v>34.607562858429908</v>
      </c>
      <c r="H64" s="10">
        <f>H52*Real!H63/100</f>
        <v>490.97773187379374</v>
      </c>
      <c r="I64" s="10">
        <f>I52*Real!I63/100</f>
        <v>286.82477194144752</v>
      </c>
      <c r="J64" s="10">
        <f>J52*Real!J63/100</f>
        <v>139.01859374890824</v>
      </c>
      <c r="K64" s="10">
        <f>K52*Real!K63/100</f>
        <v>279.87329400920299</v>
      </c>
      <c r="L64" s="10">
        <f>L52*Real!L63/100</f>
        <v>153.56024308750042</v>
      </c>
      <c r="M64" s="10">
        <f>M52*Real!M63/100</f>
        <v>106.12874543079424</v>
      </c>
      <c r="N64" s="10">
        <f>N52*Real!N63/100</f>
        <v>89.361076783305577</v>
      </c>
      <c r="O64" s="10">
        <f>O52*Real!O63/100</f>
        <v>125.06085420333444</v>
      </c>
      <c r="R64" s="10">
        <f>IF(MONTH($A64)=1,Real!R63,IF(Real!R63-Real!R62&lt;=0,"",Real!R63-Real!R62))</f>
        <v>184.90000000000009</v>
      </c>
      <c r="S64" s="10">
        <f>IF(MONTH($A64)=1,Real!S63,IF(Real!S63-Real!S62&lt;=0,"",Real!S63-Real!S62))</f>
        <v>77.899999999999977</v>
      </c>
      <c r="T64" s="10">
        <f>IF(MONTH($A64)=1,Real!T63,IF(Real!T63-Real!T62&lt;=0,"",Real!T63-Real!T62))</f>
        <v>608</v>
      </c>
      <c r="U64" s="10">
        <f>IF(U63*Real!U63/100=0,"",U63*Real!U63/100)</f>
        <v>171.61240257602566</v>
      </c>
      <c r="V64" s="10"/>
      <c r="W64" s="10">
        <f>IF(MONTH($A64)=1,Real!W63,IF(Real!W63-Real!W62&lt;=0,"",Real!W63-Real!W62))</f>
        <v>24662.599999999977</v>
      </c>
      <c r="X64" s="10">
        <f>IF(MONTH($A64)=1,Real!X63,IF(Real!X63-Real!X62&lt;=0,"",Real!X63-Real!X62))</f>
        <v>13566.5</v>
      </c>
      <c r="Y64" s="9">
        <f>Real!Y63</f>
        <v>1093786</v>
      </c>
      <c r="Z64" s="9">
        <f>Real!Z63</f>
        <v>0</v>
      </c>
      <c r="AA64" s="9">
        <f>Real!AA63</f>
        <v>0</v>
      </c>
      <c r="AB64" s="9">
        <f>Real!AB63</f>
        <v>0</v>
      </c>
      <c r="AC64" s="9">
        <f>Real!AC63</f>
        <v>0</v>
      </c>
      <c r="AD64" s="9">
        <f>Real!AD63</f>
        <v>0</v>
      </c>
      <c r="AE64" s="9">
        <f>Real!AE63</f>
        <v>0</v>
      </c>
      <c r="AF64" s="9">
        <f>Real!AF63</f>
        <v>0</v>
      </c>
      <c r="AG64" s="9">
        <f>Real!AG63</f>
        <v>0</v>
      </c>
      <c r="AH64" s="10">
        <f>IF(MONTH($A64)=1,Real!AH63,IF(Real!AH63-Real!AH62&lt;=0,"",Real!AH63-Real!AH62))</f>
        <v>901.09999999999945</v>
      </c>
      <c r="AI64" s="10">
        <f>IF(MONTH($A64)=1,Real!AI63,IF(Real!AI63-Real!AI62&lt;=0,"",Real!AI63-Real!AI62))</f>
        <v>47</v>
      </c>
      <c r="AJ64" s="10">
        <f>IF(MONTH($A64)=1,Real!AJ63,IF(Real!AJ63-Real!AJ62&lt;=0,"",Real!AJ63-Real!AJ62))</f>
        <v>519500</v>
      </c>
      <c r="AK64" s="10">
        <f>Real!AK63</f>
        <v>541.4</v>
      </c>
      <c r="AL64" s="10">
        <f>Real!AL63</f>
        <v>244.90481273</v>
      </c>
      <c r="AM64" s="10">
        <f>Real!AM63</f>
        <v>296.49518726999997</v>
      </c>
      <c r="AN64" s="10">
        <f>Real!AN63</f>
        <v>330</v>
      </c>
    </row>
    <row r="65" spans="1:40" x14ac:dyDescent="0.2">
      <c r="A65" s="13">
        <v>39022</v>
      </c>
      <c r="B65" s="10">
        <f>B53*Real!B64/100</f>
        <v>124.96010861319273</v>
      </c>
      <c r="C65" s="10">
        <v>134.30120180310473</v>
      </c>
      <c r="D65" s="10">
        <v>125.89345971273153</v>
      </c>
      <c r="E65" s="10">
        <v>151.4069491164463</v>
      </c>
      <c r="F65" s="10">
        <f>F53*Real!F64/100</f>
        <v>402.28252770815999</v>
      </c>
      <c r="G65" s="10">
        <f>G53*Real!G64/100</f>
        <v>33.545748241957696</v>
      </c>
      <c r="H65" s="10">
        <f>H53*Real!H64/100</f>
        <v>497.08300526475233</v>
      </c>
      <c r="I65" s="10">
        <f>I53*Real!I64/100</f>
        <v>289.03898205875345</v>
      </c>
      <c r="J65" s="10">
        <f>J53*Real!J64/100</f>
        <v>140.04609636962451</v>
      </c>
      <c r="K65" s="10">
        <f>K53*Real!K64/100</f>
        <v>298.61123892331148</v>
      </c>
      <c r="L65" s="10">
        <f>L53*Real!L64/100</f>
        <v>150.05100290256055</v>
      </c>
      <c r="M65" s="10">
        <f>M53*Real!M64/100</f>
        <v>107.92379498565374</v>
      </c>
      <c r="N65" s="10">
        <f>N53*Real!N64/100</f>
        <v>73.031158913817592</v>
      </c>
      <c r="O65" s="10">
        <f>O53*Real!O64/100</f>
        <v>127.77827791097876</v>
      </c>
      <c r="R65" s="10">
        <f>IF(MONTH($A65)=1,Real!R64,IF(Real!R64-Real!R63&lt;=0,"",Real!R64-Real!R63))</f>
        <v>198.09999999999991</v>
      </c>
      <c r="S65" s="10">
        <f>IF(MONTH($A65)=1,Real!S64,IF(Real!S64-Real!S63&lt;=0,"",Real!S64-Real!S63))</f>
        <v>80</v>
      </c>
      <c r="T65" s="10">
        <f>IF(MONTH($A65)=1,Real!T64,IF(Real!T64-Real!T63&lt;=0,"",Real!T64-Real!T63))</f>
        <v>750.40000000000055</v>
      </c>
      <c r="U65" s="10">
        <f>IF(U64*Real!U64/100=0,"",U64*Real!U64/100)</f>
        <v>172.69356071225462</v>
      </c>
      <c r="V65" s="10"/>
      <c r="W65" s="10">
        <f>IF(MONTH($A65)=1,Real!W64,IF(Real!W64-Real!W63&lt;=0,"",Real!W64-Real!W63))</f>
        <v>25291.900000000023</v>
      </c>
      <c r="X65" s="10">
        <f>IF(MONTH($A65)=1,Real!X64,IF(Real!X64-Real!X63&lt;=0,"",Real!X64-Real!X63))</f>
        <v>13726.300000000003</v>
      </c>
      <c r="Y65" s="9">
        <f>Real!Y64</f>
        <v>1021663</v>
      </c>
      <c r="Z65" s="9">
        <f>Real!Z64</f>
        <v>0</v>
      </c>
      <c r="AA65" s="9">
        <f>Real!AA64</f>
        <v>0</v>
      </c>
      <c r="AB65" s="9">
        <f>Real!AB64</f>
        <v>0</v>
      </c>
      <c r="AC65" s="9">
        <f>Real!AC64</f>
        <v>0</v>
      </c>
      <c r="AD65" s="9">
        <f>Real!AD64</f>
        <v>0</v>
      </c>
      <c r="AE65" s="9">
        <f>Real!AE64</f>
        <v>0</v>
      </c>
      <c r="AF65" s="9">
        <f>Real!AF64</f>
        <v>0</v>
      </c>
      <c r="AG65" s="9">
        <f>Real!AG64</f>
        <v>0</v>
      </c>
      <c r="AH65" s="10">
        <f>IF(MONTH($A65)=1,Real!AH64,IF(Real!AH64-Real!AH63&lt;=0,"",Real!AH64-Real!AH63))</f>
        <v>953</v>
      </c>
      <c r="AI65" s="10">
        <f>IF(MONTH($A65)=1,Real!AI64,IF(Real!AI64-Real!AI63&lt;=0,"",Real!AI64-Real!AI63))</f>
        <v>118.70000000000005</v>
      </c>
      <c r="AJ65" s="10">
        <f>IF(MONTH($A65)=1,Real!AJ64,IF(Real!AJ64-Real!AJ63&lt;=0,"",Real!AJ64-Real!AJ63))</f>
        <v>498100</v>
      </c>
      <c r="AK65" s="10">
        <f>Real!AK64</f>
        <v>558.9</v>
      </c>
      <c r="AL65" s="10">
        <f>Real!AL64</f>
        <v>236.86102145000001</v>
      </c>
      <c r="AM65" s="10">
        <f>Real!AM64</f>
        <v>322.03897855000002</v>
      </c>
      <c r="AN65" s="10">
        <f>Real!AN64</f>
        <v>472.2</v>
      </c>
    </row>
    <row r="66" spans="1:40" x14ac:dyDescent="0.2">
      <c r="A66" s="13">
        <v>39052</v>
      </c>
      <c r="B66" s="10">
        <f>B54*Real!B65/100</f>
        <v>153.88525970809692</v>
      </c>
      <c r="C66" s="10">
        <v>139.94185227883514</v>
      </c>
      <c r="D66" s="10">
        <v>129.79615696382621</v>
      </c>
      <c r="E66" s="10">
        <v>157.16041318287125</v>
      </c>
      <c r="F66" s="10">
        <f>F54*Real!F65/100</f>
        <v>421.92418187502</v>
      </c>
      <c r="G66" s="10">
        <f>G54*Real!G65/100</f>
        <v>32.299410280965716</v>
      </c>
      <c r="H66" s="10">
        <f>H54*Real!H65/100</f>
        <v>601.01642694135501</v>
      </c>
      <c r="I66" s="10">
        <f>I54*Real!I65/100</f>
        <v>343.39622046074948</v>
      </c>
      <c r="J66" s="10">
        <f>J54*Real!J65/100</f>
        <v>168.87467824610619</v>
      </c>
      <c r="K66" s="10">
        <f>K54*Real!K65/100</f>
        <v>331.59332193062181</v>
      </c>
      <c r="L66" s="10">
        <f>L54*Real!L65/100</f>
        <v>169.56499928566586</v>
      </c>
      <c r="M66" s="10">
        <f>M54*Real!M65/100</f>
        <v>110.26368903400858</v>
      </c>
      <c r="N66" s="10">
        <f>N54*Real!N65/100</f>
        <v>86.778691626330001</v>
      </c>
      <c r="O66" s="10">
        <f>O54*Real!O65/100</f>
        <v>159.01517730290988</v>
      </c>
      <c r="R66" s="10">
        <f>IF(MONTH($A66)=1,Real!R65,IF(Real!R65-Real!R64&lt;=0,"",Real!R65-Real!R64))</f>
        <v>125.09999999999991</v>
      </c>
      <c r="S66" s="10">
        <f>IF(MONTH($A66)=1,Real!S65,IF(Real!S65-Real!S64&lt;=0,"",Real!S65-Real!S64))</f>
        <v>131.69999999999993</v>
      </c>
      <c r="T66" s="10">
        <f>IF(MONTH($A66)=1,Real!T65,IF(Real!T65-Real!T64&lt;=0,"",Real!T65-Real!T64))</f>
        <v>1535.6000000000004</v>
      </c>
      <c r="U66" s="10">
        <f>IF(U65*Real!U65/100=0,"",U65*Real!U65/100)</f>
        <v>174.05783984188145</v>
      </c>
      <c r="V66" s="10">
        <v>739.00119164482487</v>
      </c>
      <c r="W66" s="10">
        <f>IF(MONTH($A66)=1,Real!W65,IF(Real!W65-Real!W64&lt;=0,"",Real!W65-Real!W64))</f>
        <v>29207.5</v>
      </c>
      <c r="X66" s="10">
        <f>IF(MONTH($A66)=1,Real!X65,IF(Real!X65-Real!X64&lt;=0,"",Real!X65-Real!X64))</f>
        <v>17119.199999999997</v>
      </c>
      <c r="Y66" s="9">
        <f>Real!Y65</f>
        <v>935683</v>
      </c>
      <c r="Z66" s="9">
        <f>Real!Z65</f>
        <v>0</v>
      </c>
      <c r="AA66" s="9">
        <f>Real!AA65</f>
        <v>0</v>
      </c>
      <c r="AB66" s="9">
        <f>Real!AB65</f>
        <v>0</v>
      </c>
      <c r="AC66" s="9">
        <f>Real!AC65</f>
        <v>0</v>
      </c>
      <c r="AD66" s="9">
        <f>Real!AD65</f>
        <v>0</v>
      </c>
      <c r="AE66" s="9">
        <f>Real!AE65</f>
        <v>0</v>
      </c>
      <c r="AF66" s="9">
        <f>Real!AF65</f>
        <v>0</v>
      </c>
      <c r="AG66" s="9">
        <f>Real!AG65</f>
        <v>0</v>
      </c>
      <c r="AH66" s="10">
        <f>IF(MONTH($A66)=1,Real!AH65,IF(Real!AH65-Real!AH64&lt;=0,"",Real!AH65-Real!AH64))</f>
        <v>1159.5</v>
      </c>
      <c r="AI66" s="10">
        <f>IF(MONTH($A66)=1,Real!AI65,IF(Real!AI65-Real!AI64&lt;=0,"",Real!AI65-Real!AI64))</f>
        <v>264.79999999999995</v>
      </c>
      <c r="AJ66" s="10">
        <f>IF(MONTH($A66)=1,Real!AJ65,IF(Real!AJ65-Real!AJ64&lt;=0,"",Real!AJ65-Real!AJ64))</f>
        <v>483410.08800000045</v>
      </c>
      <c r="AK66" s="10">
        <f>Real!AK65</f>
        <v>615</v>
      </c>
      <c r="AL66" s="10">
        <f>Real!AL65</f>
        <v>268.89598193</v>
      </c>
      <c r="AM66" s="10">
        <f>Real!AM65</f>
        <v>346.10401807</v>
      </c>
      <c r="AN66" s="10">
        <f>Real!AN65</f>
        <v>612.70000000000005</v>
      </c>
    </row>
    <row r="67" spans="1:40" x14ac:dyDescent="0.2">
      <c r="A67" s="13">
        <v>39083</v>
      </c>
      <c r="B67" s="10">
        <f>B55*Real!B66/100</f>
        <v>55.111844441640649</v>
      </c>
      <c r="C67" s="10">
        <v>124.40830667588445</v>
      </c>
      <c r="D67" s="10">
        <v>127.84921460936881</v>
      </c>
      <c r="E67" s="10">
        <v>129.18585963632017</v>
      </c>
      <c r="F67" s="10">
        <f>F55*Real!F66/100</f>
        <v>408.11782989810786</v>
      </c>
      <c r="G67" s="10">
        <f>G55*Real!G66/100</f>
        <v>28.577291680137311</v>
      </c>
      <c r="H67" s="10">
        <f>H55*Real!H66/100</f>
        <v>403.26363655143462</v>
      </c>
      <c r="I67" s="10">
        <f>I55*Real!I66/100</f>
        <v>234.9515107847964</v>
      </c>
      <c r="J67" s="10">
        <f>J55*Real!J66/100</f>
        <v>126.31378664335197</v>
      </c>
      <c r="K67" s="10">
        <f>K55*Real!K66/100</f>
        <v>261.4073760348366</v>
      </c>
      <c r="L67" s="10">
        <f>L55*Real!L66/100</f>
        <v>128.15593877200618</v>
      </c>
      <c r="M67" s="10">
        <f>M55*Real!M66/100</f>
        <v>78.302399850410822</v>
      </c>
      <c r="N67" s="10">
        <f>N55*Real!N66/100</f>
        <v>94.325216720842775</v>
      </c>
      <c r="O67" s="10">
        <f>O55*Real!O66/100</f>
        <v>126.88449138607882</v>
      </c>
      <c r="R67" s="10">
        <f>IF(MONTH($A67)=1,Real!R66,IF(Real!R66-Real!R65&lt;=0,"",Real!R66-Real!R65))</f>
        <v>84.5</v>
      </c>
      <c r="S67" s="10">
        <f>IF(MONTH($A67)=1,Real!S66,IF(Real!S66-Real!S65&lt;=0,"",Real!S66-Real!S65))</f>
        <v>63.8</v>
      </c>
      <c r="T67" s="10">
        <f>IF(MONTH($A67)=1,Real!T66,IF(Real!T66-Real!T65&lt;=0,"",Real!T66-Real!T65))</f>
        <v>329.3</v>
      </c>
      <c r="U67" s="10">
        <f>IF(U66*Real!U66/100=0,"",U66*Real!U66/100)</f>
        <v>176.98201155122507</v>
      </c>
      <c r="V67" s="10"/>
      <c r="W67" s="10">
        <f>IF(MONTH($A67)=1,Real!W66,IF(Real!W66-Real!W65&lt;=0,"",Real!W66-Real!W65))</f>
        <v>21343.5</v>
      </c>
      <c r="X67" s="10">
        <f>IF(MONTH($A67)=1,Real!X66,IF(Real!X66-Real!X65&lt;=0,"",Real!X66-Real!X65))</f>
        <v>9861.9</v>
      </c>
      <c r="Y67" s="9">
        <f>Real!Y66</f>
        <v>915403</v>
      </c>
      <c r="Z67" s="9">
        <f>Real!Z66</f>
        <v>0</v>
      </c>
      <c r="AA67" s="9">
        <f>Real!AA66</f>
        <v>0</v>
      </c>
      <c r="AB67" s="9">
        <f>Real!AB66</f>
        <v>0</v>
      </c>
      <c r="AC67" s="9">
        <f>Real!AC66</f>
        <v>0</v>
      </c>
      <c r="AD67" s="9">
        <f>Real!AD66</f>
        <v>0</v>
      </c>
      <c r="AE67" s="9">
        <f>Real!AE66</f>
        <v>0</v>
      </c>
      <c r="AF67" s="9">
        <f>Real!AF66</f>
        <v>0</v>
      </c>
      <c r="AG67" s="9">
        <f>Real!AG66</f>
        <v>0</v>
      </c>
      <c r="AH67" s="10">
        <f>IF(MONTH($A67)=1,Real!AH66,IF(Real!AH66-Real!AH65&lt;=0,"",Real!AH66-Real!AH65))</f>
        <v>700.4</v>
      </c>
      <c r="AI67" s="10">
        <f>IF(MONTH($A67)=1,Real!AI66,IF(Real!AI66-Real!AI65&lt;=0,"",Real!AI66-Real!AI65))</f>
        <v>84.9</v>
      </c>
      <c r="AJ67" s="10">
        <f>IF(MONTH($A67)=1,Real!AJ66,IF(Real!AJ66-Real!AJ65&lt;=0,"",Real!AJ66-Real!AJ65))</f>
        <v>370800</v>
      </c>
      <c r="AK67" s="10">
        <f>Real!AK66</f>
        <v>436.2</v>
      </c>
      <c r="AL67" s="10">
        <f>Real!AL66</f>
        <v>198.76361213000001</v>
      </c>
      <c r="AM67" s="10">
        <f>Real!AM66</f>
        <v>237.43638787</v>
      </c>
      <c r="AN67" s="10">
        <f>Real!AN66</f>
        <v>218</v>
      </c>
    </row>
    <row r="68" spans="1:40" x14ac:dyDescent="0.2">
      <c r="A68" s="13">
        <v>39114</v>
      </c>
      <c r="B68" s="10">
        <f>B56*Real!B67/100</f>
        <v>60.285231213943341</v>
      </c>
      <c r="C68" s="10">
        <v>122.91540699577382</v>
      </c>
      <c r="D68" s="10">
        <v>117.49342822600994</v>
      </c>
      <c r="E68" s="10">
        <v>132.54469198686451</v>
      </c>
      <c r="F68" s="10">
        <f>F56*Real!F67/100</f>
        <v>377.81487431148611</v>
      </c>
      <c r="G68" s="10">
        <f>G56*Real!G67/100</f>
        <v>25.527586891542004</v>
      </c>
      <c r="H68" s="10">
        <f>H56*Real!H67/100</f>
        <v>408.78118800873671</v>
      </c>
      <c r="I68" s="10">
        <f>I56*Real!I67/100</f>
        <v>234.29784342408769</v>
      </c>
      <c r="J68" s="10">
        <f>J56*Real!J67/100</f>
        <v>127.40329712335816</v>
      </c>
      <c r="K68" s="10">
        <f>K56*Real!K67/100</f>
        <v>261.59514102613753</v>
      </c>
      <c r="L68" s="10">
        <f>L56*Real!L67/100</f>
        <v>130.01518823687101</v>
      </c>
      <c r="M68" s="10">
        <f>M56*Real!M67/100</f>
        <v>78.343229197473164</v>
      </c>
      <c r="N68" s="10">
        <f>N56*Real!N67/100</f>
        <v>94.980647840068556</v>
      </c>
      <c r="O68" s="10">
        <f>O56*Real!O67/100</f>
        <v>129.16930538812633</v>
      </c>
      <c r="R68" s="10">
        <f>IF(MONTH($A68)=1,Real!R67,IF(Real!R67-Real!R66&lt;=0,"",Real!R67-Real!R66))</f>
        <v>48.099999999999994</v>
      </c>
      <c r="S68" s="10">
        <f>IF(MONTH($A68)=1,Real!S67,IF(Real!S67-Real!S66&lt;=0,"",Real!S67-Real!S66))</f>
        <v>83.7</v>
      </c>
      <c r="T68" s="10">
        <f>IF(MONTH($A68)=1,Real!T67,IF(Real!T67-Real!T66&lt;=0,"",Real!T67-Real!T66))</f>
        <v>608</v>
      </c>
      <c r="U68" s="10">
        <f>IF(U67*Real!U67/100=0,"",U67*Real!U67/100)</f>
        <v>178.94651187944368</v>
      </c>
      <c r="V68" s="10"/>
      <c r="W68" s="10">
        <f>IF(MONTH($A68)=1,Real!W67,IF(Real!W67-Real!W66&lt;=0,"",Real!W67-Real!W66))</f>
        <v>23371.1</v>
      </c>
      <c r="X68" s="10">
        <f>IF(MONTH($A68)=1,Real!X67,IF(Real!X67-Real!X66&lt;=0,"",Real!X67-Real!X66))</f>
        <v>12388.000000000002</v>
      </c>
      <c r="Y68" s="9">
        <f>Real!Y67</f>
        <v>937521</v>
      </c>
      <c r="Z68" s="9">
        <f>Real!Z67</f>
        <v>0</v>
      </c>
      <c r="AA68" s="9">
        <f>Real!AA67</f>
        <v>0</v>
      </c>
      <c r="AB68" s="9">
        <f>Real!AB67</f>
        <v>0</v>
      </c>
      <c r="AC68" s="9">
        <f>Real!AC67</f>
        <v>0</v>
      </c>
      <c r="AD68" s="9">
        <f>Real!AD67</f>
        <v>0</v>
      </c>
      <c r="AE68" s="9">
        <f>Real!AE67</f>
        <v>0</v>
      </c>
      <c r="AF68" s="9">
        <f>Real!AF67</f>
        <v>0</v>
      </c>
      <c r="AG68" s="9">
        <f>Real!AG67</f>
        <v>0</v>
      </c>
      <c r="AH68" s="10">
        <f>IF(MONTH($A68)=1,Real!AH67,IF(Real!AH67-Real!AH66&lt;=0,"",Real!AH67-Real!AH66))</f>
        <v>745.19999999999993</v>
      </c>
      <c r="AI68" s="10">
        <f>IF(MONTH($A68)=1,Real!AI67,IF(Real!AI67-Real!AI66&lt;=0,"",Real!AI67-Real!AI66))</f>
        <v>133.4</v>
      </c>
      <c r="AJ68" s="10">
        <f>IF(MONTH($A68)=1,Real!AJ67,IF(Real!AJ67-Real!AJ66&lt;=0,"",Real!AJ67-Real!AJ66))</f>
        <v>325200</v>
      </c>
      <c r="AK68" s="10">
        <f>Real!AK67</f>
        <v>452</v>
      </c>
      <c r="AL68" s="10">
        <f>Real!AL67</f>
        <v>206.15254497999999</v>
      </c>
      <c r="AM68" s="10">
        <f>Real!AM67</f>
        <v>245.84745502000001</v>
      </c>
      <c r="AN68" s="10">
        <f>Real!AN67</f>
        <v>319.3</v>
      </c>
    </row>
    <row r="69" spans="1:40" x14ac:dyDescent="0.2">
      <c r="A69" s="13">
        <v>39142</v>
      </c>
      <c r="B69" s="10">
        <f>B57*Real!B68/100</f>
        <v>83.339443682636059</v>
      </c>
      <c r="C69" s="10">
        <v>136.55901717230472</v>
      </c>
      <c r="D69" s="10">
        <v>129.71274476151498</v>
      </c>
      <c r="E69" s="10">
        <v>153.48675332078909</v>
      </c>
      <c r="F69" s="10">
        <f>F57*Real!F68/100</f>
        <v>414.86320511550997</v>
      </c>
      <c r="G69" s="10">
        <f>G57*Real!G68/100</f>
        <v>30.6067974312956</v>
      </c>
      <c r="H69" s="10">
        <f>H57*Real!H68/100</f>
        <v>454.19924216471691</v>
      </c>
      <c r="I69" s="10">
        <f>I57*Real!I68/100</f>
        <v>261.62014803765157</v>
      </c>
      <c r="J69" s="10">
        <f>J57*Real!J68/100</f>
        <v>138.8678271787449</v>
      </c>
      <c r="K69" s="10">
        <f>K57*Real!K68/100</f>
        <v>295.6126857645645</v>
      </c>
      <c r="L69" s="10">
        <f>L57*Real!L68/100</f>
        <v>142.72360839809124</v>
      </c>
      <c r="M69" s="10">
        <f>M57*Real!M68/100</f>
        <v>86.510248869264302</v>
      </c>
      <c r="N69" s="10">
        <f>N57*Real!N68/100</f>
        <v>140.28743129543997</v>
      </c>
      <c r="O69" s="10">
        <f>O57*Real!O68/100</f>
        <v>136.38934444972151</v>
      </c>
      <c r="R69" s="10">
        <f>IF(MONTH($A69)=1,Real!R68,IF(Real!R68-Real!R67&lt;=0,"",Real!R68-Real!R67))</f>
        <v>285.5</v>
      </c>
      <c r="S69" s="10">
        <f>IF(MONTH($A69)=1,Real!S68,IF(Real!S68-Real!S67&lt;=0,"",Real!S68-Real!S67))</f>
        <v>91.4</v>
      </c>
      <c r="T69" s="10">
        <f>IF(MONTH($A69)=1,Real!T68,IF(Real!T68-Real!T67&lt;=0,"",Real!T68-Real!T67))</f>
        <v>817.40000000000009</v>
      </c>
      <c r="U69" s="10">
        <f>IF(U68*Real!U68/100=0,"",U68*Real!U68/100)</f>
        <v>180.00229629953239</v>
      </c>
      <c r="V69" s="10">
        <v>378.08851534715041</v>
      </c>
      <c r="W69" s="10">
        <f>IF(MONTH($A69)=1,Real!W68,IF(Real!W68-Real!W67&lt;=0,"",Real!W68-Real!W67))</f>
        <v>26230.1</v>
      </c>
      <c r="X69" s="10">
        <f>IF(MONTH($A69)=1,Real!X68,IF(Real!X68-Real!X67&lt;=0,"",Real!X68-Real!X67))</f>
        <v>15139.900000000001</v>
      </c>
      <c r="Y69" s="9">
        <f>Real!Y68</f>
        <v>1000409</v>
      </c>
      <c r="Z69" s="9">
        <f>Real!Z68</f>
        <v>0</v>
      </c>
      <c r="AA69" s="9">
        <f>Real!AA68</f>
        <v>0</v>
      </c>
      <c r="AB69" s="9">
        <f>Real!AB68</f>
        <v>0</v>
      </c>
      <c r="AC69" s="9">
        <f>Real!AC68</f>
        <v>0</v>
      </c>
      <c r="AD69" s="9">
        <f>Real!AD68</f>
        <v>0</v>
      </c>
      <c r="AE69" s="9">
        <f>Real!AE68</f>
        <v>0</v>
      </c>
      <c r="AF69" s="9">
        <f>Real!AF68</f>
        <v>0</v>
      </c>
      <c r="AG69" s="9">
        <f>Real!AG68</f>
        <v>0</v>
      </c>
      <c r="AH69" s="10">
        <f>IF(MONTH($A69)=1,Real!AH68,IF(Real!AH68-Real!AH67&lt;=0,"",Real!AH68-Real!AH67))</f>
        <v>1084.7000000000003</v>
      </c>
      <c r="AI69" s="10">
        <f>IF(MONTH($A69)=1,Real!AI68,IF(Real!AI68-Real!AI67&lt;=0,"",Real!AI68-Real!AI67))</f>
        <v>167.5</v>
      </c>
      <c r="AJ69" s="10">
        <f>IF(MONTH($A69)=1,Real!AJ68,IF(Real!AJ68-Real!AJ67&lt;=0,"",Real!AJ68-Real!AJ67))</f>
        <v>581200</v>
      </c>
      <c r="AK69" s="10">
        <f>Real!AK68</f>
        <v>533.70000000000005</v>
      </c>
      <c r="AL69" s="10">
        <f>Real!AL68</f>
        <v>202.46659360000001</v>
      </c>
      <c r="AM69" s="10">
        <f>Real!AM68</f>
        <v>331.23340639999998</v>
      </c>
      <c r="AN69" s="10">
        <f>Real!AN68</f>
        <v>408.3</v>
      </c>
    </row>
    <row r="70" spans="1:40" x14ac:dyDescent="0.2">
      <c r="A70" s="13">
        <v>39173</v>
      </c>
      <c r="B70" s="10">
        <f>B58*Real!B69/100</f>
        <v>94.075622047007343</v>
      </c>
      <c r="C70" s="10">
        <v>129.32138926217257</v>
      </c>
      <c r="D70" s="10">
        <v>124.5242349710544</v>
      </c>
      <c r="E70" s="10">
        <v>147.96123020124068</v>
      </c>
      <c r="F70" s="10">
        <f>F58*Real!F69/100</f>
        <v>400.30686070025911</v>
      </c>
      <c r="G70" s="10">
        <f>G58*Real!G69/100</f>
        <v>31.034902888873084</v>
      </c>
      <c r="H70" s="10">
        <f>H58*Real!H69/100</f>
        <v>472.09575304252417</v>
      </c>
      <c r="I70" s="10">
        <f>I58*Real!I69/100</f>
        <v>272.73913908623473</v>
      </c>
      <c r="J70" s="10">
        <f>J58*Real!J69/100</f>
        <v>140.7537127454263</v>
      </c>
      <c r="K70" s="10">
        <f>K58*Real!K69/100</f>
        <v>286.46568653702684</v>
      </c>
      <c r="L70" s="10">
        <f>L58*Real!L69/100</f>
        <v>147.81020866470865</v>
      </c>
      <c r="M70" s="10">
        <f>M58*Real!M69/100</f>
        <v>90.544652561431263</v>
      </c>
      <c r="N70" s="10">
        <f>N58*Real!N69/100</f>
        <v>109.16094158532761</v>
      </c>
      <c r="O70" s="10">
        <f>O58*Real!O69/100</f>
        <v>134.99993966058869</v>
      </c>
      <c r="R70" s="10">
        <f>IF(MONTH($A70)=1,Real!R69,IF(Real!R69-Real!R68&lt;=0,"",Real!R69-Real!R68))</f>
        <v>86.199999999999989</v>
      </c>
      <c r="S70" s="10">
        <f>IF(MONTH($A70)=1,Real!S69,IF(Real!S69-Real!S68&lt;=0,"",Real!S69-Real!S68))</f>
        <v>96.200000000000017</v>
      </c>
      <c r="T70" s="10">
        <f>IF(MONTH($A70)=1,Real!T69,IF(Real!T69-Real!T68&lt;=0,"",Real!T69-Real!T68))</f>
        <v>765.99999999999977</v>
      </c>
      <c r="U70" s="10">
        <f>IF(U69*Real!U69/100=0,"",U69*Real!U69/100)</f>
        <v>181.02830938843971</v>
      </c>
      <c r="V70" s="10"/>
      <c r="W70" s="10">
        <f>IF(MONTH($A70)=1,Real!W69,IF(Real!W69-Real!W68&lt;=0,"",Real!W69-Real!W68))</f>
        <v>27137.300000000003</v>
      </c>
      <c r="X70" s="10">
        <f>IF(MONTH($A70)=1,Real!X69,IF(Real!X69-Real!X68&lt;=0,"",Real!X69-Real!X68))</f>
        <v>14981</v>
      </c>
      <c r="Y70" s="9">
        <f>Real!Y69</f>
        <v>1140981</v>
      </c>
      <c r="Z70" s="9">
        <f>Real!Z69</f>
        <v>0</v>
      </c>
      <c r="AA70" s="9">
        <f>Real!AA69</f>
        <v>0</v>
      </c>
      <c r="AB70" s="9">
        <f>Real!AB69</f>
        <v>0</v>
      </c>
      <c r="AC70" s="9">
        <f>Real!AC69</f>
        <v>0</v>
      </c>
      <c r="AD70" s="9">
        <f>Real!AD69</f>
        <v>0</v>
      </c>
      <c r="AE70" s="9">
        <f>Real!AE69</f>
        <v>0</v>
      </c>
      <c r="AF70" s="9">
        <f>Real!AF69</f>
        <v>0</v>
      </c>
      <c r="AG70" s="9">
        <f>Real!AG69</f>
        <v>0</v>
      </c>
      <c r="AH70" s="10">
        <f>IF(MONTH($A70)=1,Real!AH69,IF(Real!AH69-Real!AH68&lt;=0,"",Real!AH69-Real!AH68))</f>
        <v>914</v>
      </c>
      <c r="AI70" s="10">
        <f>IF(MONTH($A70)=1,Real!AI69,IF(Real!AI69-Real!AI68&lt;=0,"",Real!AI69-Real!AI68))</f>
        <v>125.19999999999999</v>
      </c>
      <c r="AJ70" s="10">
        <f>IF(MONTH($A70)=1,Real!AJ69,IF(Real!AJ69-Real!AJ68&lt;=0,"",Real!AJ69-Real!AJ68))</f>
        <v>493900</v>
      </c>
      <c r="AK70" s="10">
        <f>Real!AK69</f>
        <v>503</v>
      </c>
      <c r="AL70" s="10">
        <f>Real!AL69</f>
        <v>193.72136674000001</v>
      </c>
      <c r="AM70" s="10">
        <f>Real!AM69</f>
        <v>309.27863325999999</v>
      </c>
      <c r="AN70" s="10">
        <f>Real!AN69</f>
        <v>424.3</v>
      </c>
    </row>
    <row r="71" spans="1:40" x14ac:dyDescent="0.2">
      <c r="A71" s="13">
        <v>39203</v>
      </c>
      <c r="B71" s="10">
        <f>B59*Real!B70/100</f>
        <v>105.97543945802218</v>
      </c>
      <c r="C71" s="10">
        <v>130.22663898700779</v>
      </c>
      <c r="D71" s="10">
        <v>129.38068013492554</v>
      </c>
      <c r="E71" s="10">
        <v>151.80822218647296</v>
      </c>
      <c r="F71" s="10">
        <f>F59*Real!F70/100</f>
        <v>427.13486892717418</v>
      </c>
      <c r="G71" s="10">
        <f>G59*Real!G70/100</f>
        <v>37.145035101823126</v>
      </c>
      <c r="H71" s="10">
        <f>H59*Real!H70/100</f>
        <v>487.86188440030469</v>
      </c>
      <c r="I71" s="10">
        <f>I59*Real!I70/100</f>
        <v>280.17858361239445</v>
      </c>
      <c r="J71" s="10">
        <f>J59*Real!J70/100</f>
        <v>143.22959031337115</v>
      </c>
      <c r="K71" s="10">
        <f>K59*Real!K70/100</f>
        <v>274.84584789684857</v>
      </c>
      <c r="L71" s="10">
        <f>L59*Real!L70/100</f>
        <v>152.19289483742878</v>
      </c>
      <c r="M71" s="10">
        <f>M59*Real!M70/100</f>
        <v>96.818352405725676</v>
      </c>
      <c r="N71" s="10">
        <f>N59*Real!N70/100</f>
        <v>112.46519028433886</v>
      </c>
      <c r="O71" s="10">
        <f>O59*Real!O70/100</f>
        <v>137.60483500290314</v>
      </c>
      <c r="R71" s="10">
        <f>IF(MONTH($A71)=1,Real!R70,IF(Real!R70-Real!R69&lt;=0,"",Real!R70-Real!R69))</f>
        <v>242.59999999999997</v>
      </c>
      <c r="S71" s="10">
        <f>IF(MONTH($A71)=1,Real!S70,IF(Real!S70-Real!S69&lt;=0,"",Real!S70-Real!S69))</f>
        <v>96.099999999999966</v>
      </c>
      <c r="T71" s="10">
        <f>IF(MONTH($A71)=1,Real!T70,IF(Real!T70-Real!T69&lt;=0,"",Real!T70-Real!T69))</f>
        <v>764.20000000000027</v>
      </c>
      <c r="U71" s="10">
        <f>IF(U70*Real!U70/100=0,"",U70*Real!U70/100)</f>
        <v>182.16878773758685</v>
      </c>
      <c r="V71" s="10"/>
      <c r="W71" s="10">
        <f>IF(MONTH($A71)=1,Real!W70,IF(Real!W70-Real!W69&lt;=0,"",Real!W70-Real!W69))</f>
        <v>29681.5</v>
      </c>
      <c r="X71" s="10">
        <f>IF(MONTH($A71)=1,Real!X70,IF(Real!X70-Real!X69&lt;=0,"",Real!X70-Real!X69))</f>
        <v>15729.800000000003</v>
      </c>
      <c r="Y71" s="9">
        <f>Real!Y70</f>
        <v>1339356</v>
      </c>
      <c r="Z71" s="9">
        <f>Real!Z70</f>
        <v>0</v>
      </c>
      <c r="AA71" s="9">
        <f>Real!AA70</f>
        <v>0</v>
      </c>
      <c r="AB71" s="9">
        <f>Real!AB70</f>
        <v>0</v>
      </c>
      <c r="AC71" s="9">
        <f>Real!AC70</f>
        <v>0</v>
      </c>
      <c r="AD71" s="9">
        <f>Real!AD70</f>
        <v>0</v>
      </c>
      <c r="AE71" s="9">
        <f>Real!AE70</f>
        <v>0</v>
      </c>
      <c r="AF71" s="9">
        <f>Real!AF70</f>
        <v>0</v>
      </c>
      <c r="AG71" s="9">
        <f>Real!AG70</f>
        <v>0</v>
      </c>
      <c r="AH71" s="10">
        <f>IF(MONTH($A71)=1,Real!AH70,IF(Real!AH70-Real!AH69&lt;=0,"",Real!AH70-Real!AH69))</f>
        <v>1081.8000000000002</v>
      </c>
      <c r="AI71" s="10">
        <f>IF(MONTH($A71)=1,Real!AI70,IF(Real!AI70-Real!AI69&lt;=0,"",Real!AI70-Real!AI69))</f>
        <v>143.10000000000002</v>
      </c>
      <c r="AJ71" s="10">
        <f>IF(MONTH($A71)=1,Real!AJ70,IF(Real!AJ70-Real!AJ69&lt;=0,"",Real!AJ70-Real!AJ69))</f>
        <v>622200</v>
      </c>
      <c r="AK71" s="10">
        <f>Real!AK70</f>
        <v>585.70000000000005</v>
      </c>
      <c r="AL71" s="10">
        <f>Real!AL70</f>
        <v>217.95803115999999</v>
      </c>
      <c r="AM71" s="10">
        <f>Real!AM70</f>
        <v>367.74196884000003</v>
      </c>
      <c r="AN71" s="10">
        <f>Real!AN70</f>
        <v>358.3</v>
      </c>
    </row>
    <row r="72" spans="1:40" x14ac:dyDescent="0.2">
      <c r="A72" s="13">
        <v>39234</v>
      </c>
      <c r="B72" s="10">
        <f>B60*Real!B71/100</f>
        <v>127.47427621591827</v>
      </c>
      <c r="C72" s="10">
        <v>131.39867873789086</v>
      </c>
      <c r="D72" s="10">
        <v>127.82811197330642</v>
      </c>
      <c r="E72" s="10">
        <v>157.88055107393188</v>
      </c>
      <c r="F72" s="10">
        <f>F60*Real!F71/100</f>
        <v>397.39331736145584</v>
      </c>
      <c r="G72" s="10">
        <f>G60*Real!G71/100</f>
        <v>44.928435767571784</v>
      </c>
      <c r="H72" s="10">
        <f>H60*Real!H71/100</f>
        <v>502.78473052888489</v>
      </c>
      <c r="I72" s="10">
        <f>I60*Real!I71/100</f>
        <v>288.64748192402493</v>
      </c>
      <c r="J72" s="10">
        <f>J60*Real!J71/100</f>
        <v>144.48549228035085</v>
      </c>
      <c r="K72" s="10">
        <f>K60*Real!K71/100</f>
        <v>276.52344280889173</v>
      </c>
      <c r="L72" s="10">
        <f>L60*Real!L71/100</f>
        <v>157.34781791522551</v>
      </c>
      <c r="M72" s="10">
        <f>M60*Real!M71/100</f>
        <v>103.85073703825921</v>
      </c>
      <c r="N72" s="10">
        <f>N60*Real!N71/100</f>
        <v>125.93581009850823</v>
      </c>
      <c r="O72" s="10">
        <f>O60*Real!O71/100</f>
        <v>146.46062481655611</v>
      </c>
      <c r="R72" s="10">
        <f>IF(MONTH($A72)=1,Real!R71,IF(Real!R71-Real!R70&lt;=0,"",Real!R71-Real!R70))</f>
        <v>162.39999999999998</v>
      </c>
      <c r="S72" s="10">
        <f>IF(MONTH($A72)=1,Real!S71,IF(Real!S71-Real!S70&lt;=0,"",Real!S71-Real!S70))</f>
        <v>107.19999999999999</v>
      </c>
      <c r="T72" s="10">
        <f>IF(MONTH($A72)=1,Real!T71,IF(Real!T71-Real!T70&lt;=0,"",Real!T71-Real!T70))</f>
        <v>944.90000000000009</v>
      </c>
      <c r="U72" s="10">
        <f>IF(U71*Real!U71/100=0,"",U71*Real!U71/100)</f>
        <v>183.89939122109394</v>
      </c>
      <c r="V72" s="10">
        <v>556.01292218434423</v>
      </c>
      <c r="W72" s="10">
        <f>IF(MONTH($A72)=1,Real!W71,IF(Real!W71-Real!W70&lt;=0,"",Real!W71-Real!W70))</f>
        <v>26798.5</v>
      </c>
      <c r="X72" s="10">
        <f>IF(MONTH($A72)=1,Real!X71,IF(Real!X71-Real!X70&lt;=0,"",Real!X71-Real!X70))</f>
        <v>16796.699999999997</v>
      </c>
      <c r="Y72" s="9">
        <f>Real!Y71</f>
        <v>1384710</v>
      </c>
      <c r="Z72" s="9">
        <f>Real!Z71</f>
        <v>0</v>
      </c>
      <c r="AA72" s="9">
        <f>Real!AA71</f>
        <v>0</v>
      </c>
      <c r="AB72" s="9">
        <f>Real!AB71</f>
        <v>0</v>
      </c>
      <c r="AC72" s="9">
        <f>Real!AC71</f>
        <v>0</v>
      </c>
      <c r="AD72" s="9">
        <f>Real!AD71</f>
        <v>0</v>
      </c>
      <c r="AE72" s="9">
        <f>Real!AE71</f>
        <v>0</v>
      </c>
      <c r="AF72" s="9">
        <f>Real!AF71</f>
        <v>0</v>
      </c>
      <c r="AG72" s="9">
        <f>Real!AG71</f>
        <v>0</v>
      </c>
      <c r="AH72" s="10">
        <f>IF(MONTH($A72)=1,Real!AH71,IF(Real!AH71-Real!AH70&lt;=0,"",Real!AH71-Real!AH70))</f>
        <v>1168.0999999999995</v>
      </c>
      <c r="AI72" s="10">
        <f>IF(MONTH($A72)=1,Real!AI71,IF(Real!AI71-Real!AI70&lt;=0,"",Real!AI71-Real!AI70))</f>
        <v>203.10000000000002</v>
      </c>
      <c r="AJ72" s="10">
        <f>IF(MONTH($A72)=1,Real!AJ71,IF(Real!AJ71-Real!AJ70&lt;=0,"",Real!AJ71-Real!AJ70))</f>
        <v>607200</v>
      </c>
      <c r="AK72" s="10">
        <f>Real!AK71</f>
        <v>735.1</v>
      </c>
      <c r="AL72" s="10">
        <f>Real!AL71</f>
        <v>233.05994838999999</v>
      </c>
      <c r="AM72" s="10">
        <f>Real!AM71</f>
        <v>502.04005160999998</v>
      </c>
      <c r="AN72" s="10">
        <f>Real!AN71</f>
        <v>441.5</v>
      </c>
    </row>
    <row r="73" spans="1:40" x14ac:dyDescent="0.2">
      <c r="A73" s="13">
        <v>39264</v>
      </c>
      <c r="B73" s="10">
        <f>B61*Real!B72/100</f>
        <v>133.63150974069023</v>
      </c>
      <c r="C73" s="10">
        <v>135.34063910002757</v>
      </c>
      <c r="D73" s="10">
        <v>132.81340834026537</v>
      </c>
      <c r="E73" s="10">
        <v>162.30120650400195</v>
      </c>
      <c r="F73" s="10">
        <f>F61*Real!F72/100</f>
        <v>410.37844885196552</v>
      </c>
      <c r="G73" s="10">
        <f>G61*Real!G72/100</f>
        <v>48.426997436320818</v>
      </c>
      <c r="H73" s="10">
        <f>H61*Real!H72/100</f>
        <v>518.30661511991855</v>
      </c>
      <c r="I73" s="10">
        <f>I61*Real!I72/100</f>
        <v>302.88502809300638</v>
      </c>
      <c r="J73" s="10">
        <f>J61*Real!J72/100</f>
        <v>146.53772457599379</v>
      </c>
      <c r="K73" s="10">
        <f>K61*Real!K72/100</f>
        <v>290.36894635674628</v>
      </c>
      <c r="L73" s="10">
        <f>L61*Real!L72/100</f>
        <v>156.46028674116747</v>
      </c>
      <c r="M73" s="10">
        <f>M61*Real!M72/100</f>
        <v>107.21287580107978</v>
      </c>
      <c r="N73" s="10">
        <f>N61*Real!N72/100</f>
        <v>130.55982088783446</v>
      </c>
      <c r="O73" s="10">
        <f>O61*Real!O72/100</f>
        <v>143.95931758663525</v>
      </c>
      <c r="R73" s="10">
        <f>IF(MONTH($A73)=1,Real!R72,IF(Real!R72-Real!R71&lt;=0,"",Real!R72-Real!R71))</f>
        <v>213.90000000000009</v>
      </c>
      <c r="S73" s="10">
        <f>IF(MONTH($A73)=1,Real!S72,IF(Real!S72-Real!S71&lt;=0,"",Real!S72-Real!S71))</f>
        <v>130.10000000000002</v>
      </c>
      <c r="T73" s="10">
        <f>IF(MONTH($A73)=1,Real!T72,IF(Real!T72-Real!T71&lt;=0,"",Real!T72-Real!T71))</f>
        <v>787</v>
      </c>
      <c r="U73" s="10">
        <f>IF(U72*Real!U72/100=0,"",U72*Real!U72/100)</f>
        <v>185.49931592471745</v>
      </c>
      <c r="V73" s="10"/>
      <c r="W73" s="10">
        <f>IF(MONTH($A73)=1,Real!W72,IF(Real!W72-Real!W71&lt;=0,"",Real!W72-Real!W71))</f>
        <v>29661.700000000012</v>
      </c>
      <c r="X73" s="10">
        <f>IF(MONTH($A73)=1,Real!X72,IF(Real!X72-Real!X71&lt;=0,"",Real!X72-Real!X71))</f>
        <v>17380.800000000003</v>
      </c>
      <c r="Y73" s="9">
        <f>Real!Y72</f>
        <v>1388990</v>
      </c>
      <c r="Z73" s="9">
        <f>Real!Z72</f>
        <v>0</v>
      </c>
      <c r="AA73" s="9">
        <f>Real!AA72</f>
        <v>0</v>
      </c>
      <c r="AB73" s="9">
        <f>Real!AB72</f>
        <v>0</v>
      </c>
      <c r="AC73" s="9">
        <f>Real!AC72</f>
        <v>0</v>
      </c>
      <c r="AD73" s="9">
        <f>Real!AD72</f>
        <v>0</v>
      </c>
      <c r="AE73" s="9">
        <f>Real!AE72</f>
        <v>0</v>
      </c>
      <c r="AF73" s="9">
        <f>Real!AF72</f>
        <v>0</v>
      </c>
      <c r="AG73" s="9">
        <f>Real!AG72</f>
        <v>0</v>
      </c>
      <c r="AH73" s="10">
        <f>IF(MONTH($A73)=1,Real!AH72,IF(Real!AH72-Real!AH71&lt;=0,"",Real!AH72-Real!AH71))</f>
        <v>1142.5</v>
      </c>
      <c r="AI73" s="10">
        <f>IF(MONTH($A73)=1,Real!AI72,IF(Real!AI72-Real!AI71&lt;=0,"",Real!AI72-Real!AI71))</f>
        <v>106.89999999999998</v>
      </c>
      <c r="AJ73" s="10">
        <f>IF(MONTH($A73)=1,Real!AJ72,IF(Real!AJ72-Real!AJ71&lt;=0,"",Real!AJ72-Real!AJ71))</f>
        <v>663600</v>
      </c>
      <c r="AK73" s="10">
        <f>Real!AK72</f>
        <v>628.9</v>
      </c>
      <c r="AL73" s="10">
        <f>Real!AL72</f>
        <v>246.34832711000001</v>
      </c>
      <c r="AM73" s="10">
        <f>Real!AM72</f>
        <v>382.55167289000002</v>
      </c>
      <c r="AN73" s="10">
        <f>Real!AN72</f>
        <v>456.9</v>
      </c>
    </row>
    <row r="74" spans="1:40" x14ac:dyDescent="0.2">
      <c r="A74" s="13">
        <v>39295</v>
      </c>
      <c r="B74" s="10">
        <f>B62*Real!B73/100</f>
        <v>132.93885099093603</v>
      </c>
      <c r="C74" s="10">
        <v>136.69404549102785</v>
      </c>
      <c r="D74" s="10">
        <v>133.61028879030698</v>
      </c>
      <c r="E74" s="10">
        <v>164.08651977554601</v>
      </c>
      <c r="F74" s="10">
        <f>F62*Real!F73/100</f>
        <v>404.9026193472306</v>
      </c>
      <c r="G74" s="10">
        <f>G62*Real!G73/100</f>
        <v>42.9965311095742</v>
      </c>
      <c r="H74" s="10">
        <f>H62*Real!H73/100</f>
        <v>540.51791693378959</v>
      </c>
      <c r="I74" s="10">
        <f>I62*Real!I73/100</f>
        <v>320.87277050311701</v>
      </c>
      <c r="J74" s="10">
        <f>J62*Real!J73/100</f>
        <v>150.65352261364956</v>
      </c>
      <c r="K74" s="10">
        <f>K62*Real!K73/100</f>
        <v>291.167409736607</v>
      </c>
      <c r="L74" s="10">
        <f>L62*Real!L73/100</f>
        <v>160.86263104702303</v>
      </c>
      <c r="M74" s="10">
        <f>M62*Real!M73/100</f>
        <v>108.49531799211557</v>
      </c>
      <c r="N74" s="10">
        <f>N62*Real!N73/100</f>
        <v>142.80588364535998</v>
      </c>
      <c r="O74" s="10">
        <f>O62*Real!O73/100</f>
        <v>139.72871824012537</v>
      </c>
      <c r="R74" s="10">
        <f>IF(MONTH($A74)=1,Real!R73,IF(Real!R73-Real!R72&lt;=0,"",Real!R73-Real!R72))</f>
        <v>185.70000000000005</v>
      </c>
      <c r="S74" s="10">
        <f>IF(MONTH($A74)=1,Real!S73,IF(Real!S73-Real!S72&lt;=0,"",Real!S73-Real!S72))</f>
        <v>100.39999999999998</v>
      </c>
      <c r="T74" s="10">
        <f>IF(MONTH($A74)=1,Real!T73,IF(Real!T73-Real!T72&lt;=0,"",Real!T73-Real!T72))</f>
        <v>787.5</v>
      </c>
      <c r="U74" s="10">
        <f>IF(U73*Real!U73/100=0,"",U73*Real!U73/100)</f>
        <v>185.66626530904969</v>
      </c>
      <c r="V74" s="10"/>
      <c r="W74" s="10">
        <f>IF(MONTH($A74)=1,Real!W73,IF(Real!W73-Real!W72&lt;=0,"",Real!W73-Real!W72))</f>
        <v>30836.299999999988</v>
      </c>
      <c r="X74" s="10">
        <f>IF(MONTH($A74)=1,Real!X73,IF(Real!X73-Real!X72&lt;=0,"",Real!X73-Real!X72))</f>
        <v>17982.399999999994</v>
      </c>
      <c r="Y74" s="9">
        <f>Real!Y73</f>
        <v>1417612</v>
      </c>
      <c r="Z74" s="9">
        <f>Real!Z73</f>
        <v>0</v>
      </c>
      <c r="AA74" s="9">
        <f>Real!AA73</f>
        <v>0</v>
      </c>
      <c r="AB74" s="9">
        <f>Real!AB73</f>
        <v>0</v>
      </c>
      <c r="AC74" s="9">
        <f>Real!AC73</f>
        <v>0</v>
      </c>
      <c r="AD74" s="9">
        <f>Real!AD73</f>
        <v>0</v>
      </c>
      <c r="AE74" s="9">
        <f>Real!AE73</f>
        <v>0</v>
      </c>
      <c r="AF74" s="9">
        <f>Real!AF73</f>
        <v>0</v>
      </c>
      <c r="AG74" s="9">
        <f>Real!AG73</f>
        <v>0</v>
      </c>
      <c r="AH74" s="10">
        <f>IF(MONTH($A74)=1,Real!AH73,IF(Real!AH73-Real!AH72&lt;=0,"",Real!AH73-Real!AH72))</f>
        <v>1087.6000000000004</v>
      </c>
      <c r="AI74" s="10">
        <f>IF(MONTH($A74)=1,Real!AI73,IF(Real!AI73-Real!AI72&lt;=0,"",Real!AI73-Real!AI72))</f>
        <v>142.89999999999998</v>
      </c>
      <c r="AJ74" s="10">
        <f>IF(MONTH($A74)=1,Real!AJ73,IF(Real!AJ73-Real!AJ72&lt;=0,"",Real!AJ73-Real!AJ72))</f>
        <v>583100</v>
      </c>
      <c r="AK74" s="10">
        <f>Real!AK73</f>
        <v>635.29999999999995</v>
      </c>
      <c r="AL74" s="10">
        <f>Real!AL73</f>
        <v>250.16172318</v>
      </c>
      <c r="AM74" s="10">
        <f>Real!AM73</f>
        <v>385.13827681999999</v>
      </c>
      <c r="AN74" s="10">
        <f>Real!AN73</f>
        <v>427.9</v>
      </c>
    </row>
    <row r="75" spans="1:40" x14ac:dyDescent="0.2">
      <c r="A75" s="13">
        <v>39326</v>
      </c>
      <c r="B75" s="10">
        <f>B63*Real!B74/100</f>
        <v>139.87277627211333</v>
      </c>
      <c r="C75" s="10">
        <v>133.82347053571627</v>
      </c>
      <c r="D75" s="10">
        <v>128.80031839385595</v>
      </c>
      <c r="E75" s="10">
        <v>159.98435678115737</v>
      </c>
      <c r="F75" s="10">
        <f>F63*Real!F74/100</f>
        <v>401.41127842968285</v>
      </c>
      <c r="G75" s="10">
        <f>G63*Real!G74/100</f>
        <v>36.984903470162088</v>
      </c>
      <c r="H75" s="10">
        <f>H63*Real!H74/100</f>
        <v>544.83368029953715</v>
      </c>
      <c r="I75" s="10">
        <f>I63*Real!I74/100</f>
        <v>326.1961774240433</v>
      </c>
      <c r="J75" s="10">
        <f>J63*Real!J74/100</f>
        <v>151.13583949323944</v>
      </c>
      <c r="K75" s="10">
        <f>K63*Real!K74/100</f>
        <v>300.15012910710971</v>
      </c>
      <c r="L75" s="10">
        <f>L63*Real!L74/100</f>
        <v>173.00646337144934</v>
      </c>
      <c r="M75" s="10">
        <f>M63*Real!M74/100</f>
        <v>109.88493558048235</v>
      </c>
      <c r="N75" s="10">
        <f>N63*Real!N74/100</f>
        <v>122.35035762952496</v>
      </c>
      <c r="O75" s="10">
        <f>O63*Real!O74/100</f>
        <v>143.28436804802436</v>
      </c>
      <c r="R75" s="10">
        <f>IF(MONTH($A75)=1,Real!R74,IF(Real!R74-Real!R73&lt;=0,"",Real!R74-Real!R73))</f>
        <v>59.699999999999818</v>
      </c>
      <c r="S75" s="10">
        <f>IF(MONTH($A75)=1,Real!S74,IF(Real!S74-Real!S73&lt;=0,"",Real!S74-Real!S73))</f>
        <v>95.800000000000068</v>
      </c>
      <c r="T75" s="10">
        <f>IF(MONTH($A75)=1,Real!T74,IF(Real!T74-Real!T73&lt;=0,"",Real!T74-Real!T73))</f>
        <v>916.5</v>
      </c>
      <c r="U75" s="10">
        <f>IF(U74*Real!U74/100=0,"",U74*Real!U74/100)</f>
        <v>187.1330288049912</v>
      </c>
      <c r="V75" s="10">
        <v>719.32510816392664</v>
      </c>
      <c r="W75" s="10">
        <f>IF(MONTH($A75)=1,Real!W74,IF(Real!W74-Real!W73&lt;=0,"",Real!W74-Real!W73))</f>
        <v>28200.799999999988</v>
      </c>
      <c r="X75" s="10">
        <f>IF(MONTH($A75)=1,Real!X74,IF(Real!X74-Real!X73&lt;=0,"",Real!X74-Real!X73))</f>
        <v>16635.899999999994</v>
      </c>
      <c r="Y75" s="9">
        <f>Real!Y74</f>
        <v>1379908</v>
      </c>
      <c r="Z75" s="9">
        <f>Real!Z74</f>
        <v>0</v>
      </c>
      <c r="AA75" s="9">
        <f>Real!AA74</f>
        <v>0</v>
      </c>
      <c r="AB75" s="9">
        <f>Real!AB74</f>
        <v>0</v>
      </c>
      <c r="AC75" s="9">
        <f>Real!AC74</f>
        <v>0</v>
      </c>
      <c r="AD75" s="9">
        <f>Real!AD74</f>
        <v>0</v>
      </c>
      <c r="AE75" s="9">
        <f>Real!AE74</f>
        <v>0</v>
      </c>
      <c r="AF75" s="9">
        <f>Real!AF74</f>
        <v>0</v>
      </c>
      <c r="AG75" s="9">
        <f>Real!AG74</f>
        <v>0</v>
      </c>
      <c r="AH75" s="10">
        <f>IF(MONTH($A75)=1,Real!AH74,IF(Real!AH74-Real!AH73&lt;=0,"",Real!AH74-Real!AH73))</f>
        <v>979.09999999999945</v>
      </c>
      <c r="AI75" s="10">
        <f>IF(MONTH($A75)=1,Real!AI74,IF(Real!AI74-Real!AI73&lt;=0,"",Real!AI74-Real!AI73))</f>
        <v>206.70000000000005</v>
      </c>
      <c r="AJ75" s="10">
        <f>IF(MONTH($A75)=1,Real!AJ74,IF(Real!AJ74-Real!AJ73&lt;=0,"",Real!AJ74-Real!AJ73))</f>
        <v>411100</v>
      </c>
      <c r="AK75" s="10">
        <f>Real!AK74</f>
        <v>577.70000000000005</v>
      </c>
      <c r="AL75" s="10">
        <f>Real!AL74</f>
        <v>254.07446284</v>
      </c>
      <c r="AM75" s="10">
        <f>Real!AM74</f>
        <v>323.62553716000002</v>
      </c>
      <c r="AN75" s="10">
        <f>Real!AN74</f>
        <v>409.9</v>
      </c>
    </row>
    <row r="76" spans="1:40" x14ac:dyDescent="0.2">
      <c r="A76" s="13">
        <v>39356</v>
      </c>
      <c r="B76" s="10">
        <f>B64*Real!B75/100</f>
        <v>140.25014425689756</v>
      </c>
      <c r="C76" s="10">
        <v>140.7822910035735</v>
      </c>
      <c r="D76" s="10">
        <v>133.43712985603477</v>
      </c>
      <c r="E76" s="10">
        <v>164.4639187710298</v>
      </c>
      <c r="F76" s="10">
        <f>F64*Real!F75/100</f>
        <v>416.43306028256768</v>
      </c>
      <c r="G76" s="10">
        <f>G64*Real!G75/100</f>
        <v>34.538347732713049</v>
      </c>
      <c r="H76" s="10">
        <f>H64*Real!H75/100</f>
        <v>569.04319124172696</v>
      </c>
      <c r="I76" s="10">
        <f>I64*Real!I75/100</f>
        <v>344.47655110167847</v>
      </c>
      <c r="J76" s="10">
        <f>J64*Real!J75/100</f>
        <v>154.17162046753924</v>
      </c>
      <c r="K76" s="10">
        <f>K64*Real!K75/100</f>
        <v>322.69390799261106</v>
      </c>
      <c r="L76" s="10">
        <f>L64*Real!L75/100</f>
        <v>178.28344222458799</v>
      </c>
      <c r="M76" s="10">
        <f>M64*Real!M75/100</f>
        <v>113.02711388379586</v>
      </c>
      <c r="N76" s="10">
        <f>N64*Real!N75/100</f>
        <v>91.59510370288821</v>
      </c>
      <c r="O76" s="10">
        <f>O64*Real!O75/100</f>
        <v>143.69492147963129</v>
      </c>
      <c r="R76" s="10">
        <f>IF(MONTH($A76)=1,Real!R75,IF(Real!R75-Real!R74&lt;=0,"",Real!R75-Real!R74))</f>
        <v>499.30000000000018</v>
      </c>
      <c r="S76" s="10">
        <f>IF(MONTH($A76)=1,Real!S75,IF(Real!S75-Real!S74&lt;=0,"",Real!S75-Real!S74))</f>
        <v>107.5</v>
      </c>
      <c r="T76" s="10">
        <f>IF(MONTH($A76)=1,Real!T75,IF(Real!T75-Real!T74&lt;=0,"",Real!T75-Real!T74))</f>
        <v>828.5</v>
      </c>
      <c r="U76" s="10">
        <f>IF(U75*Real!U75/100=0,"",U75*Real!U75/100)</f>
        <v>190.20201047739306</v>
      </c>
      <c r="V76" s="10"/>
      <c r="W76" s="10">
        <f>IF(MONTH($A76)=1,Real!W75,IF(Real!W75-Real!W74&lt;=0,"",Real!W75-Real!W74))</f>
        <v>34482</v>
      </c>
      <c r="X76" s="10">
        <f>IF(MONTH($A76)=1,Real!X75,IF(Real!X75-Real!X74&lt;=0,"",Real!X75-Real!X74))</f>
        <v>20179.200000000012</v>
      </c>
      <c r="Y76" s="9">
        <f>Real!Y75</f>
        <v>1321230</v>
      </c>
      <c r="Z76" s="9">
        <f>Real!Z75</f>
        <v>0</v>
      </c>
      <c r="AA76" s="9">
        <f>Real!AA75</f>
        <v>0</v>
      </c>
      <c r="AB76" s="9">
        <f>Real!AB75</f>
        <v>0</v>
      </c>
      <c r="AC76" s="9">
        <f>Real!AC75</f>
        <v>0</v>
      </c>
      <c r="AD76" s="9">
        <f>Real!AD75</f>
        <v>0</v>
      </c>
      <c r="AE76" s="9">
        <f>Real!AE75</f>
        <v>0</v>
      </c>
      <c r="AF76" s="9">
        <f>Real!AF75</f>
        <v>0</v>
      </c>
      <c r="AG76" s="9">
        <f>Real!AG75</f>
        <v>0</v>
      </c>
      <c r="AH76" s="10">
        <f>IF(MONTH($A76)=1,Real!AH75,IF(Real!AH75-Real!AH74&lt;=0,"",Real!AH75-Real!AH74))</f>
        <v>1611.7000000000007</v>
      </c>
      <c r="AI76" s="10">
        <f>IF(MONTH($A76)=1,Real!AI75,IF(Real!AI75-Real!AI74&lt;=0,"",Real!AI75-Real!AI74))</f>
        <v>74.299999999999955</v>
      </c>
      <c r="AJ76" s="10">
        <f>IF(MONTH($A76)=1,Real!AJ75,IF(Real!AJ75-Real!AJ74&lt;=0,"",Real!AJ75-Real!AJ74))</f>
        <v>1096700</v>
      </c>
      <c r="AK76" s="10">
        <f>Real!AK75</f>
        <v>1099.7</v>
      </c>
      <c r="AL76" s="10">
        <f>Real!AL75</f>
        <v>278.95061454</v>
      </c>
      <c r="AM76" s="10">
        <f>Real!AM75</f>
        <v>820.74938545999998</v>
      </c>
      <c r="AN76" s="10">
        <f>Real!AN75</f>
        <v>616.79999999999995</v>
      </c>
    </row>
    <row r="77" spans="1:40" x14ac:dyDescent="0.2">
      <c r="A77" s="13">
        <v>39387</v>
      </c>
      <c r="B77" s="10">
        <f>B65*Real!B76/100</f>
        <v>141.07996262429461</v>
      </c>
      <c r="C77" s="10">
        <v>142.61246078661995</v>
      </c>
      <c r="D77" s="10">
        <v>128.63339318121751</v>
      </c>
      <c r="E77" s="10">
        <v>166.27302187751113</v>
      </c>
      <c r="F77" s="10">
        <f>F65*Real!F76/100</f>
        <v>416.36241617794553</v>
      </c>
      <c r="G77" s="10">
        <f>G65*Real!G76/100</f>
        <v>34.485029192732512</v>
      </c>
      <c r="H77" s="10">
        <f>H65*Real!H76/100</f>
        <v>579.10170113343645</v>
      </c>
      <c r="I77" s="10">
        <f>I65*Real!I76/100</f>
        <v>350.6042852372679</v>
      </c>
      <c r="J77" s="10">
        <f>J65*Real!J76/100</f>
        <v>155.03102868117435</v>
      </c>
      <c r="K77" s="10">
        <f>K65*Real!K76/100</f>
        <v>330.56264148810578</v>
      </c>
      <c r="L77" s="10">
        <f>L65*Real!L76/100</f>
        <v>175.40962239309331</v>
      </c>
      <c r="M77" s="10">
        <f>M65*Real!M76/100</f>
        <v>115.04676545470689</v>
      </c>
      <c r="N77" s="10">
        <f>N65*Real!N76/100</f>
        <v>74.92996904557684</v>
      </c>
      <c r="O77" s="10">
        <f>O65*Real!O76/100</f>
        <v>149.24502860002318</v>
      </c>
      <c r="R77" s="10">
        <f>IF(MONTH($A77)=1,Real!R76,IF(Real!R76-Real!R75&lt;=0,"",Real!R76-Real!R75))</f>
        <v>147.59999999999991</v>
      </c>
      <c r="S77" s="10">
        <f>IF(MONTH($A77)=1,Real!S76,IF(Real!S76-Real!S75&lt;=0,"",Real!S76-Real!S75))</f>
        <v>112.09999999999991</v>
      </c>
      <c r="T77" s="10">
        <f>IF(MONTH($A77)=1,Real!T76,IF(Real!T76-Real!T75&lt;=0,"",Real!T76-Real!T75))</f>
        <v>1585.1999999999998</v>
      </c>
      <c r="U77" s="10">
        <f>IF(U76*Real!U76/100=0,"",U76*Real!U76/100)</f>
        <v>192.54149520626498</v>
      </c>
      <c r="V77" s="10"/>
      <c r="W77" s="10">
        <f>IF(MONTH($A77)=1,Real!W76,IF(Real!W76-Real!W75&lt;=0,"",Real!W76-Real!W75))</f>
        <v>35891.900000000023</v>
      </c>
      <c r="X77" s="10">
        <f>IF(MONTH($A77)=1,Real!X76,IF(Real!X76-Real!X75&lt;=0,"",Real!X76-Real!X75))</f>
        <v>20344.199999999983</v>
      </c>
      <c r="Y77" s="9">
        <f>Real!Y76</f>
        <v>1220556</v>
      </c>
      <c r="Z77" s="9">
        <f>Real!Z76</f>
        <v>0</v>
      </c>
      <c r="AA77" s="9">
        <f>Real!AA76</f>
        <v>0</v>
      </c>
      <c r="AB77" s="9">
        <f>Real!AB76</f>
        <v>0</v>
      </c>
      <c r="AC77" s="9">
        <f>Real!AC76</f>
        <v>0</v>
      </c>
      <c r="AD77" s="9">
        <f>Real!AD76</f>
        <v>0</v>
      </c>
      <c r="AE77" s="9">
        <f>Real!AE76</f>
        <v>0</v>
      </c>
      <c r="AF77" s="9">
        <f>Real!AF76</f>
        <v>0</v>
      </c>
      <c r="AG77" s="9">
        <f>Real!AG76</f>
        <v>0</v>
      </c>
      <c r="AH77" s="10">
        <f>IF(MONTH($A77)=1,Real!AH76,IF(Real!AH76-Real!AH75&lt;=0,"",Real!AH76-Real!AH75))</f>
        <v>1142.3999999999996</v>
      </c>
      <c r="AI77" s="10">
        <f>IF(MONTH($A77)=1,Real!AI76,IF(Real!AI76-Real!AI75&lt;=0,"",Real!AI76-Real!AI75))</f>
        <v>147.79999999999995</v>
      </c>
      <c r="AJ77" s="10">
        <f>IF(MONTH($A77)=1,Real!AJ76,IF(Real!AJ76-Real!AJ75&lt;=0,"",Real!AJ76-Real!AJ75))</f>
        <v>565300</v>
      </c>
      <c r="AK77" s="10">
        <f>Real!AK76</f>
        <v>702.4</v>
      </c>
      <c r="AL77" s="10">
        <f>Real!AL76</f>
        <v>303.28300295999998</v>
      </c>
      <c r="AM77" s="10">
        <f>Real!AM76</f>
        <v>399.11699704</v>
      </c>
      <c r="AN77" s="10">
        <f>Real!AN76</f>
        <v>983.7</v>
      </c>
    </row>
    <row r="78" spans="1:40" x14ac:dyDescent="0.2">
      <c r="A78" s="13">
        <v>39417</v>
      </c>
      <c r="B78" s="10">
        <f>B66*Real!B77/100</f>
        <v>193.58765671278593</v>
      </c>
      <c r="C78" s="10">
        <v>147.03344707100518</v>
      </c>
      <c r="D78" s="10">
        <v>132.62102836983527</v>
      </c>
      <c r="E78" s="10">
        <v>168.7671172056738</v>
      </c>
      <c r="F78" s="10">
        <f>F66*Real!F77/100</f>
        <v>438.80114915002082</v>
      </c>
      <c r="G78" s="10">
        <f>G66*Real!G77/100</f>
        <v>32.687003204337309</v>
      </c>
      <c r="H78" s="10">
        <f>H66*Real!H77/100</f>
        <v>707.39633450997485</v>
      </c>
      <c r="I78" s="10">
        <f>I66*Real!I77/100</f>
        <v>417.91320030073211</v>
      </c>
      <c r="J78" s="10">
        <f>J66*Real!J77/100</f>
        <v>190.65951173985388</v>
      </c>
      <c r="K78" s="10">
        <f>K66*Real!K77/100</f>
        <v>349.83095463680598</v>
      </c>
      <c r="L78" s="10">
        <f>L66*Real!L77/100</f>
        <v>199.91713415780006</v>
      </c>
      <c r="M78" s="10">
        <f>M66*Real!M77/100</f>
        <v>118.64372940059322</v>
      </c>
      <c r="N78" s="10">
        <f>N66*Real!N77/100</f>
        <v>89.989503216504218</v>
      </c>
      <c r="O78" s="10">
        <f>O66*Real!O77/100</f>
        <v>185.09366638058708</v>
      </c>
      <c r="R78" s="10">
        <f>IF(MONTH($A78)=1,Real!R77,IF(Real!R77-Real!R76&lt;=0,"",Real!R77-Real!R76))</f>
        <v>156.5</v>
      </c>
      <c r="S78" s="10">
        <f>IF(MONTH($A78)=1,Real!S77,IF(Real!S77-Real!S76&lt;=0,"",Real!S77-Real!S76))</f>
        <v>182.29999999999995</v>
      </c>
      <c r="T78" s="10">
        <f>IF(MONTH($A78)=1,Real!T77,IF(Real!T77-Real!T76&lt;=0,"",Real!T77-Real!T76))</f>
        <v>2244.1000000000004</v>
      </c>
      <c r="U78" s="10">
        <f>IF(U77*Real!U77/100=0,"",U77*Real!U77/100)</f>
        <v>194.7172141020958</v>
      </c>
      <c r="V78" s="10">
        <v>806.98930127614881</v>
      </c>
      <c r="W78" s="10">
        <f>IF(MONTH($A78)=1,Real!W77,IF(Real!W77-Real!W76&lt;=0,"",Real!W77-Real!W76))</f>
        <v>38295.299999999988</v>
      </c>
      <c r="X78" s="10">
        <f>IF(MONTH($A78)=1,Real!X77,IF(Real!X77-Real!X76&lt;=0,"",Real!X77-Real!X76))</f>
        <v>22334.300000000017</v>
      </c>
      <c r="Y78" s="9">
        <f>Real!Y77</f>
        <v>1126295</v>
      </c>
      <c r="Z78" s="9">
        <f>Real!Z77</f>
        <v>0</v>
      </c>
      <c r="AA78" s="9">
        <f>Real!AA77</f>
        <v>0</v>
      </c>
      <c r="AB78" s="9">
        <f>Real!AB77</f>
        <v>0</v>
      </c>
      <c r="AC78" s="9">
        <f>Real!AC77</f>
        <v>0</v>
      </c>
      <c r="AD78" s="9">
        <f>Real!AD77</f>
        <v>0</v>
      </c>
      <c r="AE78" s="9">
        <f>Real!AE77</f>
        <v>0</v>
      </c>
      <c r="AF78" s="9">
        <f>Real!AF77</f>
        <v>0</v>
      </c>
      <c r="AG78" s="9">
        <f>Real!AG77</f>
        <v>0</v>
      </c>
      <c r="AH78" s="10">
        <f>IF(MONTH($A78)=1,Real!AH77,IF(Real!AH77-Real!AH76&lt;=0,"",Real!AH77-Real!AH76))</f>
        <v>1710.7999999999993</v>
      </c>
      <c r="AI78" s="10">
        <f>IF(MONTH($A78)=1,Real!AI77,IF(Real!AI77-Real!AI76&lt;=0,"",Real!AI77-Real!AI76))</f>
        <v>445</v>
      </c>
      <c r="AJ78" s="10">
        <f>IF(MONTH($A78)=1,Real!AJ77,IF(Real!AJ77-Real!AJ76&lt;=0,"",Real!AJ77-Real!AJ76))</f>
        <v>634925.00800000038</v>
      </c>
      <c r="AK78" s="10">
        <f>Real!AK77</f>
        <v>889.4</v>
      </c>
      <c r="AL78" s="10">
        <f>Real!AL77</f>
        <v>272.09786736000001</v>
      </c>
      <c r="AM78" s="10">
        <f>Real!AM77</f>
        <v>617.30213263999997</v>
      </c>
      <c r="AN78" s="10">
        <f>Real!AN77</f>
        <v>918.2</v>
      </c>
    </row>
    <row r="79" spans="1:40" x14ac:dyDescent="0.2">
      <c r="A79" s="13">
        <v>39448</v>
      </c>
      <c r="B79" s="10">
        <f>B67*Real!B78/100</f>
        <v>71.810733307457781</v>
      </c>
      <c r="C79" s="10">
        <v>132.91823615218868</v>
      </c>
      <c r="D79" s="10">
        <v>130.49909191591792</v>
      </c>
      <c r="E79" s="10">
        <v>140.07670728070926</v>
      </c>
      <c r="F79" s="10">
        <f>F67*Real!F78/100</f>
        <v>422.40195394454162</v>
      </c>
      <c r="G79" s="10">
        <f>G67*Real!G78/100</f>
        <v>28.777332721898276</v>
      </c>
      <c r="H79" s="10">
        <f>H67*Real!H78/100</f>
        <v>471.81845476517844</v>
      </c>
      <c r="I79" s="10">
        <f>I67*Real!I78/100</f>
        <v>277.24278272605972</v>
      </c>
      <c r="J79" s="10">
        <f>J67*Real!J78/100</f>
        <v>145.89242357307154</v>
      </c>
      <c r="K79" s="10">
        <f>K67*Real!K78/100</f>
        <v>293.82189066315635</v>
      </c>
      <c r="L79" s="10">
        <f>L67*Real!L78/100</f>
        <v>146.61039395517508</v>
      </c>
      <c r="M79" s="10">
        <f>M67*Real!M78/100</f>
        <v>82.609031842183413</v>
      </c>
      <c r="N79" s="10">
        <f>N67*Real!N78/100</f>
        <v>96.871997572305531</v>
      </c>
      <c r="O79" s="10">
        <f>O67*Real!O78/100</f>
        <v>143.76012874042729</v>
      </c>
      <c r="R79" s="10">
        <f>IF(MONTH($A79)=1,Real!R78,IF(Real!R78-Real!R77&lt;=0,"",Real!R78-Real!R77))</f>
        <v>109.3</v>
      </c>
      <c r="S79" s="10">
        <f>IF(MONTH($A79)=1,Real!S78,IF(Real!S78-Real!S77&lt;=0,"",Real!S78-Real!S77))</f>
        <v>84.4</v>
      </c>
      <c r="T79" s="10">
        <f>IF(MONTH($A79)=1,Real!T78,IF(Real!T78-Real!T77&lt;=0,"",Real!T78-Real!T77))</f>
        <v>454.5</v>
      </c>
      <c r="U79" s="10">
        <f>IF(U78*Real!U78/100=0,"",U78*Real!U78/100)</f>
        <v>199.21518174785422</v>
      </c>
      <c r="V79" s="10"/>
      <c r="W79" s="10">
        <f>IF(MONTH($A79)=1,Real!W78,IF(Real!W78-Real!W77&lt;=0,"",Real!W78-Real!W77))</f>
        <v>34255.300000000003</v>
      </c>
      <c r="X79" s="10">
        <f>IF(MONTH($A79)=1,Real!X78,IF(Real!X78-Real!X77&lt;=0,"",Real!X78-Real!X77))</f>
        <v>13815.1</v>
      </c>
      <c r="Y79" s="9">
        <f>Real!Y78</f>
        <v>1122458</v>
      </c>
      <c r="Z79" s="9">
        <f>Real!Z78</f>
        <v>0</v>
      </c>
      <c r="AA79" s="9">
        <f>Real!AA78</f>
        <v>0</v>
      </c>
      <c r="AB79" s="9">
        <f>Real!AB78</f>
        <v>0</v>
      </c>
      <c r="AC79" s="9">
        <f>Real!AC78</f>
        <v>0</v>
      </c>
      <c r="AD79" s="9">
        <f>Real!AD78</f>
        <v>0</v>
      </c>
      <c r="AE79" s="9">
        <f>Real!AE78</f>
        <v>0</v>
      </c>
      <c r="AF79" s="9">
        <f>Real!AF78</f>
        <v>175063</v>
      </c>
      <c r="AG79" s="9">
        <f>Real!AG78</f>
        <v>0</v>
      </c>
      <c r="AH79" s="10">
        <f>IF(MONTH($A79)=1,Real!AH78,IF(Real!AH78-Real!AH77&lt;=0,"",Real!AH78-Real!AH77))</f>
        <v>1015.5</v>
      </c>
      <c r="AI79" s="10">
        <f>IF(MONTH($A79)=1,Real!AI78,IF(Real!AI78-Real!AI77&lt;=0,"",Real!AI78-Real!AI77))</f>
        <v>91.8</v>
      </c>
      <c r="AJ79" s="10">
        <f>IF(MONTH($A79)=1,Real!AJ78,IF(Real!AJ78-Real!AJ77&lt;=0,"",Real!AJ78-Real!AJ77))</f>
        <v>566900</v>
      </c>
      <c r="AK79" s="10">
        <f>Real!AK78</f>
        <v>691.3</v>
      </c>
      <c r="AL79" s="10">
        <f>Real!AL78</f>
        <v>303.32164204999998</v>
      </c>
      <c r="AM79" s="10">
        <f>Real!AM78</f>
        <v>387.97835794999997</v>
      </c>
      <c r="AN79" s="10">
        <f>Real!AN78</f>
        <v>390.7</v>
      </c>
    </row>
    <row r="80" spans="1:40" x14ac:dyDescent="0.2">
      <c r="A80" s="13">
        <v>39479</v>
      </c>
      <c r="B80" s="10">
        <f>B68*Real!B79/100</f>
        <v>78.370800578126349</v>
      </c>
      <c r="C80" s="10">
        <v>133.0511543883409</v>
      </c>
      <c r="D80" s="10">
        <v>123.58264004437427</v>
      </c>
      <c r="E80" s="10">
        <v>149.46184666851678</v>
      </c>
      <c r="F80" s="10">
        <f>F68*Real!F79/100</f>
        <v>405.01754526191309</v>
      </c>
      <c r="G80" s="10">
        <f>G68*Real!G79/100</f>
        <v>27.569793842865366</v>
      </c>
      <c r="H80" s="10">
        <f>H68*Real!H79/100</f>
        <v>485.6320513543792</v>
      </c>
      <c r="I80" s="10">
        <f>I68*Real!I79/100</f>
        <v>284.90617760369065</v>
      </c>
      <c r="J80" s="10">
        <f>J68*Real!J79/100</f>
        <v>146.64119498898523</v>
      </c>
      <c r="K80" s="10">
        <f>K68*Real!K79/100</f>
        <v>299.52643647492749</v>
      </c>
      <c r="L80" s="10">
        <f>L68*Real!L79/100</f>
        <v>155.10811956658711</v>
      </c>
      <c r="M80" s="10">
        <f>M68*Real!M79/100</f>
        <v>86.099208888023</v>
      </c>
      <c r="N80" s="10">
        <f>N68*Real!N79/100</f>
        <v>99.064815697191491</v>
      </c>
      <c r="O80" s="10">
        <f>O68*Real!O79/100</f>
        <v>147.38217744785214</v>
      </c>
      <c r="R80" s="10">
        <f>IF(MONTH($A80)=1,Real!R79,IF(Real!R79-Real!R78&lt;=0,"",Real!R79-Real!R78))</f>
        <v>125.8</v>
      </c>
      <c r="S80" s="10">
        <f>IF(MONTH($A80)=1,Real!S79,IF(Real!S79-Real!S78&lt;=0,"",Real!S79-Real!S78))</f>
        <v>117.19999999999999</v>
      </c>
      <c r="T80" s="10">
        <f>IF(MONTH($A80)=1,Real!T79,IF(Real!T79-Real!T78&lt;=0,"",Real!T79-Real!T78))</f>
        <v>918.3</v>
      </c>
      <c r="U80" s="10">
        <f>IF(U79*Real!U79/100=0,"",U79*Real!U79/100)</f>
        <v>201.60576392882845</v>
      </c>
      <c r="V80" s="10"/>
      <c r="W80" s="10">
        <f>IF(MONTH($A80)=1,Real!W79,IF(Real!W79-Real!W78&lt;=0,"",Real!W79-Real!W78))</f>
        <v>35029.199999999997</v>
      </c>
      <c r="X80" s="10">
        <f>IF(MONTH($A80)=1,Real!X79,IF(Real!X79-Real!X78&lt;=0,"",Real!X79-Real!X78))</f>
        <v>19509.599999999999</v>
      </c>
      <c r="Y80" s="9">
        <f>Real!Y79</f>
        <v>1164284</v>
      </c>
      <c r="Z80" s="9">
        <f>Real!Z79</f>
        <v>0</v>
      </c>
      <c r="AA80" s="9">
        <f>Real!AA79</f>
        <v>0</v>
      </c>
      <c r="AB80" s="9">
        <f>Real!AB79</f>
        <v>0</v>
      </c>
      <c r="AC80" s="9">
        <f>Real!AC79</f>
        <v>0</v>
      </c>
      <c r="AD80" s="9">
        <f>Real!AD79</f>
        <v>0</v>
      </c>
      <c r="AE80" s="9">
        <f>Real!AE79</f>
        <v>0</v>
      </c>
      <c r="AF80" s="9">
        <f>Real!AF79</f>
        <v>218748</v>
      </c>
      <c r="AG80" s="9">
        <f>Real!AG79</f>
        <v>0</v>
      </c>
      <c r="AH80" s="10">
        <f>IF(MONTH($A80)=1,Real!AH79,IF(Real!AH79-Real!AH78&lt;=0,"",Real!AH79-Real!AH78))</f>
        <v>1051.4000000000001</v>
      </c>
      <c r="AI80" s="10">
        <f>IF(MONTH($A80)=1,Real!AI79,IF(Real!AI79-Real!AI78&lt;=0,"",Real!AI79-Real!AI78))</f>
        <v>162.60000000000002</v>
      </c>
      <c r="AJ80" s="10">
        <f>IF(MONTH($A80)=1,Real!AJ79,IF(Real!AJ79-Real!AJ78&lt;=0,"",Real!AJ79-Real!AJ78))</f>
        <v>394500</v>
      </c>
      <c r="AK80" s="10">
        <f>Real!AK79</f>
        <v>631.20000000000005</v>
      </c>
      <c r="AL80" s="10">
        <f>Real!AL79</f>
        <v>371.14306862000001</v>
      </c>
      <c r="AM80" s="10">
        <f>Real!AM79</f>
        <v>260.05693137999998</v>
      </c>
      <c r="AN80" s="10">
        <f>Real!AN79</f>
        <v>467.9</v>
      </c>
    </row>
    <row r="81" spans="1:40" x14ac:dyDescent="0.2">
      <c r="A81" s="13">
        <v>39508</v>
      </c>
      <c r="B81" s="10">
        <f>B69*Real!B80/100</f>
        <v>105.84109347694779</v>
      </c>
      <c r="C81" s="10">
        <v>141.56642826919472</v>
      </c>
      <c r="D81" s="10">
        <v>131.36834636716986</v>
      </c>
      <c r="E81" s="10">
        <v>162.91341286868331</v>
      </c>
      <c r="F81" s="10">
        <f>F69*Real!F80/100</f>
        <v>434.7766389610544</v>
      </c>
      <c r="G81" s="10">
        <f>G69*Real!G80/100</f>
        <v>32.167744100291678</v>
      </c>
      <c r="H81" s="10">
        <f>H69*Real!H80/100</f>
        <v>529.59631636405993</v>
      </c>
      <c r="I81" s="10">
        <f>I69*Real!I80/100</f>
        <v>311.32797616480536</v>
      </c>
      <c r="J81" s="10">
        <f>J69*Real!J80/100</f>
        <v>157.47611602069674</v>
      </c>
      <c r="K81" s="10">
        <f>K69*Real!K80/100</f>
        <v>325.17395434102093</v>
      </c>
      <c r="L81" s="10">
        <f>L69*Real!L80/100</f>
        <v>162.27674274862974</v>
      </c>
      <c r="M81" s="10">
        <f>M69*Real!M80/100</f>
        <v>92.479456041243537</v>
      </c>
      <c r="N81" s="10">
        <f>N69*Real!N80/100</f>
        <v>146.46007827243932</v>
      </c>
      <c r="O81" s="10">
        <f>O69*Real!O80/100</f>
        <v>153.84718053928586</v>
      </c>
      <c r="R81" s="10">
        <f>IF(MONTH($A81)=1,Real!R80,IF(Real!R80-Real!R79&lt;=0,"",Real!R80-Real!R79))</f>
        <v>334.29999999999995</v>
      </c>
      <c r="S81" s="10">
        <f>IF(MONTH($A81)=1,Real!S80,IF(Real!S80-Real!S79&lt;=0,"",Real!S80-Real!S79))</f>
        <v>121.00000000000003</v>
      </c>
      <c r="T81" s="10">
        <f>IF(MONTH($A81)=1,Real!T80,IF(Real!T80-Real!T79&lt;=0,"",Real!T80-Real!T79))</f>
        <v>963.10000000000014</v>
      </c>
      <c r="U81" s="10">
        <f>IF(U80*Real!U80/100=0,"",U80*Real!U80/100)</f>
        <v>204.02503309597441</v>
      </c>
      <c r="V81" s="10">
        <v>412.87265875908821</v>
      </c>
      <c r="W81" s="10">
        <f>IF(MONTH($A81)=1,Real!W80,IF(Real!W80-Real!W79&lt;=0,"",Real!W80-Real!W79))</f>
        <v>39364.699999999997</v>
      </c>
      <c r="X81" s="10">
        <f>IF(MONTH($A81)=1,Real!X80,IF(Real!X80-Real!X79&lt;=0,"",Real!X80-Real!X79))</f>
        <v>21588.200000000004</v>
      </c>
      <c r="Y81" s="9">
        <f>Real!Y80</f>
        <v>1235577</v>
      </c>
      <c r="Z81" s="9">
        <f>Real!Z80</f>
        <v>0</v>
      </c>
      <c r="AA81" s="9">
        <f>Real!AA80</f>
        <v>0</v>
      </c>
      <c r="AB81" s="9">
        <f>Real!AB80</f>
        <v>0</v>
      </c>
      <c r="AC81" s="9">
        <f>Real!AC80</f>
        <v>0</v>
      </c>
      <c r="AD81" s="9">
        <f>Real!AD80</f>
        <v>0</v>
      </c>
      <c r="AE81" s="9">
        <f>Real!AE80</f>
        <v>0</v>
      </c>
      <c r="AF81" s="9">
        <f>Real!AF80</f>
        <v>255224</v>
      </c>
      <c r="AG81" s="9">
        <f>Real!AG80</f>
        <v>0</v>
      </c>
      <c r="AH81" s="10">
        <f>IF(MONTH($A81)=1,Real!AH80,IF(Real!AH80-Real!AH79&lt;=0,"",Real!AH80-Real!AH79))</f>
        <v>1267.2999999999997</v>
      </c>
      <c r="AI81" s="10">
        <f>IF(MONTH($A81)=1,Real!AI80,IF(Real!AI80-Real!AI79&lt;=0,"",Real!AI80-Real!AI79))</f>
        <v>196.29999999999998</v>
      </c>
      <c r="AJ81" s="10">
        <f>IF(MONTH($A81)=1,Real!AJ80,IF(Real!AJ80-Real!AJ79&lt;=0,"",Real!AJ80-Real!AJ79))</f>
        <v>626800</v>
      </c>
      <c r="AK81" s="10">
        <f>Real!AK80</f>
        <v>610.20000000000005</v>
      </c>
      <c r="AL81" s="10">
        <f>Real!AL80</f>
        <v>328.93703196000001</v>
      </c>
      <c r="AM81" s="10">
        <f>Real!AM80</f>
        <v>281.26296803999998</v>
      </c>
      <c r="AN81" s="10">
        <f>Real!AN80</f>
        <v>474.1</v>
      </c>
    </row>
    <row r="82" spans="1:40" x14ac:dyDescent="0.2">
      <c r="A82" s="13">
        <v>39539</v>
      </c>
      <c r="B82" s="10">
        <f>B70*Real!B81/100</f>
        <v>114.58410765325495</v>
      </c>
      <c r="C82" s="10">
        <v>136.89473613631128</v>
      </c>
      <c r="D82" s="10">
        <v>127.95276936162345</v>
      </c>
      <c r="E82" s="10">
        <v>160.95845191425911</v>
      </c>
      <c r="F82" s="10">
        <f>F70*Real!F81/100</f>
        <v>421.12281745667258</v>
      </c>
      <c r="G82" s="10">
        <f>G70*Real!G81/100</f>
        <v>33.548730022871801</v>
      </c>
      <c r="H82" s="10">
        <f>H70*Real!H81/100</f>
        <v>542.91011599890271</v>
      </c>
      <c r="I82" s="10">
        <f>I70*Real!I81/100</f>
        <v>328.65066259891285</v>
      </c>
      <c r="J82" s="10">
        <f>J70*Real!J81/100</f>
        <v>152.71777832878755</v>
      </c>
      <c r="K82" s="10">
        <f>K70*Real!K81/100</f>
        <v>317.40398068302574</v>
      </c>
      <c r="L82" s="10">
        <f>L70*Real!L81/100</f>
        <v>168.50363787776786</v>
      </c>
      <c r="M82" s="10">
        <f>M70*Real!M81/100</f>
        <v>97.063867545854322</v>
      </c>
      <c r="N82" s="10">
        <f>N70*Real!N81/100</f>
        <v>114.61898866459399</v>
      </c>
      <c r="O82" s="10">
        <f>O70*Real!O81/100</f>
        <v>154.70993085103464</v>
      </c>
      <c r="R82" s="10">
        <f>IF(MONTH($A82)=1,Real!R81,IF(Real!R81-Real!R80&lt;=0,"",Real!R81-Real!R80))</f>
        <v>375.1</v>
      </c>
      <c r="S82" s="10">
        <f>IF(MONTH($A82)=1,Real!S81,IF(Real!S81-Real!S80&lt;=0,"",Real!S81-Real!S80))</f>
        <v>138.79999999999995</v>
      </c>
      <c r="T82" s="10">
        <f>IF(MONTH($A82)=1,Real!T81,IF(Real!T81-Real!T80&lt;=0,"",Real!T81-Real!T80))</f>
        <v>1026</v>
      </c>
      <c r="U82" s="10">
        <f>IF(U81*Real!U81/100=0,"",U81*Real!U81/100)</f>
        <v>206.92218856593726</v>
      </c>
      <c r="V82" s="10"/>
      <c r="W82" s="10">
        <f>IF(MONTH($A82)=1,Real!W81,IF(Real!W81-Real!W80&lt;=0,"",Real!W81-Real!W80))</f>
        <v>40050.699999999997</v>
      </c>
      <c r="X82" s="10">
        <f>IF(MONTH($A82)=1,Real!X81,IF(Real!X81-Real!X80&lt;=0,"",Real!X81-Real!X80))</f>
        <v>23681.4</v>
      </c>
      <c r="Y82" s="9">
        <f>Real!Y81</f>
        <v>1375010</v>
      </c>
      <c r="Z82" s="9">
        <f>Real!Z81</f>
        <v>0</v>
      </c>
      <c r="AA82" s="9">
        <f>Real!AA81</f>
        <v>0</v>
      </c>
      <c r="AB82" s="9">
        <f>Real!AB81</f>
        <v>0</v>
      </c>
      <c r="AC82" s="9">
        <f>Real!AC81</f>
        <v>0</v>
      </c>
      <c r="AD82" s="9">
        <f>Real!AD81</f>
        <v>0</v>
      </c>
      <c r="AE82" s="9">
        <f>Real!AE81</f>
        <v>0</v>
      </c>
      <c r="AF82" s="9">
        <f>Real!AF81</f>
        <v>291020</v>
      </c>
      <c r="AG82" s="9">
        <f>Real!AG81</f>
        <v>0</v>
      </c>
      <c r="AH82" s="10">
        <f>IF(MONTH($A82)=1,Real!AH81,IF(Real!AH81-Real!AH80&lt;=0,"",Real!AH81-Real!AH80))</f>
        <v>1820.6000000000004</v>
      </c>
      <c r="AI82" s="10">
        <f>IF(MONTH($A82)=1,Real!AI81,IF(Real!AI81-Real!AI80&lt;=0,"",Real!AI81-Real!AI80))</f>
        <v>156.50000000000006</v>
      </c>
      <c r="AJ82" s="10">
        <f>IF(MONTH($A82)=1,Real!AJ81,IF(Real!AJ81-Real!AJ80&lt;=0,"",Real!AJ81-Real!AJ80))</f>
        <v>1185200</v>
      </c>
      <c r="AK82" s="10">
        <f>Real!AK81</f>
        <v>1091.8</v>
      </c>
      <c r="AL82" s="10">
        <f>Real!AL81</f>
        <v>345.41920262000002</v>
      </c>
      <c r="AM82" s="10">
        <f>Real!AM81</f>
        <v>746.38079737999999</v>
      </c>
      <c r="AN82" s="10">
        <f>Real!AN81</f>
        <v>552.70000000000005</v>
      </c>
    </row>
    <row r="83" spans="1:40" x14ac:dyDescent="0.2">
      <c r="A83" s="13">
        <v>39569</v>
      </c>
      <c r="B83" s="10">
        <f>B71*Real!B82/100</f>
        <v>124.20321504480199</v>
      </c>
      <c r="C83" s="10">
        <v>136.21026245562973</v>
      </c>
      <c r="D83" s="10">
        <v>131.53544690374892</v>
      </c>
      <c r="E83" s="10">
        <v>161.28036881808765</v>
      </c>
      <c r="F83" s="10">
        <f>F71*Real!F82/100</f>
        <v>430.97908274751876</v>
      </c>
      <c r="G83" s="10">
        <f>G71*Real!G82/100</f>
        <v>40.265218050376269</v>
      </c>
      <c r="H83" s="10">
        <f>H71*Real!H82/100</f>
        <v>562.99261459795161</v>
      </c>
      <c r="I83" s="10">
        <f>I71*Real!I82/100</f>
        <v>328.64947857733864</v>
      </c>
      <c r="J83" s="10">
        <f>J71*Real!J82/100</f>
        <v>161.41974828316927</v>
      </c>
      <c r="K83" s="10">
        <f>K71*Real!K82/100</f>
        <v>302.33043268653341</v>
      </c>
      <c r="L83" s="10">
        <f>L71*Real!L82/100</f>
        <v>170.60823511275765</v>
      </c>
      <c r="M83" s="10">
        <f>M71*Real!M82/100</f>
        <v>100.6910865019547</v>
      </c>
      <c r="N83" s="10">
        <f>N71*Real!N82/100</f>
        <v>118.31338017912449</v>
      </c>
      <c r="O83" s="10">
        <f>O71*Real!O82/100</f>
        <v>154.11741520325151</v>
      </c>
      <c r="R83" s="10">
        <f>IF(MONTH($A83)=1,Real!R82,IF(Real!R82-Real!R81&lt;=0,"",Real!R82-Real!R81))</f>
        <v>188</v>
      </c>
      <c r="S83" s="10">
        <f>IF(MONTH($A83)=1,Real!S82,IF(Real!S82-Real!S81&lt;=0,"",Real!S82-Real!S81))</f>
        <v>128</v>
      </c>
      <c r="T83" s="10">
        <f>IF(MONTH($A83)=1,Real!T82,IF(Real!T82-Real!T81&lt;=0,"",Real!T82-Real!T81))</f>
        <v>995.40000000000009</v>
      </c>
      <c r="U83" s="10">
        <f>IF(U82*Real!U82/100=0,"",U82*Real!U82/100)</f>
        <v>209.71563811157739</v>
      </c>
      <c r="V83" s="10"/>
      <c r="W83" s="10">
        <f>IF(MONTH($A83)=1,Real!W82,IF(Real!W82-Real!W81&lt;=0,"",Real!W82-Real!W81))</f>
        <v>42487.5</v>
      </c>
      <c r="X83" s="10">
        <f>IF(MONTH($A83)=1,Real!X82,IF(Real!X82-Real!X81&lt;=0,"",Real!X82-Real!X81))</f>
        <v>22626</v>
      </c>
      <c r="Y83" s="9">
        <f>Real!Y82</f>
        <v>1552785</v>
      </c>
      <c r="Z83" s="9">
        <f>Real!Z82</f>
        <v>0</v>
      </c>
      <c r="AA83" s="9">
        <f>Real!AA82</f>
        <v>0</v>
      </c>
      <c r="AB83" s="9">
        <f>Real!AB82</f>
        <v>0</v>
      </c>
      <c r="AC83" s="9">
        <f>Real!AC82</f>
        <v>0</v>
      </c>
      <c r="AD83" s="9">
        <f>Real!AD82</f>
        <v>0</v>
      </c>
      <c r="AE83" s="9">
        <f>Real!AE82</f>
        <v>0</v>
      </c>
      <c r="AF83" s="9">
        <f>Real!AF82</f>
        <v>280900</v>
      </c>
      <c r="AG83" s="9">
        <f>Real!AG82</f>
        <v>0</v>
      </c>
      <c r="AH83" s="10">
        <f>IF(MONTH($A83)=1,Real!AH82,IF(Real!AH82-Real!AH81&lt;=0,"",Real!AH82-Real!AH81))</f>
        <v>1255.8999999999996</v>
      </c>
      <c r="AI83" s="10">
        <f>IF(MONTH($A83)=1,Real!AI82,IF(Real!AI82-Real!AI81&lt;=0,"",Real!AI82-Real!AI81))</f>
        <v>216.09999999999991</v>
      </c>
      <c r="AJ83" s="10">
        <f>IF(MONTH($A83)=1,Real!AJ82,IF(Real!AJ82-Real!AJ81&lt;=0,"",Real!AJ82-Real!AJ81))</f>
        <v>543900</v>
      </c>
      <c r="AK83" s="10">
        <f>Real!AK82</f>
        <v>675.6</v>
      </c>
      <c r="AL83" s="10">
        <f>Real!AL82</f>
        <v>368.03812298000003</v>
      </c>
      <c r="AM83" s="10">
        <f>Real!AM82</f>
        <v>307.56187702</v>
      </c>
      <c r="AN83" s="10">
        <f>Real!AN82</f>
        <v>503.2</v>
      </c>
    </row>
    <row r="84" spans="1:40" x14ac:dyDescent="0.2">
      <c r="A84" s="13">
        <v>39600</v>
      </c>
      <c r="B84" s="10">
        <f>B72*Real!B83/100</f>
        <v>148.12510896289703</v>
      </c>
      <c r="C84" s="10">
        <v>135.12058035598469</v>
      </c>
      <c r="D84" s="10">
        <v>128.64166707186644</v>
      </c>
      <c r="E84" s="10">
        <v>163.86085471917707</v>
      </c>
      <c r="F84" s="10">
        <f>F72*Real!F83/100</f>
        <v>408.52033024757657</v>
      </c>
      <c r="G84" s="10">
        <f>G72*Real!G83/100</f>
        <v>46.725573198274652</v>
      </c>
      <c r="H84" s="10">
        <f>H72*Real!H83/100</f>
        <v>577.19687064715981</v>
      </c>
      <c r="I84" s="10">
        <f>I72*Real!I83/100</f>
        <v>339.1607912607293</v>
      </c>
      <c r="J84" s="10">
        <f>J72*Real!J83/100</f>
        <v>160.95683840031086</v>
      </c>
      <c r="K84" s="10">
        <f>K72*Real!K83/100</f>
        <v>300.5809823332653</v>
      </c>
      <c r="L84" s="10">
        <f>L72*Real!L83/100</f>
        <v>173.8693387963242</v>
      </c>
      <c r="M84" s="10">
        <f>M72*Real!M83/100</f>
        <v>108.93942315313392</v>
      </c>
      <c r="N84" s="10">
        <f>N72*Real!N83/100</f>
        <v>133.1141512741232</v>
      </c>
      <c r="O84" s="10">
        <f>O72*Real!O83/100</f>
        <v>162.71775417119383</v>
      </c>
      <c r="R84" s="10">
        <f>IF(MONTH($A84)=1,Real!R83,IF(Real!R83-Real!R82&lt;=0,"",Real!R83-Real!R82))</f>
        <v>99.599999999999909</v>
      </c>
      <c r="S84" s="10">
        <f>IF(MONTH($A84)=1,Real!S83,IF(Real!S83-Real!S82&lt;=0,"",Real!S83-Real!S82))</f>
        <v>144.80000000000007</v>
      </c>
      <c r="T84" s="10">
        <f>IF(MONTH($A84)=1,Real!T83,IF(Real!T83-Real!T82&lt;=0,"",Real!T83-Real!T82))</f>
        <v>1158.1999999999998</v>
      </c>
      <c r="U84" s="10">
        <f>IF(U83*Real!U83/100=0,"",U83*Real!U83/100)</f>
        <v>211.74987980125971</v>
      </c>
      <c r="V84" s="10">
        <v>599.93794303690743</v>
      </c>
      <c r="W84" s="10">
        <f>IF(MONTH($A84)=1,Real!W83,IF(Real!W83-Real!W82&lt;=0,"",Real!W83-Real!W82))</f>
        <v>43693.800000000017</v>
      </c>
      <c r="X84" s="10">
        <f>IF(MONTH($A84)=1,Real!X83,IF(Real!X83-Real!X82&lt;=0,"",Real!X83-Real!X82))</f>
        <v>23797.199999999997</v>
      </c>
      <c r="Y84" s="9">
        <f>Real!Y83</f>
        <v>1526780</v>
      </c>
      <c r="Z84" s="9">
        <f>Real!Z83</f>
        <v>0</v>
      </c>
      <c r="AA84" s="9">
        <f>Real!AA83</f>
        <v>0</v>
      </c>
      <c r="AB84" s="9">
        <f>Real!AB83</f>
        <v>0</v>
      </c>
      <c r="AC84" s="9">
        <f>Real!AC83</f>
        <v>0</v>
      </c>
      <c r="AD84" s="9">
        <f>Real!AD83</f>
        <v>0</v>
      </c>
      <c r="AE84" s="9">
        <f>Real!AE83</f>
        <v>0</v>
      </c>
      <c r="AF84" s="9">
        <f>Real!AF83</f>
        <v>266830</v>
      </c>
      <c r="AG84" s="9">
        <f>Real!AG83</f>
        <v>0</v>
      </c>
      <c r="AH84" s="10">
        <f>IF(MONTH($A84)=1,Real!AH83,IF(Real!AH83-Real!AH82&lt;=0,"",Real!AH83-Real!AH82))</f>
        <v>1133</v>
      </c>
      <c r="AI84" s="10">
        <f>IF(MONTH($A84)=1,Real!AI83,IF(Real!AI83-Real!AI82&lt;=0,"",Real!AI83-Real!AI82))</f>
        <v>192.80000000000007</v>
      </c>
      <c r="AJ84" s="10">
        <f>IF(MONTH($A84)=1,Real!AJ83,IF(Real!AJ83-Real!AJ82&lt;=0,"",Real!AJ83-Real!AJ82))</f>
        <v>446700</v>
      </c>
      <c r="AK84" s="10">
        <f>Real!AK83</f>
        <v>670.6</v>
      </c>
      <c r="AL84" s="10">
        <f>Real!AL83</f>
        <v>391.37221536999999</v>
      </c>
      <c r="AM84" s="10">
        <f>Real!AM83</f>
        <v>279.22778462999997</v>
      </c>
      <c r="AN84" s="10">
        <f>Real!AN83</f>
        <v>607.1</v>
      </c>
    </row>
    <row r="85" spans="1:40" x14ac:dyDescent="0.2">
      <c r="A85" s="13">
        <v>39630</v>
      </c>
      <c r="B85" s="10">
        <f>B73*Real!B84/100</f>
        <v>149.80092241931374</v>
      </c>
      <c r="C85" s="10">
        <v>137.95811254346037</v>
      </c>
      <c r="D85" s="10">
        <v>132.75820041816615</v>
      </c>
      <c r="E85" s="10">
        <v>166.31876753996471</v>
      </c>
      <c r="F85" s="10">
        <f>F73*Real!F84/100</f>
        <v>417.35488248244894</v>
      </c>
      <c r="G85" s="10">
        <f>G73*Real!G84/100</f>
        <v>50.170369344028366</v>
      </c>
      <c r="H85" s="10">
        <f>H73*Real!H84/100</f>
        <v>599.68075369374583</v>
      </c>
      <c r="I85" s="10">
        <f>I73*Real!I84/100</f>
        <v>356.79856309356154</v>
      </c>
      <c r="J85" s="10">
        <f>J73*Real!J84/100</f>
        <v>165.58762877087298</v>
      </c>
      <c r="K85" s="10">
        <f>K73*Real!K84/100</f>
        <v>300.82222842558912</v>
      </c>
      <c r="L85" s="10">
        <f>L73*Real!L84/100</f>
        <v>178.8341077451544</v>
      </c>
      <c r="M85" s="10">
        <f>M73*Real!M84/100</f>
        <v>114.18171272814996</v>
      </c>
      <c r="N85" s="10">
        <f>N73*Real!N84/100</f>
        <v>142.83244405129091</v>
      </c>
      <c r="O85" s="10">
        <f>O73*Real!O84/100</f>
        <v>163.53778477841763</v>
      </c>
      <c r="R85" s="10">
        <f>IF(MONTH($A85)=1,Real!R84,IF(Real!R84-Real!R83&lt;=0,"",Real!R84-Real!R83))</f>
        <v>413.20000000000005</v>
      </c>
      <c r="S85" s="10">
        <f>IF(MONTH($A85)=1,Real!S84,IF(Real!S84-Real!S83&lt;=0,"",Real!S84-Real!S83))</f>
        <v>197.29999999999995</v>
      </c>
      <c r="T85" s="10">
        <f>IF(MONTH($A85)=1,Real!T84,IF(Real!T84-Real!T83&lt;=0,"",Real!T84-Real!T83))</f>
        <v>1110.6999999999998</v>
      </c>
      <c r="U85" s="10">
        <f>IF(U84*Real!U84/100=0,"",U84*Real!U84/100)</f>
        <v>212.82980418824616</v>
      </c>
      <c r="V85" s="10"/>
      <c r="W85" s="10">
        <f>IF(MONTH($A85)=1,Real!W84,IF(Real!W84-Real!W83&lt;=0,"",Real!W84-Real!W83))</f>
        <v>46973.299999999988</v>
      </c>
      <c r="X85" s="10">
        <f>IF(MONTH($A85)=1,Real!X84,IF(Real!X84-Real!X83&lt;=0,"",Real!X84-Real!X83))</f>
        <v>26530.799999999988</v>
      </c>
      <c r="Y85" s="9">
        <f>Real!Y84</f>
        <v>1530028</v>
      </c>
      <c r="Z85" s="9">
        <f>Real!Z84</f>
        <v>0</v>
      </c>
      <c r="AA85" s="9">
        <f>Real!AA84</f>
        <v>0</v>
      </c>
      <c r="AB85" s="9">
        <f>Real!AB84</f>
        <v>0</v>
      </c>
      <c r="AC85" s="9">
        <f>Real!AC84</f>
        <v>0</v>
      </c>
      <c r="AD85" s="9">
        <f>Real!AD84</f>
        <v>0</v>
      </c>
      <c r="AE85" s="9">
        <f>Real!AE84</f>
        <v>0</v>
      </c>
      <c r="AF85" s="9">
        <f>Real!AF84</f>
        <v>273299</v>
      </c>
      <c r="AG85" s="9">
        <f>Real!AG84</f>
        <v>0</v>
      </c>
      <c r="AH85" s="10">
        <f>IF(MONTH($A85)=1,Real!AH84,IF(Real!AH84-Real!AH83&lt;=0,"",Real!AH84-Real!AH83))</f>
        <v>2156.4000000000005</v>
      </c>
      <c r="AI85" s="10">
        <f>IF(MONTH($A85)=1,Real!AI84,IF(Real!AI84-Real!AI83&lt;=0,"",Real!AI84-Real!AI83))</f>
        <v>195.80000000000007</v>
      </c>
      <c r="AJ85" s="10">
        <f>IF(MONTH($A85)=1,Real!AJ84,IF(Real!AJ84-Real!AJ83&lt;=0,"",Real!AJ84-Real!AJ83))</f>
        <v>1343300</v>
      </c>
      <c r="AK85" s="10">
        <f>Real!AK84</f>
        <v>1306.0999999999999</v>
      </c>
      <c r="AL85" s="10">
        <f>Real!AL84</f>
        <v>454.61797335</v>
      </c>
      <c r="AM85" s="10">
        <f>Real!AM84</f>
        <v>851.48202664999997</v>
      </c>
      <c r="AN85" s="10">
        <f>Real!AN84</f>
        <v>562.29999999999995</v>
      </c>
    </row>
    <row r="86" spans="1:40" x14ac:dyDescent="0.2">
      <c r="A86" s="13">
        <v>39661</v>
      </c>
      <c r="B86" s="10">
        <f>B74*Real!B85/100</f>
        <v>141.44693745435595</v>
      </c>
      <c r="C86" s="10">
        <v>138.09607065600386</v>
      </c>
      <c r="D86" s="10">
        <v>132.75820041816615</v>
      </c>
      <c r="E86" s="10">
        <v>166.15244877242475</v>
      </c>
      <c r="F86" s="10">
        <f>F74*Real!F85/100</f>
        <v>411.38106125678627</v>
      </c>
      <c r="G86" s="10">
        <f>G74*Real!G85/100</f>
        <v>44.24343051175186</v>
      </c>
      <c r="H86" s="10">
        <f>H74*Real!H85/100</f>
        <v>620.51456863999044</v>
      </c>
      <c r="I86" s="10">
        <f>I74*Real!I85/100</f>
        <v>372.53328655411883</v>
      </c>
      <c r="J86" s="10">
        <f>J74*Real!J85/100</f>
        <v>170.69044112126497</v>
      </c>
      <c r="K86" s="10">
        <f>K74*Real!K85/100</f>
        <v>299.61126461896862</v>
      </c>
      <c r="L86" s="10">
        <f>L74*Real!L85/100</f>
        <v>183.22253676255926</v>
      </c>
      <c r="M86" s="10">
        <f>M74*Real!M85/100</f>
        <v>112.18415880384751</v>
      </c>
      <c r="N86" s="10">
        <f>N74*Real!N85/100</f>
        <v>164.22676619216401</v>
      </c>
      <c r="O86" s="10">
        <f>O74*Real!O85/100</f>
        <v>156.63589314718055</v>
      </c>
      <c r="R86" s="10">
        <f>IF(MONTH($A86)=1,Real!R85,IF(Real!R85-Real!R84&lt;=0,"",Real!R85-Real!R84))</f>
        <v>181.79999999999995</v>
      </c>
      <c r="S86" s="10">
        <f>IF(MONTH($A86)=1,Real!S85,IF(Real!S85-Real!S84&lt;=0,"",Real!S85-Real!S84))</f>
        <v>128.09999999999991</v>
      </c>
      <c r="T86" s="10">
        <f>IF(MONTH($A86)=1,Real!T85,IF(Real!T85-Real!T84&lt;=0,"",Real!T85-Real!T84))</f>
        <v>1007.8000000000002</v>
      </c>
      <c r="U86" s="10">
        <f>IF(U85*Real!U85/100=0,"",U85*Real!U85/100)</f>
        <v>213.59599148332384</v>
      </c>
      <c r="V86" s="10"/>
      <c r="W86" s="10">
        <f>IF(MONTH($A86)=1,Real!W85,IF(Real!W85-Real!W84&lt;=0,"",Real!W85-Real!W84))</f>
        <v>45291.5</v>
      </c>
      <c r="X86" s="10">
        <f>IF(MONTH($A86)=1,Real!X85,IF(Real!X85-Real!X84&lt;=0,"",Real!X85-Real!X84))</f>
        <v>25113.400000000023</v>
      </c>
      <c r="Y86" s="9">
        <f>Real!Y85</f>
        <v>1542078</v>
      </c>
      <c r="Z86" s="9">
        <f>Real!Z85</f>
        <v>0</v>
      </c>
      <c r="AA86" s="9">
        <f>Real!AA85</f>
        <v>0</v>
      </c>
      <c r="AB86" s="9">
        <f>Real!AB85</f>
        <v>0</v>
      </c>
      <c r="AC86" s="9">
        <f>Real!AC85</f>
        <v>0</v>
      </c>
      <c r="AD86" s="9">
        <f>Real!AD85</f>
        <v>0</v>
      </c>
      <c r="AE86" s="9">
        <f>Real!AE85</f>
        <v>0</v>
      </c>
      <c r="AF86" s="9">
        <f>Real!AF85</f>
        <v>242214</v>
      </c>
      <c r="AG86" s="9">
        <f>Real!AG85</f>
        <v>0</v>
      </c>
      <c r="AH86" s="10">
        <f>IF(MONTH($A86)=1,Real!AH85,IF(Real!AH85-Real!AH84&lt;=0,"",Real!AH85-Real!AH84))</f>
        <v>1239.6000000000004</v>
      </c>
      <c r="AI86" s="10">
        <f>IF(MONTH($A86)=1,Real!AI85,IF(Real!AI85-Real!AI84&lt;=0,"",Real!AI85-Real!AI84))</f>
        <v>172.89999999999986</v>
      </c>
      <c r="AJ86" s="10">
        <f>IF(MONTH($A86)=1,Real!AJ85,IF(Real!AJ85-Real!AJ84&lt;=0,"",Real!AJ85-Real!AJ84))</f>
        <v>550900</v>
      </c>
      <c r="AK86" s="10">
        <f>Real!AK85</f>
        <v>727.7</v>
      </c>
      <c r="AL86" s="10">
        <f>Real!AL85</f>
        <v>432.26187565999999</v>
      </c>
      <c r="AM86" s="10">
        <f>Real!AM85</f>
        <v>295.43812434</v>
      </c>
      <c r="AN86" s="10">
        <f>Real!AN85</f>
        <v>499.4</v>
      </c>
    </row>
    <row r="87" spans="1:40" x14ac:dyDescent="0.2">
      <c r="A87" s="13">
        <v>39692</v>
      </c>
      <c r="B87" s="10">
        <f>B75*Real!B86/100</f>
        <v>153.58030834678041</v>
      </c>
      <c r="C87" s="10">
        <v>137.68178244403586</v>
      </c>
      <c r="D87" s="10">
        <v>130.36855281063919</v>
      </c>
      <c r="E87" s="10">
        <v>164.65707673347293</v>
      </c>
      <c r="F87" s="10">
        <f>F75*Real!F86/100</f>
        <v>405.02397993555002</v>
      </c>
      <c r="G87" s="10">
        <f>G75*Real!G86/100</f>
        <v>37.946510960386298</v>
      </c>
      <c r="H87" s="10">
        <f>H75*Real!H86/100</f>
        <v>626.55873234446767</v>
      </c>
      <c r="I87" s="10">
        <f>I75*Real!I86/100</f>
        <v>380.34474287643445</v>
      </c>
      <c r="J87" s="10">
        <f>J75*Real!J86/100</f>
        <v>171.08577030634703</v>
      </c>
      <c r="K87" s="10">
        <f>K75*Real!K86/100</f>
        <v>320.26018775728608</v>
      </c>
      <c r="L87" s="10">
        <f>L75*Real!L86/100</f>
        <v>193.24821958590891</v>
      </c>
      <c r="M87" s="10">
        <f>M75*Real!M86/100</f>
        <v>115.92860703740888</v>
      </c>
      <c r="N87" s="10">
        <f>N75*Real!N86/100</f>
        <v>133.97364160432983</v>
      </c>
      <c r="O87" s="10">
        <f>O75*Real!O86/100</f>
        <v>159.61878600549915</v>
      </c>
      <c r="R87" s="10">
        <f>IF(MONTH($A87)=1,Real!R86,IF(Real!R86-Real!R85&lt;=0,"",Real!R86-Real!R85))</f>
        <v>188.20000000000005</v>
      </c>
      <c r="S87" s="10">
        <f>IF(MONTH($A87)=1,Real!S86,IF(Real!S86-Real!S85&lt;=0,"",Real!S86-Real!S85))</f>
        <v>128.40000000000009</v>
      </c>
      <c r="T87" s="10">
        <f>IF(MONTH($A87)=1,Real!T86,IF(Real!T86-Real!T85&lt;=0,"",Real!T86-Real!T85))</f>
        <v>1107.5</v>
      </c>
      <c r="U87" s="10">
        <f>IF(U86*Real!U86/100=0,"",U86*Real!U86/100)</f>
        <v>215.30475941519043</v>
      </c>
      <c r="V87" s="10">
        <v>765.36191508641798</v>
      </c>
      <c r="W87" s="10">
        <f>IF(MONTH($A87)=1,Real!W86,IF(Real!W86-Real!W85&lt;=0,"",Real!W86-Real!W85))</f>
        <v>43342.200000000012</v>
      </c>
      <c r="X87" s="10">
        <f>IF(MONTH($A87)=1,Real!X86,IF(Real!X86-Real!X85&lt;=0,"",Real!X86-Real!X85))</f>
        <v>25295.099999999977</v>
      </c>
      <c r="Y87" s="9">
        <f>Real!Y86</f>
        <v>1553432</v>
      </c>
      <c r="Z87" s="9">
        <f>Real!Z86</f>
        <v>0</v>
      </c>
      <c r="AA87" s="9">
        <f>Real!AA86</f>
        <v>0</v>
      </c>
      <c r="AB87" s="9">
        <f>Real!AB86</f>
        <v>0</v>
      </c>
      <c r="AC87" s="9">
        <f>Real!AC86</f>
        <v>0</v>
      </c>
      <c r="AD87" s="9">
        <f>Real!AD86</f>
        <v>0</v>
      </c>
      <c r="AE87" s="9">
        <f>Real!AE86</f>
        <v>0</v>
      </c>
      <c r="AF87" s="9">
        <f>Real!AF86</f>
        <v>245813</v>
      </c>
      <c r="AG87" s="9">
        <f>Real!AG86</f>
        <v>0</v>
      </c>
      <c r="AH87" s="10">
        <f>IF(MONTH($A87)=1,Real!AH86,IF(Real!AH86-Real!AH85&lt;=0,"",Real!AH86-Real!AH85))</f>
        <v>1239.1999999999989</v>
      </c>
      <c r="AI87" s="10">
        <f>IF(MONTH($A87)=1,Real!AI86,IF(Real!AI86-Real!AI85&lt;=0,"",Real!AI86-Real!AI85))</f>
        <v>168.40000000000009</v>
      </c>
      <c r="AJ87" s="10">
        <f>IF(MONTH($A87)=1,Real!AJ86,IF(Real!AJ86-Real!AJ85&lt;=0,"",Real!AJ86-Real!AJ85))</f>
        <v>510100</v>
      </c>
      <c r="AK87" s="10">
        <f>Real!AK86</f>
        <v>751.2</v>
      </c>
      <c r="AL87" s="10">
        <f>Real!AL86</f>
        <v>435.87102317</v>
      </c>
      <c r="AM87" s="10">
        <f>Real!AM86</f>
        <v>315.32897682999999</v>
      </c>
      <c r="AN87" s="10">
        <f>Real!AN86</f>
        <v>536.9</v>
      </c>
    </row>
    <row r="88" spans="1:40" x14ac:dyDescent="0.2">
      <c r="A88" s="13">
        <v>39722</v>
      </c>
      <c r="B88" s="10">
        <f>B76*Real!B87/100</f>
        <v>148.52490276805452</v>
      </c>
      <c r="C88" s="10">
        <v>138.64555492114411</v>
      </c>
      <c r="D88" s="10">
        <v>132.97592386685199</v>
      </c>
      <c r="E88" s="10">
        <v>159.71736443146875</v>
      </c>
      <c r="F88" s="10">
        <f>F76*Real!F87/100</f>
        <v>421.43025700595848</v>
      </c>
      <c r="G88" s="10">
        <f>G76*Real!G87/100</f>
        <v>35.539959816961726</v>
      </c>
      <c r="H88" s="10">
        <f>H76*Real!H87/100</f>
        <v>643.58784929439321</v>
      </c>
      <c r="I88" s="10">
        <f>I76*Real!I87/100</f>
        <v>391.32536205150677</v>
      </c>
      <c r="J88" s="10">
        <f>J76*Real!J87/100</f>
        <v>173.59724464644918</v>
      </c>
      <c r="K88" s="10">
        <f>K76*Real!K87/100</f>
        <v>316.24002983275886</v>
      </c>
      <c r="L88" s="10">
        <f>L76*Real!L87/100</f>
        <v>200.03402217598773</v>
      </c>
      <c r="M88" s="10">
        <f>M76*Real!M87/100</f>
        <v>117.66122555303149</v>
      </c>
      <c r="N88" s="10">
        <f>N76*Real!N87/100</f>
        <v>105.97553498424166</v>
      </c>
      <c r="O88" s="10">
        <f>O76*Real!O87/100</f>
        <v>157.63332886315553</v>
      </c>
      <c r="R88" s="10">
        <f>IF(MONTH($A88)=1,Real!R87,IF(Real!R87-Real!R86&lt;=0,"",Real!R87-Real!R86))</f>
        <v>281.60000000000014</v>
      </c>
      <c r="S88" s="10">
        <f>IF(MONTH($A88)=1,Real!S87,IF(Real!S87-Real!S86&lt;=0,"",Real!S87-Real!S86))</f>
        <v>137</v>
      </c>
      <c r="T88" s="10">
        <f>IF(MONTH($A88)=1,Real!T87,IF(Real!T87-Real!T86&lt;=0,"",Real!T87-Real!T86))</f>
        <v>1209.1000000000004</v>
      </c>
      <c r="U88" s="10">
        <f>IF(U87*Real!U87/100=0,"",U87*Real!U87/100)</f>
        <v>217.26403272586867</v>
      </c>
      <c r="V88" s="10"/>
      <c r="W88" s="10">
        <f>IF(MONTH($A88)=1,Real!W87,IF(Real!W87-Real!W86&lt;=0,"",Real!W87-Real!W86))</f>
        <v>38771.5</v>
      </c>
      <c r="X88" s="10">
        <f>IF(MONTH($A88)=1,Real!X87,IF(Real!X87-Real!X86&lt;=0,"",Real!X87-Real!X86))</f>
        <v>24792.200000000012</v>
      </c>
      <c r="Y88" s="9">
        <f>Real!Y87</f>
        <v>1426613</v>
      </c>
      <c r="Z88" s="9">
        <f>Real!Z87</f>
        <v>0</v>
      </c>
      <c r="AA88" s="9">
        <f>Real!AA87</f>
        <v>0</v>
      </c>
      <c r="AB88" s="9">
        <f>Real!AB87</f>
        <v>0</v>
      </c>
      <c r="AC88" s="9">
        <f>Real!AC87</f>
        <v>0</v>
      </c>
      <c r="AD88" s="9">
        <f>Real!AD87</f>
        <v>0</v>
      </c>
      <c r="AE88" s="9">
        <f>Real!AE87</f>
        <v>0</v>
      </c>
      <c r="AF88" s="9">
        <f>Real!AF87</f>
        <v>243650</v>
      </c>
      <c r="AG88" s="9">
        <f>Real!AG87</f>
        <v>0</v>
      </c>
      <c r="AH88" s="10">
        <f>IF(MONTH($A88)=1,Real!AH87,IF(Real!AH87-Real!AH86&lt;=0,"",Real!AH87-Real!AH86))</f>
        <v>1606.3000000000011</v>
      </c>
      <c r="AI88" s="10">
        <f>IF(MONTH($A88)=1,Real!AI87,IF(Real!AI87-Real!AI86&lt;=0,"",Real!AI87-Real!AI86))</f>
        <v>172.09999999999991</v>
      </c>
      <c r="AJ88" s="10">
        <f>IF(MONTH($A88)=1,Real!AJ87,IF(Real!AJ87-Real!AJ86&lt;=0,"",Real!AJ87-Real!AJ86))</f>
        <v>865400</v>
      </c>
      <c r="AK88" s="10">
        <f>Real!AK87</f>
        <v>937.6</v>
      </c>
      <c r="AL88" s="10">
        <f>Real!AL87</f>
        <v>411.72711543999998</v>
      </c>
      <c r="AM88" s="10">
        <f>Real!AM87</f>
        <v>525.87288455999999</v>
      </c>
      <c r="AN88" s="10">
        <f>Real!AN87</f>
        <v>748.2</v>
      </c>
    </row>
    <row r="89" spans="1:40" x14ac:dyDescent="0.2">
      <c r="A89" s="13">
        <v>39753</v>
      </c>
      <c r="B89" s="10">
        <f>B77*Real!B88/100</f>
        <v>149.96800026962518</v>
      </c>
      <c r="C89" s="10">
        <v>124.91964498395086</v>
      </c>
      <c r="D89" s="10">
        <v>123.80058512003922</v>
      </c>
      <c r="E89" s="10">
        <v>135.91947713117992</v>
      </c>
      <c r="F89" s="10">
        <f>F77*Real!F88/100</f>
        <v>380.97161080282012</v>
      </c>
      <c r="G89" s="10">
        <f>G77*Real!G88/100</f>
        <v>32.726292703903155</v>
      </c>
      <c r="H89" s="10">
        <f>H77*Real!H88/100</f>
        <v>629.48354913204548</v>
      </c>
      <c r="I89" s="10">
        <f>I77*Real!I88/100</f>
        <v>379.00323234148658</v>
      </c>
      <c r="J89" s="10">
        <f>J77*Real!J88/100</f>
        <v>169.44891434852354</v>
      </c>
      <c r="K89" s="10">
        <f>K77*Real!K88/100</f>
        <v>308.08438186691461</v>
      </c>
      <c r="L89" s="10">
        <f>L77*Real!L88/100</f>
        <v>192.24894614283025</v>
      </c>
      <c r="M89" s="10">
        <f>M77*Real!M88/100</f>
        <v>115.50695251652573</v>
      </c>
      <c r="N89" s="10">
        <f>N77*Real!N88/100</f>
        <v>85.270304773866442</v>
      </c>
      <c r="O89" s="10">
        <f>O77*Real!O88/100</f>
        <v>156.55803500142432</v>
      </c>
      <c r="R89" s="10">
        <f>IF(MONTH($A89)=1,Real!R88,IF(Real!R88-Real!R87&lt;=0,"",Real!R88-Real!R87))</f>
        <v>51.599999999999909</v>
      </c>
      <c r="S89" s="10">
        <f>IF(MONTH($A89)=1,Real!S88,IF(Real!S88-Real!S87&lt;=0,"",Real!S88-Real!S87))</f>
        <v>126.5</v>
      </c>
      <c r="T89" s="10">
        <f>IF(MONTH($A89)=1,Real!T88,IF(Real!T88-Real!T87&lt;=0,"",Real!T88-Real!T87))</f>
        <v>1412.6000000000004</v>
      </c>
      <c r="U89" s="10">
        <f>IF(U88*Real!U88/100=0,"",U88*Real!U88/100)</f>
        <v>219.06732419749335</v>
      </c>
      <c r="V89" s="10"/>
      <c r="W89" s="10">
        <f>IF(MONTH($A89)=1,Real!W88,IF(Real!W88-Real!W87&lt;=0,"",Real!W88-Real!W87))</f>
        <v>30076.700000000012</v>
      </c>
      <c r="X89" s="10">
        <f>IF(MONTH($A89)=1,Real!X88,IF(Real!X88-Real!X87&lt;=0,"",Real!X88-Real!X87))</f>
        <v>19161.200000000012</v>
      </c>
      <c r="Y89" s="9">
        <f>Real!Y88</f>
        <v>1183196</v>
      </c>
      <c r="Z89" s="9">
        <f>Real!Z88</f>
        <v>0</v>
      </c>
      <c r="AA89" s="9">
        <f>Real!AA88</f>
        <v>0</v>
      </c>
      <c r="AB89" s="9">
        <f>Real!AB88</f>
        <v>0</v>
      </c>
      <c r="AC89" s="9">
        <f>Real!AC88</f>
        <v>0</v>
      </c>
      <c r="AD89" s="9">
        <f>Real!AD88</f>
        <v>0</v>
      </c>
      <c r="AE89" s="9">
        <f>Real!AE88</f>
        <v>0</v>
      </c>
      <c r="AF89" s="9">
        <f>Real!AF88</f>
        <v>196447</v>
      </c>
      <c r="AG89" s="9">
        <f>Real!AG88</f>
        <v>0</v>
      </c>
      <c r="AH89" s="10">
        <f>IF(MONTH($A89)=1,Real!AH88,IF(Real!AH88-Real!AH87&lt;=0,"",Real!AH88-Real!AH87))</f>
        <v>958</v>
      </c>
      <c r="AI89" s="10">
        <f>IF(MONTH($A89)=1,Real!AI88,IF(Real!AI88-Real!AI87&lt;=0,"",Real!AI88-Real!AI87))</f>
        <v>152.20000000000005</v>
      </c>
      <c r="AJ89" s="10">
        <f>IF(MONTH($A89)=1,Real!AJ88,IF(Real!AJ88-Real!AJ87&lt;=0,"",Real!AJ88-Real!AJ87))</f>
        <v>386800</v>
      </c>
      <c r="AK89" s="10">
        <f>Real!AK88</f>
        <v>570.6</v>
      </c>
      <c r="AL89" s="10">
        <f>Real!AL88</f>
        <v>303.10131718999997</v>
      </c>
      <c r="AM89" s="10">
        <f>Real!AM88</f>
        <v>267.49868280999999</v>
      </c>
      <c r="AN89" s="10">
        <f>Real!AN88</f>
        <v>842.8</v>
      </c>
    </row>
    <row r="90" spans="1:40" x14ac:dyDescent="0.2">
      <c r="A90" s="13">
        <v>39783</v>
      </c>
      <c r="B90" s="10">
        <f>B78*Real!B89/100</f>
        <v>193.78124436949872</v>
      </c>
      <c r="C90" s="10">
        <v>128.29247539851755</v>
      </c>
      <c r="D90" s="10">
        <v>128.00980501412056</v>
      </c>
      <c r="E90" s="10">
        <v>136.32723556257346</v>
      </c>
      <c r="F90" s="10">
        <f>F78*Real!F89/100</f>
        <v>388.3390169977684</v>
      </c>
      <c r="G90" s="10">
        <f>G78*Real!G89/100</f>
        <v>31.510271088981167</v>
      </c>
      <c r="H90" s="10">
        <f>H78*Real!H89/100</f>
        <v>746.30313290802337</v>
      </c>
      <c r="I90" s="10">
        <f>I78*Real!I89/100</f>
        <v>437.55512071486658</v>
      </c>
      <c r="J90" s="10">
        <f>J78*Real!J89/100</f>
        <v>202.09908244424511</v>
      </c>
      <c r="K90" s="10">
        <f>K78*Real!K89/100</f>
        <v>354.72858800172128</v>
      </c>
      <c r="L90" s="10">
        <f>L78*Real!L89/100</f>
        <v>211.31241080479467</v>
      </c>
      <c r="M90" s="10">
        <f>M78*Real!M89/100</f>
        <v>119.47423550639736</v>
      </c>
      <c r="N90" s="10">
        <f>N78*Real!N89/100</f>
        <v>92.689188312999335</v>
      </c>
      <c r="O90" s="10">
        <f>O78*Real!O89/100</f>
        <v>188.42535237543765</v>
      </c>
      <c r="R90" s="10">
        <f>IF(MONTH($A90)=1,Real!R89,IF(Real!R89-Real!R88&lt;=0,"",Real!R89-Real!R88))</f>
        <v>164.69999999999982</v>
      </c>
      <c r="S90" s="10">
        <f>IF(MONTH($A90)=1,Real!S89,IF(Real!S89-Real!S88&lt;=0,"",Real!S89-Real!S88))</f>
        <v>214.79999999999995</v>
      </c>
      <c r="T90" s="10">
        <f>IF(MONTH($A90)=1,Real!T89,IF(Real!T89-Real!T88&lt;=0,"",Real!T89-Real!T88))</f>
        <v>2628.5999999999985</v>
      </c>
      <c r="U90" s="10">
        <f>IF(U89*Real!U89/100=0,"",U89*Real!U89/100)</f>
        <v>220.57888873445606</v>
      </c>
      <c r="V90" s="10">
        <v>796.49844035955891</v>
      </c>
      <c r="W90" s="10">
        <f>IF(MONTH($A90)=1,Real!W89,IF(Real!W89-Real!W88&lt;=0,"",Real!W89-Real!W88))</f>
        <v>28244.099999999977</v>
      </c>
      <c r="X90" s="10">
        <f>IF(MONTH($A90)=1,Real!X89,IF(Real!X89-Real!X88&lt;=0,"",Real!X89-Real!X88))</f>
        <v>21190.5</v>
      </c>
      <c r="Y90" s="9">
        <f>Real!Y89</f>
        <v>894696</v>
      </c>
      <c r="Z90" s="9">
        <f>Real!Z89</f>
        <v>0</v>
      </c>
      <c r="AA90" s="9">
        <f>Real!AA89</f>
        <v>0</v>
      </c>
      <c r="AB90" s="9">
        <f>Real!AB89</f>
        <v>0</v>
      </c>
      <c r="AC90" s="9">
        <f>Real!AC89</f>
        <v>0</v>
      </c>
      <c r="AD90" s="9">
        <f>Real!AD89</f>
        <v>0</v>
      </c>
      <c r="AE90" s="9">
        <f>Real!AE89</f>
        <v>0</v>
      </c>
      <c r="AF90" s="9">
        <f>Real!AF89</f>
        <v>208218</v>
      </c>
      <c r="AG90" s="9">
        <f>Real!AG89</f>
        <v>0</v>
      </c>
      <c r="AH90" s="10">
        <f>IF(MONTH($A90)=1,Real!AH89,IF(Real!AH89-Real!AH88&lt;=0,"",Real!AH89-Real!AH88))</f>
        <v>1260.6999999999989</v>
      </c>
      <c r="AI90" s="10">
        <f>IF(MONTH($A90)=1,Real!AI89,IF(Real!AI89-Real!AI88&lt;=0,"",Real!AI89-Real!AI88))</f>
        <v>235.59999999999991</v>
      </c>
      <c r="AJ90" s="10">
        <f>IF(MONTH($A90)=1,Real!AJ89,IF(Real!AJ89-Real!AJ88&lt;=0,"",Real!AJ89-Real!AJ88))</f>
        <v>528438.89400000032</v>
      </c>
      <c r="AK90" s="10">
        <f>Real!AK89</f>
        <v>610.79999999999995</v>
      </c>
      <c r="AL90" s="10">
        <f>Real!AL89</f>
        <v>243.61842138</v>
      </c>
      <c r="AM90" s="10">
        <f>Real!AM89</f>
        <v>367.18157861999998</v>
      </c>
      <c r="AN90" s="10">
        <f>Real!AN89</f>
        <v>1414.5</v>
      </c>
    </row>
    <row r="91" spans="1:40" x14ac:dyDescent="0.2">
      <c r="A91" s="13">
        <v>39814</v>
      </c>
      <c r="B91" s="10">
        <f>B79*Real!B90/100</f>
        <v>61.757230644413696</v>
      </c>
      <c r="C91" s="10">
        <v>108.66372666254438</v>
      </c>
      <c r="D91" s="10">
        <v>124.29752066871107</v>
      </c>
      <c r="E91" s="10">
        <v>99.109900253990915</v>
      </c>
      <c r="F91" s="10">
        <f>F79*Real!F90/100</f>
        <v>348.90401395819134</v>
      </c>
      <c r="G91" s="10">
        <f>G79*Real!G90/100</f>
        <v>28.518336727401188</v>
      </c>
      <c r="H91" s="10">
        <f>H79*Real!H90/100</f>
        <v>493.99392213914189</v>
      </c>
      <c r="I91" s="10">
        <f>I79*Real!I90/100</f>
        <v>292.21389299326694</v>
      </c>
      <c r="J91" s="10">
        <f>J79*Real!J90/100</f>
        <v>151.1445508217021</v>
      </c>
      <c r="K91" s="10">
        <f>K79*Real!K90/100</f>
        <v>285.88869961525114</v>
      </c>
      <c r="L91" s="10">
        <f>L79*Real!L90/100</f>
        <v>144.55784843980263</v>
      </c>
      <c r="M91" s="10">
        <f>M79*Real!M90/100</f>
        <v>82.939467969552155</v>
      </c>
      <c r="N91" s="10">
        <f>N79*Real!N90/100</f>
        <v>98.615693528607025</v>
      </c>
      <c r="O91" s="10">
        <f>O79*Real!O90/100</f>
        <v>146.49157118649543</v>
      </c>
      <c r="R91" s="10">
        <f>IF(MONTH($A91)=1,Real!R90,IF(Real!R90-Real!R89&lt;=0,"",Real!R90-Real!R89))</f>
        <v>77.400000000000006</v>
      </c>
      <c r="S91" s="10">
        <f>IF(MONTH($A91)=1,Real!S90,IF(Real!S90-Real!S89&lt;=0,"",Real!S90-Real!S89))</f>
        <v>84.1</v>
      </c>
      <c r="T91" s="10">
        <f>IF(MONTH($A91)=1,Real!T90,IF(Real!T90-Real!T89&lt;=0,"",Real!T90-Real!T89))</f>
        <v>477</v>
      </c>
      <c r="U91" s="10">
        <f>IF(U90*Real!U90/100=0,"",U90*Real!U90/100)</f>
        <v>225.80660839746267</v>
      </c>
      <c r="V91" s="10"/>
      <c r="W91" s="10">
        <f>IF(MONTH($A91)=1,Real!W90,IF(Real!W90-Real!W89&lt;=0,"",Real!W90-Real!W89))</f>
        <v>17779.3</v>
      </c>
      <c r="X91" s="10">
        <f>IF(MONTH($A91)=1,Real!X90,IF(Real!X90-Real!X89&lt;=0,"",Real!X90-Real!X89))</f>
        <v>8681.1</v>
      </c>
      <c r="Y91" s="9">
        <f>Real!Y90</f>
        <v>836084</v>
      </c>
      <c r="Z91" s="9">
        <f>Real!Z90</f>
        <v>0</v>
      </c>
      <c r="AA91" s="9">
        <f>Real!AA90</f>
        <v>0</v>
      </c>
      <c r="AB91" s="9">
        <f>Real!AB90</f>
        <v>0</v>
      </c>
      <c r="AC91" s="9">
        <f>Real!AC90</f>
        <v>0</v>
      </c>
      <c r="AD91" s="9">
        <f>Real!AD90</f>
        <v>0</v>
      </c>
      <c r="AE91" s="9">
        <f>Real!AE90</f>
        <v>0</v>
      </c>
      <c r="AF91" s="9">
        <f>Real!AF90</f>
        <v>118024</v>
      </c>
      <c r="AG91" s="9">
        <f>Real!AG90</f>
        <v>7.9</v>
      </c>
      <c r="AH91" s="10">
        <f>IF(MONTH($A91)=1,Real!AH90,IF(Real!AH90-Real!AH89&lt;=0,"",Real!AH90-Real!AH89))</f>
        <v>1059.9000000000001</v>
      </c>
      <c r="AI91" s="10">
        <f>IF(MONTH($A91)=1,Real!AI90,IF(Real!AI90-Real!AI89&lt;=0,"",Real!AI90-Real!AI89))</f>
        <v>94</v>
      </c>
      <c r="AJ91" s="10">
        <f>IF(MONTH($A91)=1,Real!AJ90,IF(Real!AJ90-Real!AJ89&lt;=0,"",Real!AJ90-Real!AJ89))</f>
        <v>446400</v>
      </c>
      <c r="AK91" s="10">
        <f>Real!AK90</f>
        <v>772</v>
      </c>
      <c r="AL91" s="10">
        <f>Real!AL90</f>
        <v>179.21217426000001</v>
      </c>
      <c r="AM91" s="10">
        <f>Real!AM90</f>
        <v>592.78782574000002</v>
      </c>
      <c r="AN91" s="10">
        <f>Real!AN90</f>
        <v>395.5</v>
      </c>
    </row>
    <row r="92" spans="1:40" x14ac:dyDescent="0.2">
      <c r="A92" s="13">
        <v>39845</v>
      </c>
      <c r="B92" s="10">
        <f>B80*Real!B91/100</f>
        <v>64.264056474063608</v>
      </c>
      <c r="C92" s="10">
        <v>109.75036392916982</v>
      </c>
      <c r="D92" s="10">
        <v>114.22942149454548</v>
      </c>
      <c r="E92" s="10">
        <v>111.10219818472382</v>
      </c>
      <c r="F92" s="10">
        <f>F80*Real!F91/100</f>
        <v>331.7093695695068</v>
      </c>
      <c r="G92" s="10">
        <f>G80*Real!G91/100</f>
        <v>23.765162292549945</v>
      </c>
      <c r="H92" s="10">
        <f>H80*Real!H91/100</f>
        <v>481.26136289218977</v>
      </c>
      <c r="I92" s="10">
        <f>I80*Real!I91/100</f>
        <v>281.48730347244634</v>
      </c>
      <c r="J92" s="10">
        <f>J80*Real!J91/100</f>
        <v>145.32142423408436</v>
      </c>
      <c r="K92" s="10">
        <f>K80*Real!K91/100</f>
        <v>301.92264796672691</v>
      </c>
      <c r="L92" s="10">
        <f>L80*Real!L91/100</f>
        <v>142.54436188169356</v>
      </c>
      <c r="M92" s="10">
        <f>M80*Real!M91/100</f>
        <v>84.807720754702657</v>
      </c>
      <c r="N92" s="10">
        <f>N80*Real!N91/100</f>
        <v>100.35265830125498</v>
      </c>
      <c r="O92" s="10">
        <f>O80*Real!O91/100</f>
        <v>143.84500518910369</v>
      </c>
      <c r="R92" s="10">
        <f>IF(MONTH($A92)=1,Real!R91,IF(Real!R91-Real!R90&lt;=0,"",Real!R91-Real!R90))</f>
        <v>13.899999999999991</v>
      </c>
      <c r="S92" s="10">
        <f>IF(MONTH($A92)=1,Real!S91,IF(Real!S91-Real!S90&lt;=0,"",Real!S91-Real!S90))</f>
        <v>123.30000000000001</v>
      </c>
      <c r="T92" s="10">
        <f>IF(MONTH($A92)=1,Real!T91,IF(Real!T91-Real!T90&lt;=0,"",Real!T91-Real!T90))</f>
        <v>1095.2</v>
      </c>
      <c r="U92" s="10">
        <f>IF(U91*Real!U91/100=0,"",U91*Real!U91/100)</f>
        <v>229.53241743602081</v>
      </c>
      <c r="V92" s="10"/>
      <c r="W92" s="10">
        <f>IF(MONTH($A92)=1,Real!W91,IF(Real!W91-Real!W90&lt;=0,"",Real!W91-Real!W90))</f>
        <v>18372.2</v>
      </c>
      <c r="X92" s="10">
        <f>IF(MONTH($A92)=1,Real!X91,IF(Real!X91-Real!X90&lt;=0,"",Real!X91-Real!X90))</f>
        <v>12017.199999999999</v>
      </c>
      <c r="Y92" s="9">
        <f>Real!Y91</f>
        <v>874716</v>
      </c>
      <c r="Z92" s="9">
        <f>Real!Z91</f>
        <v>0</v>
      </c>
      <c r="AA92" s="9">
        <f>Real!AA91</f>
        <v>0</v>
      </c>
      <c r="AB92" s="9">
        <f>Real!AB91</f>
        <v>0</v>
      </c>
      <c r="AC92" s="9">
        <f>Real!AC91</f>
        <v>0</v>
      </c>
      <c r="AD92" s="9">
        <f>Real!AD91</f>
        <v>0</v>
      </c>
      <c r="AE92" s="9">
        <f>Real!AE91</f>
        <v>0</v>
      </c>
      <c r="AF92" s="9">
        <f>Real!AF91</f>
        <v>134871</v>
      </c>
      <c r="AG92" s="9">
        <f>Real!AG91</f>
        <v>8.5</v>
      </c>
      <c r="AH92" s="10">
        <f>IF(MONTH($A92)=1,Real!AH91,IF(Real!AH91-Real!AH90&lt;=0,"",Real!AH91-Real!AH90))</f>
        <v>829.69999999999982</v>
      </c>
      <c r="AI92" s="10">
        <f>IF(MONTH($A92)=1,Real!AI91,IF(Real!AI91-Real!AI90&lt;=0,"",Real!AI91-Real!AI90))</f>
        <v>184.89999999999998</v>
      </c>
      <c r="AJ92" s="10">
        <f>IF(MONTH($A92)=1,Real!AJ91,IF(Real!AJ91-Real!AJ90&lt;=0,"",Real!AJ91-Real!AJ90))</f>
        <v>348300</v>
      </c>
      <c r="AK92" s="10">
        <f>Real!AK91</f>
        <v>448.3</v>
      </c>
      <c r="AL92" s="10">
        <f>Real!AL91</f>
        <v>164.63343247</v>
      </c>
      <c r="AM92" s="10">
        <f>Real!AM91</f>
        <v>283.66656753000001</v>
      </c>
      <c r="AN92" s="10">
        <f>Real!AN91</f>
        <v>692.3</v>
      </c>
    </row>
    <row r="93" spans="1:40" x14ac:dyDescent="0.2">
      <c r="A93" s="13">
        <v>39873</v>
      </c>
      <c r="B93" s="10">
        <f>B81*Real!B92/100</f>
        <v>87.31890211848193</v>
      </c>
      <c r="C93" s="10">
        <v>121.27415214173264</v>
      </c>
      <c r="D93" s="10">
        <v>125.30967537951639</v>
      </c>
      <c r="E93" s="10">
        <v>127.21201692150876</v>
      </c>
      <c r="F93" s="10">
        <f>F81*Real!F92/100</f>
        <v>364.34282344936355</v>
      </c>
      <c r="G93" s="10">
        <f>G81*Real!G92/100</f>
        <v>27.567756693949967</v>
      </c>
      <c r="H93" s="10">
        <f>H81*Real!H92/100</f>
        <v>517.41560108768658</v>
      </c>
      <c r="I93" s="10">
        <f>I81*Real!I92/100</f>
        <v>300.43149699903717</v>
      </c>
      <c r="J93" s="10">
        <f>J81*Real!J92/100</f>
        <v>155.58640262844838</v>
      </c>
      <c r="K93" s="10">
        <f>K81*Real!K92/100</f>
        <v>333.30330319954641</v>
      </c>
      <c r="L93" s="10">
        <f>L81*Real!L92/100</f>
        <v>150.43054052797979</v>
      </c>
      <c r="M93" s="10">
        <f>M81*Real!M92/100</f>
        <v>91.184743656666129</v>
      </c>
      <c r="N93" s="10">
        <f>N81*Real!N92/100</f>
        <v>149.24281975961566</v>
      </c>
      <c r="O93" s="10">
        <f>O81*Real!O92/100</f>
        <v>151.07793128957871</v>
      </c>
      <c r="R93" s="10">
        <f>IF(MONTH($A93)=1,Real!R92,IF(Real!R92-Real!R91&lt;=0,"",Real!R92-Real!R91))</f>
        <v>264</v>
      </c>
      <c r="S93" s="10">
        <f>IF(MONTH($A93)=1,Real!S92,IF(Real!S92-Real!S91&lt;=0,"",Real!S92-Real!S91))</f>
        <v>131.29999999999998</v>
      </c>
      <c r="T93" s="10">
        <f>IF(MONTH($A93)=1,Real!T92,IF(Real!T92-Real!T91&lt;=0,"",Real!T92-Real!T91))</f>
        <v>1234.8999999999999</v>
      </c>
      <c r="U93" s="10">
        <f>IF(U92*Real!U92/100=0,"",U92*Real!U92/100)</f>
        <v>232.53929210443269</v>
      </c>
      <c r="V93" s="10">
        <v>374.88837415325207</v>
      </c>
      <c r="W93" s="10">
        <f>IF(MONTH($A93)=1,Real!W92,IF(Real!W92-Real!W91&lt;=0,"",Real!W92-Real!W91))</f>
        <v>20682.599999999999</v>
      </c>
      <c r="X93" s="10">
        <f>IF(MONTH($A93)=1,Real!X92,IF(Real!X92-Real!X91&lt;=0,"",Real!X92-Real!X91))</f>
        <v>12893.600000000002</v>
      </c>
      <c r="Y93" s="9">
        <f>Real!Y92</f>
        <v>920137</v>
      </c>
      <c r="Z93" s="9">
        <f>Real!Z92</f>
        <v>0</v>
      </c>
      <c r="AA93" s="9">
        <f>Real!AA92</f>
        <v>0</v>
      </c>
      <c r="AB93" s="9">
        <f>Real!AB92</f>
        <v>0</v>
      </c>
      <c r="AC93" s="9">
        <f>Real!AC92</f>
        <v>0</v>
      </c>
      <c r="AD93" s="9">
        <f>Real!AD92</f>
        <v>0</v>
      </c>
      <c r="AE93" s="9">
        <f>Real!AE92</f>
        <v>0</v>
      </c>
      <c r="AF93" s="9">
        <f>Real!AF92</f>
        <v>136891</v>
      </c>
      <c r="AG93" s="9">
        <f>Real!AG92</f>
        <v>8.3000000000000007</v>
      </c>
      <c r="AH93" s="10">
        <f>IF(MONTH($A93)=1,Real!AH92,IF(Real!AH92-Real!AH91&lt;=0,"",Real!AH92-Real!AH91))</f>
        <v>1143.9000000000001</v>
      </c>
      <c r="AI93" s="10">
        <f>IF(MONTH($A93)=1,Real!AI92,IF(Real!AI92-Real!AI91&lt;=0,"",Real!AI92-Real!AI91))</f>
        <v>192.90000000000003</v>
      </c>
      <c r="AJ93" s="10">
        <f>IF(MONTH($A93)=1,Real!AJ92,IF(Real!AJ92-Real!AJ91&lt;=0,"",Real!AJ92-Real!AJ91))</f>
        <v>632800</v>
      </c>
      <c r="AK93" s="10">
        <f>Real!AK92</f>
        <v>512.4</v>
      </c>
      <c r="AL93" s="10">
        <f>Real!AL92</f>
        <v>165.28163194000001</v>
      </c>
      <c r="AM93" s="10">
        <f>Real!AM92</f>
        <v>347.11836806000002</v>
      </c>
      <c r="AN93" s="10">
        <f>Real!AN92</f>
        <v>674.6</v>
      </c>
    </row>
    <row r="94" spans="1:40" x14ac:dyDescent="0.2">
      <c r="A94" s="13">
        <v>39904</v>
      </c>
      <c r="B94" s="10">
        <f>B82*Real!B93/100</f>
        <v>99.115253120065532</v>
      </c>
      <c r="C94" s="10">
        <v>116.30191190392161</v>
      </c>
      <c r="D94" s="10">
        <v>121.92631414426945</v>
      </c>
      <c r="E94" s="10">
        <v>124.15892851539256</v>
      </c>
      <c r="F94" s="10">
        <f>F82*Real!F93/100</f>
        <v>342.79397340973151</v>
      </c>
      <c r="G94" s="10">
        <f>G82*Real!G93/100</f>
        <v>28.18093321921231</v>
      </c>
      <c r="H94" s="10">
        <f>H82*Real!H93/100</f>
        <v>519.02207089495096</v>
      </c>
      <c r="I94" s="10">
        <f>I82*Real!I93/100</f>
        <v>296.4428976642194</v>
      </c>
      <c r="J94" s="10">
        <f>J82*Real!J93/100</f>
        <v>155.16126278204814</v>
      </c>
      <c r="K94" s="10">
        <f>K82*Real!K93/100</f>
        <v>310.73849708868221</v>
      </c>
      <c r="L94" s="10">
        <f>L82*Real!L93/100</f>
        <v>154.68633957179088</v>
      </c>
      <c r="M94" s="10">
        <f>M82*Real!M93/100</f>
        <v>93.375440579111853</v>
      </c>
      <c r="N94" s="10">
        <f>N82*Real!N93/100</f>
        <v>116.37265919116227</v>
      </c>
      <c r="O94" s="10">
        <f>O82*Real!O93/100</f>
        <v>148.05740382444014</v>
      </c>
      <c r="R94" s="10">
        <f>IF(MONTH($A94)=1,Real!R93,IF(Real!R93-Real!R92&lt;=0,"",Real!R93-Real!R92))</f>
        <v>147.69999999999999</v>
      </c>
      <c r="S94" s="10">
        <f>IF(MONTH($A94)=1,Real!S93,IF(Real!S93-Real!S92&lt;=0,"",Real!S93-Real!S92))</f>
        <v>137</v>
      </c>
      <c r="T94" s="10">
        <f>IF(MONTH($A94)=1,Real!T93,IF(Real!T93-Real!T92&lt;=0,"",Real!T93-Real!T92))</f>
        <v>1333.6</v>
      </c>
      <c r="U94" s="10">
        <f>IF(U93*Real!U93/100=0,"",U93*Real!U93/100)</f>
        <v>234.14381321995327</v>
      </c>
      <c r="V94" s="10"/>
      <c r="W94" s="10">
        <f>IF(MONTH($A94)=1,Real!W93,IF(Real!W93-Real!W92&lt;=0,"",Real!W93-Real!W92))</f>
        <v>20918.000000000007</v>
      </c>
      <c r="X94" s="10">
        <f>IF(MONTH($A94)=1,Real!X93,IF(Real!X93-Real!X92&lt;=0,"",Real!X93-Real!X92))</f>
        <v>12998.5</v>
      </c>
      <c r="Y94" s="9">
        <f>Real!Y93</f>
        <v>1078149</v>
      </c>
      <c r="Z94" s="9">
        <f>Real!Z93</f>
        <v>0</v>
      </c>
      <c r="AA94" s="9">
        <f>Real!AA93</f>
        <v>0</v>
      </c>
      <c r="AB94" s="9">
        <f>Real!AB93</f>
        <v>0</v>
      </c>
      <c r="AC94" s="9">
        <f>Real!AC93</f>
        <v>0</v>
      </c>
      <c r="AD94" s="9">
        <f>Real!AD93</f>
        <v>0</v>
      </c>
      <c r="AE94" s="9">
        <f>Real!AE93</f>
        <v>0</v>
      </c>
      <c r="AF94" s="9">
        <f>Real!AF93</f>
        <v>136308</v>
      </c>
      <c r="AG94" s="9">
        <f>Real!AG93</f>
        <v>8.6</v>
      </c>
      <c r="AH94" s="10">
        <f>IF(MONTH($A94)=1,Real!AH93,IF(Real!AH93-Real!AH92&lt;=0,"",Real!AH93-Real!AH92))</f>
        <v>1122.8000000000002</v>
      </c>
      <c r="AI94" s="10">
        <f>IF(MONTH($A94)=1,Real!AI93,IF(Real!AI93-Real!AI92&lt;=0,"",Real!AI93-Real!AI92))</f>
        <v>200.2</v>
      </c>
      <c r="AJ94" s="10">
        <f>IF(MONTH($A94)=1,Real!AJ93,IF(Real!AJ93-Real!AJ92&lt;=0,"",Real!AJ93-Real!AJ92))</f>
        <v>601600</v>
      </c>
      <c r="AK94" s="10">
        <f>Real!AK93</f>
        <v>488.8</v>
      </c>
      <c r="AL94" s="10">
        <f>Real!AL93</f>
        <v>168.63209351</v>
      </c>
      <c r="AM94" s="10">
        <f>Real!AM93</f>
        <v>320.16790649000001</v>
      </c>
      <c r="AN94" s="10">
        <f>Real!AN93</f>
        <v>810.8</v>
      </c>
    </row>
    <row r="95" spans="1:40" x14ac:dyDescent="0.2">
      <c r="A95" s="13">
        <v>39934</v>
      </c>
      <c r="B95" s="10">
        <f>B83*Real!B94/100</f>
        <v>100.23199454115522</v>
      </c>
      <c r="C95" s="10">
        <v>114.78998704917063</v>
      </c>
      <c r="D95" s="10">
        <v>124.36484042715485</v>
      </c>
      <c r="E95" s="10">
        <v>124.28308744390797</v>
      </c>
      <c r="F95" s="10">
        <f>F83*Real!F94/100</f>
        <v>349.95501519098519</v>
      </c>
      <c r="G95" s="10">
        <f>G83*Real!G94/100</f>
        <v>32.574561402754405</v>
      </c>
      <c r="H95" s="10">
        <f>H83*Real!H94/100</f>
        <v>533.71699863885817</v>
      </c>
      <c r="I95" s="10">
        <f>I83*Real!I94/100</f>
        <v>301.37157185541952</v>
      </c>
      <c r="J95" s="10">
        <f>J83*Real!J94/100</f>
        <v>158.35277306578905</v>
      </c>
      <c r="K95" s="10">
        <f>K83*Real!K94/100</f>
        <v>285.09759802340102</v>
      </c>
      <c r="L95" s="10">
        <f>L83*Real!L94/100</f>
        <v>153.03558689614363</v>
      </c>
      <c r="M95" s="10">
        <f>M83*Real!M94/100</f>
        <v>95.455150003853049</v>
      </c>
      <c r="N95" s="10">
        <f>N83*Real!N94/100</f>
        <v>119.73314074127398</v>
      </c>
      <c r="O95" s="10">
        <f>O83*Real!O94/100</f>
        <v>147.4903663495117</v>
      </c>
      <c r="R95" s="10">
        <f>IF(MONTH($A95)=1,Real!R94,IF(Real!R94-Real!R93&lt;=0,"",Real!R94-Real!R93))</f>
        <v>65.700000000000045</v>
      </c>
      <c r="S95" s="10">
        <f>IF(MONTH($A95)=1,Real!S94,IF(Real!S94-Real!S93&lt;=0,"",Real!S94-Real!S93))</f>
        <v>120.80000000000001</v>
      </c>
      <c r="T95" s="10">
        <f>IF(MONTH($A95)=1,Real!T94,IF(Real!T94-Real!T93&lt;=0,"",Real!T94-Real!T93))</f>
        <v>1070.1999999999998</v>
      </c>
      <c r="U95" s="10">
        <f>IF(U94*Real!U94/100=0,"",U94*Real!U94/100)</f>
        <v>235.478432955307</v>
      </c>
      <c r="V95" s="10"/>
      <c r="W95" s="10">
        <f>IF(MONTH($A95)=1,Real!W94,IF(Real!W94-Real!W93&lt;=0,"",Real!W94-Real!W93))</f>
        <v>22524</v>
      </c>
      <c r="X95" s="10">
        <f>IF(MONTH($A95)=1,Real!X94,IF(Real!X94-Real!X93&lt;=0,"",Real!X94-Real!X93))</f>
        <v>11877.099999999999</v>
      </c>
      <c r="Y95" s="9">
        <f>Real!Y94</f>
        <v>1222091</v>
      </c>
      <c r="Z95" s="9">
        <f>Real!Z94</f>
        <v>0</v>
      </c>
      <c r="AA95" s="9">
        <f>Real!AA94</f>
        <v>0</v>
      </c>
      <c r="AB95" s="9">
        <f>Real!AB94</f>
        <v>0</v>
      </c>
      <c r="AC95" s="9">
        <f>Real!AC94</f>
        <v>0</v>
      </c>
      <c r="AD95" s="9">
        <f>Real!AD94</f>
        <v>0</v>
      </c>
      <c r="AE95" s="9">
        <f>Real!AE94</f>
        <v>0</v>
      </c>
      <c r="AF95" s="9">
        <f>Real!AF94</f>
        <v>120367</v>
      </c>
      <c r="AG95" s="9">
        <f>Real!AG94</f>
        <v>8.8000000000000007</v>
      </c>
      <c r="AH95" s="10">
        <f>IF(MONTH($A95)=1,Real!AH94,IF(Real!AH94-Real!AH93&lt;=0,"",Real!AH94-Real!AH93))</f>
        <v>891.89999999999964</v>
      </c>
      <c r="AI95" s="10">
        <f>IF(MONTH($A95)=1,Real!AI94,IF(Real!AI94-Real!AI93&lt;=0,"",Real!AI94-Real!AI93))</f>
        <v>179</v>
      </c>
      <c r="AJ95" s="10">
        <f>IF(MONTH($A95)=1,Real!AJ94,IF(Real!AJ94-Real!AJ93&lt;=0,"",Real!AJ94-Real!AJ93))</f>
        <v>428300</v>
      </c>
      <c r="AK95" s="10">
        <f>Real!AK94</f>
        <v>420</v>
      </c>
      <c r="AL95" s="10">
        <f>Real!AL94</f>
        <v>175.72650815</v>
      </c>
      <c r="AM95" s="10">
        <f>Real!AM94</f>
        <v>244.27349185</v>
      </c>
      <c r="AN95" s="10">
        <f>Real!AN94</f>
        <v>544.70000000000005</v>
      </c>
    </row>
    <row r="96" spans="1:40" x14ac:dyDescent="0.2">
      <c r="A96" s="13">
        <v>39965</v>
      </c>
      <c r="B96" s="10">
        <f>B84*Real!B95/100</f>
        <v>123.09196554816742</v>
      </c>
      <c r="C96" s="10">
        <v>117.54494673835073</v>
      </c>
      <c r="D96" s="10">
        <v>122.74809750160185</v>
      </c>
      <c r="E96" s="10">
        <v>133.10718665242544</v>
      </c>
      <c r="F96" s="10">
        <f>F84*Real!F95/100</f>
        <v>343.56559773821186</v>
      </c>
      <c r="G96" s="10">
        <f>G84*Real!G95/100</f>
        <v>38.361695595783488</v>
      </c>
      <c r="H96" s="10">
        <f>H84*Real!H95/100</f>
        <v>542.56505840833017</v>
      </c>
      <c r="I96" s="10">
        <f>I84*Real!I95/100</f>
        <v>306.94051609095999</v>
      </c>
      <c r="J96" s="10">
        <f>J84*Real!J95/100</f>
        <v>157.41578795550402</v>
      </c>
      <c r="K96" s="10">
        <f>K84*Real!K95/100</f>
        <v>293.06645777493367</v>
      </c>
      <c r="L96" s="10">
        <f>L84*Real!L95/100</f>
        <v>153.52662615715425</v>
      </c>
      <c r="M96" s="10">
        <f>M84*Real!M95/100</f>
        <v>103.71033084178349</v>
      </c>
      <c r="N96" s="10">
        <f>N84*Real!N95/100</f>
        <v>130.98432485373723</v>
      </c>
      <c r="O96" s="10">
        <f>O84*Real!O95/100</f>
        <v>157.34806828354442</v>
      </c>
      <c r="R96" s="10">
        <f>IF(MONTH($A96)=1,Real!R95,IF(Real!R95-Real!R94&lt;=0,"",Real!R95-Real!R94))</f>
        <v>60.199999999999932</v>
      </c>
      <c r="S96" s="10">
        <f>IF(MONTH($A96)=1,Real!S95,IF(Real!S95-Real!S94&lt;=0,"",Real!S95-Real!S94))</f>
        <v>143.29999999999995</v>
      </c>
      <c r="T96" s="10">
        <f>IF(MONTH($A96)=1,Real!T95,IF(Real!T95-Real!T94&lt;=0,"",Real!T95-Real!T94))</f>
        <v>1408.8000000000002</v>
      </c>
      <c r="U96" s="10">
        <f>IF(U95*Real!U95/100=0,"",U95*Real!U95/100)</f>
        <v>236.89130355303882</v>
      </c>
      <c r="V96" s="10">
        <v>532.74489341677372</v>
      </c>
      <c r="W96" s="10">
        <f>IF(MONTH($A96)=1,Real!W95,IF(Real!W95-Real!W94&lt;=0,"",Real!W95-Real!W94))</f>
        <v>24310.899999999994</v>
      </c>
      <c r="X96" s="10">
        <f>IF(MONTH($A96)=1,Real!X95,IF(Real!X95-Real!X94&lt;=0,"",Real!X95-Real!X94))</f>
        <v>13362.699999999997</v>
      </c>
      <c r="Y96" s="9">
        <f>Real!Y95</f>
        <v>1177916</v>
      </c>
      <c r="Z96" s="9">
        <f>Real!Z95</f>
        <v>0</v>
      </c>
      <c r="AA96" s="9">
        <f>Real!AA95</f>
        <v>0</v>
      </c>
      <c r="AB96" s="9">
        <f>Real!AB95</f>
        <v>0</v>
      </c>
      <c r="AC96" s="9">
        <f>Real!AC95</f>
        <v>0</v>
      </c>
      <c r="AD96" s="9">
        <f>Real!AD95</f>
        <v>0</v>
      </c>
      <c r="AE96" s="9">
        <f>Real!AE95</f>
        <v>0</v>
      </c>
      <c r="AF96" s="9">
        <f>Real!AF95</f>
        <v>120752</v>
      </c>
      <c r="AG96" s="9">
        <f>Real!AG95</f>
        <v>8.8000000000000007</v>
      </c>
      <c r="AH96" s="10">
        <f>IF(MONTH($A96)=1,Real!AH95,IF(Real!AH95-Real!AH94&lt;=0,"",Real!AH95-Real!AH94))</f>
        <v>994.5</v>
      </c>
      <c r="AI96" s="10">
        <f>IF(MONTH($A96)=1,Real!AI95,IF(Real!AI95-Real!AI94&lt;=0,"",Real!AI95-Real!AI94))</f>
        <v>195.59999999999991</v>
      </c>
      <c r="AJ96" s="10">
        <f>IF(MONTH($A96)=1,Real!AJ95,IF(Real!AJ95-Real!AJ94&lt;=0,"",Real!AJ95-Real!AJ94))</f>
        <v>418200</v>
      </c>
      <c r="AK96" s="10">
        <f>Real!AK95</f>
        <v>530.70000000000005</v>
      </c>
      <c r="AL96" s="10">
        <f>Real!AL95</f>
        <v>199.96257933999999</v>
      </c>
      <c r="AM96" s="10">
        <f>Real!AM95</f>
        <v>330.73742066</v>
      </c>
      <c r="AN96" s="10">
        <f>Real!AN95</f>
        <v>775.9</v>
      </c>
    </row>
    <row r="97" spans="1:40" x14ac:dyDescent="0.2">
      <c r="A97" s="13">
        <v>39995</v>
      </c>
      <c r="B97" s="10">
        <f>B85*Real!B96/100</f>
        <v>127.33078405641668</v>
      </c>
      <c r="C97" s="10">
        <v>121.4239299807163</v>
      </c>
      <c r="D97" s="10">
        <v>128.14901379167233</v>
      </c>
      <c r="E97" s="10">
        <v>136.96729506534578</v>
      </c>
      <c r="F97" s="10">
        <f>F85*Real!F96/100</f>
        <v>383.966491883853</v>
      </c>
      <c r="G97" s="10">
        <f>G85*Real!G96/100</f>
        <v>44.902480562905382</v>
      </c>
      <c r="H97" s="10">
        <f>H85*Real!H96/100</f>
        <v>554.70469716671494</v>
      </c>
      <c r="I97" s="10">
        <f>I85*Real!I96/100</f>
        <v>317.19392259017621</v>
      </c>
      <c r="J97" s="10">
        <f>J85*Real!J96/100</f>
        <v>159.79206176389243</v>
      </c>
      <c r="K97" s="10">
        <f>K85*Real!K96/100</f>
        <v>299.01729505503562</v>
      </c>
      <c r="L97" s="10">
        <f>L85*Real!L96/100</f>
        <v>152.18782569112639</v>
      </c>
      <c r="M97" s="10">
        <f>M85*Real!M96/100</f>
        <v>106.18899283717947</v>
      </c>
      <c r="N97" s="10">
        <f>N85*Real!N96/100</f>
        <v>142.54677916318832</v>
      </c>
      <c r="O97" s="10">
        <f>O85*Real!O96/100</f>
        <v>154.70674440038306</v>
      </c>
      <c r="R97" s="10">
        <f>IF(MONTH($A97)=1,Real!R96,IF(Real!R96-Real!R95&lt;=0,"",Real!R96-Real!R95))</f>
        <v>129.5</v>
      </c>
      <c r="S97" s="10">
        <f>IF(MONTH($A97)=1,Real!S96,IF(Real!S96-Real!S95&lt;=0,"",Real!S96-Real!S95))</f>
        <v>192.5</v>
      </c>
      <c r="T97" s="10">
        <f>IF(MONTH($A97)=1,Real!T96,IF(Real!T96-Real!T95&lt;=0,"",Real!T96-Real!T95))</f>
        <v>1309.4000000000005</v>
      </c>
      <c r="U97" s="10">
        <f>IF(U96*Real!U96/100=0,"",U96*Real!U96/100)</f>
        <v>238.38371876542297</v>
      </c>
      <c r="V97" s="10"/>
      <c r="W97" s="10">
        <f>IF(MONTH($A97)=1,Real!W96,IF(Real!W96-Real!W95&lt;=0,"",Real!W96-Real!W95))</f>
        <v>26208.200000000012</v>
      </c>
      <c r="X97" s="10">
        <f>IF(MONTH($A97)=1,Real!X96,IF(Real!X96-Real!X95&lt;=0,"",Real!X96-Real!X95))</f>
        <v>13953.5</v>
      </c>
      <c r="Y97" s="9">
        <f>Real!Y96</f>
        <v>1148505</v>
      </c>
      <c r="Z97" s="9">
        <f>Real!Z96</f>
        <v>0</v>
      </c>
      <c r="AA97" s="9">
        <f>Real!AA96</f>
        <v>0</v>
      </c>
      <c r="AB97" s="9">
        <f>Real!AB96</f>
        <v>0</v>
      </c>
      <c r="AC97" s="9">
        <f>Real!AC96</f>
        <v>0</v>
      </c>
      <c r="AD97" s="9">
        <f>Real!AD96</f>
        <v>0</v>
      </c>
      <c r="AE97" s="9">
        <f>Real!AE96</f>
        <v>0</v>
      </c>
      <c r="AF97" s="9">
        <f>Real!AF96</f>
        <v>117264</v>
      </c>
      <c r="AG97" s="9">
        <f>Real!AG96</f>
        <v>8.6999999999999993</v>
      </c>
      <c r="AH97" s="10">
        <f>IF(MONTH($A97)=1,Real!AH96,IF(Real!AH96-Real!AH95&lt;=0,"",Real!AH96-Real!AH95))</f>
        <v>1311</v>
      </c>
      <c r="AI97" s="10">
        <f>IF(MONTH($A97)=1,Real!AI96,IF(Real!AI96-Real!AI95&lt;=0,"",Real!AI96-Real!AI95))</f>
        <v>196</v>
      </c>
      <c r="AJ97" s="10">
        <f>IF(MONTH($A97)=1,Real!AJ96,IF(Real!AJ96-Real!AJ95&lt;=0,"",Real!AJ96-Real!AJ95))</f>
        <v>699600</v>
      </c>
      <c r="AK97" s="10">
        <f>Real!AK96</f>
        <v>633.6</v>
      </c>
      <c r="AL97" s="10">
        <f>Real!AL96</f>
        <v>272.40712746000003</v>
      </c>
      <c r="AM97" s="10">
        <f>Real!AM96</f>
        <v>361.19287254</v>
      </c>
      <c r="AN97" s="10">
        <f>Real!AN96</f>
        <v>805</v>
      </c>
    </row>
    <row r="98" spans="1:40" x14ac:dyDescent="0.2">
      <c r="A98" s="13">
        <v>40026</v>
      </c>
      <c r="B98" s="10">
        <f>B86*Real!B97/100</f>
        <v>123.48317639765273</v>
      </c>
      <c r="C98" s="10">
        <v>120.08826675092841</v>
      </c>
      <c r="D98" s="10">
        <v>128.78975886063071</v>
      </c>
      <c r="E98" s="10">
        <v>133.81704727884284</v>
      </c>
      <c r="F98" s="10">
        <f>F86*Real!F97/100</f>
        <v>384.22991121383842</v>
      </c>
      <c r="G98" s="10">
        <f>G86*Real!G97/100</f>
        <v>47.650174661156754</v>
      </c>
      <c r="H98" s="10">
        <f>H86*Real!H97/100</f>
        <v>563.42722832511129</v>
      </c>
      <c r="I98" s="10">
        <f>I86*Real!I97/100</f>
        <v>325.59409244829988</v>
      </c>
      <c r="J98" s="10">
        <f>J86*Real!J97/100</f>
        <v>161.3024668595954</v>
      </c>
      <c r="K98" s="10">
        <f>K86*Real!K97/100</f>
        <v>310.69688140987046</v>
      </c>
      <c r="L98" s="10">
        <f>L86*Real!L97/100</f>
        <v>151.1585928291114</v>
      </c>
      <c r="M98" s="10">
        <f>M86*Real!M97/100</f>
        <v>105.67747759322435</v>
      </c>
      <c r="N98" s="10">
        <f>N86*Real!N97/100</f>
        <v>144.51955424910432</v>
      </c>
      <c r="O98" s="10">
        <f>O86*Real!O97/100</f>
        <v>148.49082670352718</v>
      </c>
      <c r="R98" s="10">
        <f>IF(MONTH($A98)=1,Real!R97,IF(Real!R97-Real!R96&lt;=0,"",Real!R97-Real!R96))</f>
        <v>75.300000000000068</v>
      </c>
      <c r="S98" s="10">
        <f>IF(MONTH($A98)=1,Real!S97,IF(Real!S97-Real!S96&lt;=0,"",Real!S97-Real!S96))</f>
        <v>120.90000000000009</v>
      </c>
      <c r="T98" s="10">
        <f>IF(MONTH($A98)=1,Real!T97,IF(Real!T97-Real!T96&lt;=0,"",Real!T97-Real!T96))</f>
        <v>1285.1000000000004</v>
      </c>
      <c r="U98" s="10">
        <f>IF(U97*Real!U97/100=0,"",U97*Real!U97/100)</f>
        <v>238.38371876542297</v>
      </c>
      <c r="V98" s="10"/>
      <c r="W98" s="10">
        <f>IF(MONTH($A98)=1,Real!W97,IF(Real!W97-Real!W96&lt;=0,"",Real!W97-Real!W96))</f>
        <v>27034.599999999977</v>
      </c>
      <c r="X98" s="10">
        <f>IF(MONTH($A98)=1,Real!X97,IF(Real!X97-Real!X96&lt;=0,"",Real!X97-Real!X96))</f>
        <v>13520.100000000006</v>
      </c>
      <c r="Y98" s="9">
        <f>Real!Y97</f>
        <v>1120811</v>
      </c>
      <c r="Z98" s="9">
        <f>Real!Z97</f>
        <v>0</v>
      </c>
      <c r="AA98" s="9">
        <f>Real!AA97</f>
        <v>0</v>
      </c>
      <c r="AB98" s="9">
        <f>Real!AB97</f>
        <v>0</v>
      </c>
      <c r="AC98" s="9">
        <f>Real!AC97</f>
        <v>0</v>
      </c>
      <c r="AD98" s="9">
        <f>Real!AD97</f>
        <v>0</v>
      </c>
      <c r="AE98" s="9">
        <f>Real!AE97</f>
        <v>0</v>
      </c>
      <c r="AF98" s="9">
        <f>Real!AF97</f>
        <v>111512</v>
      </c>
      <c r="AG98" s="9">
        <f>Real!AG97</f>
        <v>8.5</v>
      </c>
      <c r="AH98" s="10">
        <f>IF(MONTH($A98)=1,Real!AH97,IF(Real!AH97-Real!AH96&lt;=0,"",Real!AH97-Real!AH96))</f>
        <v>1294.8000000000002</v>
      </c>
      <c r="AI98" s="10">
        <f>IF(MONTH($A98)=1,Real!AI97,IF(Real!AI97-Real!AI96&lt;=0,"",Real!AI97-Real!AI96))</f>
        <v>165.20000000000005</v>
      </c>
      <c r="AJ98" s="10">
        <f>IF(MONTH($A98)=1,Real!AJ97,IF(Real!AJ97-Real!AJ96&lt;=0,"",Real!AJ97-Real!AJ96))</f>
        <v>477500</v>
      </c>
      <c r="AK98" s="10">
        <f>Real!AK97</f>
        <v>622.4</v>
      </c>
      <c r="AL98" s="10">
        <f>Real!AL97</f>
        <v>309.16807660000001</v>
      </c>
      <c r="AM98" s="10">
        <f>Real!AM97</f>
        <v>313.23192340000003</v>
      </c>
      <c r="AN98" s="10">
        <f>Real!AN97</f>
        <v>881.3</v>
      </c>
    </row>
    <row r="99" spans="1:40" x14ac:dyDescent="0.2">
      <c r="A99" s="13">
        <v>40057</v>
      </c>
      <c r="B99" s="10">
        <f>B87*Real!B98/100</f>
        <v>129.62178024468267</v>
      </c>
      <c r="C99" s="10">
        <v>122.9703851529507</v>
      </c>
      <c r="D99" s="10">
        <v>127.5018612720244</v>
      </c>
      <c r="E99" s="10">
        <v>139.3035462172754</v>
      </c>
      <c r="F99" s="10">
        <f>F87*Real!F98/100</f>
        <v>379.91249317954595</v>
      </c>
      <c r="G99" s="10">
        <f>G87*Real!G98/100</f>
        <v>37.30142027405973</v>
      </c>
      <c r="H99" s="10">
        <f>H87*Real!H98/100</f>
        <v>565.15597657470983</v>
      </c>
      <c r="I99" s="10">
        <f>I87*Real!I98/100</f>
        <v>328.99820258811582</v>
      </c>
      <c r="J99" s="10">
        <f>J87*Real!J98/100</f>
        <v>161.33388139888524</v>
      </c>
      <c r="K99" s="10">
        <f>K87*Real!K98/100</f>
        <v>325.70461094915993</v>
      </c>
      <c r="L99" s="10">
        <f>L87*Real!L98/100</f>
        <v>163.87449020885077</v>
      </c>
      <c r="M99" s="10">
        <f>M87*Real!M98/100</f>
        <v>108.62510479405213</v>
      </c>
      <c r="N99" s="10">
        <f>N87*Real!N98/100</f>
        <v>143.21782287502859</v>
      </c>
      <c r="O99" s="10">
        <f>O87*Real!O98/100</f>
        <v>151.79746549122967</v>
      </c>
      <c r="R99" s="10">
        <f>IF(MONTH($A99)=1,Real!R98,IF(Real!R98-Real!R97&lt;=0,"",Real!R98-Real!R97))</f>
        <v>103.19999999999993</v>
      </c>
      <c r="S99" s="10">
        <f>IF(MONTH($A99)=1,Real!S98,IF(Real!S98-Real!S97&lt;=0,"",Real!S98-Real!S97))</f>
        <v>122.89999999999986</v>
      </c>
      <c r="T99" s="10">
        <f>IF(MONTH($A99)=1,Real!T98,IF(Real!T98-Real!T97&lt;=0,"",Real!T98-Real!T97))</f>
        <v>1289.6999999999989</v>
      </c>
      <c r="U99" s="10">
        <f>IF(U98*Real!U98/100=0,"",U98*Real!U98/100)</f>
        <v>238.31220364979333</v>
      </c>
      <c r="V99" s="10">
        <v>699.54079038898601</v>
      </c>
      <c r="W99" s="10">
        <f>IF(MONTH($A99)=1,Real!W98,IF(Real!W98-Real!W97&lt;=0,"",Real!W98-Real!W97))</f>
        <v>28602.200000000012</v>
      </c>
      <c r="X99" s="10">
        <f>IF(MONTH($A99)=1,Real!X98,IF(Real!X98-Real!X97&lt;=0,"",Real!X98-Real!X97))</f>
        <v>15554.699999999997</v>
      </c>
      <c r="Y99" s="9">
        <f>Real!Y98</f>
        <v>1103611</v>
      </c>
      <c r="Z99" s="9">
        <f>Real!Z98</f>
        <v>0</v>
      </c>
      <c r="AA99" s="9">
        <f>Real!AA98</f>
        <v>0</v>
      </c>
      <c r="AB99" s="9">
        <f>Real!AB98</f>
        <v>0</v>
      </c>
      <c r="AC99" s="9">
        <f>Real!AC98</f>
        <v>0</v>
      </c>
      <c r="AD99" s="9">
        <f>Real!AD98</f>
        <v>0</v>
      </c>
      <c r="AE99" s="9">
        <f>Real!AE98</f>
        <v>0</v>
      </c>
      <c r="AF99" s="9">
        <f>Real!AF98</f>
        <v>119640</v>
      </c>
      <c r="AG99" s="9">
        <f>Real!AG98</f>
        <v>8.1</v>
      </c>
      <c r="AH99" s="10">
        <f>IF(MONTH($A99)=1,Real!AH98,IF(Real!AH98-Real!AH97&lt;=0,"",Real!AH98-Real!AH97))</f>
        <v>906.5</v>
      </c>
      <c r="AI99" s="10">
        <f>IF(MONTH($A99)=1,Real!AI98,IF(Real!AI98-Real!AI97&lt;=0,"",Real!AI98-Real!AI97))</f>
        <v>159.90000000000009</v>
      </c>
      <c r="AJ99" s="10">
        <f>IF(MONTH($A99)=1,Real!AJ98,IF(Real!AJ98-Real!AJ97&lt;=0,"",Real!AJ98-Real!AJ97))</f>
        <v>511400</v>
      </c>
      <c r="AK99" s="10">
        <f>Real!AK98</f>
        <v>689.3</v>
      </c>
      <c r="AL99" s="10">
        <f>Real!AL98</f>
        <v>360.54394166999998</v>
      </c>
      <c r="AM99" s="10">
        <f>Real!AM98</f>
        <v>328.75605832999997</v>
      </c>
      <c r="AN99" s="10">
        <f>Real!AN98</f>
        <v>861.5</v>
      </c>
    </row>
    <row r="100" spans="1:40" x14ac:dyDescent="0.2">
      <c r="A100" s="13">
        <v>40087</v>
      </c>
      <c r="B100" s="10">
        <f>B88*Real!B99/100</f>
        <v>131.29601404696021</v>
      </c>
      <c r="C100" s="10">
        <v>128.25811171452756</v>
      </c>
      <c r="D100" s="10">
        <v>132.09192827781729</v>
      </c>
      <c r="E100" s="10">
        <v>140.83588522566544</v>
      </c>
      <c r="F100" s="10">
        <f>F88*Real!F99/100</f>
        <v>401.20160466967246</v>
      </c>
      <c r="G100" s="10">
        <f>G88*Real!G99/100</f>
        <v>32.661223071787823</v>
      </c>
      <c r="H100" s="10">
        <f>H88*Real!H99/100</f>
        <v>590.17005780295858</v>
      </c>
      <c r="I100" s="10">
        <f>I88*Real!I99/100</f>
        <v>343.19234251917146</v>
      </c>
      <c r="J100" s="10">
        <f>J88*Real!J99/100</f>
        <v>167.00054934988412</v>
      </c>
      <c r="K100" s="10">
        <f>K88*Real!K99/100</f>
        <v>339.32555201055021</v>
      </c>
      <c r="L100" s="10">
        <f>L88*Real!L99/100</f>
        <v>165.42813633954185</v>
      </c>
      <c r="M100" s="10">
        <f>M88*Real!M99/100</f>
        <v>109.66026221542535</v>
      </c>
      <c r="N100" s="10">
        <f>N88*Real!N99/100</f>
        <v>112.54601815326465</v>
      </c>
      <c r="O100" s="10">
        <f>O88*Real!O99/100</f>
        <v>152.11616235294508</v>
      </c>
      <c r="R100" s="10">
        <f>IF(MONTH($A100)=1,Real!R99,IF(Real!R99-Real!R98&lt;=0,"",Real!R99-Real!R98))</f>
        <v>134.80000000000007</v>
      </c>
      <c r="S100" s="10">
        <f>IF(MONTH($A100)=1,Real!S99,IF(Real!S99-Real!S98&lt;=0,"",Real!S99-Real!S98))</f>
        <v>130.80000000000018</v>
      </c>
      <c r="T100" s="10">
        <f>IF(MONTH($A100)=1,Real!T99,IF(Real!T99-Real!T98&lt;=0,"",Real!T99-Real!T98))</f>
        <v>1202.3000000000011</v>
      </c>
      <c r="U100" s="10">
        <f>IF(U99*Real!U99/100=0,"",U99*Real!U99/100)</f>
        <v>238.31220364979333</v>
      </c>
      <c r="V100" s="10"/>
      <c r="W100" s="10">
        <f>IF(MONTH($A100)=1,Real!W99,IF(Real!W99-Real!W98&lt;=0,"",Real!W99-Real!W98))</f>
        <v>30391.700000000012</v>
      </c>
      <c r="X100" s="10">
        <f>IF(MONTH($A100)=1,Real!X99,IF(Real!X99-Real!X98&lt;=0,"",Real!X99-Real!X98))</f>
        <v>16828.100000000006</v>
      </c>
      <c r="Y100" s="9">
        <f>Real!Y99</f>
        <v>1004772</v>
      </c>
      <c r="Z100" s="9">
        <f>Real!Z99</f>
        <v>0</v>
      </c>
      <c r="AA100" s="9">
        <f>Real!AA99</f>
        <v>0</v>
      </c>
      <c r="AB100" s="9">
        <f>Real!AB99</f>
        <v>0</v>
      </c>
      <c r="AC100" s="9">
        <f>Real!AC99</f>
        <v>0</v>
      </c>
      <c r="AD100" s="9">
        <f>Real!AD99</f>
        <v>0</v>
      </c>
      <c r="AE100" s="9">
        <f>Real!AE99</f>
        <v>0</v>
      </c>
      <c r="AF100" s="9">
        <f>Real!AF99</f>
        <v>116676</v>
      </c>
      <c r="AG100" s="9">
        <f>Real!AG99</f>
        <v>8.1999999999999993</v>
      </c>
      <c r="AH100" s="10">
        <f>IF(MONTH($A100)=1,Real!AH99,IF(Real!AH99-Real!AH98&lt;=0,"",Real!AH99-Real!AH98))</f>
        <v>1230.7999999999993</v>
      </c>
      <c r="AI100" s="10">
        <f>IF(MONTH($A100)=1,Real!AI99,IF(Real!AI99-Real!AI98&lt;=0,"",Real!AI99-Real!AI98))</f>
        <v>161.5</v>
      </c>
      <c r="AJ100" s="10">
        <f>IF(MONTH($A100)=1,Real!AJ99,IF(Real!AJ99-Real!AJ98&lt;=0,"",Real!AJ99-Real!AJ98))</f>
        <v>611600</v>
      </c>
      <c r="AK100" s="10">
        <f>Real!AK99</f>
        <v>673.2</v>
      </c>
      <c r="AL100" s="10">
        <f>Real!AL99</f>
        <v>295.46852489999998</v>
      </c>
      <c r="AM100" s="10">
        <f>Real!AM99</f>
        <v>377.73147510000001</v>
      </c>
      <c r="AN100" s="10">
        <f>Real!AN99</f>
        <v>827.2</v>
      </c>
    </row>
    <row r="101" spans="1:40" x14ac:dyDescent="0.2">
      <c r="A101" s="13">
        <v>40118</v>
      </c>
      <c r="B101" s="10">
        <f>B89*Real!B100/100</f>
        <v>134.5212962418538</v>
      </c>
      <c r="C101" s="10">
        <v>129.28417660824377</v>
      </c>
      <c r="D101" s="10">
        <v>128.52544621431622</v>
      </c>
      <c r="E101" s="10">
        <v>141.54006465179376</v>
      </c>
      <c r="F101" s="10">
        <f>F89*Real!F100/100</f>
        <v>400.4011629537639</v>
      </c>
      <c r="G101" s="10">
        <f>G89*Real!G100/100</f>
        <v>29.486389726216739</v>
      </c>
      <c r="H101" s="10">
        <f>H89*Real!H100/100</f>
        <v>591.08505263499069</v>
      </c>
      <c r="I101" s="10">
        <f>I89*Real!I100/100</f>
        <v>342.61892203670391</v>
      </c>
      <c r="J101" s="10">
        <f>J89*Real!J100/100</f>
        <v>165.72103823285602</v>
      </c>
      <c r="K101" s="10">
        <f>K89*Real!K100/100</f>
        <v>353.06470161948414</v>
      </c>
      <c r="L101" s="10">
        <f>L89*Real!L100/100</f>
        <v>152.83791218355006</v>
      </c>
      <c r="M101" s="10">
        <f>M89*Real!M100/100</f>
        <v>110.07812574824902</v>
      </c>
      <c r="N101" s="10">
        <f>N89*Real!N100/100</f>
        <v>86.6346296502483</v>
      </c>
      <c r="O101" s="10">
        <f>O89*Real!O100/100</f>
        <v>155.77524482641721</v>
      </c>
      <c r="R101" s="10">
        <f>IF(MONTH($A101)=1,Real!R100,IF(Real!R100-Real!R99&lt;=0,"",Real!R100-Real!R99))</f>
        <v>50.599999999999909</v>
      </c>
      <c r="S101" s="10">
        <f>IF(MONTH($A101)=1,Real!S100,IF(Real!S100-Real!S99&lt;=0,"",Real!S100-Real!S99))</f>
        <v>130.79999999999995</v>
      </c>
      <c r="T101" s="10">
        <f>IF(MONTH($A101)=1,Real!T100,IF(Real!T100-Real!T99&lt;=0,"",Real!T100-Real!T99))</f>
        <v>1288.8999999999996</v>
      </c>
      <c r="U101" s="10">
        <f>IF(U100*Real!U100/100=0,"",U100*Real!U100/100)</f>
        <v>239.00330904037776</v>
      </c>
      <c r="V101" s="10"/>
      <c r="W101" s="10">
        <f>IF(MONTH($A101)=1,Real!W100,IF(Real!W100-Real!W99&lt;=0,"",Real!W100-Real!W99))</f>
        <v>30743.299999999988</v>
      </c>
      <c r="X101" s="10">
        <f>IF(MONTH($A101)=1,Real!X100,IF(Real!X100-Real!X99&lt;=0,"",Real!X100-Real!X99))</f>
        <v>16868.600000000006</v>
      </c>
      <c r="Y101" s="9">
        <f>Real!Y100</f>
        <v>893021</v>
      </c>
      <c r="Z101" s="9">
        <f>Real!Z100</f>
        <v>0</v>
      </c>
      <c r="AA101" s="9">
        <f>Real!AA100</f>
        <v>0</v>
      </c>
      <c r="AB101" s="9">
        <f>Real!AB100</f>
        <v>0</v>
      </c>
      <c r="AC101" s="9">
        <f>Real!AC100</f>
        <v>0</v>
      </c>
      <c r="AD101" s="9">
        <f>Real!AD100</f>
        <v>0</v>
      </c>
      <c r="AE101" s="9">
        <f>Real!AE100</f>
        <v>0</v>
      </c>
      <c r="AF101" s="9">
        <f>Real!AF100</f>
        <v>105300</v>
      </c>
      <c r="AG101" s="9">
        <f>Real!AG100</f>
        <v>8.4</v>
      </c>
      <c r="AH101" s="10">
        <f>IF(MONTH($A101)=1,Real!AH100,IF(Real!AH100-Real!AH99&lt;=0,"",Real!AH100-Real!AH99))</f>
        <v>1085.9000000000015</v>
      </c>
      <c r="AI101" s="10">
        <f>IF(MONTH($A101)=1,Real!AI100,IF(Real!AI100-Real!AI99&lt;=0,"",Real!AI100-Real!AI99))</f>
        <v>154.29999999999995</v>
      </c>
      <c r="AJ101" s="10">
        <f>IF(MONTH($A101)=1,Real!AJ100,IF(Real!AJ100-Real!AJ99&lt;=0,"",Real!AJ100-Real!AJ99))</f>
        <v>476700</v>
      </c>
      <c r="AK101" s="10">
        <f>Real!AK100</f>
        <v>658.3</v>
      </c>
      <c r="AL101" s="10">
        <f>Real!AL100</f>
        <v>305.54309552000001</v>
      </c>
      <c r="AM101" s="10">
        <f>Real!AM100</f>
        <v>352.75690448</v>
      </c>
      <c r="AN101" s="10">
        <f>Real!AN100</f>
        <v>909.9</v>
      </c>
    </row>
    <row r="102" spans="1:40" x14ac:dyDescent="0.2">
      <c r="A102" s="13">
        <v>40148</v>
      </c>
      <c r="B102" s="10">
        <f>B90*Real!B101/100</f>
        <v>187.77402579404429</v>
      </c>
      <c r="C102" s="10">
        <v>137.81693226438787</v>
      </c>
      <c r="D102" s="10">
        <v>133.28088772424593</v>
      </c>
      <c r="E102" s="10">
        <v>150.31554866020497</v>
      </c>
      <c r="F102" s="10">
        <f>F90*Real!F101/100</f>
        <v>414.3577311366189</v>
      </c>
      <c r="G102" s="10">
        <f>G90*Real!G101/100</f>
        <v>29.525124010375354</v>
      </c>
      <c r="H102" s="10">
        <f>H90*Real!H101/100</f>
        <v>722.42143265496668</v>
      </c>
      <c r="I102" s="10">
        <f>I90*Real!I101/100</f>
        <v>409.11403786840026</v>
      </c>
      <c r="J102" s="10">
        <f>J90*Real!J101/100</f>
        <v>202.90747877402208</v>
      </c>
      <c r="K102" s="10">
        <f>K90*Real!K101/100</f>
        <v>387.36361809787968</v>
      </c>
      <c r="L102" s="10">
        <f>L90*Real!L101/100</f>
        <v>185.10967186500014</v>
      </c>
      <c r="M102" s="10">
        <f>M90*Real!M101/100</f>
        <v>117.44317350278861</v>
      </c>
      <c r="N102" s="10">
        <f>N90*Real!N101/100</f>
        <v>98.528607176718282</v>
      </c>
      <c r="O102" s="10">
        <f>O90*Real!O101/100</f>
        <v>190.87488195631835</v>
      </c>
      <c r="R102" s="10">
        <f>IF(MONTH($A102)=1,Real!R101,IF(Real!R101-Real!R100&lt;=0,"",Real!R101-Real!R100))</f>
        <v>142.29999999999995</v>
      </c>
      <c r="S102" s="10">
        <f>IF(MONTH($A102)=1,Real!S101,IF(Real!S101-Real!S100&lt;=0,"",Real!S101-Real!S100))</f>
        <v>228.09999999999991</v>
      </c>
      <c r="T102" s="10">
        <f>IF(MONTH($A102)=1,Real!T101,IF(Real!T101-Real!T100&lt;=0,"",Real!T101-Real!T100))</f>
        <v>3053.1999999999989</v>
      </c>
      <c r="U102" s="10">
        <f>IF(U101*Real!U101/100=0,"",U101*Real!U101/100)</f>
        <v>239.98322260744331</v>
      </c>
      <c r="V102" s="10">
        <v>775.78948091021039</v>
      </c>
      <c r="W102" s="10">
        <f>IF(MONTH($A102)=1,Real!W101,IF(Real!W101-Real!W100&lt;=0,"",Real!W101-Real!W100))</f>
        <v>34099</v>
      </c>
      <c r="X102" s="10">
        <f>IF(MONTH($A102)=1,Real!X101,IF(Real!X101-Real!X100&lt;=0,"",Real!X101-Real!X100))</f>
        <v>18792.799999999988</v>
      </c>
      <c r="Y102" s="9">
        <f>Real!Y101</f>
        <v>724379</v>
      </c>
      <c r="Z102" s="9">
        <f>Real!Z101</f>
        <v>0</v>
      </c>
      <c r="AA102" s="9">
        <f>Real!AA101</f>
        <v>0</v>
      </c>
      <c r="AB102" s="9">
        <f>Real!AB101</f>
        <v>0</v>
      </c>
      <c r="AC102" s="9">
        <f>Real!AC101</f>
        <v>0</v>
      </c>
      <c r="AD102" s="9">
        <f>Real!AD101</f>
        <v>0</v>
      </c>
      <c r="AE102" s="9">
        <f>Real!AE101</f>
        <v>0</v>
      </c>
      <c r="AF102" s="9">
        <f>Real!AF101</f>
        <v>128137</v>
      </c>
      <c r="AG102" s="9">
        <f>Real!AG101</f>
        <v>8</v>
      </c>
      <c r="AH102" s="10">
        <f>IF(MONTH($A102)=1,Real!AH101,IF(Real!AH101-Real!AH100&lt;=0,"",Real!AH101-Real!AH100))</f>
        <v>1728</v>
      </c>
      <c r="AI102" s="10">
        <f>IF(MONTH($A102)=1,Real!AI101,IF(Real!AI101-Real!AI100&lt;=0,"",Real!AI101-Real!AI100))</f>
        <v>237.59999999999991</v>
      </c>
      <c r="AJ102" s="10">
        <f>IF(MONTH($A102)=1,Real!AJ101,IF(Real!AJ101-Real!AJ100&lt;=0,"",Real!AJ101-Real!AJ100))</f>
        <v>635895.50600000005</v>
      </c>
      <c r="AK102" s="10">
        <f>Real!AK101</f>
        <v>891.8</v>
      </c>
      <c r="AL102" s="10">
        <f>Real!AL101</f>
        <v>387.38062386000001</v>
      </c>
      <c r="AM102" s="10">
        <f>Real!AM101</f>
        <v>504.41937614</v>
      </c>
      <c r="AN102" s="10">
        <f>Real!AN101</f>
        <v>1458</v>
      </c>
    </row>
    <row r="103" spans="1:40" x14ac:dyDescent="0.2">
      <c r="A103" s="13">
        <v>40179</v>
      </c>
      <c r="B103" s="10">
        <f>B91*Real!B102/100</f>
        <v>58.23706849768211</v>
      </c>
      <c r="C103" s="10">
        <v>117.69566015378724</v>
      </c>
      <c r="D103" s="10">
        <v>128.61605665389732</v>
      </c>
      <c r="E103" s="10">
        <v>111.38382155721189</v>
      </c>
      <c r="F103" s="10">
        <f>F91*Real!F102/100</f>
        <v>391.47030366109072</v>
      </c>
      <c r="G103" s="10">
        <f>G91*Real!G102/100</f>
        <v>28.404263380491578</v>
      </c>
      <c r="H103" s="10">
        <f>H91*Real!H102/100</f>
        <v>497.94587351625501</v>
      </c>
      <c r="I103" s="10">
        <f>I91*Real!I102/100</f>
        <v>287.83068459836795</v>
      </c>
      <c r="J103" s="10">
        <f>J91*Real!J102/100</f>
        <v>156.13232099881827</v>
      </c>
      <c r="K103" s="10">
        <f>K91*Real!K102/100</f>
        <v>275.0249290298716</v>
      </c>
      <c r="L103" s="10">
        <f>L91*Real!L102/100</f>
        <v>140.51022868348815</v>
      </c>
      <c r="M103" s="10">
        <f>M91*Real!M102/100</f>
        <v>81.363618078130656</v>
      </c>
      <c r="N103" s="10">
        <f>N91*Real!N102/100</f>
        <v>97.925383673906779</v>
      </c>
      <c r="O103" s="10">
        <f>O91*Real!O102/100</f>
        <v>148.24947004073337</v>
      </c>
      <c r="R103" s="10">
        <f>IF(MONTH($A103)=1,Real!R102,IF(Real!R102-Real!R101&lt;=0,"",Real!R102-Real!R101))</f>
        <v>41.3</v>
      </c>
      <c r="S103" s="10">
        <f>IF(MONTH($A103)=1,Real!S102,IF(Real!S102-Real!S101&lt;=0,"",Real!S102-Real!S101))</f>
        <v>85.5</v>
      </c>
      <c r="T103" s="10">
        <f>IF(MONTH($A103)=1,Real!T102,IF(Real!T102-Real!T101&lt;=0,"",Real!T102-Real!T101))</f>
        <v>576.70000000000005</v>
      </c>
      <c r="U103" s="10">
        <f>IF(U102*Real!U102/100=0,"",U102*Real!U102/100)</f>
        <v>243.91894745820537</v>
      </c>
      <c r="V103" s="10"/>
      <c r="W103" s="10">
        <f>IF(MONTH($A103)=1,Real!W102,IF(Real!W102-Real!W101&lt;=0,"",Real!W102-Real!W101))</f>
        <v>27780.6489</v>
      </c>
      <c r="X103" s="10">
        <f>IF(MONTH($A103)=1,Real!X102,IF(Real!X102-Real!X101&lt;=0,"",Real!X102-Real!X101))</f>
        <v>9674</v>
      </c>
      <c r="Y103" s="9">
        <f>Real!Y102</f>
        <v>801597</v>
      </c>
      <c r="Z103" s="9">
        <f>Real!Z102</f>
        <v>0</v>
      </c>
      <c r="AA103" s="9">
        <f>Real!AA102</f>
        <v>0</v>
      </c>
      <c r="AB103" s="9">
        <f>Real!AB102</f>
        <v>0</v>
      </c>
      <c r="AC103" s="9">
        <f>Real!AC102</f>
        <v>0</v>
      </c>
      <c r="AD103" s="9">
        <f>Real!AD102</f>
        <v>0</v>
      </c>
      <c r="AE103" s="9">
        <f>Real!AE102</f>
        <v>0</v>
      </c>
      <c r="AF103" s="9">
        <f>Real!AF102</f>
        <v>74002</v>
      </c>
      <c r="AG103" s="9">
        <f>Real!AG102</f>
        <v>8.1999999999999993</v>
      </c>
      <c r="AH103" s="10">
        <f>IF(MONTH($A103)=1,Real!AH102,IF(Real!AH102-Real!AH101&lt;=0,"",Real!AH102-Real!AH101))</f>
        <v>972.7</v>
      </c>
      <c r="AI103" s="10">
        <f>IF(MONTH($A103)=1,Real!AI102,IF(Real!AI102-Real!AI101&lt;=0,"",Real!AI102-Real!AI101))</f>
        <v>53.3</v>
      </c>
      <c r="AJ103" s="10">
        <f>IF(MONTH($A103)=1,Real!AJ102,IF(Real!AJ102-Real!AJ101&lt;=0,"",Real!AJ102-Real!AJ101))</f>
        <v>503010.2</v>
      </c>
      <c r="AK103" s="10">
        <f>Real!AK102</f>
        <v>737.6</v>
      </c>
      <c r="AL103" s="10">
        <f>Real!AL102</f>
        <v>294.51489996999999</v>
      </c>
      <c r="AM103" s="10">
        <f>Real!AM102</f>
        <v>443.08510002999998</v>
      </c>
      <c r="AN103" s="10">
        <f>Real!AN102</f>
        <v>650.5</v>
      </c>
    </row>
    <row r="104" spans="1:40" x14ac:dyDescent="0.2">
      <c r="A104" s="13">
        <v>40210</v>
      </c>
      <c r="B104" s="10">
        <f>B92*Real!B103/100</f>
        <v>63.300095626952654</v>
      </c>
      <c r="C104" s="10">
        <v>117.69566015378724</v>
      </c>
      <c r="D104" s="10">
        <v>119.87016480143231</v>
      </c>
      <c r="E104" s="10">
        <v>121.18559785424654</v>
      </c>
      <c r="F104" s="10">
        <f>F92*Real!F103/100</f>
        <v>366.20714400473554</v>
      </c>
      <c r="G104" s="10">
        <f>G92*Real!G103/100</f>
        <v>24.929655244884895</v>
      </c>
      <c r="H104" s="10">
        <f>H92*Real!H103/100</f>
        <v>490.88659015003361</v>
      </c>
      <c r="I104" s="10">
        <f>I92*Real!I103/100</f>
        <v>282.89473998980861</v>
      </c>
      <c r="J104" s="10">
        <f>J92*Real!J103/100</f>
        <v>150.69831693074551</v>
      </c>
      <c r="K104" s="10">
        <f>K92*Real!K103/100</f>
        <v>307.96110092606142</v>
      </c>
      <c r="L104" s="10">
        <f>L92*Real!L103/100</f>
        <v>140.12110772970476</v>
      </c>
      <c r="M104" s="10">
        <f>M92*Real!M103/100</f>
        <v>84.722913033947947</v>
      </c>
      <c r="N104" s="10">
        <f>N92*Real!N103/100</f>
        <v>99.850895009748712</v>
      </c>
      <c r="O104" s="10">
        <f>O92*Real!O103/100</f>
        <v>147.44113031883128</v>
      </c>
      <c r="R104" s="10">
        <f>IF(MONTH($A104)=1,Real!R103,IF(Real!R103-Real!R102&lt;=0,"",Real!R103-Real!R102))</f>
        <v>32.299999999999997</v>
      </c>
      <c r="S104" s="10">
        <f>IF(MONTH($A104)=1,Real!S103,IF(Real!S103-Real!S102&lt;=0,"",Real!S103-Real!S102))</f>
        <v>132.80000000000001</v>
      </c>
      <c r="T104" s="10">
        <f>IF(MONTH($A104)=1,Real!T103,IF(Real!T103-Real!T102&lt;=0,"",Real!T103-Real!T102))</f>
        <v>1181</v>
      </c>
      <c r="U104" s="10">
        <f>IF(U103*Real!U103/100=0,"",U103*Real!U103/100)</f>
        <v>246.01665040634595</v>
      </c>
      <c r="V104" s="10"/>
      <c r="W104" s="10">
        <f>IF(MONTH($A104)=1,Real!W103,IF(Real!W103-Real!W102&lt;=0,"",Real!W103-Real!W102))</f>
        <v>30691.868699999999</v>
      </c>
      <c r="X104" s="10">
        <f>IF(MONTH($A104)=1,Real!X103,IF(Real!X103-Real!X102&lt;=0,"",Real!X103-Real!X102))</f>
        <v>13997.3</v>
      </c>
      <c r="Y104" s="9">
        <f>Real!Y103</f>
        <v>888267</v>
      </c>
      <c r="Z104" s="9">
        <f>Real!Z103</f>
        <v>0</v>
      </c>
      <c r="AA104" s="9">
        <f>Real!AA103</f>
        <v>0</v>
      </c>
      <c r="AB104" s="9">
        <f>Real!AB103</f>
        <v>0</v>
      </c>
      <c r="AC104" s="9">
        <f>Real!AC103</f>
        <v>0</v>
      </c>
      <c r="AD104" s="9">
        <f>Real!AD103</f>
        <v>0</v>
      </c>
      <c r="AE104" s="9">
        <f>Real!AE103</f>
        <v>0</v>
      </c>
      <c r="AF104" s="9">
        <f>Real!AF103</f>
        <v>91930</v>
      </c>
      <c r="AG104" s="9">
        <f>Real!AG103</f>
        <v>7.7</v>
      </c>
      <c r="AH104" s="10">
        <f>IF(MONTH($A104)=1,Real!AH103,IF(Real!AH103-Real!AH102&lt;=0,"",Real!AH103-Real!AH102))</f>
        <v>1028.7</v>
      </c>
      <c r="AI104" s="10">
        <f>IF(MONTH($A104)=1,Real!AI103,IF(Real!AI103-Real!AI102&lt;=0,"",Real!AI103-Real!AI102))</f>
        <v>194.60000000000002</v>
      </c>
      <c r="AJ104" s="10">
        <f>IF(MONTH($A104)=1,Real!AJ103,IF(Real!AJ103-Real!AJ102&lt;=0,"",Real!AJ103-Real!AJ102))</f>
        <v>450526.89999999997</v>
      </c>
      <c r="AK104" s="10">
        <f>Real!AK103</f>
        <v>570.79999999999995</v>
      </c>
      <c r="AL104" s="10">
        <f>Real!AL103</f>
        <v>300.76371884000002</v>
      </c>
      <c r="AM104" s="10">
        <f>Real!AM103</f>
        <v>270.03628115999999</v>
      </c>
      <c r="AN104" s="10">
        <f>Real!AN103</f>
        <v>827.4</v>
      </c>
    </row>
    <row r="105" spans="1:40" x14ac:dyDescent="0.2">
      <c r="A105" s="13">
        <v>40238</v>
      </c>
      <c r="B105" s="10">
        <f>B93*Real!B104/100</f>
        <v>86.09643748882317</v>
      </c>
      <c r="C105" s="10">
        <v>132.52531333316446</v>
      </c>
      <c r="D105" s="10">
        <v>132.93601276478844</v>
      </c>
      <c r="E105" s="10">
        <v>143.36256226157366</v>
      </c>
      <c r="F105" s="10">
        <f>F93*Real!F104/100</f>
        <v>408.79264791018591</v>
      </c>
      <c r="G105" s="10">
        <f>G93*Real!G104/100</f>
        <v>29.911016012935715</v>
      </c>
      <c r="H105" s="10">
        <f>H93*Real!H104/100</f>
        <v>539.14705633336939</v>
      </c>
      <c r="I105" s="10">
        <f>I93*Real!I104/100</f>
        <v>313.35005136999575</v>
      </c>
      <c r="J105" s="10">
        <f>J93*Real!J104/100</f>
        <v>161.96544513621475</v>
      </c>
      <c r="K105" s="10">
        <f>K93*Real!K104/100</f>
        <v>344.96891881153056</v>
      </c>
      <c r="L105" s="10">
        <f>L93*Real!L104/100</f>
        <v>151.63398485220361</v>
      </c>
      <c r="M105" s="10">
        <f>M93*Real!M104/100</f>
        <v>92.643699555172788</v>
      </c>
      <c r="N105" s="10">
        <f>N93*Real!N104/100</f>
        <v>149.39206257937528</v>
      </c>
      <c r="O105" s="10">
        <f>O93*Real!O104/100</f>
        <v>155.61026922826608</v>
      </c>
      <c r="R105" s="10">
        <f>IF(MONTH($A105)=1,Real!R104,IF(Real!R104-Real!R103&lt;=0,"",Real!R104-Real!R103))</f>
        <v>313</v>
      </c>
      <c r="S105" s="10">
        <f>IF(MONTH($A105)=1,Real!S104,IF(Real!S104-Real!S103&lt;=0,"",Real!S104-Real!S103))</f>
        <v>140.5</v>
      </c>
      <c r="T105" s="10">
        <f>IF(MONTH($A105)=1,Real!T104,IF(Real!T104-Real!T103&lt;=0,"",Real!T104-Real!T103))</f>
        <v>1462.9999999999998</v>
      </c>
      <c r="U105" s="10">
        <f>IF(U104*Real!U104/100=0,"",U104*Real!U104/100)</f>
        <v>247.56655530390591</v>
      </c>
      <c r="V105" s="10">
        <v>390.25879749353538</v>
      </c>
      <c r="W105" s="10">
        <f>IF(MONTH($A105)=1,Real!W104,IF(Real!W104-Real!W103&lt;=0,"",Real!W104-Real!W103))</f>
        <v>33810.161899999999</v>
      </c>
      <c r="X105" s="10">
        <f>IF(MONTH($A105)=1,Real!X104,IF(Real!X104-Real!X103&lt;=0,"",Real!X104-Real!X103))</f>
        <v>17226.3</v>
      </c>
      <c r="Y105" s="9">
        <f>Real!Y104</f>
        <v>987036</v>
      </c>
      <c r="Z105" s="9">
        <f>Real!Z104</f>
        <v>0</v>
      </c>
      <c r="AA105" s="9">
        <f>Real!AA104</f>
        <v>0</v>
      </c>
      <c r="AB105" s="9">
        <f>Real!AB104</f>
        <v>0</v>
      </c>
      <c r="AC105" s="9">
        <f>Real!AC104</f>
        <v>0</v>
      </c>
      <c r="AD105" s="9">
        <f>Real!AD104</f>
        <v>0</v>
      </c>
      <c r="AE105" s="9">
        <f>Real!AE104</f>
        <v>0</v>
      </c>
      <c r="AF105" s="9">
        <f>Real!AF104</f>
        <v>126701</v>
      </c>
      <c r="AG105" s="9">
        <f>Real!AG104</f>
        <v>7.8</v>
      </c>
      <c r="AH105" s="10">
        <f>IF(MONTH($A105)=1,Real!AH104,IF(Real!AH104-Real!AH103&lt;=0,"",Real!AH104-Real!AH103))</f>
        <v>1461.6999999999998</v>
      </c>
      <c r="AI105" s="10">
        <f>IF(MONTH($A105)=1,Real!AI104,IF(Real!AI104-Real!AI103&lt;=0,"",Real!AI104-Real!AI103))</f>
        <v>208.70000000000002</v>
      </c>
      <c r="AJ105" s="10">
        <f>IF(MONTH($A105)=1,Real!AJ104,IF(Real!AJ104-Real!AJ103&lt;=0,"",Real!AJ104-Real!AJ103))</f>
        <v>804064.29999999993</v>
      </c>
      <c r="AK105" s="10">
        <f>Real!AK104</f>
        <v>646.6</v>
      </c>
      <c r="AL105" s="10">
        <f>Real!AL104</f>
        <v>282.26908986000001</v>
      </c>
      <c r="AM105" s="10">
        <f>Real!AM104</f>
        <v>364.33091014000001</v>
      </c>
      <c r="AN105" s="10">
        <f>Real!AN104</f>
        <v>721.6</v>
      </c>
    </row>
    <row r="106" spans="1:40" x14ac:dyDescent="0.2">
      <c r="A106" s="13">
        <v>40269</v>
      </c>
      <c r="B106" s="10">
        <f>B94*Real!B105/100</f>
        <v>101.89048020742737</v>
      </c>
      <c r="C106" s="10">
        <v>124.83884515984093</v>
      </c>
      <c r="D106" s="10">
        <v>127.48563624143213</v>
      </c>
      <c r="E106" s="10">
        <v>137.7714223333723</v>
      </c>
      <c r="F106" s="10">
        <f>F94*Real!F105/100</f>
        <v>396.26983326164964</v>
      </c>
      <c r="G106" s="10">
        <f>G94*Real!G105/100</f>
        <v>30.576312542845358</v>
      </c>
      <c r="H106" s="10">
        <f>H94*Real!H105/100</f>
        <v>550.16339514864796</v>
      </c>
      <c r="I106" s="10">
        <f>I94*Real!I105/100</f>
        <v>317.7867862960432</v>
      </c>
      <c r="J106" s="10">
        <f>J94*Real!J105/100</f>
        <v>162.60900339558646</v>
      </c>
      <c r="K106" s="10">
        <f>K94*Real!K105/100</f>
        <v>323.7895139664069</v>
      </c>
      <c r="L106" s="10">
        <f>L94*Real!L105/100</f>
        <v>155.30508493007804</v>
      </c>
      <c r="M106" s="10">
        <f>M94*Real!M105/100</f>
        <v>94.776072187798533</v>
      </c>
      <c r="N106" s="10">
        <f>N94*Real!N105/100</f>
        <v>115.79079589520647</v>
      </c>
      <c r="O106" s="10">
        <f>O94*Real!O105/100</f>
        <v>156.79279065008211</v>
      </c>
      <c r="R106" s="10">
        <f>IF(MONTH($A106)=1,Real!R105,IF(Real!R105-Real!R104&lt;=0,"",Real!R105-Real!R104))</f>
        <v>278.19999999999993</v>
      </c>
      <c r="S106" s="10">
        <f>IF(MONTH($A106)=1,Real!S105,IF(Real!S105-Real!S104&lt;=0,"",Real!S105-Real!S104))</f>
        <v>148.19999999999999</v>
      </c>
      <c r="T106" s="10">
        <f>IF(MONTH($A106)=1,Real!T105,IF(Real!T105-Real!T104&lt;=0,"",Real!T105-Real!T104))</f>
        <v>1469.1999999999998</v>
      </c>
      <c r="U106" s="10">
        <f>IF(U105*Real!U105/100=0,"",U105*Real!U105/100)</f>
        <v>248.28449831428728</v>
      </c>
      <c r="V106" s="10"/>
      <c r="W106" s="10">
        <f>IF(MONTH($A106)=1,Real!W105,IF(Real!W105-Real!W104&lt;=0,"",Real!W105-Real!W104))</f>
        <v>33418.792700000005</v>
      </c>
      <c r="X106" s="10">
        <f>IF(MONTH($A106)=1,Real!X105,IF(Real!X105-Real!X104&lt;=0,"",Real!X105-Real!X104))</f>
        <v>17781.099999999999</v>
      </c>
      <c r="Y106" s="9">
        <f>Real!Y105</f>
        <v>1173766</v>
      </c>
      <c r="Z106" s="9">
        <f>Real!Z105</f>
        <v>0</v>
      </c>
      <c r="AA106" s="9">
        <f>Real!AA105</f>
        <v>0</v>
      </c>
      <c r="AB106" s="9">
        <f>Real!AB105</f>
        <v>0</v>
      </c>
      <c r="AC106" s="9">
        <f>Real!AC105</f>
        <v>0</v>
      </c>
      <c r="AD106" s="9">
        <f>Real!AD105</f>
        <v>0</v>
      </c>
      <c r="AE106" s="9">
        <f>Real!AE105</f>
        <v>0</v>
      </c>
      <c r="AF106" s="9">
        <f>Real!AF105</f>
        <v>165565</v>
      </c>
      <c r="AG106" s="9">
        <f>Real!AG105</f>
        <v>7.8</v>
      </c>
      <c r="AH106" s="10">
        <f>IF(MONTH($A106)=1,Real!AH105,IF(Real!AH105-Real!AH104&lt;=0,"",Real!AH105-Real!AH104))</f>
        <v>1535.7999999999997</v>
      </c>
      <c r="AI106" s="10">
        <f>IF(MONTH($A106)=1,Real!AI105,IF(Real!AI105-Real!AI104&lt;=0,"",Real!AI105-Real!AI104))</f>
        <v>217.60000000000002</v>
      </c>
      <c r="AJ106" s="10">
        <f>IF(MONTH($A106)=1,Real!AJ105,IF(Real!AJ105-Real!AJ104&lt;=0,"",Real!AJ105-Real!AJ104))</f>
        <v>820283.70000000019</v>
      </c>
      <c r="AK106" s="10">
        <f>Real!AK105</f>
        <v>663.4</v>
      </c>
      <c r="AL106" s="10">
        <f>Real!AL105</f>
        <v>271.85727692</v>
      </c>
      <c r="AM106" s="10">
        <f>Real!AM105</f>
        <v>391.54272307999997</v>
      </c>
      <c r="AN106" s="10">
        <f>Real!AN105</f>
        <v>831.1</v>
      </c>
    </row>
    <row r="107" spans="1:40" x14ac:dyDescent="0.2">
      <c r="A107" s="13">
        <v>40299</v>
      </c>
      <c r="B107" s="10">
        <f>B95*Real!B106/100</f>
        <v>103.23895437738987</v>
      </c>
      <c r="C107" s="10">
        <v>123.96497324372203</v>
      </c>
      <c r="D107" s="10">
        <v>131.3102053286751</v>
      </c>
      <c r="E107" s="10">
        <v>138.18473660037242</v>
      </c>
      <c r="F107" s="10">
        <f>F95*Real!F106/100</f>
        <v>399.64862734810509</v>
      </c>
      <c r="G107" s="10">
        <f>G95*Real!G106/100</f>
        <v>34.040416665878354</v>
      </c>
      <c r="H107" s="10">
        <f>H95*Real!H106/100</f>
        <v>571.6109055422171</v>
      </c>
      <c r="I107" s="10">
        <f>I95*Real!I106/100</f>
        <v>326.68678389127479</v>
      </c>
      <c r="J107" s="10">
        <f>J95*Real!J106/100</f>
        <v>167.37888113053904</v>
      </c>
      <c r="K107" s="10">
        <f>K95*Real!K106/100</f>
        <v>302.77364910085191</v>
      </c>
      <c r="L107" s="10">
        <f>L95*Real!L106/100</f>
        <v>157.93272567682024</v>
      </c>
      <c r="M107" s="10">
        <f>M95*Real!M106/100</f>
        <v>97.459708153933946</v>
      </c>
      <c r="N107" s="10">
        <f>N95*Real!N106/100</f>
        <v>119.01474189682635</v>
      </c>
      <c r="O107" s="10">
        <f>O95*Real!O106/100</f>
        <v>156.04480759778338</v>
      </c>
      <c r="R107" s="10">
        <f>IF(MONTH($A107)=1,Real!R106,IF(Real!R106-Real!R105&lt;=0,"",Real!R106-Real!R105))</f>
        <v>129</v>
      </c>
      <c r="S107" s="10">
        <f>IF(MONTH($A107)=1,Real!S106,IF(Real!S106-Real!S105&lt;=0,"",Real!S106-Real!S105))</f>
        <v>135.20000000000005</v>
      </c>
      <c r="T107" s="10">
        <f>IF(MONTH($A107)=1,Real!T106,IF(Real!T106-Real!T105&lt;=0,"",Real!T106-Real!T105))</f>
        <v>1204</v>
      </c>
      <c r="U107" s="10">
        <f>IF(U106*Real!U106/100=0,"",U106*Real!U106/100)</f>
        <v>249.5259208058587</v>
      </c>
      <c r="V107" s="10"/>
      <c r="W107" s="10">
        <f>IF(MONTH($A107)=1,Real!W106,IF(Real!W106-Real!W105&lt;=0,"",Real!W106-Real!W105))</f>
        <v>31714.117799999993</v>
      </c>
      <c r="X107" s="10">
        <f>IF(MONTH($A107)=1,Real!X106,IF(Real!X106-Real!X105&lt;=0,"",Real!X106-Real!X105))</f>
        <v>17991.5</v>
      </c>
      <c r="Y107" s="9">
        <f>Real!Y106</f>
        <v>1322977</v>
      </c>
      <c r="Z107" s="9">
        <f>Real!Z106</f>
        <v>0</v>
      </c>
      <c r="AA107" s="9">
        <f>Real!AA106</f>
        <v>0</v>
      </c>
      <c r="AB107" s="9">
        <f>Real!AB106</f>
        <v>0</v>
      </c>
      <c r="AC107" s="9">
        <f>Real!AC106</f>
        <v>0</v>
      </c>
      <c r="AD107" s="9">
        <f>Real!AD106</f>
        <v>0</v>
      </c>
      <c r="AE107" s="9">
        <f>Real!AE106</f>
        <v>0</v>
      </c>
      <c r="AF107" s="9">
        <f>Real!AF106</f>
        <v>159022</v>
      </c>
      <c r="AG107" s="9">
        <f>Real!AG106</f>
        <v>7.6</v>
      </c>
      <c r="AH107" s="10">
        <f>IF(MONTH($A107)=1,Real!AH106,IF(Real!AH106-Real!AH105&lt;=0,"",Real!AH106-Real!AH105))</f>
        <v>1183.9000000000005</v>
      </c>
      <c r="AI107" s="10">
        <f>IF(MONTH($A107)=1,Real!AI106,IF(Real!AI106-Real!AI105&lt;=0,"",Real!AI106-Real!AI105))</f>
        <v>194.59999999999991</v>
      </c>
      <c r="AJ107" s="10">
        <f>IF(MONTH($A107)=1,Real!AJ106,IF(Real!AJ106-Real!AJ105&lt;=0,"",Real!AJ106-Real!AJ105))</f>
        <v>562485.19999999972</v>
      </c>
      <c r="AK107" s="10">
        <f>Real!AK106</f>
        <v>577.4</v>
      </c>
      <c r="AL107" s="10">
        <f>Real!AL106</f>
        <v>319.86321031</v>
      </c>
      <c r="AM107" s="10">
        <f>Real!AM106</f>
        <v>257.53678968999998</v>
      </c>
      <c r="AN107" s="10">
        <f>Real!AN106</f>
        <v>628.5</v>
      </c>
    </row>
    <row r="108" spans="1:40" x14ac:dyDescent="0.2">
      <c r="A108" s="13">
        <v>40330</v>
      </c>
      <c r="B108" s="10">
        <f>B96*Real!B107/100</f>
        <v>137.98609337949566</v>
      </c>
      <c r="C108" s="10">
        <v>125.94841281562159</v>
      </c>
      <c r="D108" s="10">
        <v>129.20924204341631</v>
      </c>
      <c r="E108" s="10">
        <v>145.92308184999328</v>
      </c>
      <c r="F108" s="10">
        <f>F96*Real!F107/100</f>
        <v>375.17363273012734</v>
      </c>
      <c r="G108" s="10">
        <f>G96*Real!G107/100</f>
        <v>40.586673940338926</v>
      </c>
      <c r="H108" s="10">
        <f>H96*Real!H107/100</f>
        <v>585.97026308099657</v>
      </c>
      <c r="I108" s="10">
        <f>I96*Real!I107/100</f>
        <v>335.4859840874193</v>
      </c>
      <c r="J108" s="10">
        <f>J96*Real!J107/100</f>
        <v>167.80522996056726</v>
      </c>
      <c r="K108" s="10">
        <f>K96*Real!K107/100</f>
        <v>320.61470480577742</v>
      </c>
      <c r="L108" s="10">
        <f>L96*Real!L107/100</f>
        <v>159.82121782959757</v>
      </c>
      <c r="M108" s="10">
        <f>M96*Real!M107/100</f>
        <v>104.85114448104311</v>
      </c>
      <c r="N108" s="10">
        <f>N96*Real!N107/100</f>
        <v>124.69707726075785</v>
      </c>
      <c r="O108" s="10">
        <f>O96*Real!O107/100</f>
        <v>167.89038885854191</v>
      </c>
      <c r="R108" s="10">
        <f>IF(MONTH($A108)=1,Real!R107,IF(Real!R107-Real!R106&lt;=0,"",Real!R107-Real!R106))</f>
        <v>141.5</v>
      </c>
      <c r="S108" s="10">
        <f>IF(MONTH($A108)=1,Real!S107,IF(Real!S107-Real!S106&lt;=0,"",Real!S107-Real!S106))</f>
        <v>151.89999999999998</v>
      </c>
      <c r="T108" s="10">
        <f>IF(MONTH($A108)=1,Real!T107,IF(Real!T107-Real!T106&lt;=0,"",Real!T107-Real!T106))</f>
        <v>1437.3000000000002</v>
      </c>
      <c r="U108" s="10">
        <f>IF(U107*Real!U107/100=0,"",U107*Real!U107/100)</f>
        <v>250.49907189700156</v>
      </c>
      <c r="V108" s="10">
        <v>559.38213808761236</v>
      </c>
      <c r="W108" s="10">
        <f>IF(MONTH($A108)=1,Real!W107,IF(Real!W107-Real!W106&lt;=0,"",Real!W107-Real!W106))</f>
        <v>31899.445800000016</v>
      </c>
      <c r="X108" s="10">
        <f>IF(MONTH($A108)=1,Real!X107,IF(Real!X107-Real!X106&lt;=0,"",Real!X107-Real!X106))</f>
        <v>18286</v>
      </c>
      <c r="Y108" s="9">
        <f>Real!Y107</f>
        <v>1278946</v>
      </c>
      <c r="Z108" s="9">
        <f>Real!Z107</f>
        <v>0</v>
      </c>
      <c r="AA108" s="9">
        <f>Real!AA107</f>
        <v>0</v>
      </c>
      <c r="AB108" s="9">
        <f>Real!AB107</f>
        <v>0</v>
      </c>
      <c r="AC108" s="9">
        <f>Real!AC107</f>
        <v>0</v>
      </c>
      <c r="AD108" s="9">
        <f>Real!AD107</f>
        <v>0</v>
      </c>
      <c r="AE108" s="9">
        <f>Real!AE107</f>
        <v>0</v>
      </c>
      <c r="AF108" s="9">
        <f>Real!AF107</f>
        <v>176026</v>
      </c>
      <c r="AG108" s="9">
        <f>Real!AG107</f>
        <v>7.3</v>
      </c>
      <c r="AH108" s="10">
        <f>IF(MONTH($A108)=1,Real!AH107,IF(Real!AH107-Real!AH106&lt;=0,"",Real!AH107-Real!AH106))</f>
        <v>1420.6999999999998</v>
      </c>
      <c r="AI108" s="10">
        <f>IF(MONTH($A108)=1,Real!AI107,IF(Real!AI107-Real!AI106&lt;=0,"",Real!AI107-Real!AI106))</f>
        <v>213</v>
      </c>
      <c r="AJ108" s="10">
        <f>IF(MONTH($A108)=1,Real!AJ107,IF(Real!AJ107-Real!AJ106&lt;=0,"",Real!AJ107-Real!AJ106))</f>
        <v>567677.70000000019</v>
      </c>
      <c r="AK108" s="10">
        <f>Real!AK107</f>
        <v>802.2</v>
      </c>
      <c r="AL108" s="10">
        <f>Real!AL107</f>
        <v>321.65336181999999</v>
      </c>
      <c r="AM108" s="10">
        <f>Real!AM107</f>
        <v>480.54663818</v>
      </c>
      <c r="AN108" s="10">
        <f>Real!AN107</f>
        <v>727.2</v>
      </c>
    </row>
    <row r="109" spans="1:40" x14ac:dyDescent="0.2">
      <c r="A109" s="13">
        <v>40360</v>
      </c>
      <c r="B109" s="10">
        <f>B97*Real!B108/100</f>
        <v>128.22209954481158</v>
      </c>
      <c r="C109" s="10">
        <v>126.83005170533096</v>
      </c>
      <c r="D109" s="10">
        <v>133.21472854676225</v>
      </c>
      <c r="E109" s="10">
        <v>144.75569719519333</v>
      </c>
      <c r="F109" s="10">
        <f>F97*Real!F108/100</f>
        <v>388.57408978645924</v>
      </c>
      <c r="G109" s="10">
        <f>G97*Real!G108/100</f>
        <v>47.147604591050651</v>
      </c>
      <c r="H109" s="10">
        <f>H97*Real!H108/100</f>
        <v>604.0734152145526</v>
      </c>
      <c r="I109" s="10">
        <f>I97*Real!I108/100</f>
        <v>347.01015131365284</v>
      </c>
      <c r="J109" s="10">
        <f>J97*Real!J108/100</f>
        <v>173.37438701382328</v>
      </c>
      <c r="K109" s="10">
        <f>K97*Real!K108/100</f>
        <v>311.27700415229208</v>
      </c>
      <c r="L109" s="10">
        <f>L97*Real!L108/100</f>
        <v>160.55815610413833</v>
      </c>
      <c r="M109" s="10">
        <f>M97*Real!M108/100</f>
        <v>107.03850477987689</v>
      </c>
      <c r="N109" s="10">
        <f>N97*Real!N108/100</f>
        <v>127.00918023440079</v>
      </c>
      <c r="O109" s="10">
        <f>O97*Real!O108/100</f>
        <v>164.91738953080832</v>
      </c>
      <c r="R109" s="10">
        <f>IF(MONTH($A109)=1,Real!R108,IF(Real!R108-Real!R107&lt;=0,"",Real!R108-Real!R107))</f>
        <v>156.60000000000014</v>
      </c>
      <c r="S109" s="10">
        <f>IF(MONTH($A109)=1,Real!S108,IF(Real!S108-Real!S107&lt;=0,"",Real!S108-Real!S107))</f>
        <v>173</v>
      </c>
      <c r="T109" s="10">
        <f>IF(MONTH($A109)=1,Real!T108,IF(Real!T108-Real!T107&lt;=0,"",Real!T108-Real!T107))</f>
        <v>1385.8000000000002</v>
      </c>
      <c r="U109" s="10">
        <f>IF(U108*Real!U108/100=0,"",U108*Real!U108/100)</f>
        <v>251.40086855583075</v>
      </c>
      <c r="V109" s="10"/>
      <c r="W109" s="10">
        <f>IF(MONTH($A109)=1,Real!W108,IF(Real!W108-Real!W107&lt;=0,"",Real!W108-Real!W107))</f>
        <v>31228.84699999998</v>
      </c>
      <c r="X109" s="10">
        <f>IF(MONTH($A109)=1,Real!X108,IF(Real!X108-Real!X107&lt;=0,"",Real!X108-Real!X107))</f>
        <v>19359.235157610005</v>
      </c>
      <c r="Y109" s="9">
        <f>Real!Y108</f>
        <v>1270023</v>
      </c>
      <c r="Z109" s="9">
        <f>Real!Z108</f>
        <v>0</v>
      </c>
      <c r="AA109" s="9">
        <f>Real!AA108</f>
        <v>0</v>
      </c>
      <c r="AB109" s="9">
        <f>Real!AB108</f>
        <v>0</v>
      </c>
      <c r="AC109" s="9">
        <f>Real!AC108</f>
        <v>0</v>
      </c>
      <c r="AD109" s="9">
        <f>Real!AD108</f>
        <v>0</v>
      </c>
      <c r="AE109" s="9">
        <f>Real!AE108</f>
        <v>0</v>
      </c>
      <c r="AF109" s="9">
        <f>Real!AF108</f>
        <v>177333</v>
      </c>
      <c r="AG109" s="9">
        <f>Real!AG108</f>
        <v>7.4</v>
      </c>
      <c r="AH109" s="10">
        <f>IF(MONTH($A109)=1,Real!AH108,IF(Real!AH108-Real!AH107&lt;=0,"",Real!AH108-Real!AH107))</f>
        <v>1407</v>
      </c>
      <c r="AI109" s="10">
        <f>IF(MONTH($A109)=1,Real!AI108,IF(Real!AI108-Real!AI107&lt;=0,"",Real!AI108-Real!AI107))</f>
        <v>212</v>
      </c>
      <c r="AJ109" s="10">
        <f>IF(MONTH($A109)=1,Real!AJ108,IF(Real!AJ108-Real!AJ107&lt;=0,"",Real!AJ108-Real!AJ107))</f>
        <v>715978.59999999963</v>
      </c>
      <c r="AK109" s="10">
        <f>Real!AK108</f>
        <v>660.6</v>
      </c>
      <c r="AL109" s="10">
        <f>Real!AL108</f>
        <v>315.0343173</v>
      </c>
      <c r="AM109" s="10">
        <f>Real!AM108</f>
        <v>345.56568270000002</v>
      </c>
      <c r="AN109" s="10">
        <f>Real!AN108</f>
        <v>785</v>
      </c>
    </row>
    <row r="110" spans="1:40" x14ac:dyDescent="0.2">
      <c r="A110" s="13">
        <v>40391</v>
      </c>
      <c r="B110" s="10">
        <f>B98*Real!B109/100</f>
        <v>135.46104450822503</v>
      </c>
      <c r="C110" s="10">
        <v>128.2251822740896</v>
      </c>
      <c r="D110" s="10">
        <v>131.61615180420108</v>
      </c>
      <c r="E110" s="10">
        <v>148.37458962507316</v>
      </c>
      <c r="F110" s="10">
        <f>F98*Real!F109/100</f>
        <v>389.60912997083216</v>
      </c>
      <c r="G110" s="10">
        <f>G98*Real!G109/100</f>
        <v>46.268319595983201</v>
      </c>
      <c r="H110" s="10">
        <f>H98*Real!H109/100</f>
        <v>615.26253333102159</v>
      </c>
      <c r="I110" s="10">
        <f>I98*Real!I109/100</f>
        <v>359.13028397047475</v>
      </c>
      <c r="J110" s="10">
        <f>J98*Real!J109/100</f>
        <v>174.20666420836304</v>
      </c>
      <c r="K110" s="10">
        <f>K98*Real!K109/100</f>
        <v>323.12475666626528</v>
      </c>
      <c r="L110" s="10">
        <f>L98*Real!L109/100</f>
        <v>158.41420528490875</v>
      </c>
      <c r="M110" s="10">
        <f>M98*Real!M109/100</f>
        <v>107.15696227952951</v>
      </c>
      <c r="N110" s="10">
        <f>N98*Real!N109/100</f>
        <v>109.25678301232284</v>
      </c>
      <c r="O110" s="10">
        <f>O98*Real!O109/100</f>
        <v>156.80631299892468</v>
      </c>
      <c r="R110" s="10">
        <f>IF(MONTH($A110)=1,Real!R109,IF(Real!R109-Real!R108&lt;=0,"",Real!R109-Real!R108))</f>
        <v>116.19999999999982</v>
      </c>
      <c r="S110" s="10">
        <f>IF(MONTH($A110)=1,Real!S109,IF(Real!S109-Real!S108&lt;=0,"",Real!S109-Real!S108))</f>
        <v>136.99999999999989</v>
      </c>
      <c r="T110" s="10">
        <f>IF(MONTH($A110)=1,Real!T109,IF(Real!T109-Real!T108&lt;=0,"",Real!T109-Real!T108))</f>
        <v>1271.8999999999996</v>
      </c>
      <c r="U110" s="10">
        <f>IF(U109*Real!U109/100=0,"",U109*Real!U109/100)</f>
        <v>252.78357333288784</v>
      </c>
      <c r="V110" s="10"/>
      <c r="W110" s="10">
        <f>IF(MONTH($A110)=1,Real!W109,IF(Real!W109-Real!W108&lt;=0,"",Real!W109-Real!W108))</f>
        <v>31734.177400000015</v>
      </c>
      <c r="X110" s="10">
        <f>IF(MONTH($A110)=1,Real!X109,IF(Real!X109-Real!X108&lt;=0,"",Real!X109-Real!X108))</f>
        <v>22114.91139899999</v>
      </c>
      <c r="Y110" s="9">
        <f>Real!Y109</f>
        <v>1256475</v>
      </c>
      <c r="Z110" s="9">
        <f>Real!Z109</f>
        <v>0</v>
      </c>
      <c r="AA110" s="9">
        <f>Real!AA109</f>
        <v>0</v>
      </c>
      <c r="AB110" s="9">
        <f>Real!AB109</f>
        <v>0</v>
      </c>
      <c r="AC110" s="9">
        <f>Real!AC109</f>
        <v>0</v>
      </c>
      <c r="AD110" s="9">
        <f>Real!AD109</f>
        <v>0</v>
      </c>
      <c r="AE110" s="9">
        <f>Real!AE109</f>
        <v>0</v>
      </c>
      <c r="AF110" s="9">
        <f>Real!AF109</f>
        <v>169987</v>
      </c>
      <c r="AG110" s="9">
        <f>Real!AG109</f>
        <v>7.4</v>
      </c>
      <c r="AH110" s="10">
        <f>IF(MONTH($A110)=1,Real!AH109,IF(Real!AH109-Real!AH108&lt;=0,"",Real!AH109-Real!AH108))</f>
        <v>1225.6000000000004</v>
      </c>
      <c r="AI110" s="10">
        <f>IF(MONTH($A110)=1,Real!AI109,IF(Real!AI109-Real!AI108&lt;=0,"",Real!AI109-Real!AI108))</f>
        <v>183.70000000000005</v>
      </c>
      <c r="AJ110" s="10">
        <f>IF(MONTH($A110)=1,Real!AJ109,IF(Real!AJ109-Real!AJ108&lt;=0,"",Real!AJ109-Real!AJ108))</f>
        <v>571743.80000000075</v>
      </c>
      <c r="AK110" s="10">
        <f>Real!AK109</f>
        <v>642</v>
      </c>
      <c r="AL110" s="10">
        <f>Real!AL109</f>
        <v>315.47017206999999</v>
      </c>
      <c r="AM110" s="10">
        <f>Real!AM109</f>
        <v>326.52982793000001</v>
      </c>
      <c r="AN110" s="10">
        <f>Real!AN109</f>
        <v>752.6</v>
      </c>
    </row>
    <row r="111" spans="1:40" x14ac:dyDescent="0.2">
      <c r="A111" s="13">
        <v>40422</v>
      </c>
      <c r="B111" s="10">
        <f>B99*Real!B110/100</f>
        <v>147.76882947893824</v>
      </c>
      <c r="C111" s="10">
        <v>130.40501037274913</v>
      </c>
      <c r="D111" s="10">
        <v>130.56322258976749</v>
      </c>
      <c r="E111" s="10">
        <v>152.23232895532507</v>
      </c>
      <c r="F111" s="10">
        <f>F99*Real!F110/100</f>
        <v>389.41030550903457</v>
      </c>
      <c r="G111" s="10">
        <f>G99*Real!G110/100</f>
        <v>41.180767982561946</v>
      </c>
      <c r="H111" s="10">
        <f>H99*Real!H110/100</f>
        <v>608.67298677096255</v>
      </c>
      <c r="I111" s="10">
        <f>I99*Real!I110/100</f>
        <v>361.24002644175118</v>
      </c>
      <c r="J111" s="10">
        <f>J99*Real!J110/100</f>
        <v>170.36857875722279</v>
      </c>
      <c r="K111" s="10">
        <f>K99*Real!K110/100</f>
        <v>334.49863544478728</v>
      </c>
      <c r="L111" s="10">
        <f>L99*Real!L110/100</f>
        <v>167.97135246407205</v>
      </c>
      <c r="M111" s="10">
        <f>M99*Real!M110/100</f>
        <v>111.01485709952129</v>
      </c>
      <c r="N111" s="10">
        <f>N99*Real!N110/100</f>
        <v>106.41084239614624</v>
      </c>
      <c r="O111" s="10">
        <f>O99*Real!O110/100</f>
        <v>156.65498438694902</v>
      </c>
      <c r="R111" s="10">
        <f>IF(MONTH($A111)=1,Real!R110,IF(Real!R110-Real!R109&lt;=0,"",Real!R110-Real!R109))</f>
        <v>134.20000000000005</v>
      </c>
      <c r="S111" s="10">
        <f>IF(MONTH($A111)=1,Real!S110,IF(Real!S110-Real!S109&lt;=0,"",Real!S110-Real!S109))</f>
        <v>137.40000000000009</v>
      </c>
      <c r="T111" s="10">
        <f>IF(MONTH($A111)=1,Real!T110,IF(Real!T110-Real!T109&lt;=0,"",Real!T110-Real!T109))</f>
        <v>1320.8999999999996</v>
      </c>
      <c r="U111" s="10">
        <f>IF(U110*Real!U110/100=0,"",U110*Real!U110/100)</f>
        <v>254.90695534888411</v>
      </c>
      <c r="V111" s="10">
        <v>726.12334042376756</v>
      </c>
      <c r="W111" s="10">
        <f>IF(MONTH($A111)=1,Real!W110,IF(Real!W110-Real!W109&lt;=0,"",Real!W110-Real!W109))</f>
        <v>33717.165099999984</v>
      </c>
      <c r="X111" s="10">
        <f>IF(MONTH($A111)=1,Real!X110,IF(Real!X110-Real!X109&lt;=0,"",Real!X110-Real!X109))</f>
        <v>21919.093649220013</v>
      </c>
      <c r="Y111" s="9">
        <f>Real!Y110</f>
        <v>1235602</v>
      </c>
      <c r="Z111" s="9">
        <f>Real!Z110</f>
        <v>0</v>
      </c>
      <c r="AA111" s="9">
        <f>Real!AA110</f>
        <v>0</v>
      </c>
      <c r="AB111" s="9">
        <f>Real!AB110</f>
        <v>0</v>
      </c>
      <c r="AC111" s="9">
        <f>Real!AC110</f>
        <v>0</v>
      </c>
      <c r="AD111" s="9">
        <f>Real!AD110</f>
        <v>0</v>
      </c>
      <c r="AE111" s="9">
        <f>Real!AE110</f>
        <v>0</v>
      </c>
      <c r="AF111" s="9">
        <f>Real!AF110</f>
        <v>187057</v>
      </c>
      <c r="AG111" s="9">
        <f>Real!AG110</f>
        <v>7.2</v>
      </c>
      <c r="AH111" s="10">
        <f>IF(MONTH($A111)=1,Real!AH110,IF(Real!AH110-Real!AH109&lt;=0,"",Real!AH110-Real!AH109))</f>
        <v>1183.2999999999993</v>
      </c>
      <c r="AI111" s="10">
        <f>IF(MONTH($A111)=1,Real!AI110,IF(Real!AI110-Real!AI109&lt;=0,"",Real!AI110-Real!AI109))</f>
        <v>179.09999999999991</v>
      </c>
      <c r="AJ111" s="10">
        <f>IF(MONTH($A111)=1,Real!AJ110,IF(Real!AJ110-Real!AJ109&lt;=0,"",Real!AJ110-Real!AJ109))</f>
        <v>599433.39999999944</v>
      </c>
      <c r="AK111" s="10">
        <f>Real!AK110</f>
        <v>708.2</v>
      </c>
      <c r="AL111" s="10">
        <f>Real!AL110</f>
        <v>309.42368851999998</v>
      </c>
      <c r="AM111" s="10">
        <f>Real!AM110</f>
        <v>398.77631148</v>
      </c>
      <c r="AN111" s="10">
        <f>Real!AN110</f>
        <v>777.5</v>
      </c>
    </row>
    <row r="112" spans="1:40" x14ac:dyDescent="0.2">
      <c r="A112" s="13">
        <v>40452</v>
      </c>
      <c r="B112" s="10">
        <f>B100*Real!B111/100</f>
        <v>134.57841439813421</v>
      </c>
      <c r="C112" s="10">
        <v>137.31647592250482</v>
      </c>
      <c r="D112" s="10">
        <v>136.17744116112749</v>
      </c>
      <c r="E112" s="10">
        <v>156.19036950816354</v>
      </c>
      <c r="F112" s="10">
        <f>F100*Real!F111/100</f>
        <v>416.44726564711999</v>
      </c>
      <c r="G112" s="10">
        <f>G100*Real!G111/100</f>
        <v>34.522912786879729</v>
      </c>
      <c r="H112" s="10">
        <f>H100*Real!H111/100</f>
        <v>634.43281213818045</v>
      </c>
      <c r="I112" s="10">
        <f>I100*Real!I111/100</f>
        <v>379.57073082620366</v>
      </c>
      <c r="J112" s="10">
        <f>J100*Real!J111/100</f>
        <v>174.34857352127904</v>
      </c>
      <c r="K112" s="10">
        <f>K100*Real!K111/100</f>
        <v>344.75476084271895</v>
      </c>
      <c r="L112" s="10">
        <f>L100*Real!L111/100</f>
        <v>172.37611806580261</v>
      </c>
      <c r="M112" s="10">
        <f>M100*Real!M111/100</f>
        <v>112.07278798416472</v>
      </c>
      <c r="N112" s="10">
        <f>N100*Real!N111/100</f>
        <v>107.48144733636775</v>
      </c>
      <c r="O112" s="10">
        <f>O100*Real!O111/100</f>
        <v>156.67964722353344</v>
      </c>
      <c r="R112" s="10">
        <f>IF(MONTH($A112)=1,Real!R111,IF(Real!R111-Real!R110&lt;=0,"",Real!R111-Real!R110))</f>
        <v>143.60000000000014</v>
      </c>
      <c r="S112" s="10">
        <f>IF(MONTH($A112)=1,Real!S111,IF(Real!S111-Real!S110&lt;=0,"",Real!S111-Real!S110))</f>
        <v>142.29999999999995</v>
      </c>
      <c r="T112" s="10">
        <f>IF(MONTH($A112)=1,Real!T111,IF(Real!T111-Real!T110&lt;=0,"",Real!T111-Real!T110))</f>
        <v>1420.1000000000004</v>
      </c>
      <c r="U112" s="10">
        <f>IF(U111*Real!U111/100=0,"",U111*Real!U111/100)</f>
        <v>256.1814901256285</v>
      </c>
      <c r="V112" s="10"/>
      <c r="W112" s="10">
        <f>IF(MONTH($A112)=1,Real!W111,IF(Real!W111-Real!W110&lt;=0,"",Real!W111-Real!W110))</f>
        <v>34861.030200000037</v>
      </c>
      <c r="X112" s="10">
        <f>IF(MONTH($A112)=1,Real!X111,IF(Real!X111-Real!X110&lt;=0,"",Real!X111-Real!X110))</f>
        <v>22845.46665064001</v>
      </c>
      <c r="Y112" s="9">
        <f>Real!Y111</f>
        <v>1166630</v>
      </c>
      <c r="Z112" s="9">
        <f>Real!Z111</f>
        <v>0</v>
      </c>
      <c r="AA112" s="9">
        <f>Real!AA111</f>
        <v>0</v>
      </c>
      <c r="AB112" s="9">
        <f>Real!AB111</f>
        <v>0</v>
      </c>
      <c r="AC112" s="9">
        <f>Real!AC111</f>
        <v>0</v>
      </c>
      <c r="AD112" s="9">
        <f>Real!AD111</f>
        <v>0</v>
      </c>
      <c r="AE112" s="9">
        <f>Real!AE111</f>
        <v>0</v>
      </c>
      <c r="AF112" s="9">
        <f>Real!AF111</f>
        <v>189516</v>
      </c>
      <c r="AG112" s="9">
        <f>Real!AG111</f>
        <v>7.2</v>
      </c>
      <c r="AH112" s="10">
        <f>IF(MONTH($A112)=1,Real!AH111,IF(Real!AH111-Real!AH110&lt;=0,"",Real!AH111-Real!AH110))</f>
        <v>1346.7000000000007</v>
      </c>
      <c r="AI112" s="10">
        <f>IF(MONTH($A112)=1,Real!AI111,IF(Real!AI111-Real!AI110&lt;=0,"",Real!AI111-Real!AI110))</f>
        <v>175.90000000000009</v>
      </c>
      <c r="AJ112" s="10">
        <f>IF(MONTH($A112)=1,Real!AJ111,IF(Real!AJ111-Real!AJ110&lt;=0,"",Real!AJ111-Real!AJ110))</f>
        <v>703547.10000000056</v>
      </c>
      <c r="AK112" s="10">
        <f>Real!AK111</f>
        <v>712.9</v>
      </c>
      <c r="AL112" s="10">
        <f>Real!AL111</f>
        <v>320.53660714</v>
      </c>
      <c r="AM112" s="10">
        <f>Real!AM111</f>
        <v>392.36339285999998</v>
      </c>
      <c r="AN112" s="10">
        <f>Real!AN111</f>
        <v>780.3</v>
      </c>
    </row>
    <row r="113" spans="1:40" x14ac:dyDescent="0.2">
      <c r="A113" s="13">
        <v>40483</v>
      </c>
      <c r="B113" s="10">
        <f>B101*Real!B112/100</f>
        <v>138.42241383286756</v>
      </c>
      <c r="C113" s="10">
        <v>138.68964068172988</v>
      </c>
      <c r="D113" s="10">
        <v>130.86652095584353</v>
      </c>
      <c r="E113" s="10">
        <v>160.25131911537582</v>
      </c>
      <c r="F113" s="10">
        <f>F101*Real!F112/100</f>
        <v>415.21600598305321</v>
      </c>
      <c r="G113" s="10">
        <f>G101*Real!G112/100</f>
        <v>32.55297425774328</v>
      </c>
      <c r="H113" s="10">
        <f>H101*Real!H112/100</f>
        <v>639.55402695105988</v>
      </c>
      <c r="I113" s="10">
        <f>I101*Real!I112/100</f>
        <v>384.4184305251818</v>
      </c>
      <c r="J113" s="10">
        <f>J101*Real!J112/100</f>
        <v>172.68132183863597</v>
      </c>
      <c r="K113" s="10">
        <f>K101*Real!K112/100</f>
        <v>364.0097073696881</v>
      </c>
      <c r="L113" s="10">
        <f>L101*Real!L112/100</f>
        <v>168.58021713845571</v>
      </c>
      <c r="M113" s="10">
        <f>M101*Real!M112/100</f>
        <v>114.70140702967548</v>
      </c>
      <c r="N113" s="10">
        <f>N101*Real!N112/100</f>
        <v>79.877128537528932</v>
      </c>
      <c r="O113" s="10">
        <f>O101*Real!O112/100</f>
        <v>159.82540119190404</v>
      </c>
      <c r="R113" s="10">
        <f>IF(MONTH($A113)=1,Real!R112,IF(Real!R112-Real!R111&lt;=0,"",Real!R112-Real!R111))</f>
        <v>120.5</v>
      </c>
      <c r="S113" s="10">
        <f>IF(MONTH($A113)=1,Real!S112,IF(Real!S112-Real!S111&lt;=0,"",Real!S112-Real!S111))</f>
        <v>148.20000000000005</v>
      </c>
      <c r="T113" s="10">
        <f>IF(MONTH($A113)=1,Real!T112,IF(Real!T112-Real!T111&lt;=0,"",Real!T112-Real!T111))</f>
        <v>1435.2000000000007</v>
      </c>
      <c r="U113" s="10">
        <f>IF(U112*Real!U112/100=0,"",U112*Real!U112/100)</f>
        <v>258.2565601956461</v>
      </c>
      <c r="V113" s="10"/>
      <c r="W113" s="10">
        <f>IF(MONTH($A113)=1,Real!W112,IF(Real!W112-Real!W111&lt;=0,"",Real!W112-Real!W111))</f>
        <v>34804.675899999973</v>
      </c>
      <c r="X113" s="10">
        <f>IF(MONTH($A113)=1,Real!X112,IF(Real!X112-Real!X111&lt;=0,"",Real!X112-Real!X111))</f>
        <v>22864.375067869987</v>
      </c>
      <c r="Y113" s="9">
        <f>Real!Y112</f>
        <v>1081098</v>
      </c>
      <c r="Z113" s="9">
        <f>Real!Z112</f>
        <v>0</v>
      </c>
      <c r="AA113" s="9">
        <f>Real!AA112</f>
        <v>0</v>
      </c>
      <c r="AB113" s="9">
        <f>Real!AB112</f>
        <v>0</v>
      </c>
      <c r="AC113" s="9">
        <f>Real!AC112</f>
        <v>0</v>
      </c>
      <c r="AD113" s="9">
        <f>Real!AD112</f>
        <v>0</v>
      </c>
      <c r="AE113" s="9">
        <f>Real!AE112</f>
        <v>0</v>
      </c>
      <c r="AF113" s="9">
        <f>Real!AF112</f>
        <v>189902</v>
      </c>
      <c r="AG113" s="9">
        <f>Real!AG112</f>
        <v>6.8</v>
      </c>
      <c r="AH113" s="10">
        <f>IF(MONTH($A113)=1,Real!AH112,IF(Real!AH112-Real!AH111&lt;=0,"",Real!AH112-Real!AH111))</f>
        <v>1298.8999999999996</v>
      </c>
      <c r="AI113" s="10">
        <f>IF(MONTH($A113)=1,Real!AI112,IF(Real!AI112-Real!AI111&lt;=0,"",Real!AI112-Real!AI111))</f>
        <v>176.90000000000009</v>
      </c>
      <c r="AJ113" s="10">
        <f>IF(MONTH($A113)=1,Real!AJ112,IF(Real!AJ112-Real!AJ111&lt;=0,"",Real!AJ112-Real!AJ111))</f>
        <v>595947.5</v>
      </c>
      <c r="AK113" s="10">
        <f>Real!AK112</f>
        <v>710.1</v>
      </c>
      <c r="AL113" s="10">
        <f>Real!AL112</f>
        <v>349.71289704999998</v>
      </c>
      <c r="AM113" s="10">
        <f>Real!AM112</f>
        <v>360.38710294999998</v>
      </c>
      <c r="AN113" s="10">
        <f>Real!AN112</f>
        <v>841.9</v>
      </c>
    </row>
    <row r="114" spans="1:40" x14ac:dyDescent="0.2">
      <c r="A114" s="13">
        <v>40513</v>
      </c>
      <c r="B114" s="10">
        <f>B102*Real!B113/100</f>
        <v>199.41601539327505</v>
      </c>
      <c r="C114" s="10">
        <v>147.56577768536062</v>
      </c>
      <c r="D114" s="10">
        <v>135.31598266834223</v>
      </c>
      <c r="E114" s="10">
        <v>168.90489034760611</v>
      </c>
      <c r="F114" s="10">
        <f>F102*Real!F113/100</f>
        <v>413.94337340548225</v>
      </c>
      <c r="G114" s="10">
        <f>G102*Real!G113/100</f>
        <v>32.389061039381765</v>
      </c>
      <c r="H114" s="10">
        <f>H102*Real!H113/100</f>
        <v>773.71335437346931</v>
      </c>
      <c r="I114" s="10">
        <f>I102*Real!I113/100</f>
        <v>457.38949433687151</v>
      </c>
      <c r="J114" s="10">
        <f>J102*Real!J113/100</f>
        <v>207.77725826459863</v>
      </c>
      <c r="K114" s="10">
        <f>K102*Real!K113/100</f>
        <v>397.04770855032666</v>
      </c>
      <c r="L114" s="10">
        <f>L102*Real!L113/100</f>
        <v>191.95872972400514</v>
      </c>
      <c r="M114" s="10">
        <f>M102*Real!M113/100</f>
        <v>119.5571506258388</v>
      </c>
      <c r="N114" s="10">
        <f>N102*Real!N113/100</f>
        <v>98.331549962364846</v>
      </c>
      <c r="O114" s="10">
        <f>O102*Real!O113/100</f>
        <v>202.89999951956642</v>
      </c>
      <c r="R114" s="10">
        <f>IF(MONTH($A114)=1,Real!R113,IF(Real!R113-Real!R112&lt;=0,"",Real!R113-Real!R112))</f>
        <v>168.19999999999982</v>
      </c>
      <c r="S114" s="10">
        <f>IF(MONTH($A114)=1,Real!S113,IF(Real!S113-Real!S112&lt;=0,"",Real!S113-Real!S112))</f>
        <v>258.5</v>
      </c>
      <c r="T114" s="10">
        <f>IF(MONTH($A114)=1,Real!T113,IF(Real!T113-Real!T112&lt;=0,"",Real!T113-Real!T112))</f>
        <v>3451.6000000000004</v>
      </c>
      <c r="U114" s="10">
        <f>IF(U113*Real!U113/100=0,"",U113*Real!U113/100)</f>
        <v>261.04573104575911</v>
      </c>
      <c r="V114" s="10">
        <v>815.35474443663099</v>
      </c>
      <c r="W114" s="10">
        <f>IF(MONTH($A114)=1,Real!W113,IF(Real!W113-Real!W112&lt;=0,"",Real!W113-Real!W112))</f>
        <v>41406.589500000002</v>
      </c>
      <c r="X114" s="10">
        <f>IF(MONTH($A114)=1,Real!X113,IF(Real!X113-Real!X112&lt;=0,"",Real!X113-Real!X112))</f>
        <v>24852.322828300006</v>
      </c>
      <c r="Y114" s="9">
        <f>Real!Y113</f>
        <v>981948</v>
      </c>
      <c r="Z114" s="9">
        <f>Real!Z113</f>
        <v>0</v>
      </c>
      <c r="AA114" s="9">
        <f>Real!AA113</f>
        <v>0</v>
      </c>
      <c r="AB114" s="9">
        <f>Real!AB113</f>
        <v>0</v>
      </c>
      <c r="AC114" s="9">
        <f>Real!AC113</f>
        <v>0</v>
      </c>
      <c r="AD114" s="9">
        <f>Real!AD113</f>
        <v>0</v>
      </c>
      <c r="AE114" s="9">
        <f>Real!AE113</f>
        <v>0</v>
      </c>
      <c r="AF114" s="9">
        <f>Real!AF113</f>
        <v>205208</v>
      </c>
      <c r="AG114" s="9">
        <f>Real!AG113</f>
        <v>7.1</v>
      </c>
      <c r="AH114" s="10">
        <f>IF(MONTH($A114)=1,Real!AH113,IF(Real!AH113-Real!AH112&lt;=0,"",Real!AH113-Real!AH112))</f>
        <v>1966.8999999999996</v>
      </c>
      <c r="AI114" s="10">
        <f>IF(MONTH($A114)=1,Real!AI113,IF(Real!AI113-Real!AI112&lt;=0,"",Real!AI113-Real!AI112))</f>
        <v>467.69999999999982</v>
      </c>
      <c r="AJ114" s="10">
        <f>IF(MONTH($A114)=1,Real!AJ113,IF(Real!AJ113-Real!AJ112&lt;=0,"",Real!AJ113-Real!AJ112))</f>
        <v>768195.25299999956</v>
      </c>
      <c r="AK114" s="10">
        <f>Real!AK113</f>
        <v>872.2</v>
      </c>
      <c r="AL114" s="10">
        <f>Real!AL113</f>
        <v>429.63573193000002</v>
      </c>
      <c r="AM114" s="10">
        <f>Real!AM113</f>
        <v>442.56426807000003</v>
      </c>
      <c r="AN114" s="10">
        <f>Real!AN113</f>
        <v>1792.3</v>
      </c>
    </row>
    <row r="115" spans="1:40" x14ac:dyDescent="0.2">
      <c r="A115" s="13">
        <v>40544</v>
      </c>
      <c r="B115" s="10">
        <f>B103*Real!B114/100</f>
        <v>57.596460744207604</v>
      </c>
      <c r="C115" s="10">
        <v>124.98821369950045</v>
      </c>
      <c r="D115" s="10">
        <v>130.98587122295527</v>
      </c>
      <c r="E115" s="10">
        <v>126.50976287035699</v>
      </c>
      <c r="F115" s="10">
        <f>F103*Real!F114/100</f>
        <v>411.43528914780632</v>
      </c>
      <c r="G115" s="10">
        <f>G103*Real!G114/100</f>
        <v>30.875434294594346</v>
      </c>
      <c r="H115" s="10">
        <f>H103*Real!H114/100</f>
        <v>517.36576258338903</v>
      </c>
      <c r="I115" s="10">
        <f>I103*Real!I114/100</f>
        <v>309.99364731244231</v>
      </c>
      <c r="J115" s="10">
        <f>J103*Real!J114/100</f>
        <v>156.28845331981708</v>
      </c>
      <c r="K115" s="10">
        <f>K103*Real!K114/100</f>
        <v>293.72662420390287</v>
      </c>
      <c r="L115" s="10">
        <f>L103*Real!L114/100</f>
        <v>146.8331889742451</v>
      </c>
      <c r="M115" s="10">
        <f>M103*Real!M114/100</f>
        <v>84.536799183177749</v>
      </c>
      <c r="N115" s="10">
        <f>N103*Real!N114/100</f>
        <v>99.002562894319738</v>
      </c>
      <c r="O115" s="10">
        <f>O103*Real!O114/100</f>
        <v>150.1767131512629</v>
      </c>
      <c r="P115" s="10">
        <f>IF(MONTH($A115)=1,Real!P114,IF(Real!P114-Real!P113&lt;=0,"",Real!P114-Real!P113))</f>
        <v>355.59872252999997</v>
      </c>
      <c r="Q115" s="10">
        <f>IF(MONTH($A115)=1,Real!Q114,IF(Real!Q114-Real!Q113&lt;=0,"",Real!Q114-Real!Q113))</f>
        <v>760.25625359000003</v>
      </c>
      <c r="R115" s="10">
        <f>IF(MONTH($A115)=1,Real!R114,IF(Real!R114-Real!R113&lt;=0,"",Real!R114-Real!R113))</f>
        <v>67.400000000000006</v>
      </c>
      <c r="S115" s="10">
        <f>IF(MONTH($A115)=1,Real!S114,IF(Real!S114-Real!S113&lt;=0,"",Real!S114-Real!S113))</f>
        <v>97.6</v>
      </c>
      <c r="T115" s="10">
        <f>IF(MONTH($A115)=1,Real!T114,IF(Real!T114-Real!T113&lt;=0,"",Real!T114-Real!T113))</f>
        <v>647</v>
      </c>
      <c r="U115" s="10">
        <f>IF(U114*Real!U114/100=0,"",U114*Real!U114/100)</f>
        <v>267.23251487154363</v>
      </c>
      <c r="V115" s="10"/>
      <c r="W115" s="10">
        <f>IF(MONTH($A115)=1,Real!W114,IF(Real!W114-Real!W113&lt;=0,"",Real!W114-Real!W113))</f>
        <v>30254.071400000001</v>
      </c>
      <c r="X115" s="10">
        <f>IF(MONTH($A115)=1,Real!X114,IF(Real!X114-Real!X113&lt;=0,"",Real!X114-Real!X113))</f>
        <v>14626.2365677</v>
      </c>
      <c r="Y115" s="9">
        <f>Real!Y114</f>
        <v>1039169</v>
      </c>
      <c r="Z115" s="9">
        <f>Real!Z114</f>
        <v>0</v>
      </c>
      <c r="AA115" s="9">
        <f>Real!AA114</f>
        <v>0</v>
      </c>
      <c r="AB115" s="9">
        <f>Real!AB114</f>
        <v>109</v>
      </c>
      <c r="AC115" s="9">
        <f>Real!AC114</f>
        <v>0</v>
      </c>
      <c r="AD115" s="9">
        <f>Real!AD114</f>
        <v>0</v>
      </c>
      <c r="AE115" s="9">
        <f>Real!AE114</f>
        <v>0</v>
      </c>
      <c r="AF115" s="9">
        <f>Real!AF114</f>
        <v>128257</v>
      </c>
      <c r="AG115" s="9">
        <f>Real!AG114</f>
        <v>6.7</v>
      </c>
      <c r="AH115" s="10">
        <f>IF(MONTH($A115)=1,Real!AH114,IF(Real!AH114-Real!AH113&lt;=0,"",Real!AH114-Real!AH113))</f>
        <v>1115.9000000000001</v>
      </c>
      <c r="AI115" s="10">
        <f>IF(MONTH($A115)=1,Real!AI114,IF(Real!AI114-Real!AI113&lt;=0,"",Real!AI114-Real!AI113))</f>
        <v>109.5</v>
      </c>
      <c r="AJ115" s="10">
        <f>IF(MONTH($A115)=1,Real!AJ114,IF(Real!AJ114-Real!AJ113&lt;=0,"",Real!AJ114-Real!AJ113))</f>
        <v>582653.32299999997</v>
      </c>
      <c r="AK115" s="10">
        <f>Real!AK114</f>
        <v>804.9</v>
      </c>
      <c r="AL115" s="10">
        <f>Real!AL114</f>
        <v>355.6</v>
      </c>
      <c r="AM115" s="10">
        <f>Real!AM114</f>
        <v>449.3</v>
      </c>
      <c r="AN115" s="10">
        <f>Real!AN114</f>
        <v>657.4</v>
      </c>
    </row>
    <row r="116" spans="1:40" x14ac:dyDescent="0.2">
      <c r="A116" s="13">
        <v>40575</v>
      </c>
      <c r="B116" s="10">
        <f>B104*Real!B115/100</f>
        <v>64.122996870103037</v>
      </c>
      <c r="C116" s="10">
        <v>123.86331977620495</v>
      </c>
      <c r="D116" s="10">
        <v>121.03094501001067</v>
      </c>
      <c r="E116" s="10">
        <v>133.8473291168377</v>
      </c>
      <c r="F116" s="10">
        <f>F104*Real!F115/100</f>
        <v>384.51750120497229</v>
      </c>
      <c r="G116" s="10">
        <f>G104*Real!G115/100</f>
        <v>25.029373865864436</v>
      </c>
      <c r="H116" s="10">
        <f>H104*Real!H115/100</f>
        <v>520.3397855590357</v>
      </c>
      <c r="I116" s="10">
        <f>I104*Real!I115/100</f>
        <v>309.48684554885062</v>
      </c>
      <c r="J116" s="10">
        <f>J104*Real!J115/100</f>
        <v>154.76717148787563</v>
      </c>
      <c r="K116" s="10">
        <f>K104*Real!K115/100</f>
        <v>313.50440074273052</v>
      </c>
      <c r="L116" s="10">
        <f>L104*Real!L115/100</f>
        <v>145.44570982343353</v>
      </c>
      <c r="M116" s="10">
        <f>M104*Real!M115/100</f>
        <v>86.925708772830589</v>
      </c>
      <c r="N116" s="10">
        <f>N104*Real!N115/100</f>
        <v>101.0491057498657</v>
      </c>
      <c r="O116" s="10">
        <f>O104*Real!O115/100</f>
        <v>148.4732182310631</v>
      </c>
      <c r="P116" s="10">
        <f>IF(MONTH($A116)=1,Real!P115,IF(Real!P115-Real!P114&lt;=0,"",Real!P115-Real!P114))</f>
        <v>336.73985541999997</v>
      </c>
      <c r="Q116" s="10">
        <f>IF(MONTH($A116)=1,Real!Q115,IF(Real!Q115-Real!Q114&lt;=0,"",Real!Q115-Real!Q114))</f>
        <v>952.37198458</v>
      </c>
      <c r="R116" s="10">
        <f>IF(MONTH($A116)=1,Real!R115,IF(Real!R115-Real!R114&lt;=0,"",Real!R115-Real!R114))</f>
        <v>56.099999999999994</v>
      </c>
      <c r="S116" s="10">
        <f>IF(MONTH($A116)=1,Real!S115,IF(Real!S115-Real!S114&lt;=0,"",Real!S115-Real!S114))</f>
        <v>142.9</v>
      </c>
      <c r="T116" s="10">
        <f>IF(MONTH($A116)=1,Real!T115,IF(Real!T115-Real!T114&lt;=0,"",Real!T115-Real!T114))</f>
        <v>1302</v>
      </c>
      <c r="U116" s="10">
        <f>IF(U115*Real!U115/100=0,"",U115*Real!U115/100)</f>
        <v>269.31692848754165</v>
      </c>
      <c r="V116" s="10"/>
      <c r="W116" s="10">
        <f>IF(MONTH($A116)=1,Real!W115,IF(Real!W115-Real!W114&lt;=0,"",Real!W115-Real!W114))</f>
        <v>38810.373900000006</v>
      </c>
      <c r="X116" s="10">
        <f>IF(MONTH($A116)=1,Real!X115,IF(Real!X115-Real!X114&lt;=0,"",Real!X115-Real!X114))</f>
        <v>20548.656905640004</v>
      </c>
      <c r="Y116" s="9">
        <f>Real!Y115</f>
        <v>1112967</v>
      </c>
      <c r="Z116" s="9">
        <f>Real!Z115</f>
        <v>0</v>
      </c>
      <c r="AA116" s="9">
        <f>Real!AA115</f>
        <v>0</v>
      </c>
      <c r="AB116" s="9">
        <f>Real!AB115</f>
        <v>112.2</v>
      </c>
      <c r="AC116" s="9">
        <f>Real!AC115</f>
        <v>0</v>
      </c>
      <c r="AD116" s="9">
        <f>Real!AD115</f>
        <v>0</v>
      </c>
      <c r="AE116" s="9">
        <f>Real!AE115</f>
        <v>0</v>
      </c>
      <c r="AF116" s="9">
        <f>Real!AF115</f>
        <v>166155</v>
      </c>
      <c r="AG116" s="9">
        <f>Real!AG115</f>
        <v>6.8</v>
      </c>
      <c r="AH116" s="10">
        <f>IF(MONTH($A116)=1,Real!AH115,IF(Real!AH115-Real!AH114&lt;=0,"",Real!AH115-Real!AH114))</f>
        <v>1289.0999999999999</v>
      </c>
      <c r="AI116" s="10">
        <f>IF(MONTH($A116)=1,Real!AI115,IF(Real!AI115-Real!AI114&lt;=0,"",Real!AI115-Real!AI114))</f>
        <v>296.7</v>
      </c>
      <c r="AJ116" s="10">
        <f>IF(MONTH($A116)=1,Real!AJ115,IF(Real!AJ115-Real!AJ114&lt;=0,"",Real!AJ115-Real!AJ114))</f>
        <v>525134.62699999998</v>
      </c>
      <c r="AK116" s="10">
        <f>Real!AK115</f>
        <v>700.8</v>
      </c>
      <c r="AL116" s="10">
        <f>Real!AL115</f>
        <v>336.68920609000003</v>
      </c>
      <c r="AM116" s="10">
        <f>Real!AM115</f>
        <v>364.11079390999998</v>
      </c>
      <c r="AN116" s="10">
        <f>Real!AN115</f>
        <v>769.8</v>
      </c>
    </row>
    <row r="117" spans="1:40" x14ac:dyDescent="0.2">
      <c r="A117" s="13">
        <v>40603</v>
      </c>
      <c r="B117" s="10">
        <f>B105*Real!B116/100</f>
        <v>91.176127300663737</v>
      </c>
      <c r="C117" s="10">
        <v>137.24055831203509</v>
      </c>
      <c r="D117" s="10">
        <v>134.22331801610184</v>
      </c>
      <c r="E117" s="10">
        <v>152.71980252231182</v>
      </c>
      <c r="F117" s="10">
        <f>F105*Real!F116/100</f>
        <v>415.74212292465904</v>
      </c>
      <c r="G117" s="10">
        <f>G105*Real!G116/100</f>
        <v>30.120393125026268</v>
      </c>
      <c r="H117" s="10">
        <f>H105*Real!H116/100</f>
        <v>567.18270326270465</v>
      </c>
      <c r="I117" s="10">
        <f>I105*Real!I116/100</f>
        <v>341.8649060446653</v>
      </c>
      <c r="J117" s="10">
        <f>J105*Real!J116/100</f>
        <v>164.23296136812175</v>
      </c>
      <c r="K117" s="10">
        <f>K105*Real!K116/100</f>
        <v>351.17835935013812</v>
      </c>
      <c r="L117" s="10">
        <f>L105*Real!L116/100</f>
        <v>158.15424620084835</v>
      </c>
      <c r="M117" s="10">
        <f>M105*Real!M116/100</f>
        <v>94.959792044052108</v>
      </c>
      <c r="N117" s="10">
        <f>N105*Real!N116/100</f>
        <v>151.03537526774841</v>
      </c>
      <c r="O117" s="10">
        <f>O105*Real!O116/100</f>
        <v>159.34491568974445</v>
      </c>
      <c r="P117" s="10">
        <f>IF(MONTH($A117)=1,Real!P116,IF(Real!P116-Real!P115&lt;=0,"",Real!P116-Real!P115))</f>
        <v>441.79761784000016</v>
      </c>
      <c r="Q117" s="10">
        <f>IF(MONTH($A117)=1,Real!Q116,IF(Real!Q116-Real!Q115&lt;=0,"",Real!Q116-Real!Q115))</f>
        <v>1545.7259168200001</v>
      </c>
      <c r="R117" s="10">
        <f>IF(MONTH($A117)=1,Real!R116,IF(Real!R116-Real!R115&lt;=0,"",Real!R116-Real!R115))</f>
        <v>437.29999999999995</v>
      </c>
      <c r="S117" s="10">
        <f>IF(MONTH($A117)=1,Real!S116,IF(Real!S116-Real!S115&lt;=0,"",Real!S116-Real!S115))</f>
        <v>157.80000000000001</v>
      </c>
      <c r="T117" s="10">
        <f>IF(MONTH($A117)=1,Real!T116,IF(Real!T116-Real!T115&lt;=0,"",Real!T116-Real!T115))</f>
        <v>1626.4</v>
      </c>
      <c r="U117" s="10">
        <f>IF(U116*Real!U116/100=0,"",U116*Real!U116/100)</f>
        <v>270.98669344416442</v>
      </c>
      <c r="V117" s="10">
        <v>403.13733781082209</v>
      </c>
      <c r="W117" s="10">
        <f>IF(MONTH($A117)=1,Real!W116,IF(Real!W116-Real!W115&lt;=0,"",Real!W116-Real!W115))</f>
        <v>42955.476299999995</v>
      </c>
      <c r="X117" s="10">
        <f>IF(MONTH($A117)=1,Real!X116,IF(Real!X116-Real!X115&lt;=0,"",Real!X116-Real!X115))</f>
        <v>25743.121136659996</v>
      </c>
      <c r="Y117" s="9">
        <f>Real!Y116</f>
        <v>1232123</v>
      </c>
      <c r="Z117" s="9">
        <f>Real!Z116</f>
        <v>0</v>
      </c>
      <c r="AA117" s="9">
        <f>Real!AA116</f>
        <v>0</v>
      </c>
      <c r="AB117" s="9">
        <f>Real!AB116</f>
        <v>113.8</v>
      </c>
      <c r="AC117" s="9">
        <f>Real!AC116</f>
        <v>0</v>
      </c>
      <c r="AD117" s="9">
        <f>Real!AD116</f>
        <v>0</v>
      </c>
      <c r="AE117" s="9">
        <f>Real!AE116</f>
        <v>0</v>
      </c>
      <c r="AF117" s="9">
        <f>Real!AF116</f>
        <v>223842</v>
      </c>
      <c r="AG117" s="9">
        <f>Real!AG116</f>
        <v>6.4</v>
      </c>
      <c r="AH117" s="10">
        <f>IF(MONTH($A117)=1,Real!AH116,IF(Real!AH116-Real!AH115&lt;=0,"",Real!AH116-Real!AH115))</f>
        <v>1987.5</v>
      </c>
      <c r="AI117" s="10">
        <f>IF(MONTH($A117)=1,Real!AI116,IF(Real!AI116-Real!AI115&lt;=0,"",Real!AI116-Real!AI115))</f>
        <v>322.3</v>
      </c>
      <c r="AJ117" s="10">
        <f>IF(MONTH($A117)=1,Real!AJ116,IF(Real!AJ116-Real!AJ115&lt;=0,"",Real!AJ116-Real!AJ115))</f>
        <v>1062083.183</v>
      </c>
      <c r="AK117" s="10">
        <f>Real!AK116</f>
        <v>887.2</v>
      </c>
      <c r="AL117" s="10">
        <f>Real!AL116</f>
        <v>441.82579724999999</v>
      </c>
      <c r="AM117" s="10">
        <f>Real!AM116</f>
        <v>445.37420274999999</v>
      </c>
      <c r="AN117" s="10">
        <f>Real!AN116</f>
        <v>787.6</v>
      </c>
    </row>
    <row r="118" spans="1:40" x14ac:dyDescent="0.2">
      <c r="A118" s="13">
        <v>40634</v>
      </c>
      <c r="B118" s="10">
        <f>B106*Real!B117/100</f>
        <v>99.852670603278824</v>
      </c>
      <c r="C118" s="10">
        <v>131.61369542124166</v>
      </c>
      <c r="D118" s="10">
        <v>129.65972520355439</v>
      </c>
      <c r="E118" s="10">
        <v>150.27628568195485</v>
      </c>
      <c r="F118" s="10">
        <f>F106*Real!F117/100</f>
        <v>404.98776959340597</v>
      </c>
      <c r="G118" s="10">
        <f>G106*Real!G117/100</f>
        <v>31.187838793702266</v>
      </c>
      <c r="H118" s="10">
        <f>H106*Real!H117/100</f>
        <v>580.42238188182364</v>
      </c>
      <c r="I118" s="10">
        <f>I106*Real!I117/100</f>
        <v>349.56546492564752</v>
      </c>
      <c r="J118" s="10">
        <f>J106*Real!J117/100</f>
        <v>164.3977024329379</v>
      </c>
      <c r="K118" s="10">
        <f>K106*Real!K117/100</f>
        <v>324.1133034803733</v>
      </c>
      <c r="L118" s="10">
        <f>L106*Real!L117/100</f>
        <v>161.3619832423511</v>
      </c>
      <c r="M118" s="10">
        <f>M106*Real!M117/100</f>
        <v>98.661891147498267</v>
      </c>
      <c r="N118" s="10">
        <f>N106*Real!N117/100</f>
        <v>116.83291305826333</v>
      </c>
      <c r="O118" s="10">
        <f>O106*Real!O117/100</f>
        <v>160.55581762568409</v>
      </c>
      <c r="P118" s="10">
        <f>IF(MONTH($A118)=1,Real!P117,IF(Real!P117-Real!P116&lt;=0,"",Real!P117-Real!P116))</f>
        <v>446.41431021999983</v>
      </c>
      <c r="Q118" s="10">
        <f>IF(MONTH($A118)=1,Real!Q117,IF(Real!Q117-Real!Q116&lt;=0,"",Real!Q117-Real!Q116))</f>
        <v>1487.1388571500001</v>
      </c>
      <c r="R118" s="10">
        <f>IF(MONTH($A118)=1,Real!R117,IF(Real!R117-Real!R116&lt;=0,"",Real!R117-Real!R116))</f>
        <v>294.80000000000007</v>
      </c>
      <c r="S118" s="10">
        <f>IF(MONTH($A118)=1,Real!S117,IF(Real!S117-Real!S116&lt;=0,"",Real!S117-Real!S116))</f>
        <v>160.40000000000003</v>
      </c>
      <c r="T118" s="10">
        <f>IF(MONTH($A118)=1,Real!T117,IF(Real!T117-Real!T116&lt;=0,"",Real!T117-Real!T116))</f>
        <v>1578.2999999999997</v>
      </c>
      <c r="U118" s="10">
        <f>IF(U117*Real!U117/100=0,"",U117*Real!U117/100)</f>
        <v>272.15193622597434</v>
      </c>
      <c r="V118" s="10"/>
      <c r="W118" s="10">
        <f>IF(MONTH($A118)=1,Real!W117,IF(Real!W117-Real!W116&lt;=0,"",Real!W117-Real!W116))</f>
        <v>45211.171899999987</v>
      </c>
      <c r="X118" s="10">
        <f>IF(MONTH($A118)=1,Real!X117,IF(Real!X117-Real!X116&lt;=0,"",Real!X117-Real!X116))</f>
        <v>26002.585390000007</v>
      </c>
      <c r="Y118" s="9">
        <f>Real!Y117</f>
        <v>1443762</v>
      </c>
      <c r="Z118" s="9">
        <f>Real!Z117</f>
        <v>0</v>
      </c>
      <c r="AA118" s="9">
        <f>Real!AA117</f>
        <v>0</v>
      </c>
      <c r="AB118" s="9">
        <f>Real!AB117</f>
        <v>115.8</v>
      </c>
      <c r="AC118" s="9">
        <f>Real!AC117</f>
        <v>0</v>
      </c>
      <c r="AD118" s="9">
        <f>Real!AD117</f>
        <v>0</v>
      </c>
      <c r="AE118" s="9">
        <f>Real!AE117</f>
        <v>0</v>
      </c>
      <c r="AF118" s="9">
        <f>Real!AF117</f>
        <v>233078</v>
      </c>
      <c r="AG118" s="9">
        <f>Real!AG117</f>
        <v>6.8</v>
      </c>
      <c r="AH118" s="10">
        <f>IF(MONTH($A118)=1,Real!AH117,IF(Real!AH117-Real!AH116&lt;=0,"",Real!AH117-Real!AH116))</f>
        <v>1933.5</v>
      </c>
      <c r="AI118" s="10">
        <f>IF(MONTH($A118)=1,Real!AI117,IF(Real!AI117-Real!AI116&lt;=0,"",Real!AI117-Real!AI116))</f>
        <v>316.09999999999991</v>
      </c>
      <c r="AJ118" s="10">
        <f>IF(MONTH($A118)=1,Real!AJ117,IF(Real!AJ117-Real!AJ116&lt;=0,"",Real!AJ117-Real!AJ116))</f>
        <v>1016042.3960000002</v>
      </c>
      <c r="AK118" s="10">
        <f>Real!AK117</f>
        <v>946.9</v>
      </c>
      <c r="AL118" s="10">
        <f>Real!AL117</f>
        <v>446.34785185999999</v>
      </c>
      <c r="AM118" s="10">
        <f>Real!AM117</f>
        <v>500.55214813999999</v>
      </c>
      <c r="AN118" s="10">
        <f>Real!AN117</f>
        <v>961.9</v>
      </c>
    </row>
    <row r="119" spans="1:40" x14ac:dyDescent="0.2">
      <c r="A119" s="13">
        <v>40664</v>
      </c>
      <c r="B119" s="10">
        <f>B107*Real!B118/100</f>
        <v>103.85838810365422</v>
      </c>
      <c r="C119" s="10">
        <v>131.61369542124166</v>
      </c>
      <c r="D119" s="10">
        <v>134.58679476128947</v>
      </c>
      <c r="E119" s="10">
        <v>151.62877225309245</v>
      </c>
      <c r="F119" s="10">
        <f>F107*Real!F118/100</f>
        <v>423.62754498899142</v>
      </c>
      <c r="G119" s="10">
        <f>G107*Real!G118/100</f>
        <v>35.810518332504031</v>
      </c>
      <c r="H119" s="10">
        <f>H107*Real!H118/100</f>
        <v>605.33594896920795</v>
      </c>
      <c r="I119" s="10">
        <f>I107*Real!I118/100</f>
        <v>363.60239047098884</v>
      </c>
      <c r="J119" s="10">
        <f>J107*Real!J118/100</f>
        <v>168.38315441732226</v>
      </c>
      <c r="K119" s="10">
        <f>K107*Real!K118/100</f>
        <v>308.82912208286893</v>
      </c>
      <c r="L119" s="10">
        <f>L107*Real!L118/100</f>
        <v>166.14522741201489</v>
      </c>
      <c r="M119" s="10">
        <f>M107*Real!M118/100</f>
        <v>101.35809648009131</v>
      </c>
      <c r="N119" s="10">
        <f>N107*Real!N118/100</f>
        <v>119.84784509010414</v>
      </c>
      <c r="O119" s="10">
        <f>O107*Real!O118/100</f>
        <v>161.50637586370578</v>
      </c>
      <c r="P119" s="10">
        <f>IF(MONTH($A119)=1,Real!P118,IF(Real!P118-Real!P117&lt;=0,"",Real!P118-Real!P117))</f>
        <v>486.48064526000007</v>
      </c>
      <c r="Q119" s="10">
        <f>IF(MONTH($A119)=1,Real!Q118,IF(Real!Q118-Real!Q117&lt;=0,"",Real!Q118-Real!Q117))</f>
        <v>1179.4863926099997</v>
      </c>
      <c r="R119" s="10">
        <f>IF(MONTH($A119)=1,Real!R118,IF(Real!R118-Real!R117&lt;=0,"",Real!R118-Real!R117))</f>
        <v>215.69999999999993</v>
      </c>
      <c r="S119" s="10">
        <f>IF(MONTH($A119)=1,Real!S118,IF(Real!S118-Real!S117&lt;=0,"",Real!S118-Real!S117))</f>
        <v>152.59999999999991</v>
      </c>
      <c r="T119" s="10">
        <f>IF(MONTH($A119)=1,Real!T118,IF(Real!T118-Real!T117&lt;=0,"",Real!T118-Real!T117))</f>
        <v>1395.6999999999998</v>
      </c>
      <c r="U119" s="10">
        <f>IF(U118*Real!U118/100=0,"",U118*Real!U118/100)</f>
        <v>273.45826551985903</v>
      </c>
      <c r="V119" s="10"/>
      <c r="W119" s="10">
        <f>IF(MONTH($A119)=1,Real!W118,IF(Real!W118-Real!W117&lt;=0,"",Real!W118-Real!W117))</f>
        <v>43701.559900000022</v>
      </c>
      <c r="X119" s="10">
        <f>IF(MONTH($A119)=1,Real!X118,IF(Real!X118-Real!X117&lt;=0,"",Real!X118-Real!X117))</f>
        <v>27053.299999999988</v>
      </c>
      <c r="Y119" s="9">
        <f>Real!Y118</f>
        <v>1578672</v>
      </c>
      <c r="Z119" s="9">
        <f>Real!Z118</f>
        <v>0</v>
      </c>
      <c r="AA119" s="9">
        <f>Real!AA118</f>
        <v>0</v>
      </c>
      <c r="AB119" s="9">
        <f>Real!AB118</f>
        <v>117.1</v>
      </c>
      <c r="AC119" s="9">
        <f>Real!AC118</f>
        <v>0</v>
      </c>
      <c r="AD119" s="9">
        <f>Real!AD118</f>
        <v>0</v>
      </c>
      <c r="AE119" s="9">
        <f>Real!AE118</f>
        <v>0</v>
      </c>
      <c r="AF119" s="9">
        <f>Real!AF118</f>
        <v>235458</v>
      </c>
      <c r="AG119" s="9">
        <f>Real!AG118</f>
        <v>6.5</v>
      </c>
      <c r="AH119" s="10">
        <f>IF(MONTH($A119)=1,Real!AH118,IF(Real!AH118-Real!AH117&lt;=0,"",Real!AH118-Real!AH117))</f>
        <v>1666</v>
      </c>
      <c r="AI119" s="10">
        <f>IF(MONTH($A119)=1,Real!AI118,IF(Real!AI118-Real!AI117&lt;=0,"",Real!AI118-Real!AI117))</f>
        <v>301.70000000000005</v>
      </c>
      <c r="AJ119" s="10">
        <f>IF(MONTH($A119)=1,Real!AJ118,IF(Real!AJ118-Real!AJ117&lt;=0,"",Real!AJ118-Real!AJ117))</f>
        <v>797230.59700000007</v>
      </c>
      <c r="AK119" s="10">
        <f>Real!AK118</f>
        <v>860.3</v>
      </c>
      <c r="AL119" s="10">
        <f>Real!AL118</f>
        <v>486.52344124000001</v>
      </c>
      <c r="AM119" s="10">
        <f>Real!AM118</f>
        <v>373.77655876</v>
      </c>
      <c r="AN119" s="10">
        <f>Real!AN118</f>
        <v>638.20000000000005</v>
      </c>
    </row>
    <row r="120" spans="1:40" x14ac:dyDescent="0.2">
      <c r="A120" s="13">
        <v>40695</v>
      </c>
      <c r="B120" s="10">
        <f>B108*Real!B119/100</f>
        <v>139.22796821991113</v>
      </c>
      <c r="C120" s="10">
        <v>134.11435563424527</v>
      </c>
      <c r="D120" s="10">
        <v>132.16423245558627</v>
      </c>
      <c r="E120" s="10">
        <v>160.27161227151871</v>
      </c>
      <c r="F120" s="10">
        <f>F108*Real!F119/100</f>
        <v>403.31165518488689</v>
      </c>
      <c r="G120" s="10">
        <f>G108*Real!G119/100</f>
        <v>42.49424761553486</v>
      </c>
      <c r="H120" s="10">
        <f>H108*Real!H119/100</f>
        <v>620.54250860277546</v>
      </c>
      <c r="I120" s="10">
        <f>I108*Real!I119/100</f>
        <v>371.71847036886061</v>
      </c>
      <c r="J120" s="10">
        <f>J108*Real!J119/100</f>
        <v>169.48328226017293</v>
      </c>
      <c r="K120" s="10">
        <f>K108*Real!K119/100</f>
        <v>334.08052240762009</v>
      </c>
      <c r="L120" s="10">
        <f>L108*Real!L119/100</f>
        <v>168.45156359239584</v>
      </c>
      <c r="M120" s="10">
        <f>M108*Real!M119/100</f>
        <v>108.41608339339858</v>
      </c>
      <c r="N120" s="10">
        <f>N108*Real!N119/100</f>
        <v>126.44283634240847</v>
      </c>
      <c r="O120" s="10">
        <f>O108*Real!O119/100</f>
        <v>171.91975819114694</v>
      </c>
      <c r="P120" s="10">
        <f>IF(MONTH($A120)=1,Real!P119,IF(Real!P119-Real!P118&lt;=0,"",Real!P119-Real!P118))</f>
        <v>473.35412153000016</v>
      </c>
      <c r="Q120" s="10">
        <f>IF(MONTH($A120)=1,Real!Q119,IF(Real!Q119-Real!Q118&lt;=0,"",Real!Q119-Real!Q118))</f>
        <v>1419.7363485699998</v>
      </c>
      <c r="R120" s="10">
        <f>IF(MONTH($A120)=1,Real!R119,IF(Real!R119-Real!R118&lt;=0,"",Real!R119-Real!R118))</f>
        <v>180.90000000000009</v>
      </c>
      <c r="S120" s="10">
        <f>IF(MONTH($A120)=1,Real!S119,IF(Real!S119-Real!S118&lt;=0,"",Real!S119-Real!S118))</f>
        <v>174.40000000000009</v>
      </c>
      <c r="T120" s="10">
        <f>IF(MONTH($A120)=1,Real!T119,IF(Real!T119-Real!T118&lt;=0,"",Real!T119-Real!T118))</f>
        <v>1589.3000000000002</v>
      </c>
      <c r="U120" s="10">
        <f>IF(U119*Real!U119/100=0,"",U119*Real!U119/100)</f>
        <v>274.08721953055471</v>
      </c>
      <c r="V120" s="10">
        <v>577.84174864450358</v>
      </c>
      <c r="W120" s="10">
        <f>IF(MONTH($A120)=1,Real!W119,IF(Real!W119-Real!W118&lt;=0,"",Real!W119-Real!W118))</f>
        <v>43518.150899999979</v>
      </c>
      <c r="X120" s="10">
        <f>IF(MONTH($A120)=1,Real!X119,IF(Real!X119-Real!X118&lt;=0,"",Real!X119-Real!X118))</f>
        <v>26392.453290559992</v>
      </c>
      <c r="Y120" s="9">
        <f>Real!Y119</f>
        <v>1563413</v>
      </c>
      <c r="Z120" s="9">
        <f>Real!Z119</f>
        <v>0</v>
      </c>
      <c r="AA120" s="9">
        <f>Real!AA119</f>
        <v>0</v>
      </c>
      <c r="AB120" s="9">
        <f>Real!AB119</f>
        <v>114.9</v>
      </c>
      <c r="AC120" s="9">
        <f>Real!AC119</f>
        <v>0</v>
      </c>
      <c r="AD120" s="9">
        <f>Real!AD119</f>
        <v>0</v>
      </c>
      <c r="AE120" s="9">
        <f>Real!AE119</f>
        <v>0</v>
      </c>
      <c r="AF120" s="9">
        <f>Real!AF119</f>
        <v>246848</v>
      </c>
      <c r="AG120" s="9">
        <f>Real!AG119</f>
        <v>6.5</v>
      </c>
      <c r="AH120" s="10">
        <f>IF(MONTH($A120)=1,Real!AH119,IF(Real!AH119-Real!AH118&lt;=0,"",Real!AH119-Real!AH118))</f>
        <v>1893.1000000000004</v>
      </c>
      <c r="AI120" s="10">
        <f>IF(MONTH($A120)=1,Real!AI119,IF(Real!AI119-Real!AI118&lt;=0,"",Real!AI119-Real!AI118))</f>
        <v>333</v>
      </c>
      <c r="AJ120" s="10">
        <f>IF(MONTH($A120)=1,Real!AJ119,IF(Real!AJ119-Real!AJ118&lt;=0,"",Real!AJ119-Real!AJ118))</f>
        <v>803198.30399999954</v>
      </c>
      <c r="AK120" s="10">
        <f>Real!AK119</f>
        <v>1106.3</v>
      </c>
      <c r="AL120" s="10">
        <f>Real!AL119</f>
        <v>473.4</v>
      </c>
      <c r="AM120" s="10">
        <f>Real!AM119</f>
        <v>633</v>
      </c>
      <c r="AN120" s="10">
        <f>Real!AN119</f>
        <v>788.1</v>
      </c>
    </row>
    <row r="121" spans="1:40" x14ac:dyDescent="0.2">
      <c r="A121" s="13">
        <v>40725</v>
      </c>
      <c r="B121" s="10">
        <f>B109*Real!B120/100</f>
        <v>134.50498242250737</v>
      </c>
      <c r="C121" s="10">
        <v>133.98024127861103</v>
      </c>
      <c r="D121" s="10">
        <v>136.78998059153179</v>
      </c>
      <c r="E121" s="10">
        <v>156.26482196473074</v>
      </c>
      <c r="F121" s="10">
        <f>F109*Real!F120/100</f>
        <v>406.05992382684991</v>
      </c>
      <c r="G121" s="10">
        <f>G109*Real!G120/100</f>
        <v>48.467737519600071</v>
      </c>
      <c r="H121" s="10">
        <f>H109*Real!H120/100</f>
        <v>640.92189354264019</v>
      </c>
      <c r="I121" s="10">
        <f>I109*Real!I120/100</f>
        <v>385.87528826078199</v>
      </c>
      <c r="J121" s="10">
        <f>J109*Real!J120/100</f>
        <v>175.28150527097532</v>
      </c>
      <c r="K121" s="10">
        <f>K109*Real!K120/100</f>
        <v>319.37020626025168</v>
      </c>
      <c r="L121" s="10">
        <f>L109*Real!L120/100</f>
        <v>170.35220362649076</v>
      </c>
      <c r="M121" s="10">
        <f>M109*Real!M120/100</f>
        <v>108.21592833245553</v>
      </c>
      <c r="N121" s="10">
        <f>N109*Real!N120/100</f>
        <v>144.91747464745129</v>
      </c>
      <c r="O121" s="10">
        <f>O109*Real!O120/100</f>
        <v>168.87540687954774</v>
      </c>
      <c r="P121" s="10">
        <f>IF(MONTH($A121)=1,Real!P120,IF(Real!P120-Real!P119&lt;=0,"",Real!P120-Real!P119))</f>
        <v>479.43772618999992</v>
      </c>
      <c r="Q121" s="10">
        <f>IF(MONTH($A121)=1,Real!Q120,IF(Real!Q120-Real!Q119&lt;=0,"",Real!Q120-Real!Q119))</f>
        <v>1384.1104416400003</v>
      </c>
      <c r="R121" s="10">
        <f>IF(MONTH($A121)=1,Real!R120,IF(Real!R120-Real!R119&lt;=0,"",Real!R120-Real!R119))</f>
        <v>168.59999999999991</v>
      </c>
      <c r="S121" s="10">
        <f>IF(MONTH($A121)=1,Real!S120,IF(Real!S120-Real!S119&lt;=0,"",Real!S120-Real!S119))</f>
        <v>185.79999999999995</v>
      </c>
      <c r="T121" s="10">
        <f>IF(MONTH($A121)=1,Real!T120,IF(Real!T120-Real!T119&lt;=0,"",Real!T120-Real!T119))</f>
        <v>1526.6999999999998</v>
      </c>
      <c r="U121" s="10">
        <f>IF(U120*Real!U120/100=0,"",U120*Real!U120/100)</f>
        <v>274.05981080860164</v>
      </c>
      <c r="V121" s="10"/>
      <c r="W121" s="10">
        <f>IF(MONTH($A121)=1,Real!W120,IF(Real!W120-Real!W119&lt;=0,"",Real!W120-Real!W119))</f>
        <v>41487.947400000034</v>
      </c>
      <c r="X121" s="10">
        <f>IF(MONTH($A121)=1,Real!X120,IF(Real!X120-Real!X119&lt;=0,"",Real!X120-Real!X119))</f>
        <v>25307.913679920021</v>
      </c>
      <c r="Y121" s="9">
        <f>Real!Y120</f>
        <v>1521054</v>
      </c>
      <c r="Z121" s="9">
        <f>Real!Z120</f>
        <v>0</v>
      </c>
      <c r="AA121" s="9">
        <f>Real!AA120</f>
        <v>0</v>
      </c>
      <c r="AB121" s="9">
        <f>Real!AB120</f>
        <v>113.4</v>
      </c>
      <c r="AC121" s="9">
        <f>Real!AC120</f>
        <v>0</v>
      </c>
      <c r="AD121" s="9">
        <f>Real!AD120</f>
        <v>0</v>
      </c>
      <c r="AE121" s="9">
        <f>Real!AE120</f>
        <v>0</v>
      </c>
      <c r="AF121" s="9">
        <f>Real!AF120</f>
        <v>224620</v>
      </c>
      <c r="AG121" s="9">
        <f>Real!AG120</f>
        <v>6.7</v>
      </c>
      <c r="AH121" s="10">
        <f>IF(MONTH($A121)=1,Real!AH120,IF(Real!AH120-Real!AH119&lt;=0,"",Real!AH120-Real!AH119))</f>
        <v>1863.5</v>
      </c>
      <c r="AI121" s="10">
        <f>IF(MONTH($A121)=1,Real!AI120,IF(Real!AI120-Real!AI119&lt;=0,"",Real!AI120-Real!AI119))</f>
        <v>311.29999999999995</v>
      </c>
      <c r="AJ121" s="10">
        <f>IF(MONTH($A121)=1,Real!AJ120,IF(Real!AJ120-Real!AJ119&lt;=0,"",Real!AJ120-Real!AJ119))</f>
        <v>872528.61600000039</v>
      </c>
      <c r="AK121" s="10">
        <f>Real!AK120</f>
        <v>927.5</v>
      </c>
      <c r="AL121" s="10">
        <f>Real!AL120</f>
        <v>479.4</v>
      </c>
      <c r="AM121" s="10">
        <f>Real!AM120</f>
        <v>448</v>
      </c>
      <c r="AN121" s="10">
        <f>Real!AN120</f>
        <v>874.7</v>
      </c>
    </row>
    <row r="122" spans="1:40" x14ac:dyDescent="0.2">
      <c r="A122" s="13">
        <v>40756</v>
      </c>
      <c r="B122" s="10">
        <f>B110*Real!B121/100</f>
        <v>141.69225255560337</v>
      </c>
      <c r="C122" s="10">
        <v>135.9899448977902</v>
      </c>
      <c r="D122" s="10">
        <v>135.83245072739106</v>
      </c>
      <c r="E122" s="10">
        <v>160.64023697974321</v>
      </c>
      <c r="F122" s="10">
        <f>F110*Real!F121/100</f>
        <v>397.40131257024876</v>
      </c>
      <c r="G122" s="10">
        <f>G110*Real!G121/100</f>
        <v>48.628003895378342</v>
      </c>
      <c r="H122" s="10">
        <f>H110*Real!H121/100</f>
        <v>665.71406106416543</v>
      </c>
      <c r="I122" s="10">
        <f>I110*Real!I121/100</f>
        <v>405.81722088663651</v>
      </c>
      <c r="J122" s="10">
        <f>J110*Real!J121/100</f>
        <v>180.12969079144739</v>
      </c>
      <c r="K122" s="10">
        <f>K110*Real!K121/100</f>
        <v>338.95786974291229</v>
      </c>
      <c r="L122" s="10">
        <f>L110*Real!L121/100</f>
        <v>172.51306955526564</v>
      </c>
      <c r="M122" s="10">
        <f>M110*Real!M121/100</f>
        <v>111.1217698838721</v>
      </c>
      <c r="N122" s="10">
        <f>N110*Real!N121/100</f>
        <v>136.78949233142822</v>
      </c>
      <c r="O122" s="10">
        <f>O110*Real!O121/100</f>
        <v>162.92175920588275</v>
      </c>
      <c r="P122" s="10">
        <f>IF(MONTH($A122)=1,Real!P121,IF(Real!P121-Real!P120&lt;=0,"",Real!P121-Real!P120))</f>
        <v>489.15495341999986</v>
      </c>
      <c r="Q122" s="10">
        <f>IF(MONTH($A122)=1,Real!Q121,IF(Real!Q121-Real!Q120&lt;=0,"",Real!Q121-Real!Q120))</f>
        <v>1258.2891338699992</v>
      </c>
      <c r="R122" s="10">
        <f>IF(MONTH($A122)=1,Real!R121,IF(Real!R121-Real!R120&lt;=0,"",Real!R121-Real!R120))</f>
        <v>198.79999999999995</v>
      </c>
      <c r="S122" s="10">
        <f>IF(MONTH($A122)=1,Real!S121,IF(Real!S121-Real!S120&lt;=0,"",Real!S121-Real!S120))</f>
        <v>156</v>
      </c>
      <c r="T122" s="10">
        <f>IF(MONTH($A122)=1,Real!T121,IF(Real!T121-Real!T120&lt;=0,"",Real!T121-Real!T120))</f>
        <v>1473.2000000000007</v>
      </c>
      <c r="U122" s="10">
        <f>IF(U121*Real!U121/100=0,"",U121*Real!U121/100)</f>
        <v>273.40206726266098</v>
      </c>
      <c r="V122" s="10"/>
      <c r="W122" s="10">
        <f>IF(MONTH($A122)=1,Real!W121,IF(Real!W121-Real!W120&lt;=0,"",Real!W121-Real!W120))</f>
        <v>44122.647100000002</v>
      </c>
      <c r="X122" s="10">
        <f>IF(MONTH($A122)=1,Real!X121,IF(Real!X121-Real!X120&lt;=0,"",Real!X121-Real!X120))</f>
        <v>29627.033029519982</v>
      </c>
      <c r="Y122" s="9">
        <f>Real!Y121</f>
        <v>1470561</v>
      </c>
      <c r="Z122" s="9">
        <f>Real!Z121</f>
        <v>0</v>
      </c>
      <c r="AA122" s="9">
        <f>Real!AA121</f>
        <v>0</v>
      </c>
      <c r="AB122" s="9">
        <f>Real!AB121</f>
        <v>116.4</v>
      </c>
      <c r="AC122" s="9">
        <f>Real!AC121</f>
        <v>0</v>
      </c>
      <c r="AD122" s="9">
        <f>Real!AD121</f>
        <v>0</v>
      </c>
      <c r="AE122" s="9">
        <f>Real!AE121</f>
        <v>0</v>
      </c>
      <c r="AF122" s="9">
        <f>Real!AF121</f>
        <v>224811</v>
      </c>
      <c r="AG122" s="9">
        <f>Real!AG121</f>
        <v>6.5</v>
      </c>
      <c r="AH122" s="10">
        <f>IF(MONTH($A122)=1,Real!AH121,IF(Real!AH121-Real!AH120&lt;=0,"",Real!AH121-Real!AH120))</f>
        <v>1747.5</v>
      </c>
      <c r="AI122" s="10">
        <f>IF(MONTH($A122)=1,Real!AI121,IF(Real!AI121-Real!AI120&lt;=0,"",Real!AI121-Real!AI120))</f>
        <v>290.80000000000018</v>
      </c>
      <c r="AJ122" s="10">
        <f>IF(MONTH($A122)=1,Real!AJ121,IF(Real!AJ121-Real!AJ120&lt;=0,"",Real!AJ121-Real!AJ120))</f>
        <v>782783.49099999946</v>
      </c>
      <c r="AK122" s="10">
        <f>Real!AK121</f>
        <v>986.4</v>
      </c>
      <c r="AL122" s="10">
        <f>Real!AL121</f>
        <v>489.2</v>
      </c>
      <c r="AM122" s="10">
        <f>Real!AM121</f>
        <v>497.2</v>
      </c>
      <c r="AN122" s="10">
        <f>Real!AN121</f>
        <v>954</v>
      </c>
    </row>
    <row r="123" spans="1:40" x14ac:dyDescent="0.2">
      <c r="A123" s="13">
        <v>40787</v>
      </c>
      <c r="B123" s="10">
        <f>B111*Real!B122/100</f>
        <v>158.26041637194285</v>
      </c>
      <c r="C123" s="10">
        <v>136.53390467738137</v>
      </c>
      <c r="D123" s="10">
        <v>132.70830436066109</v>
      </c>
      <c r="E123" s="10">
        <v>162.40727958652039</v>
      </c>
      <c r="F123" s="10">
        <f>F111*Real!F122/100</f>
        <v>392.52558795310682</v>
      </c>
      <c r="G123" s="10">
        <f>G111*Real!G122/100</f>
        <v>43.486890989585412</v>
      </c>
      <c r="H123" s="10">
        <f>H111*Real!H122/100</f>
        <v>665.279574540662</v>
      </c>
      <c r="I123" s="10">
        <f>I111*Real!I122/100</f>
        <v>407.11750979985356</v>
      </c>
      <c r="J123" s="10">
        <f>J111*Real!J122/100</f>
        <v>180.24995632514171</v>
      </c>
      <c r="K123" s="10">
        <f>K111*Real!K122/100</f>
        <v>351.89256448791622</v>
      </c>
      <c r="L123" s="10">
        <f>L111*Real!L122/100</f>
        <v>183.2567455383026</v>
      </c>
      <c r="M123" s="10">
        <f>M111*Real!M122/100</f>
        <v>113.45718395571078</v>
      </c>
      <c r="N123" s="10">
        <f>N111*Real!N122/100</f>
        <v>147.37901671866254</v>
      </c>
      <c r="O123" s="10">
        <f>O111*Real!O122/100</f>
        <v>164.9576985594573</v>
      </c>
      <c r="P123" s="10">
        <f>IF(MONTH($A123)=1,Real!P122,IF(Real!P122-Real!P121&lt;=0,"",Real!P122-Real!P121))</f>
        <v>480.93763247000015</v>
      </c>
      <c r="Q123" s="10">
        <f>IF(MONTH($A123)=1,Real!Q122,IF(Real!Q122-Real!Q121&lt;=0,"",Real!Q122-Real!Q121))</f>
        <v>1193.7449826400007</v>
      </c>
      <c r="R123" s="10">
        <f>IF(MONTH($A123)=1,Real!R122,IF(Real!R122-Real!R121&lt;=0,"",Real!R122-Real!R121))</f>
        <v>153.10000000000014</v>
      </c>
      <c r="S123" s="10">
        <f>IF(MONTH($A123)=1,Real!S122,IF(Real!S122-Real!S121&lt;=0,"",Real!S122-Real!S121))</f>
        <v>151</v>
      </c>
      <c r="T123" s="10">
        <f>IF(MONTH($A123)=1,Real!T122,IF(Real!T122-Real!T121&lt;=0,"",Real!T122-Real!T121))</f>
        <v>1606.7999999999993</v>
      </c>
      <c r="U123" s="10">
        <f>IF(U122*Real!U122/100=0,"",U122*Real!U122/100)</f>
        <v>273.29270643575592</v>
      </c>
      <c r="V123" s="10">
        <v>762.42950744495602</v>
      </c>
      <c r="W123" s="10">
        <f>IF(MONTH($A123)=1,Real!W122,IF(Real!W122-Real!W121&lt;=0,"",Real!W122-Real!W121))</f>
        <v>43341.014599999995</v>
      </c>
      <c r="X123" s="10">
        <f>IF(MONTH($A123)=1,Real!X122,IF(Real!X122-Real!X121&lt;=0,"",Real!X122-Real!X121))</f>
        <v>26149.900000000023</v>
      </c>
      <c r="Y123" s="9">
        <f>Real!Y122</f>
        <v>1442048</v>
      </c>
      <c r="Z123" s="9">
        <f>Real!Z122</f>
        <v>0</v>
      </c>
      <c r="AA123" s="9">
        <f>Real!AA122</f>
        <v>0</v>
      </c>
      <c r="AB123" s="9">
        <f>Real!AB122</f>
        <v>117.1</v>
      </c>
      <c r="AC123" s="9">
        <f>Real!AC122</f>
        <v>0</v>
      </c>
      <c r="AD123" s="9">
        <f>Real!AD122</f>
        <v>0</v>
      </c>
      <c r="AE123" s="9">
        <f>Real!AE122</f>
        <v>0</v>
      </c>
      <c r="AF123" s="9">
        <f>Real!AF122</f>
        <v>235730</v>
      </c>
      <c r="AG123" s="9">
        <f>Real!AG122</f>
        <v>6.5</v>
      </c>
      <c r="AH123" s="10">
        <f>IF(MONTH($A123)=1,Real!AH122,IF(Real!AH122-Real!AH121&lt;=0,"",Real!AH122-Real!AH121))</f>
        <v>1674.6999999999989</v>
      </c>
      <c r="AI123" s="10">
        <f>IF(MONTH($A123)=1,Real!AI122,IF(Real!AI122-Real!AI121&lt;=0,"",Real!AI122-Real!AI121))</f>
        <v>282.90000000000009</v>
      </c>
      <c r="AJ123" s="10">
        <f>IF(MONTH($A123)=1,Real!AJ122,IF(Real!AJ122-Real!AJ121&lt;=0,"",Real!AJ122-Real!AJ121))</f>
        <v>757846.34300000034</v>
      </c>
      <c r="AK123" s="10">
        <f>Real!AK122</f>
        <v>992.8</v>
      </c>
      <c r="AL123" s="10">
        <f>Real!AL122</f>
        <v>480.9</v>
      </c>
      <c r="AM123" s="10">
        <f>Real!AM122</f>
        <v>511.9</v>
      </c>
      <c r="AN123" s="10">
        <f>Real!AN122</f>
        <v>650.6</v>
      </c>
    </row>
    <row r="124" spans="1:40" x14ac:dyDescent="0.2">
      <c r="A124" s="13">
        <v>40817</v>
      </c>
      <c r="B124" s="10">
        <f>B112*Real!B123/100</f>
        <v>149.92035363952152</v>
      </c>
      <c r="C124" s="10">
        <v>142.13179476915403</v>
      </c>
      <c r="D124" s="10">
        <v>136.68955349148092</v>
      </c>
      <c r="E124" s="10">
        <v>165.49301789866431</v>
      </c>
      <c r="F124" s="10">
        <f>F112*Real!F123/100</f>
        <v>420.19529103794412</v>
      </c>
      <c r="G124" s="10">
        <f>G112*Real!G123/100</f>
        <v>35.834783472781162</v>
      </c>
      <c r="H124" s="10">
        <f>H112*Real!H123/100</f>
        <v>692.16619804275479</v>
      </c>
      <c r="I124" s="10">
        <f>I112*Real!I123/100</f>
        <v>423.98050633286948</v>
      </c>
      <c r="J124" s="10">
        <f>J112*Real!J123/100</f>
        <v>185.33253365311961</v>
      </c>
      <c r="K124" s="10">
        <f>K112*Real!K123/100</f>
        <v>362.68200840654032</v>
      </c>
      <c r="L124" s="10">
        <f>L112*Real!L123/100</f>
        <v>185.47670303880361</v>
      </c>
      <c r="M124" s="10">
        <f>M112*Real!M123/100</f>
        <v>114.76253489578468</v>
      </c>
      <c r="N124" s="10">
        <f>N112*Real!N123/100</f>
        <v>150.04410048156936</v>
      </c>
      <c r="O124" s="10">
        <f>O112*Real!O123/100</f>
        <v>166.39378535139249</v>
      </c>
      <c r="P124" s="10">
        <f>IF(MONTH($A124)=1,Real!P123,IF(Real!P123-Real!P122&lt;=0,"",Real!P123-Real!P122))</f>
        <v>545.37011709000035</v>
      </c>
      <c r="Q124" s="10">
        <f>IF(MONTH($A124)=1,Real!Q123,IF(Real!Q123-Real!Q122&lt;=0,"",Real!Q123-Real!Q122))</f>
        <v>1309.0838889400002</v>
      </c>
      <c r="R124" s="10">
        <f>IF(MONTH($A124)=1,Real!R123,IF(Real!R123-Real!R122&lt;=0,"",Real!R123-Real!R122))</f>
        <v>194</v>
      </c>
      <c r="S124" s="10">
        <f>IF(MONTH($A124)=1,Real!S123,IF(Real!S123-Real!S122&lt;=0,"",Real!S123-Real!S122))</f>
        <v>156.40000000000009</v>
      </c>
      <c r="T124" s="10">
        <f>IF(MONTH($A124)=1,Real!T123,IF(Real!T123-Real!T122&lt;=0,"",Real!T123-Real!T122))</f>
        <v>1579.1000000000004</v>
      </c>
      <c r="U124" s="10">
        <f>IF(U123*Real!U123/100=0,"",U123*Real!U123/100)</f>
        <v>274.60451142664755</v>
      </c>
      <c r="V124" s="10"/>
      <c r="W124" s="10">
        <f>IF(MONTH($A124)=1,Real!W123,IF(Real!W123-Real!W122&lt;=0,"",Real!W123-Real!W122))</f>
        <v>45530.967599999974</v>
      </c>
      <c r="X124" s="10">
        <f>IF(MONTH($A124)=1,Real!X123,IF(Real!X123-Real!X122&lt;=0,"",Real!X123-Real!X122))</f>
        <v>27898.299999999988</v>
      </c>
      <c r="Y124" s="9">
        <f>Real!Y123</f>
        <v>1360597</v>
      </c>
      <c r="Z124" s="9">
        <f>Real!Z123</f>
        <v>0</v>
      </c>
      <c r="AA124" s="9">
        <f>Real!AA123</f>
        <v>0</v>
      </c>
      <c r="AB124" s="9">
        <f>Real!AB123</f>
        <v>118</v>
      </c>
      <c r="AC124" s="9">
        <f>Real!AC123</f>
        <v>0</v>
      </c>
      <c r="AD124" s="9">
        <f>Real!AD123</f>
        <v>0</v>
      </c>
      <c r="AE124" s="9">
        <f>Real!AE123</f>
        <v>0</v>
      </c>
      <c r="AF124" s="9">
        <f>Real!AF123</f>
        <v>240928</v>
      </c>
      <c r="AG124" s="9">
        <f>Real!AG123</f>
        <v>6.4</v>
      </c>
      <c r="AH124" s="10">
        <f>IF(MONTH($A124)=1,Real!AH123,IF(Real!AH123-Real!AH122&lt;=0,"",Real!AH123-Real!AH122))</f>
        <v>1854.4000000000015</v>
      </c>
      <c r="AI124" s="10">
        <f>IF(MONTH($A124)=1,Real!AI123,IF(Real!AI123-Real!AI122&lt;=0,"",Real!AI123-Real!AI122))</f>
        <v>268.29999999999973</v>
      </c>
      <c r="AJ124" s="10">
        <f>IF(MONTH($A124)=1,Real!AJ123,IF(Real!AJ123-Real!AJ122&lt;=0,"",Real!AJ123-Real!AJ122))</f>
        <v>884447.21</v>
      </c>
      <c r="AK124" s="10">
        <f>Real!AK123</f>
        <v>1027.7</v>
      </c>
      <c r="AL124" s="10">
        <f>Real!AL123</f>
        <v>545.4</v>
      </c>
      <c r="AM124" s="10">
        <f>Real!AM123</f>
        <v>482.4</v>
      </c>
      <c r="AN124" s="10">
        <f>Real!AN123</f>
        <v>735.9</v>
      </c>
    </row>
    <row r="125" spans="1:40" x14ac:dyDescent="0.2">
      <c r="A125" s="13">
        <v>40848</v>
      </c>
      <c r="B125" s="10">
        <f>B113*Real!B124/100</f>
        <v>150.74200866399278</v>
      </c>
      <c r="C125" s="10">
        <v>144.4059034854605</v>
      </c>
      <c r="D125" s="10">
        <v>132.99893554721092</v>
      </c>
      <c r="E125" s="10">
        <v>168.14090618504295</v>
      </c>
      <c r="F125" s="10">
        <f>F113*Real!F124/100</f>
        <v>419.78338204886677</v>
      </c>
      <c r="G125" s="10">
        <f>G113*Real!G124/100</f>
        <v>34.115517022114958</v>
      </c>
      <c r="H125" s="10">
        <f>H113*Real!H124/100</f>
        <v>693.91611924189999</v>
      </c>
      <c r="I125" s="10">
        <f>I113*Real!I124/100</f>
        <v>423.24469200822517</v>
      </c>
      <c r="J125" s="10">
        <f>J113*Real!J124/100</f>
        <v>184.4236517236632</v>
      </c>
      <c r="K125" s="10">
        <f>K113*Real!K124/100</f>
        <v>388.03434805608748</v>
      </c>
      <c r="L125" s="10">
        <f>L113*Real!L124/100</f>
        <v>180.71799277242451</v>
      </c>
      <c r="M125" s="10">
        <f>M113*Real!M124/100</f>
        <v>118.02774783353607</v>
      </c>
      <c r="N125" s="10">
        <f>N113*Real!N124/100</f>
        <v>111.50847143839039</v>
      </c>
      <c r="O125" s="10">
        <f>O113*Real!O124/100</f>
        <v>171.01317927533731</v>
      </c>
      <c r="P125" s="10">
        <f>IF(MONTH($A125)=1,Real!P124,IF(Real!P124-Real!P123&lt;=0,"",Real!P124-Real!P123))</f>
        <v>523.48135759999968</v>
      </c>
      <c r="Q125" s="10">
        <f>IF(MONTH($A125)=1,Real!Q124,IF(Real!Q124-Real!Q123&lt;=0,"",Real!Q124-Real!Q123))</f>
        <v>1121.062577319999</v>
      </c>
      <c r="R125" s="10">
        <f>IF(MONTH($A125)=1,Real!R124,IF(Real!R124-Real!R123&lt;=0,"",Real!R124-Real!R123))</f>
        <v>151.49999999999977</v>
      </c>
      <c r="S125" s="10">
        <f>IF(MONTH($A125)=1,Real!S124,IF(Real!S124-Real!S123&lt;=0,"",Real!S124-Real!S123))</f>
        <v>164.29999999999995</v>
      </c>
      <c r="T125" s="10">
        <f>IF(MONTH($A125)=1,Real!T124,IF(Real!T124-Real!T123&lt;=0,"",Real!T124-Real!T123))</f>
        <v>1704.5</v>
      </c>
      <c r="U125" s="10">
        <f>IF(U124*Real!U124/100=0,"",U124*Real!U124/100)</f>
        <v>275.75785037463947</v>
      </c>
      <c r="V125" s="10"/>
      <c r="W125" s="10">
        <f>IF(MONTH($A125)=1,Real!W124,IF(Real!W124-Real!W123&lt;=0,"",Real!W124-Real!W123))</f>
        <v>47038.081799999985</v>
      </c>
      <c r="X125" s="10">
        <f>IF(MONTH($A125)=1,Real!X124,IF(Real!X124-Real!X123&lt;=0,"",Real!X124-Real!X123))</f>
        <v>27786.900000000023</v>
      </c>
      <c r="Y125" s="9">
        <f>Real!Y124</f>
        <v>1263298</v>
      </c>
      <c r="Z125" s="9">
        <f>Real!Z124</f>
        <v>0</v>
      </c>
      <c r="AA125" s="9">
        <f>Real!AA124</f>
        <v>0</v>
      </c>
      <c r="AB125" s="9">
        <f>Real!AB124</f>
        <v>119</v>
      </c>
      <c r="AC125" s="9">
        <f>Real!AC124</f>
        <v>0</v>
      </c>
      <c r="AD125" s="9">
        <f>Real!AD124</f>
        <v>0</v>
      </c>
      <c r="AE125" s="9">
        <f>Real!AE124</f>
        <v>0</v>
      </c>
      <c r="AF125" s="9">
        <f>Real!AF124</f>
        <v>239392</v>
      </c>
      <c r="AG125" s="9">
        <f>Real!AG124</f>
        <v>6.3</v>
      </c>
      <c r="AH125" s="10">
        <f>IF(MONTH($A125)=1,Real!AH124,IF(Real!AH124-Real!AH123&lt;=0,"",Real!AH124-Real!AH123))</f>
        <v>1644.5999999999985</v>
      </c>
      <c r="AI125" s="10">
        <f>IF(MONTH($A125)=1,Real!AI124,IF(Real!AI124-Real!AI123&lt;=0,"",Real!AI124-Real!AI123))</f>
        <v>271.40000000000009</v>
      </c>
      <c r="AJ125" s="10">
        <f>IF(MONTH($A125)=1,Real!AJ124,IF(Real!AJ124-Real!AJ123&lt;=0,"",Real!AJ124-Real!AJ123))</f>
        <v>703981.16300000064</v>
      </c>
      <c r="AK125" s="10">
        <f>Real!AK124</f>
        <v>924</v>
      </c>
      <c r="AL125" s="10">
        <f>Real!AL124</f>
        <v>523.5</v>
      </c>
      <c r="AM125" s="10">
        <f>Real!AM124</f>
        <v>400.5</v>
      </c>
      <c r="AN125" s="10">
        <f>Real!AN124</f>
        <v>977.3</v>
      </c>
    </row>
    <row r="126" spans="1:40" x14ac:dyDescent="0.2">
      <c r="A126" s="13">
        <v>40878</v>
      </c>
      <c r="B126" s="10">
        <f>B114*Real!B125/100</f>
        <v>214.77104857855724</v>
      </c>
      <c r="C126" s="10">
        <v>153.9366931155009</v>
      </c>
      <c r="D126" s="10">
        <v>136.98890361362726</v>
      </c>
      <c r="E126" s="10">
        <v>181.42403777366135</v>
      </c>
      <c r="F126" s="10">
        <f>F114*Real!F125/100</f>
        <v>434.22659870235088</v>
      </c>
      <c r="G126" s="10">
        <f>G114*Real!G125/100</f>
        <v>34.591517190059726</v>
      </c>
      <c r="H126" s="10">
        <f>H114*Real!H125/100</f>
        <v>846.44240968457552</v>
      </c>
      <c r="I126" s="10">
        <f>I114*Real!I125/100</f>
        <v>508.1597282082642</v>
      </c>
      <c r="J126" s="10">
        <f>J114*Real!J125/100</f>
        <v>223.56832989270811</v>
      </c>
      <c r="K126" s="10">
        <f>K114*Real!K125/100</f>
        <v>436.35543169680903</v>
      </c>
      <c r="L126" s="10">
        <f>L114*Real!L125/100</f>
        <v>206.16367572358155</v>
      </c>
      <c r="M126" s="10">
        <f>M114*Real!M125/100</f>
        <v>123.38297944586564</v>
      </c>
      <c r="N126" s="10">
        <f>N114*Real!N125/100</f>
        <v>102.46147506078418</v>
      </c>
      <c r="O126" s="10">
        <f>O114*Real!O125/100</f>
        <v>226.03059946479701</v>
      </c>
      <c r="P126" s="10">
        <f>IF(MONTH($A126)=1,Real!P125,IF(Real!P125-Real!P124&lt;=0,"",Real!P125-Real!P124))</f>
        <v>583.00239106000026</v>
      </c>
      <c r="Q126" s="10">
        <f>IF(MONTH($A126)=1,Real!Q125,IF(Real!Q125-Real!Q124&lt;=0,"",Real!Q125-Real!Q124))</f>
        <v>1602.5921315600008</v>
      </c>
      <c r="R126" s="10">
        <f>IF(MONTH($A126)=1,Real!R125,IF(Real!R125-Real!R124&lt;=0,"",Real!R125-Real!R124))</f>
        <v>152.30000000000018</v>
      </c>
      <c r="S126" s="10">
        <f>IF(MONTH($A126)=1,Real!S125,IF(Real!S125-Real!S124&lt;=0,"",Real!S125-Real!S124))</f>
        <v>296.59999999999991</v>
      </c>
      <c r="T126" s="10">
        <f>IF(MONTH($A126)=1,Real!T125,IF(Real!T125-Real!T124&lt;=0,"",Real!T125-Real!T124))</f>
        <v>3965.5999999999985</v>
      </c>
      <c r="U126" s="10">
        <f>IF(U125*Real!U125/100=0,"",U125*Real!U125/100)</f>
        <v>276.97118491628788</v>
      </c>
      <c r="V126" s="10">
        <v>857.75319114733588</v>
      </c>
      <c r="W126" s="10">
        <f>IF(MONTH($A126)=1,Real!W125,IF(Real!W125-Real!W124&lt;=0,"",Real!W125-Real!W124))</f>
        <v>50746.428400000033</v>
      </c>
      <c r="X126" s="10">
        <f>IF(MONTH($A126)=1,Real!X125,IF(Real!X125-Real!X124&lt;=0,"",Real!X125-Real!X124))</f>
        <v>28624</v>
      </c>
      <c r="Y126" s="9">
        <f>Real!Y125</f>
        <v>1160791</v>
      </c>
      <c r="Z126" s="9">
        <f>Real!Z125</f>
        <v>0</v>
      </c>
      <c r="AA126" s="9">
        <f>Real!AA125</f>
        <v>0</v>
      </c>
      <c r="AB126" s="9">
        <f>Real!AB125</f>
        <v>119.2</v>
      </c>
      <c r="AC126" s="9">
        <f>Real!AC125</f>
        <v>0</v>
      </c>
      <c r="AD126" s="9">
        <f>Real!AD125</f>
        <v>0</v>
      </c>
      <c r="AE126" s="9">
        <f>Real!AE125</f>
        <v>0</v>
      </c>
      <c r="AF126" s="9">
        <f>Real!AF125</f>
        <v>251691</v>
      </c>
      <c r="AG126" s="9">
        <f>Real!AG125</f>
        <v>6</v>
      </c>
      <c r="AH126" s="10">
        <f>IF(MONTH($A126)=1,Real!AH125,IF(Real!AH125-Real!AH124&lt;=0,"",Real!AH125-Real!AH124))</f>
        <v>2185.6000000000022</v>
      </c>
      <c r="AI126" s="10">
        <f>IF(MONTH($A126)=1,Real!AI125,IF(Real!AI125-Real!AI124&lt;=0,"",Real!AI125-Real!AI124))</f>
        <v>424.30000000000018</v>
      </c>
      <c r="AJ126" s="10">
        <f>IF(MONTH($A126)=1,Real!AJ125,IF(Real!AJ125-Real!AJ124&lt;=0,"",Real!AJ125-Real!AJ124))</f>
        <v>931669.97199999914</v>
      </c>
      <c r="AK126" s="10">
        <f>Real!AK125</f>
        <v>1201.2</v>
      </c>
      <c r="AL126" s="10">
        <f>Real!AL125</f>
        <v>583</v>
      </c>
      <c r="AM126" s="10">
        <f>Real!AM125</f>
        <v>618.20000000000005</v>
      </c>
      <c r="AN126" s="10">
        <f>Real!AN125</f>
        <v>2139.9</v>
      </c>
    </row>
    <row r="127" spans="1:40" x14ac:dyDescent="0.2">
      <c r="A127" s="13">
        <v>40909</v>
      </c>
      <c r="B127" s="10">
        <f>B115*Real!B126/100</f>
        <v>62.492159907465251</v>
      </c>
      <c r="C127" s="10">
        <v>129.61469560325176</v>
      </c>
      <c r="D127" s="10">
        <v>133.29020321605933</v>
      </c>
      <c r="E127" s="10">
        <v>134.43521199028308</v>
      </c>
      <c r="F127" s="10">
        <f>F115*Real!F126/100</f>
        <v>434.06423005093563</v>
      </c>
      <c r="G127" s="10">
        <f>G115*Real!G126/100</f>
        <v>32.635334049386223</v>
      </c>
      <c r="H127" s="10">
        <f>H115*Real!H126/100</f>
        <v>556.16819477714319</v>
      </c>
      <c r="I127" s="10">
        <f>I115*Real!I126/100</f>
        <v>338.82305651249948</v>
      </c>
      <c r="J127" s="10">
        <f>J115*Real!J126/100</f>
        <v>165.04060670572682</v>
      </c>
      <c r="K127" s="10">
        <f>K115*Real!K126/100</f>
        <v>308.70668203830189</v>
      </c>
      <c r="L127" s="10">
        <f>L115*Real!L126/100</f>
        <v>157.2583453914165</v>
      </c>
      <c r="M127" s="10">
        <f>M115*Real!M126/100</f>
        <v>87.664660752955328</v>
      </c>
      <c r="N127" s="10">
        <f>N115*Real!N126/100</f>
        <v>100.58660390062886</v>
      </c>
      <c r="O127" s="10">
        <f>O115*Real!O126/100</f>
        <v>165.94526803214549</v>
      </c>
      <c r="P127" s="10">
        <f>IF(MONTH($A127)=1,Real!P126,IF(Real!P126-Real!P125&lt;=0,"",Real!P126-Real!P125))</f>
        <v>530.21565328999998</v>
      </c>
      <c r="Q127" s="10">
        <f>IF(MONTH($A127)=1,Real!Q126,IF(Real!Q126-Real!Q125&lt;=0,"",Real!Q126-Real!Q125))</f>
        <v>916.30937692999998</v>
      </c>
      <c r="R127" s="10">
        <f>IF(MONTH($A127)=1,Real!R126,IF(Real!R126-Real!R125&lt;=0,"",Real!R126-Real!R125))</f>
        <v>71.599999999999994</v>
      </c>
      <c r="S127" s="10">
        <f>IF(MONTH($A127)=1,Real!S126,IF(Real!S126-Real!S125&lt;=0,"",Real!S126-Real!S125))</f>
        <v>106.2</v>
      </c>
      <c r="T127" s="10">
        <f>IF(MONTH($A127)=1,Real!T126,IF(Real!T126-Real!T125&lt;=0,"",Real!T126-Real!T125))</f>
        <v>1033.0999999999999</v>
      </c>
      <c r="U127" s="10">
        <f>IF(U126*Real!U126/100=0,"",U126*Real!U126/100)</f>
        <v>278.3560408408693</v>
      </c>
      <c r="V127" s="10" t="str">
        <f>IF(MOD(MONTH(A127),3)=0,V115*Real!V126/100,"")</f>
        <v/>
      </c>
      <c r="W127" s="10">
        <f>IF(MONTH($A127)=1,Real!W126,IF(Real!W126-Real!W125&lt;=0,"",Real!W126-Real!W125))</f>
        <v>39861.234600000003</v>
      </c>
      <c r="X127" s="10">
        <f>IF(MONTH($A127)=1,Real!X126,IF(Real!X126-Real!X125&lt;=0,"",Real!X126-Real!X125))</f>
        <v>17884.2</v>
      </c>
      <c r="Y127" s="9">
        <f>Real!Y126</f>
        <v>1259539</v>
      </c>
      <c r="Z127" s="9">
        <f>Real!Z126</f>
        <v>0</v>
      </c>
      <c r="AA127" s="9">
        <f>Real!AA126</f>
        <v>20.399999999999999</v>
      </c>
      <c r="AB127" s="9">
        <f>Real!AB126</f>
        <v>118.6</v>
      </c>
      <c r="AC127" s="9">
        <f>Real!AC126</f>
        <v>0</v>
      </c>
      <c r="AD127" s="9">
        <f>Real!AD126</f>
        <v>0</v>
      </c>
      <c r="AE127" s="9">
        <f>Real!AE126</f>
        <v>0</v>
      </c>
      <c r="AF127" s="9">
        <f>Real!AF126</f>
        <v>154613</v>
      </c>
      <c r="AG127" s="9">
        <f>Real!AG126</f>
        <v>5.6</v>
      </c>
      <c r="AH127" s="10">
        <f>IF(MONTH($A127)=1,Real!AH126,IF(Real!AH126-Real!AH125&lt;=0,"",Real!AH126-Real!AH125))</f>
        <v>1446.5</v>
      </c>
      <c r="AI127" s="10">
        <f>IF(MONTH($A127)=1,Real!AI126,IF(Real!AI126-Real!AI125&lt;=0,"",Real!AI126-Real!AI125))</f>
        <v>157.5</v>
      </c>
      <c r="AJ127" s="10">
        <f>IF(MONTH($A127)=1,Real!AJ126,IF(Real!AJ126-Real!AJ125&lt;=0,"",Real!AJ126-Real!AJ125))</f>
        <v>657798.41500000004</v>
      </c>
      <c r="AK127" s="10">
        <f>Real!AK126</f>
        <v>1059.5999999999999</v>
      </c>
      <c r="AL127" s="10">
        <f>Real!AL126</f>
        <v>530.20000000000005</v>
      </c>
      <c r="AM127" s="10">
        <f>Real!AM126</f>
        <v>529.29999999999995</v>
      </c>
      <c r="AN127" s="10">
        <f>Real!AN126</f>
        <v>1032.4000000000001</v>
      </c>
    </row>
    <row r="128" spans="1:40" x14ac:dyDescent="0.2">
      <c r="A128" s="13">
        <v>40940</v>
      </c>
      <c r="B128" s="10">
        <f>B116*Real!B127/100</f>
        <v>67.07265472612778</v>
      </c>
      <c r="C128" s="10">
        <v>132.4662189065233</v>
      </c>
      <c r="D128" s="10">
        <v>125.95924203917606</v>
      </c>
      <c r="E128" s="10">
        <v>145.4588993734863</v>
      </c>
      <c r="F128" s="10">
        <f>F116*Real!F127/100</f>
        <v>401.82078875919609</v>
      </c>
      <c r="G128" s="10">
        <f>G116*Real!G127/100</f>
        <v>27.932781234304706</v>
      </c>
      <c r="H128" s="10">
        <f>H116*Real!H127/100</f>
        <v>563.52798776043562</v>
      </c>
      <c r="I128" s="10">
        <f>I116*Real!I127/100</f>
        <v>342.91142486812646</v>
      </c>
      <c r="J128" s="10">
        <f>J116*Real!J127/100</f>
        <v>163.43413309119666</v>
      </c>
      <c r="K128" s="10">
        <f>K116*Real!K127/100</f>
        <v>335.44970879472169</v>
      </c>
      <c r="L128" s="10">
        <f>L116*Real!L127/100</f>
        <v>156.93592089948478</v>
      </c>
      <c r="M128" s="10">
        <f>M116*Real!M127/100</f>
        <v>92.57587984306457</v>
      </c>
      <c r="N128" s="10">
        <f>N116*Real!N127/100</f>
        <v>104.08057892236167</v>
      </c>
      <c r="O128" s="10">
        <f>O116*Real!O127/100</f>
        <v>166.43847763702172</v>
      </c>
      <c r="P128" s="10">
        <f>IF(MONTH($A128)=1,Real!P127,IF(Real!P127-Real!P126&lt;=0,"",Real!P127-Real!P126))</f>
        <v>485.55055972000002</v>
      </c>
      <c r="Q128" s="10">
        <f>IF(MONTH($A128)=1,Real!Q127,IF(Real!Q127-Real!Q126&lt;=0,"",Real!Q127-Real!Q126))</f>
        <v>1015.31532949</v>
      </c>
      <c r="R128" s="10">
        <f>IF(MONTH($A128)=1,Real!R127,IF(Real!R127-Real!R126&lt;=0,"",Real!R127-Real!R126))</f>
        <v>102.6</v>
      </c>
      <c r="S128" s="10">
        <f>IF(MONTH($A128)=1,Real!S127,IF(Real!S127-Real!S126&lt;=0,"",Real!S127-Real!S126))</f>
        <v>175.40000000000003</v>
      </c>
      <c r="T128" s="10">
        <f>IF(MONTH($A128)=1,Real!T127,IF(Real!T127-Real!T126&lt;=0,"",Real!T127-Real!T126))</f>
        <v>1688.4</v>
      </c>
      <c r="U128" s="10">
        <f>IF(U127*Real!U127/100=0,"",U127*Real!U127/100)</f>
        <v>279.38595819198054</v>
      </c>
      <c r="V128" s="10" t="str">
        <f>IF(MOD(MONTH(A128),3)=0,V116*Real!V127/100,"")</f>
        <v/>
      </c>
      <c r="W128" s="10">
        <f>IF(MONTH($A128)=1,Real!W127,IF(Real!W127-Real!W126&lt;=0,"",Real!W127-Real!W126))</f>
        <v>44522.998</v>
      </c>
      <c r="X128" s="10">
        <f>IF(MONTH($A128)=1,Real!X127,IF(Real!X127-Real!X126&lt;=0,"",Real!X127-Real!X126))</f>
        <v>23671.999999999996</v>
      </c>
      <c r="Y128" s="9">
        <f>Real!Y127</f>
        <v>1373350</v>
      </c>
      <c r="Z128" s="9">
        <f>Real!Z127</f>
        <v>0</v>
      </c>
      <c r="AA128" s="9">
        <f>Real!AA127</f>
        <v>20.2</v>
      </c>
      <c r="AB128" s="9">
        <f>Real!AB127</f>
        <v>119.5</v>
      </c>
      <c r="AC128" s="9">
        <f>Real!AC127</f>
        <v>0</v>
      </c>
      <c r="AD128" s="9">
        <f>Real!AD127</f>
        <v>0</v>
      </c>
      <c r="AE128" s="9">
        <f>Real!AE127</f>
        <v>0</v>
      </c>
      <c r="AF128" s="9">
        <f>Real!AF127</f>
        <v>207304</v>
      </c>
      <c r="AG128" s="9">
        <f>Real!AG127</f>
        <v>5.7</v>
      </c>
      <c r="AH128" s="10">
        <f>IF(MONTH($A128)=1,Real!AH127,IF(Real!AH127-Real!AH126&lt;=0,"",Real!AH127-Real!AH126))</f>
        <v>1500.9</v>
      </c>
      <c r="AI128" s="10">
        <f>IF(MONTH($A128)=1,Real!AI127,IF(Real!AI127-Real!AI126&lt;=0,"",Real!AI127-Real!AI126))</f>
        <v>327.10000000000002</v>
      </c>
      <c r="AJ128" s="10">
        <f>IF(MONTH($A128)=1,Real!AJ127,IF(Real!AJ127-Real!AJ126&lt;=0,"",Real!AJ127-Real!AJ126))</f>
        <v>658509.15899999999</v>
      </c>
      <c r="AK128" s="10">
        <f>Real!AK127</f>
        <v>806.4</v>
      </c>
      <c r="AL128" s="10">
        <f>Real!AL127</f>
        <v>485.6</v>
      </c>
      <c r="AM128" s="10">
        <f>Real!AM127</f>
        <v>320.89999999999998</v>
      </c>
      <c r="AN128" s="10">
        <f>Real!AN127</f>
        <v>1033.3</v>
      </c>
    </row>
    <row r="129" spans="1:40" x14ac:dyDescent="0.2">
      <c r="A129" s="13">
        <v>40969</v>
      </c>
      <c r="B129" s="10">
        <f>B117*Real!B128/100</f>
        <v>94.367291756186972</v>
      </c>
      <c r="C129" s="10">
        <v>141.87132044888645</v>
      </c>
      <c r="D129" s="10">
        <v>134.2725520137617</v>
      </c>
      <c r="E129" s="10">
        <v>161.31391940519632</v>
      </c>
      <c r="F129" s="10">
        <f>F117*Real!F128/100</f>
        <v>434.4505184562687</v>
      </c>
      <c r="G129" s="10">
        <f>G117*Real!G128/100</f>
        <v>33.222793616903971</v>
      </c>
      <c r="H129" s="10">
        <f>H117*Real!H128/100</f>
        <v>611.42295411719567</v>
      </c>
      <c r="I129" s="10">
        <f>I117*Real!I128/100</f>
        <v>374.68393702495314</v>
      </c>
      <c r="J129" s="10">
        <f>J117*Real!J128/100</f>
        <v>173.59424016610467</v>
      </c>
      <c r="K129" s="10">
        <f>K117*Real!K128/100</f>
        <v>364.17195864609329</v>
      </c>
      <c r="L129" s="10">
        <f>L117*Real!L128/100</f>
        <v>167.8016552191001</v>
      </c>
      <c r="M129" s="10">
        <f>M117*Real!M128/100</f>
        <v>99.327942478078498</v>
      </c>
      <c r="N129" s="10">
        <f>N117*Real!N128/100</f>
        <v>157.07679027845833</v>
      </c>
      <c r="O129" s="10">
        <f>O117*Real!O128/100</f>
        <v>173.68595810182146</v>
      </c>
      <c r="P129" s="10">
        <f>IF(MONTH($A129)=1,Real!P128,IF(Real!P128-Real!P127&lt;=0,"",Real!P128-Real!P127))</f>
        <v>529.08914163999998</v>
      </c>
      <c r="Q129" s="10">
        <f>IF(MONTH($A129)=1,Real!Q128,IF(Real!Q128-Real!Q127&lt;=0,"",Real!Q128-Real!Q127))</f>
        <v>1627.0083839599999</v>
      </c>
      <c r="R129" s="10">
        <f>IF(MONTH($A129)=1,Real!R128,IF(Real!R128-Real!R127&lt;=0,"",Real!R128-Real!R127))</f>
        <v>394.59999999999997</v>
      </c>
      <c r="S129" s="10">
        <f>IF(MONTH($A129)=1,Real!S128,IF(Real!S128-Real!S127&lt;=0,"",Real!S128-Real!S127))</f>
        <v>176.09999999999997</v>
      </c>
      <c r="T129" s="10">
        <f>IF(MONTH($A129)=1,Real!T128,IF(Real!T128-Real!T127&lt;=0,"",Real!T128-Real!T127))</f>
        <v>1862.1000000000004</v>
      </c>
      <c r="U129" s="10">
        <f>IF(U128*Real!U128/100=0,"",U128*Real!U128/100)</f>
        <v>281.006396749494</v>
      </c>
      <c r="V129" s="10">
        <f>IF(MOD(MONTH(A129),3)=0,V117*Real!V128/100,"")</f>
        <v>426.14108446865384</v>
      </c>
      <c r="W129" s="10">
        <f>IF(MONTH($A129)=1,Real!W128,IF(Real!W128-Real!W127&lt;=0,"",Real!W128-Real!W127))</f>
        <v>46808.597399999984</v>
      </c>
      <c r="X129" s="10">
        <f>IF(MONTH($A129)=1,Real!X128,IF(Real!X128-Real!X127&lt;=0,"",Real!X128-Real!X127))</f>
        <v>27140.100000000006</v>
      </c>
      <c r="Y129" s="9">
        <f>Real!Y128</f>
        <v>1499164</v>
      </c>
      <c r="Z129" s="9">
        <f>Real!Z128</f>
        <v>0</v>
      </c>
      <c r="AA129" s="9">
        <f>Real!AA128</f>
        <v>18.3</v>
      </c>
      <c r="AB129" s="9">
        <f>Real!AB128</f>
        <v>121.6</v>
      </c>
      <c r="AC129" s="9">
        <f>Real!AC128</f>
        <v>0</v>
      </c>
      <c r="AD129" s="9">
        <f>Real!AD128</f>
        <v>0</v>
      </c>
      <c r="AE129" s="9">
        <f>Real!AE128</f>
        <v>0</v>
      </c>
      <c r="AF129" s="9">
        <f>Real!AF128</f>
        <v>253100</v>
      </c>
      <c r="AG129" s="9">
        <f>Real!AG128</f>
        <v>5.7</v>
      </c>
      <c r="AH129" s="10">
        <f>IF(MONTH($A129)=1,Real!AH128,IF(Real!AH128-Real!AH127&lt;=0,"",Real!AH128-Real!AH127))</f>
        <v>2156.1</v>
      </c>
      <c r="AI129" s="10">
        <f>IF(MONTH($A129)=1,Real!AI128,IF(Real!AI128-Real!AI127&lt;=0,"",Real!AI128-Real!AI127))</f>
        <v>328.4</v>
      </c>
      <c r="AJ129" s="10">
        <f>IF(MONTH($A129)=1,Real!AJ128,IF(Real!AJ128-Real!AJ127&lt;=0,"",Real!AJ128-Real!AJ127))</f>
        <v>1166800.9879999999</v>
      </c>
      <c r="AK129" s="10">
        <f>Real!AK128</f>
        <v>1100.3</v>
      </c>
      <c r="AL129" s="10">
        <f>Real!AL128</f>
        <v>529.1</v>
      </c>
      <c r="AM129" s="10">
        <f>Real!AM128</f>
        <v>571.29999999999995</v>
      </c>
      <c r="AN129" s="10">
        <f>Real!AN128</f>
        <v>970.8</v>
      </c>
    </row>
    <row r="130" spans="1:40" x14ac:dyDescent="0.2">
      <c r="A130" s="13">
        <v>41000</v>
      </c>
      <c r="B130" s="10">
        <f>B118*Real!B129/100</f>
        <v>104.34604078042638</v>
      </c>
      <c r="C130" s="10">
        <v>134.91962574689103</v>
      </c>
      <c r="D130" s="10">
        <v>129.84155779730756</v>
      </c>
      <c r="E130" s="10">
        <v>156.79712966185082</v>
      </c>
      <c r="F130" s="10">
        <f>F118*Real!F129/100</f>
        <v>415.92243937242796</v>
      </c>
      <c r="G130" s="10">
        <f>G118*Real!G129/100</f>
        <v>33.932368607548064</v>
      </c>
      <c r="H130" s="10">
        <f>H118*Real!H129/100</f>
        <v>621.0519486135513</v>
      </c>
      <c r="I130" s="10">
        <f>I118*Real!I129/100</f>
        <v>381.02635676895579</v>
      </c>
      <c r="J130" s="10">
        <f>J118*Real!J129/100</f>
        <v>171.95999674485304</v>
      </c>
      <c r="K130" s="10">
        <f>K118*Real!K129/100</f>
        <v>341.29130856483312</v>
      </c>
      <c r="L130" s="10">
        <f>L118*Real!L129/100</f>
        <v>168.46191050501457</v>
      </c>
      <c r="M130" s="10">
        <f>M118*Real!M129/100</f>
        <v>102.11505733766072</v>
      </c>
      <c r="N130" s="10">
        <f>N118*Real!N129/100</f>
        <v>121.62306249365213</v>
      </c>
      <c r="O130" s="10">
        <f>O118*Real!O129/100</f>
        <v>178.37751338213499</v>
      </c>
      <c r="P130" s="10">
        <f>IF(MONTH($A130)=1,Real!P129,IF(Real!P129-Real!P128&lt;=0,"",Real!P129-Real!P128))</f>
        <v>559.95546377999995</v>
      </c>
      <c r="Q130" s="10">
        <f>IF(MONTH($A130)=1,Real!Q129,IF(Real!Q129-Real!Q128&lt;=0,"",Real!Q129-Real!Q128))</f>
        <v>1451.59256456</v>
      </c>
      <c r="R130" s="10">
        <f>IF(MONTH($A130)=1,Real!R129,IF(Real!R129-Real!R128&lt;=0,"",Real!R129-Real!R128))</f>
        <v>137.5</v>
      </c>
      <c r="S130" s="10">
        <f>IF(MONTH($A130)=1,Real!S129,IF(Real!S129-Real!S128&lt;=0,"",Real!S129-Real!S128))</f>
        <v>179.3</v>
      </c>
      <c r="T130" s="10">
        <f>IF(MONTH($A130)=1,Real!T129,IF(Real!T129-Real!T128&lt;=0,"",Real!T129-Real!T128))</f>
        <v>1895</v>
      </c>
      <c r="U130" s="10">
        <f>IF(U129*Real!U129/100=0,"",U129*Real!U129/100)</f>
        <v>281.87751657941743</v>
      </c>
      <c r="V130" s="10" t="str">
        <f>IF(MOD(MONTH(A130),3)=0,V118*Real!V129/100,"")</f>
        <v/>
      </c>
      <c r="W130" s="10">
        <f>IF(MONTH($A130)=1,Real!W129,IF(Real!W129-Real!W128&lt;=0,"",Real!W129-Real!W128))</f>
        <v>44594.210300000006</v>
      </c>
      <c r="X130" s="10">
        <f>IF(MONTH($A130)=1,Real!X129,IF(Real!X129-Real!X128&lt;=0,"",Real!X129-Real!X128))</f>
        <v>25072.399999999994</v>
      </c>
      <c r="Y130" s="9">
        <f>Real!Y129</f>
        <v>1708346</v>
      </c>
      <c r="Z130" s="9">
        <f>Real!Z129</f>
        <v>0</v>
      </c>
      <c r="AA130" s="9">
        <f>Real!AA129</f>
        <v>18.100000000000001</v>
      </c>
      <c r="AB130" s="9">
        <f>Real!AB129</f>
        <v>122.4</v>
      </c>
      <c r="AC130" s="9">
        <f>Real!AC129</f>
        <v>0</v>
      </c>
      <c r="AD130" s="9">
        <f>Real!AD129</f>
        <v>0</v>
      </c>
      <c r="AE130" s="9">
        <f>Real!AE129</f>
        <v>0</v>
      </c>
      <c r="AF130" s="9">
        <f>Real!AF129</f>
        <v>266597</v>
      </c>
      <c r="AG130" s="9">
        <f>Real!AG129</f>
        <v>5.4</v>
      </c>
      <c r="AH130" s="10">
        <f>IF(MONTH($A130)=1,Real!AH129,IF(Real!AH129-Real!AH128&lt;=0,"",Real!AH129-Real!AH128))</f>
        <v>2011.5</v>
      </c>
      <c r="AI130" s="10">
        <f>IF(MONTH($A130)=1,Real!AI129,IF(Real!AI129-Real!AI128&lt;=0,"",Real!AI129-Real!AI128))</f>
        <v>330</v>
      </c>
      <c r="AJ130" s="10">
        <f>IF(MONTH($A130)=1,Real!AJ129,IF(Real!AJ129-Real!AJ128&lt;=0,"",Real!AJ129-Real!AJ128))</f>
        <v>1010618.929</v>
      </c>
      <c r="AK130" s="10">
        <f>Real!AK129</f>
        <v>1092.4000000000001</v>
      </c>
      <c r="AL130" s="10">
        <f>Real!AL129</f>
        <v>560</v>
      </c>
      <c r="AM130" s="10">
        <f>Real!AM129</f>
        <v>532.4</v>
      </c>
      <c r="AN130" s="10">
        <f>Real!AN129</f>
        <v>1073.5999999999999</v>
      </c>
    </row>
    <row r="131" spans="1:40" x14ac:dyDescent="0.2">
      <c r="A131" s="13">
        <v>41030</v>
      </c>
      <c r="B131" s="10">
        <f>B119*Real!B130/100</f>
        <v>114.45194369022697</v>
      </c>
      <c r="C131" s="10">
        <v>136.13390237861304</v>
      </c>
      <c r="D131" s="10">
        <v>134.51585387801063</v>
      </c>
      <c r="E131" s="10">
        <v>160.0898693847497</v>
      </c>
      <c r="F131" s="10">
        <f>F119*Real!F130/100</f>
        <v>424.05117253398038</v>
      </c>
      <c r="G131" s="10">
        <f>G119*Real!G130/100</f>
        <v>37.780096840791749</v>
      </c>
      <c r="H131" s="10">
        <f>H119*Real!H130/100</f>
        <v>651.34148109086777</v>
      </c>
      <c r="I131" s="10">
        <f>I119*Real!I130/100</f>
        <v>395.96300322290682</v>
      </c>
      <c r="J131" s="10">
        <f>J119*Real!J130/100</f>
        <v>177.98099421910965</v>
      </c>
      <c r="K131" s="10">
        <f>K119*Real!K130/100</f>
        <v>329.52067326242121</v>
      </c>
      <c r="L131" s="10">
        <f>L119*Real!L130/100</f>
        <v>174.78477923743966</v>
      </c>
      <c r="M131" s="10">
        <f>M119*Real!M130/100</f>
        <v>105.00698795337459</v>
      </c>
      <c r="N131" s="10">
        <f>N119*Real!N130/100</f>
        <v>124.4020632035281</v>
      </c>
      <c r="O131" s="10">
        <f>O119*Real!O130/100</f>
        <v>181.5331664708053</v>
      </c>
      <c r="P131" s="10">
        <f>IF(MONTH($A131)=1,Real!P130,IF(Real!P130-Real!P129&lt;=0,"",Real!P130-Real!P129))</f>
        <v>583.27064629999995</v>
      </c>
      <c r="Q131" s="10">
        <f>IF(MONTH($A131)=1,Real!Q130,IF(Real!Q130-Real!Q129&lt;=0,"",Real!Q130-Real!Q129))</f>
        <v>1491.5180122500005</v>
      </c>
      <c r="R131" s="10">
        <f>IF(MONTH($A131)=1,Real!R130,IF(Real!R130-Real!R129&lt;=0,"",Real!R130-Real!R129))</f>
        <v>433.60000000000014</v>
      </c>
      <c r="S131" s="10">
        <f>IF(MONTH($A131)=1,Real!S130,IF(Real!S130-Real!S129&lt;=0,"",Real!S130-Real!S129))</f>
        <v>177.70000000000005</v>
      </c>
      <c r="T131" s="10">
        <f>IF(MONTH($A131)=1,Real!T130,IF(Real!T130-Real!T129&lt;=0,"",Real!T130-Real!T129))</f>
        <v>1660.2999999999993</v>
      </c>
      <c r="U131" s="10">
        <f>IF(U130*Real!U130/100=0,"",U130*Real!U130/100)</f>
        <v>283.3432796656304</v>
      </c>
      <c r="V131" s="10" t="str">
        <f>IF(MOD(MONTH(A131),3)=0,V119*Real!V130/100,"")</f>
        <v/>
      </c>
      <c r="W131" s="10">
        <f>IF(MONTH($A131)=1,Real!W130,IF(Real!W130-Real!W129&lt;=0,"",Real!W130-Real!W129))</f>
        <v>44863.618600000016</v>
      </c>
      <c r="X131" s="10">
        <f>IF(MONTH($A131)=1,Real!X130,IF(Real!X130-Real!X129&lt;=0,"",Real!X130-Real!X129))</f>
        <v>26434.900000000009</v>
      </c>
      <c r="Y131" s="9">
        <f>Real!Y130</f>
        <v>1824828</v>
      </c>
      <c r="Z131" s="9">
        <f>Real!Z130</f>
        <v>0</v>
      </c>
      <c r="AA131" s="9">
        <f>Real!AA130</f>
        <v>17.3</v>
      </c>
      <c r="AB131" s="9">
        <f>Real!AB130</f>
        <v>120.4</v>
      </c>
      <c r="AC131" s="9">
        <f>Real!AC130</f>
        <v>0</v>
      </c>
      <c r="AD131" s="9">
        <f>Real!AD130</f>
        <v>0</v>
      </c>
      <c r="AE131" s="9">
        <f>Real!AE130</f>
        <v>0</v>
      </c>
      <c r="AF131" s="9">
        <f>Real!AF130</f>
        <v>261461</v>
      </c>
      <c r="AG131" s="9">
        <f>Real!AG130</f>
        <v>5.5</v>
      </c>
      <c r="AH131" s="10">
        <f>IF(MONTH($A131)=1,Real!AH130,IF(Real!AH130-Real!AH129&lt;=0,"",Real!AH130-Real!AH129))</f>
        <v>2074.7999999999993</v>
      </c>
      <c r="AI131" s="10">
        <f>IF(MONTH($A131)=1,Real!AI130,IF(Real!AI130-Real!AI129&lt;=0,"",Real!AI130-Real!AI129))</f>
        <v>331.79999999999995</v>
      </c>
      <c r="AJ131" s="10">
        <f>IF(MONTH($A131)=1,Real!AJ130,IF(Real!AJ130-Real!AJ129&lt;=0,"",Real!AJ130-Real!AJ129))</f>
        <v>1086675.9080000003</v>
      </c>
      <c r="AK131" s="10">
        <f>Real!AK130</f>
        <v>1024.5999999999999</v>
      </c>
      <c r="AL131" s="10">
        <f>Real!AL130</f>
        <v>583.29999999999995</v>
      </c>
      <c r="AM131" s="10">
        <f>Real!AM130</f>
        <v>441.4</v>
      </c>
      <c r="AN131" s="10">
        <f>Real!AN130</f>
        <v>841.1</v>
      </c>
    </row>
    <row r="132" spans="1:40" x14ac:dyDescent="0.2">
      <c r="A132" s="13">
        <v>41061</v>
      </c>
      <c r="B132" s="10">
        <f>B120*Real!B131/100</f>
        <v>142.15175555252927</v>
      </c>
      <c r="C132" s="10">
        <v>136.27003628099166</v>
      </c>
      <c r="D132" s="10">
        <v>132.22908436208445</v>
      </c>
      <c r="E132" s="10">
        <v>163.77193638059896</v>
      </c>
      <c r="F132" s="10">
        <f>F120*Real!F131/100</f>
        <v>401.69840856414731</v>
      </c>
      <c r="G132" s="10">
        <f>G120*Real!G131/100</f>
        <v>44.448983005849456</v>
      </c>
      <c r="H132" s="10">
        <f>H120*Real!H131/100</f>
        <v>668.3242817651892</v>
      </c>
      <c r="I132" s="10">
        <f>I120*Real!I131/100</f>
        <v>407.40344352427121</v>
      </c>
      <c r="J132" s="10">
        <f>J120*Real!J131/100</f>
        <v>178.46589621996208</v>
      </c>
      <c r="K132" s="10">
        <f>K120*Real!K131/100</f>
        <v>346.10742121429439</v>
      </c>
      <c r="L132" s="10">
        <f>L120*Real!L131/100</f>
        <v>178.727108971532</v>
      </c>
      <c r="M132" s="10">
        <f>M120*Real!M131/100</f>
        <v>112.21064631216754</v>
      </c>
      <c r="N132" s="10">
        <f>N120*Real!N131/100</f>
        <v>129.4774644146263</v>
      </c>
      <c r="O132" s="10">
        <f>O120*Real!O131/100</f>
        <v>189.45557352664392</v>
      </c>
      <c r="P132" s="10">
        <f>IF(MONTH($A132)=1,Real!P131,IF(Real!P131-Real!P130&lt;=0,"",Real!P131-Real!P130))</f>
        <v>538.02805691000003</v>
      </c>
      <c r="Q132" s="10">
        <f>IF(MONTH($A132)=1,Real!Q131,IF(Real!Q131-Real!Q130&lt;=0,"",Real!Q131-Real!Q130))</f>
        <v>1373.6162326599997</v>
      </c>
      <c r="R132" s="10">
        <f>IF(MONTH($A132)=1,Real!R131,IF(Real!R131-Real!R130&lt;=0,"",Real!R131-Real!R130))</f>
        <v>157.79999999999995</v>
      </c>
      <c r="S132" s="10">
        <f>IF(MONTH($A132)=1,Real!S131,IF(Real!S131-Real!S130&lt;=0,"",Real!S131-Real!S130))</f>
        <v>191.69999999999993</v>
      </c>
      <c r="T132" s="10">
        <f>IF(MONTH($A132)=1,Real!T131,IF(Real!T131-Real!T130&lt;=0,"",Real!T131-Real!T130))</f>
        <v>1822.3000000000011</v>
      </c>
      <c r="U132" s="10">
        <f>IF(U131*Real!U131/100=0,"",U131*Real!U131/100)</f>
        <v>285.86503485465454</v>
      </c>
      <c r="V132" s="10">
        <f>IF(MOD(MONTH(A132),3)=0,V120*Real!V131/100,"")</f>
        <v>605.91047792114307</v>
      </c>
      <c r="W132" s="10">
        <f>IF(MONTH($A132)=1,Real!W131,IF(Real!W131-Real!W130&lt;=0,"",Real!W131-Real!W130))</f>
        <v>40399.197899999999</v>
      </c>
      <c r="X132" s="10">
        <f>IF(MONTH($A132)=1,Real!X131,IF(Real!X131-Real!X130&lt;=0,"",Real!X131-Real!X130))</f>
        <v>25517.5</v>
      </c>
      <c r="Y132" s="9">
        <f>Real!Y131</f>
        <v>1753954</v>
      </c>
      <c r="Z132" s="9">
        <f>Real!Z131</f>
        <v>0</v>
      </c>
      <c r="AA132" s="9">
        <f>Real!AA131</f>
        <v>13.8</v>
      </c>
      <c r="AB132" s="9">
        <f>Real!AB131</f>
        <v>119.8</v>
      </c>
      <c r="AC132" s="9">
        <f>Real!AC131</f>
        <v>0</v>
      </c>
      <c r="AD132" s="9">
        <f>Real!AD131</f>
        <v>0</v>
      </c>
      <c r="AE132" s="9">
        <f>Real!AE131</f>
        <v>0</v>
      </c>
      <c r="AF132" s="9">
        <f>Real!AF131</f>
        <v>272600</v>
      </c>
      <c r="AG132" s="9">
        <f>Real!AG131</f>
        <v>5.6</v>
      </c>
      <c r="AH132" s="10">
        <f>IF(MONTH($A132)=1,Real!AH131,IF(Real!AH131-Real!AH130&lt;=0,"",Real!AH131-Real!AH130))</f>
        <v>1911.7000000000007</v>
      </c>
      <c r="AI132" s="10">
        <f>IF(MONTH($A132)=1,Real!AI131,IF(Real!AI131-Real!AI130&lt;=0,"",Real!AI131-Real!AI130))</f>
        <v>351.5</v>
      </c>
      <c r="AJ132" s="10">
        <f>IF(MONTH($A132)=1,Real!AJ131,IF(Real!AJ131-Real!AJ130&lt;=0,"",Real!AJ131-Real!AJ130))</f>
        <v>876192.92200000025</v>
      </c>
      <c r="AK132" s="10">
        <f>Real!AK131</f>
        <v>1117.0999999999999</v>
      </c>
      <c r="AL132" s="10">
        <f>Real!AL131</f>
        <v>538</v>
      </c>
      <c r="AM132" s="10">
        <f>Real!AM131</f>
        <v>579</v>
      </c>
      <c r="AN132" s="10">
        <f>Real!AN131</f>
        <v>978.5</v>
      </c>
    </row>
    <row r="133" spans="1:40" x14ac:dyDescent="0.2">
      <c r="A133" s="13">
        <v>41091</v>
      </c>
      <c r="B133" s="10">
        <f>B121*Real!B132/100</f>
        <v>136.79156712369002</v>
      </c>
      <c r="C133" s="10">
        <v>138.85916697033051</v>
      </c>
      <c r="D133" s="10">
        <v>138.04716407401619</v>
      </c>
      <c r="E133" s="10">
        <v>164.75456799888255</v>
      </c>
      <c r="F133" s="10">
        <f>F121*Real!F132/100</f>
        <v>413.36900245573321</v>
      </c>
      <c r="G133" s="10">
        <f>G121*Real!G132/100</f>
        <v>52.005882358530869</v>
      </c>
      <c r="H133" s="10">
        <f>H121*Real!H132/100</f>
        <v>680.6590509422839</v>
      </c>
      <c r="I133" s="10">
        <f>I121*Real!I132/100</f>
        <v>420.98993949251314</v>
      </c>
      <c r="J133" s="10">
        <f>J121*Real!J132/100</f>
        <v>180.18938741856263</v>
      </c>
      <c r="K133" s="10">
        <f>K121*Real!K132/100</f>
        <v>349.71037585497555</v>
      </c>
      <c r="L133" s="10">
        <f>L121*Real!L132/100</f>
        <v>180.23263143682721</v>
      </c>
      <c r="M133" s="10">
        <f>M121*Real!M132/100</f>
        <v>112.00348582409147</v>
      </c>
      <c r="N133" s="10">
        <f>N121*Real!N132/100</f>
        <v>138.39618828831598</v>
      </c>
      <c r="O133" s="10">
        <f>O121*Real!O132/100</f>
        <v>182.55431483679109</v>
      </c>
      <c r="P133" s="10">
        <f>IF(MONTH($A133)=1,Real!P132,IF(Real!P132-Real!P131&lt;=0,"",Real!P132-Real!P131))</f>
        <v>508.35742136999988</v>
      </c>
      <c r="Q133" s="10">
        <f>IF(MONTH($A133)=1,Real!Q132,IF(Real!Q132-Real!Q131&lt;=0,"",Real!Q132-Real!Q131))</f>
        <v>1556.7778329699995</v>
      </c>
      <c r="R133" s="10">
        <f>IF(MONTH($A133)=1,Real!R132,IF(Real!R132-Real!R131&lt;=0,"",Real!R132-Real!R131))</f>
        <v>185.39999999999986</v>
      </c>
      <c r="S133" s="10">
        <f>IF(MONTH($A133)=1,Real!S132,IF(Real!S132-Real!S131&lt;=0,"",Real!S132-Real!S131))</f>
        <v>225.10000000000002</v>
      </c>
      <c r="T133" s="10">
        <f>IF(MONTH($A133)=1,Real!T132,IF(Real!T132-Real!T131&lt;=0,"",Real!T132-Real!T131))</f>
        <v>1803.3999999999996</v>
      </c>
      <c r="U133" s="10">
        <f>IF(U132*Real!U132/100=0,"",U132*Real!U132/100)</f>
        <v>289.38117478336682</v>
      </c>
      <c r="V133" s="10" t="str">
        <f>IF(MOD(MONTH(A133),3)=0,V121*Real!V132/100,"")</f>
        <v/>
      </c>
      <c r="W133" s="10">
        <f>IF(MONTH($A133)=1,Real!W132,IF(Real!W132-Real!W131&lt;=0,"",Real!W132-Real!W131))</f>
        <v>40936.228899999987</v>
      </c>
      <c r="X133" s="10">
        <f>IF(MONTH($A133)=1,Real!X132,IF(Real!X132-Real!X131&lt;=0,"",Real!X132-Real!X131))</f>
        <v>28193.399999999994</v>
      </c>
      <c r="Y133" s="9">
        <f>Real!Y132</f>
        <v>1708835</v>
      </c>
      <c r="Z133" s="9">
        <f>Real!Z132</f>
        <v>0</v>
      </c>
      <c r="AA133" s="9">
        <f>Real!AA132</f>
        <v>11.5</v>
      </c>
      <c r="AB133" s="9">
        <f>Real!AB132</f>
        <v>119</v>
      </c>
      <c r="AC133" s="9">
        <f>Real!AC132</f>
        <v>0</v>
      </c>
      <c r="AD133" s="9">
        <f>Real!AD132</f>
        <v>0</v>
      </c>
      <c r="AE133" s="9">
        <f>Real!AE132</f>
        <v>0</v>
      </c>
      <c r="AF133" s="9">
        <f>Real!AF132</f>
        <v>255926</v>
      </c>
      <c r="AG133" s="9">
        <f>Real!AG132</f>
        <v>5.4</v>
      </c>
      <c r="AH133" s="10">
        <f>IF(MONTH($A133)=1,Real!AH132,IF(Real!AH132-Real!AH131&lt;=0,"",Real!AH132-Real!AH131))</f>
        <v>2065.1000000000004</v>
      </c>
      <c r="AI133" s="10">
        <f>IF(MONTH($A133)=1,Real!AI132,IF(Real!AI132-Real!AI131&lt;=0,"",Real!AI132-Real!AI131))</f>
        <v>340.10000000000014</v>
      </c>
      <c r="AJ133" s="10">
        <f>IF(MONTH($A133)=1,Real!AJ132,IF(Real!AJ132-Real!AJ131&lt;=0,"",Real!AJ132-Real!AJ131))</f>
        <v>1031744.5789999999</v>
      </c>
      <c r="AK133" s="10">
        <f>Real!AK132</f>
        <v>1045.5</v>
      </c>
      <c r="AL133" s="10">
        <f>Real!AL132</f>
        <v>508.4</v>
      </c>
      <c r="AM133" s="10">
        <f>Real!AM132</f>
        <v>537.20000000000005</v>
      </c>
      <c r="AN133" s="10">
        <f>Real!AN132</f>
        <v>1031.0999999999999</v>
      </c>
    </row>
    <row r="134" spans="1:40" x14ac:dyDescent="0.2">
      <c r="A134" s="13">
        <v>41122</v>
      </c>
      <c r="B134" s="10">
        <f>B122*Real!B133/100</f>
        <v>147.5016349103831</v>
      </c>
      <c r="C134" s="10">
        <v>142.0529278106481</v>
      </c>
      <c r="D134" s="10">
        <v>137.35692825364612</v>
      </c>
      <c r="E134" s="10">
        <v>171.34475071883787</v>
      </c>
      <c r="F134" s="10">
        <f>F122*Real!F133/100</f>
        <v>414.09216769819921</v>
      </c>
      <c r="G134" s="10">
        <f>G122*Real!G133/100</f>
        <v>51.740196144682557</v>
      </c>
      <c r="H134" s="10">
        <f>H122*Real!H133/100</f>
        <v>700.99690630056614</v>
      </c>
      <c r="I134" s="10">
        <f>I122*Real!I133/100</f>
        <v>437.87678133668078</v>
      </c>
      <c r="J134" s="10">
        <f>J122*Real!J133/100</f>
        <v>183.91241429806777</v>
      </c>
      <c r="K134" s="10">
        <f>K122*Real!K133/100</f>
        <v>353.53305814185757</v>
      </c>
      <c r="L134" s="10">
        <f>L122*Real!L133/100</f>
        <v>184.41647135457896</v>
      </c>
      <c r="M134" s="10">
        <f>M122*Real!M133/100</f>
        <v>113.34420528154955</v>
      </c>
      <c r="N134" s="10">
        <f>N122*Real!N133/100</f>
        <v>129.95001771485681</v>
      </c>
      <c r="O134" s="10">
        <f>O122*Real!O133/100</f>
        <v>172.69706475823571</v>
      </c>
      <c r="P134" s="10">
        <f>IF(MONTH($A134)=1,Real!P133,IF(Real!P133-Real!P132&lt;=0,"",Real!P133-Real!P132))</f>
        <v>490.50639249000005</v>
      </c>
      <c r="Q134" s="10">
        <f>IF(MONTH($A134)=1,Real!Q133,IF(Real!Q133-Real!Q132&lt;=0,"",Real!Q133-Real!Q132))</f>
        <v>1366.8492869500005</v>
      </c>
      <c r="R134" s="10">
        <f>IF(MONTH($A134)=1,Real!R133,IF(Real!R133-Real!R132&lt;=0,"",Real!R133-Real!R132))</f>
        <v>173.10000000000014</v>
      </c>
      <c r="S134" s="10">
        <f>IF(MONTH($A134)=1,Real!S133,IF(Real!S133-Real!S132&lt;=0,"",Real!S133-Real!S132))</f>
        <v>174</v>
      </c>
      <c r="T134" s="10">
        <f>IF(MONTH($A134)=1,Real!T133,IF(Real!T133-Real!T132&lt;=0,"",Real!T133-Real!T132))</f>
        <v>1666.1999999999989</v>
      </c>
      <c r="U134" s="10">
        <f>IF(U133*Real!U133/100=0,"",U133*Real!U133/100)</f>
        <v>289.6705559581502</v>
      </c>
      <c r="V134" s="10" t="str">
        <f>IF(MOD(MONTH(A134),3)=0,V122*Real!V133/100,"")</f>
        <v/>
      </c>
      <c r="W134" s="10">
        <f>IF(MONTH($A134)=1,Real!W133,IF(Real!W133-Real!W132&lt;=0,"",Real!W133-Real!W132))</f>
        <v>40960.124699999986</v>
      </c>
      <c r="X134" s="10">
        <f>IF(MONTH($A134)=1,Real!X133,IF(Real!X133-Real!X132&lt;=0,"",Real!X133-Real!X132))</f>
        <v>28157.899999999994</v>
      </c>
      <c r="Y134" s="9">
        <f>Real!Y133</f>
        <v>1636331</v>
      </c>
      <c r="Z134" s="9">
        <f>Real!Z133</f>
        <v>0</v>
      </c>
      <c r="AA134" s="9">
        <f>Real!AA133</f>
        <v>11.2</v>
      </c>
      <c r="AB134" s="9">
        <f>Real!AB133</f>
        <v>124</v>
      </c>
      <c r="AC134" s="9">
        <f>Real!AC133</f>
        <v>0</v>
      </c>
      <c r="AD134" s="9">
        <f>Real!AD133</f>
        <v>0</v>
      </c>
      <c r="AE134" s="9">
        <f>Real!AE133</f>
        <v>0</v>
      </c>
      <c r="AF134" s="9">
        <f>Real!AF133</f>
        <v>259051</v>
      </c>
      <c r="AG134" s="9">
        <f>Real!AG133</f>
        <v>5.4</v>
      </c>
      <c r="AH134" s="10">
        <f>IF(MONTH($A134)=1,Real!AH133,IF(Real!AH133-Real!AH132&lt;=0,"",Real!AH133-Real!AH132))</f>
        <v>1857.3999999999996</v>
      </c>
      <c r="AI134" s="10">
        <f>IF(MONTH($A134)=1,Real!AI133,IF(Real!AI133-Real!AI132&lt;=0,"",Real!AI133-Real!AI132))</f>
        <v>314.5</v>
      </c>
      <c r="AJ134" s="10">
        <f>IF(MONTH($A134)=1,Real!AJ133,IF(Real!AJ133-Real!AJ132&lt;=0,"",Real!AJ133-Real!AJ132))</f>
        <v>764977.37599999923</v>
      </c>
      <c r="AK134" s="10">
        <f>Real!AK133</f>
        <v>1106.0999999999999</v>
      </c>
      <c r="AL134" s="10">
        <f>Real!AL133</f>
        <v>490.5</v>
      </c>
      <c r="AM134" s="10">
        <f>Real!AM133</f>
        <v>615.6</v>
      </c>
      <c r="AN134" s="10">
        <f>Real!AN133</f>
        <v>858.9</v>
      </c>
    </row>
    <row r="135" spans="1:40" x14ac:dyDescent="0.2">
      <c r="A135" s="13">
        <v>41153</v>
      </c>
      <c r="B135" s="10">
        <f>B123*Real!B134/100</f>
        <v>159.36823928654644</v>
      </c>
      <c r="C135" s="10">
        <v>139.78008096567774</v>
      </c>
      <c r="D135" s="10">
        <v>133.37357733429039</v>
      </c>
      <c r="E135" s="10">
        <v>168.08920045517996</v>
      </c>
      <c r="F135" s="10">
        <f>F123*Real!F134/100</f>
        <v>416.07712323029324</v>
      </c>
      <c r="G135" s="10">
        <f>G123*Real!G134/100</f>
        <v>46.400512685887634</v>
      </c>
      <c r="H135" s="10">
        <f>H123*Real!H134/100</f>
        <v>700.53939199131707</v>
      </c>
      <c r="I135" s="10">
        <f>I123*Real!I134/100</f>
        <v>441.72249813284111</v>
      </c>
      <c r="J135" s="10">
        <f>J123*Real!J134/100</f>
        <v>183.13395562634395</v>
      </c>
      <c r="K135" s="10">
        <f>K123*Real!K134/100</f>
        <v>358.93041577767457</v>
      </c>
      <c r="L135" s="10">
        <f>L123*Real!L134/100</f>
        <v>196.26797447152205</v>
      </c>
      <c r="M135" s="10">
        <f>M123*Real!M134/100</f>
        <v>116.40707073855926</v>
      </c>
      <c r="N135" s="10">
        <f>N123*Real!N134/100</f>
        <v>133.52538914710826</v>
      </c>
      <c r="O135" s="10">
        <f>O123*Real!O134/100</f>
        <v>172.71071039175177</v>
      </c>
      <c r="P135" s="10">
        <f>IF(MONTH($A135)=1,Real!P134,IF(Real!P134-Real!P133&lt;=0,"",Real!P134-Real!P133))</f>
        <v>514.67807473999983</v>
      </c>
      <c r="Q135" s="10">
        <f>IF(MONTH($A135)=1,Real!Q134,IF(Real!Q134-Real!Q133&lt;=0,"",Real!Q134-Real!Q133))</f>
        <v>1146.59985031</v>
      </c>
      <c r="R135" s="10">
        <f>IF(MONTH($A135)=1,Real!R134,IF(Real!R134-Real!R133&lt;=0,"",Real!R134-Real!R133))</f>
        <v>75.399999999999864</v>
      </c>
      <c r="S135" s="10">
        <f>IF(MONTH($A135)=1,Real!S134,IF(Real!S134-Real!S133&lt;=0,"",Real!S134-Real!S133))</f>
        <v>160.70000000000005</v>
      </c>
      <c r="T135" s="10">
        <f>IF(MONTH($A135)=1,Real!T134,IF(Real!T134-Real!T133&lt;=0,"",Real!T134-Real!T133))</f>
        <v>1669</v>
      </c>
      <c r="U135" s="10">
        <f>IF(U134*Real!U134/100=0,"",U134*Real!U134/100)</f>
        <v>291.26374401592</v>
      </c>
      <c r="V135" s="10">
        <f>IF(MOD(MONTH(A135),3)=0,V123*Real!V134/100,"")</f>
        <v>789.0747799641739</v>
      </c>
      <c r="W135" s="10">
        <f>IF(MONTH($A135)=1,Real!W134,IF(Real!W134-Real!W133&lt;=0,"",Real!W134-Real!W133))</f>
        <v>43016.744000000006</v>
      </c>
      <c r="X135" s="10">
        <f>IF(MONTH($A135)=1,Real!X134,IF(Real!X134-Real!X133&lt;=0,"",Real!X134-Real!X133))</f>
        <v>25652.300000000017</v>
      </c>
      <c r="Y135" s="9">
        <f>Real!Y134</f>
        <v>1570896</v>
      </c>
      <c r="Z135" s="9">
        <f>Real!Z134</f>
        <v>0</v>
      </c>
      <c r="AA135" s="9">
        <f>Real!AA134</f>
        <v>15.6</v>
      </c>
      <c r="AB135" s="9">
        <f>Real!AB134</f>
        <v>128.9</v>
      </c>
      <c r="AC135" s="9">
        <f>Real!AC134</f>
        <v>0</v>
      </c>
      <c r="AD135" s="9">
        <f>Real!AD134</f>
        <v>0</v>
      </c>
      <c r="AE135" s="9">
        <f>Real!AE134</f>
        <v>0</v>
      </c>
      <c r="AF135" s="9">
        <f>Real!AF134</f>
        <v>259962</v>
      </c>
      <c r="AG135" s="9">
        <f>Real!AG134</f>
        <v>5.4</v>
      </c>
      <c r="AH135" s="10">
        <f>IF(MONTH($A135)=1,Real!AH134,IF(Real!AH134-Real!AH133&lt;=0,"",Real!AH134-Real!AH133))</f>
        <v>1661.2000000000007</v>
      </c>
      <c r="AI135" s="10">
        <f>IF(MONTH($A135)=1,Real!AI134,IF(Real!AI134-Real!AI133&lt;=0,"",Real!AI134-Real!AI133))</f>
        <v>295.90000000000009</v>
      </c>
      <c r="AJ135" s="10">
        <f>IF(MONTH($A135)=1,Real!AJ134,IF(Real!AJ134-Real!AJ133&lt;=0,"",Real!AJ134-Real!AJ133))</f>
        <v>772430.52400000021</v>
      </c>
      <c r="AK135" s="10">
        <f>Real!AK134</f>
        <v>1033.3</v>
      </c>
      <c r="AL135" s="10">
        <f>Real!AL134</f>
        <v>514.70000000000005</v>
      </c>
      <c r="AM135" s="10">
        <f>Real!AM134</f>
        <v>518.6</v>
      </c>
      <c r="AN135" s="10">
        <f>Real!AN134</f>
        <v>894.5</v>
      </c>
    </row>
    <row r="136" spans="1:40" x14ac:dyDescent="0.2">
      <c r="A136" s="13">
        <v>41183</v>
      </c>
      <c r="B136" s="10">
        <f>B124*Real!B135/100</f>
        <v>150.96979611499816</v>
      </c>
      <c r="C136" s="10">
        <v>147.18842525685866</v>
      </c>
      <c r="D136" s="10">
        <v>137.90827896365627</v>
      </c>
      <c r="E136" s="10">
        <v>174.644679272932</v>
      </c>
      <c r="F136" s="10">
        <f>F124*Real!F135/100</f>
        <v>426.91841569455124</v>
      </c>
      <c r="G136" s="10">
        <f>G124*Real!G135/100</f>
        <v>38.235713965457499</v>
      </c>
      <c r="H136" s="10">
        <f>H124*Real!H135/100</f>
        <v>724.69800935076432</v>
      </c>
      <c r="I136" s="10">
        <f>I124*Real!I135/100</f>
        <v>455.35506380150184</v>
      </c>
      <c r="J136" s="10">
        <f>J124*Real!J135/100</f>
        <v>188.29785419156954</v>
      </c>
      <c r="K136" s="10">
        <f>K124*Real!K135/100</f>
        <v>373.92515066714304</v>
      </c>
      <c r="L136" s="10">
        <f>L124*Real!L135/100</f>
        <v>199.57293246975266</v>
      </c>
      <c r="M136" s="10">
        <f>M124*Real!M135/100</f>
        <v>119.81208643119922</v>
      </c>
      <c r="N136" s="10">
        <f>N124*Real!N135/100</f>
        <v>126.7872649069261</v>
      </c>
      <c r="O136" s="10">
        <f>O124*Real!O135/100</f>
        <v>178.20774411134136</v>
      </c>
      <c r="P136" s="10">
        <f>IF(MONTH($A136)=1,Real!P135,IF(Real!P135-Real!P134&lt;=0,"",Real!P135-Real!P134))</f>
        <v>536.52866949000054</v>
      </c>
      <c r="Q136" s="10">
        <f>IF(MONTH($A136)=1,Real!Q135,IF(Real!Q135-Real!Q134&lt;=0,"",Real!Q135-Real!Q134))</f>
        <v>1590.2512302600007</v>
      </c>
      <c r="R136" s="10">
        <f>IF(MONTH($A136)=1,Real!R135,IF(Real!R135-Real!R134&lt;=0,"",Real!R135-Real!R134))</f>
        <v>300.70000000000005</v>
      </c>
      <c r="S136" s="10">
        <f>IF(MONTH($A136)=1,Real!S135,IF(Real!S135-Real!S134&lt;=0,"",Real!S135-Real!S134))</f>
        <v>183.59999999999991</v>
      </c>
      <c r="T136" s="10">
        <f>IF(MONTH($A136)=1,Real!T135,IF(Real!T135-Real!T134&lt;=0,"",Real!T135-Real!T134))</f>
        <v>1934.1000000000022</v>
      </c>
      <c r="U136" s="10">
        <f>IF(U135*Real!U135/100=0,"",U135*Real!U135/100)</f>
        <v>292.60355723839325</v>
      </c>
      <c r="V136" s="10" t="str">
        <f>IF(MOD(MONTH(A136),3)=0,V124*Real!V135/100,"")</f>
        <v/>
      </c>
      <c r="W136" s="10">
        <f>IF(MONTH($A136)=1,Real!W135,IF(Real!W135-Real!W134&lt;=0,"",Real!W135-Real!W134))</f>
        <v>46276.770400000038</v>
      </c>
      <c r="X136" s="10">
        <f>IF(MONTH($A136)=1,Real!X135,IF(Real!X135-Real!X134&lt;=0,"",Real!X135-Real!X134))</f>
        <v>30855.699999999983</v>
      </c>
      <c r="Y136" s="9">
        <f>Real!Y135</f>
        <v>1484120</v>
      </c>
      <c r="Z136" s="9">
        <f>Real!Z135</f>
        <v>0</v>
      </c>
      <c r="AA136" s="9">
        <f>Real!AA135</f>
        <v>14.4</v>
      </c>
      <c r="AB136" s="9">
        <f>Real!AB135</f>
        <v>127.6</v>
      </c>
      <c r="AC136" s="9">
        <f>Real!AC135</f>
        <v>0</v>
      </c>
      <c r="AD136" s="9">
        <f>Real!AD135</f>
        <v>0</v>
      </c>
      <c r="AE136" s="9">
        <f>Real!AE135</f>
        <v>0</v>
      </c>
      <c r="AF136" s="9">
        <f>Real!AF135</f>
        <v>254020</v>
      </c>
      <c r="AG136" s="9">
        <f>Real!AG135</f>
        <v>5.3</v>
      </c>
      <c r="AH136" s="10">
        <f>IF(MONTH($A136)=1,Real!AH135,IF(Real!AH135-Real!AH134&lt;=0,"",Real!AH135-Real!AH134))</f>
        <v>2126.7999999999993</v>
      </c>
      <c r="AI136" s="10">
        <f>IF(MONTH($A136)=1,Real!AI135,IF(Real!AI135-Real!AI134&lt;=0,"",Real!AI135-Real!AI134))</f>
        <v>304.79999999999973</v>
      </c>
      <c r="AJ136" s="10">
        <f>IF(MONTH($A136)=1,Real!AJ135,IF(Real!AJ135-Real!AJ134&lt;=0,"",Real!AJ135-Real!AJ134))</f>
        <v>1134846.0259999996</v>
      </c>
      <c r="AK136" s="10">
        <f>Real!AK135</f>
        <v>1067.9000000000001</v>
      </c>
      <c r="AL136" s="10">
        <f>Real!AL135</f>
        <v>536.5</v>
      </c>
      <c r="AM136" s="10">
        <f>Real!AM135</f>
        <v>531.29999999999995</v>
      </c>
      <c r="AN136" s="10">
        <f>Real!AN135</f>
        <v>1015.2</v>
      </c>
    </row>
    <row r="137" spans="1:40" x14ac:dyDescent="0.2">
      <c r="A137" s="13">
        <v>41214</v>
      </c>
      <c r="B137" s="10">
        <f>B125*Real!B136/100</f>
        <v>151.49571870731273</v>
      </c>
      <c r="C137" s="10">
        <v>149.10187478519782</v>
      </c>
      <c r="D137" s="10">
        <v>133.49521403681928</v>
      </c>
      <c r="E137" s="10">
        <v>178.13757285839063</v>
      </c>
      <c r="F137" s="10">
        <f>F125*Real!F136/100</f>
        <v>427.75926630779526</v>
      </c>
      <c r="G137" s="10">
        <f>G125*Real!G136/100</f>
        <v>36.025985975353393</v>
      </c>
      <c r="H137" s="10">
        <f>H125*Real!H136/100</f>
        <v>728.61192520399504</v>
      </c>
      <c r="I137" s="10">
        <f>I125*Real!I136/100</f>
        <v>454.56479921683388</v>
      </c>
      <c r="J137" s="10">
        <f>J125*Real!J136/100</f>
        <v>188.48097206158377</v>
      </c>
      <c r="K137" s="10">
        <f>K125*Real!K136/100</f>
        <v>382.60186718330226</v>
      </c>
      <c r="L137" s="10">
        <f>L125*Real!L136/100</f>
        <v>197.52476610026</v>
      </c>
      <c r="M137" s="10">
        <f>M125*Real!M136/100</f>
        <v>122.51280225121043</v>
      </c>
      <c r="N137" s="10">
        <f>N125*Real!N136/100</f>
        <v>100.02309888023618</v>
      </c>
      <c r="O137" s="10">
        <f>O125*Real!O136/100</f>
        <v>182.4710622867849</v>
      </c>
      <c r="P137" s="10">
        <f>IF(MONTH($A137)=1,Real!P136,IF(Real!P136-Real!P135&lt;=0,"",Real!P136-Real!P135))</f>
        <v>566.28727900000013</v>
      </c>
      <c r="Q137" s="10">
        <f>IF(MONTH($A137)=1,Real!Q136,IF(Real!Q136-Real!Q135&lt;=0,"",Real!Q136-Real!Q135))</f>
        <v>1169.1031745699984</v>
      </c>
      <c r="R137" s="10">
        <f>IF(MONTH($A137)=1,Real!R136,IF(Real!R136-Real!R135&lt;=0,"",Real!R136-Real!R135))</f>
        <v>154.50000000000023</v>
      </c>
      <c r="S137" s="10">
        <f>IF(MONTH($A137)=1,Real!S136,IF(Real!S136-Real!S135&lt;=0,"",Real!S136-Real!S135))</f>
        <v>190.5</v>
      </c>
      <c r="T137" s="10">
        <f>IF(MONTH($A137)=1,Real!T136,IF(Real!T136-Real!T135&lt;=0,"",Real!T136-Real!T135))</f>
        <v>1778.8999999999978</v>
      </c>
      <c r="U137" s="10">
        <f>IF(U136*Real!U136/100=0,"",U136*Real!U136/100)</f>
        <v>293.59840933300381</v>
      </c>
      <c r="V137" s="10" t="str">
        <f>IF(MOD(MONTH(A137),3)=0,V125*Real!V136/100,"")</f>
        <v/>
      </c>
      <c r="W137" s="10">
        <f>IF(MONTH($A137)=1,Real!W136,IF(Real!W136-Real!W135&lt;=0,"",Real!W136-Real!W135))</f>
        <v>44945.359799999977</v>
      </c>
      <c r="X137" s="10">
        <f>IF(MONTH($A137)=1,Real!X136,IF(Real!X136-Real!X135&lt;=0,"",Real!X136-Real!X135))</f>
        <v>28935.000000000029</v>
      </c>
      <c r="Y137" s="9">
        <f>Real!Y136</f>
        <v>1388380</v>
      </c>
      <c r="Z137" s="9">
        <f>Real!Z136</f>
        <v>0</v>
      </c>
      <c r="AA137" s="9">
        <f>Real!AA136</f>
        <v>14.7</v>
      </c>
      <c r="AB137" s="9">
        <f>Real!AB136</f>
        <v>126.8</v>
      </c>
      <c r="AC137" s="9">
        <f>Real!AC136</f>
        <v>0</v>
      </c>
      <c r="AD137" s="9">
        <f>Real!AD136</f>
        <v>0</v>
      </c>
      <c r="AE137" s="9">
        <f>Real!AE136</f>
        <v>0</v>
      </c>
      <c r="AF137" s="9">
        <f>Real!AF136</f>
        <v>240577</v>
      </c>
      <c r="AG137" s="9">
        <f>Real!AG136</f>
        <v>5.3</v>
      </c>
      <c r="AH137" s="10">
        <f>IF(MONTH($A137)=1,Real!AH136,IF(Real!AH136-Real!AH135&lt;=0,"",Real!AH136-Real!AH135))</f>
        <v>1735.4000000000015</v>
      </c>
      <c r="AI137" s="10">
        <f>IF(MONTH($A137)=1,Real!AI136,IF(Real!AI136-Real!AI135&lt;=0,"",Real!AI136-Real!AI135))</f>
        <v>303.59999999999991</v>
      </c>
      <c r="AJ137" s="10">
        <f>IF(MONTH($A137)=1,Real!AJ136,IF(Real!AJ136-Real!AJ135&lt;=0,"",Real!AJ136-Real!AJ135))</f>
        <v>751159.29000000097</v>
      </c>
      <c r="AK137" s="10">
        <f>Real!AK136</f>
        <v>951.6</v>
      </c>
      <c r="AL137" s="10">
        <f>Real!AL136</f>
        <v>566.29999999999995</v>
      </c>
      <c r="AM137" s="10">
        <f>Real!AM136</f>
        <v>385.3</v>
      </c>
      <c r="AN137" s="10">
        <f>Real!AN136</f>
        <v>888.7</v>
      </c>
    </row>
    <row r="138" spans="1:40" x14ac:dyDescent="0.2">
      <c r="A138" s="13">
        <v>41244</v>
      </c>
      <c r="B138" s="10">
        <f>B126*Real!B137/100</f>
        <v>210.47562760698608</v>
      </c>
      <c r="C138" s="10">
        <v>158.19708914709491</v>
      </c>
      <c r="D138" s="10">
        <v>137.76706088599749</v>
      </c>
      <c r="E138" s="10">
        <v>186.86631392845177</v>
      </c>
      <c r="F138" s="10">
        <f>F126*Real!F137/100</f>
        <v>444.64803707120734</v>
      </c>
      <c r="G138" s="10">
        <f>G126*Real!G137/100</f>
        <v>36.667008221463313</v>
      </c>
      <c r="H138" s="10">
        <f>H126*Real!H137/100</f>
        <v>888.7645301688043</v>
      </c>
      <c r="I138" s="10">
        <f>I126*Real!I137/100</f>
        <v>546.27170782388396</v>
      </c>
      <c r="J138" s="10">
        <f>J126*Real!J137/100</f>
        <v>228.48683315034771</v>
      </c>
      <c r="K138" s="10">
        <f>K126*Real!K137/100</f>
        <v>427.19196763117611</v>
      </c>
      <c r="L138" s="10">
        <f>L126*Real!L137/100</f>
        <v>223.48142448436241</v>
      </c>
      <c r="M138" s="10">
        <f>M126*Real!M137/100</f>
        <v>127.20785180868747</v>
      </c>
      <c r="N138" s="10">
        <f>N126*Real!N137/100</f>
        <v>102.9737824360881</v>
      </c>
      <c r="O138" s="10">
        <f>O126*Real!O137/100</f>
        <v>237.33212943803687</v>
      </c>
      <c r="P138" s="10">
        <f>IF(MONTH($A138)=1,Real!P137,IF(Real!P137-Real!P136&lt;=0,"",Real!P137-Real!P136))</f>
        <v>610.71687484999984</v>
      </c>
      <c r="Q138" s="10">
        <f>IF(MONTH($A138)=1,Real!Q137,IF(Real!Q137-Real!Q136&lt;=0,"",Real!Q137-Real!Q136))</f>
        <v>2276.9792183500012</v>
      </c>
      <c r="R138" s="10">
        <f>IF(MONTH($A138)=1,Real!R137,IF(Real!R137-Real!R136&lt;=0,"",Real!R137-Real!R136))</f>
        <v>168.89999999999964</v>
      </c>
      <c r="S138" s="10">
        <f>IF(MONTH($A138)=1,Real!S137,IF(Real!S137-Real!S136&lt;=0,"",Real!S137-Real!S136))</f>
        <v>321.20000000000005</v>
      </c>
      <c r="T138" s="10">
        <f>IF(MONTH($A138)=1,Real!T137,IF(Real!T137-Real!T136&lt;=0,"",Real!T137-Real!T136))</f>
        <v>4361.9000000000015</v>
      </c>
      <c r="U138" s="10">
        <f>IF(U137*Real!U137/100=0,"",U137*Real!U137/100)</f>
        <v>295.18384074340207</v>
      </c>
      <c r="V138" s="10">
        <f>IF(MOD(MONTH(A138),3)=0,V126*Real!V137/100,"")</f>
        <v>878.48622770419036</v>
      </c>
      <c r="W138" s="10">
        <f>IF(MONTH($A138)=1,Real!W137,IF(Real!W137-Real!W136&lt;=0,"",Real!W137-Real!W136))</f>
        <v>47512.419700000028</v>
      </c>
      <c r="X138" s="10">
        <f>IF(MONTH($A138)=1,Real!X137,IF(Real!X137-Real!X136&lt;=0,"",Real!X137-Real!X136))</f>
        <v>29661.599999999977</v>
      </c>
      <c r="Y138" s="9">
        <f>Real!Y137</f>
        <v>1298347</v>
      </c>
      <c r="Z138" s="9">
        <f>Real!Z137</f>
        <v>0</v>
      </c>
      <c r="AA138" s="9">
        <f>Real!AA137</f>
        <v>16.3</v>
      </c>
      <c r="AB138" s="9">
        <f>Real!AB137</f>
        <v>125.4</v>
      </c>
      <c r="AC138" s="9">
        <f>Real!AC137</f>
        <v>0</v>
      </c>
      <c r="AD138" s="9">
        <f>Real!AD137</f>
        <v>0</v>
      </c>
      <c r="AE138" s="9">
        <f>Real!AE137</f>
        <v>0</v>
      </c>
      <c r="AF138" s="9">
        <f>Real!AF137</f>
        <v>253579</v>
      </c>
      <c r="AG138" s="9">
        <f>Real!AG137</f>
        <v>5.0999999999999996</v>
      </c>
      <c r="AH138" s="10">
        <f>IF(MONTH($A138)=1,Real!AH137,IF(Real!AH137-Real!AH136&lt;=0,"",Real!AH137-Real!AH136))</f>
        <v>2887.6999999999971</v>
      </c>
      <c r="AI138" s="10">
        <f>IF(MONTH($A138)=1,Real!AI137,IF(Real!AI137-Real!AI136&lt;=0,"",Real!AI137-Real!AI136))</f>
        <v>718.5</v>
      </c>
      <c r="AJ138" s="10">
        <f>IF(MONTH($A138)=1,Real!AJ137,IF(Real!AJ137-Real!AJ136&lt;=0,"",Real!AJ137-Real!AJ136))</f>
        <v>1046438.5979999993</v>
      </c>
      <c r="AK138" s="10">
        <f>Real!AK137</f>
        <v>1448.8</v>
      </c>
      <c r="AL138" s="10">
        <f>Real!AL137</f>
        <v>610.70000000000005</v>
      </c>
      <c r="AM138" s="10">
        <f>Real!AM137</f>
        <v>838.1</v>
      </c>
      <c r="AN138" s="10">
        <f>Real!AN137</f>
        <v>2279.6</v>
      </c>
    </row>
    <row r="139" spans="1:40" x14ac:dyDescent="0.2">
      <c r="A139" s="13">
        <v>41275</v>
      </c>
      <c r="B139" s="10">
        <f>B127*Real!B138/100</f>
        <v>65.991720862283302</v>
      </c>
      <c r="C139" s="10">
        <v>128.93062765488236</v>
      </c>
      <c r="D139" s="10">
        <v>133.22074787675959</v>
      </c>
      <c r="E139" s="10">
        <v>135.47807759812753</v>
      </c>
      <c r="F139" s="10">
        <f>F127*Real!F138/100</f>
        <v>427.11920237012072</v>
      </c>
      <c r="G139" s="10">
        <f>G127*Real!G138/100</f>
        <v>35.148254771188959</v>
      </c>
      <c r="H139" s="10">
        <f>H127*Real!H138/100</f>
        <v>581.19576354211461</v>
      </c>
      <c r="I139" s="10">
        <f>I127*Real!I138/100</f>
        <v>362.54067046837446</v>
      </c>
      <c r="J139" s="10">
        <f>J127*Real!J138/100</f>
        <v>167.68125641301842</v>
      </c>
      <c r="K139" s="10">
        <f>K127*Real!K138/100</f>
        <v>315.49822904314453</v>
      </c>
      <c r="L139" s="10">
        <f>L127*Real!L138/100</f>
        <v>163.23416251629033</v>
      </c>
      <c r="M139" s="10">
        <f>M127*Real!M138/100</f>
        <v>92.573881755120823</v>
      </c>
      <c r="N139" s="10">
        <f>N127*Real!N138/100</f>
        <v>101.49188333573453</v>
      </c>
      <c r="O139" s="10">
        <f>O127*Real!O138/100</f>
        <v>174.90631250588137</v>
      </c>
      <c r="P139" s="10">
        <f>IF(MONTH($A139)=1,Real!P138,IF(Real!P138-Real!P137&lt;=0,"",Real!P138-Real!P137))</f>
        <v>465.86355221999997</v>
      </c>
      <c r="Q139" s="10">
        <f>IF(MONTH($A139)=1,Real!Q138,IF(Real!Q138-Real!Q137&lt;=0,"",Real!Q138-Real!Q137))</f>
        <v>1125.8186113300001</v>
      </c>
      <c r="R139" s="10">
        <f>IF(MONTH($A139)=1,Real!R138,IF(Real!R138-Real!R137&lt;=0,"",Real!R138-Real!R137))</f>
        <v>110.9</v>
      </c>
      <c r="S139" s="10">
        <f>IF(MONTH($A139)=1,Real!S138,IF(Real!S138-Real!S137&lt;=0,"",Real!S138-Real!S137))</f>
        <v>126.2</v>
      </c>
      <c r="T139" s="10">
        <f>IF(MONTH($A139)=1,Real!T138,IF(Real!T138-Real!T137&lt;=0,"",Real!T138-Real!T137))</f>
        <v>1303.3</v>
      </c>
      <c r="U139" s="10">
        <f>IF(U138*Real!U138/100=0,"",U138*Real!U138/100)</f>
        <v>298.04712399861307</v>
      </c>
      <c r="V139" s="10" t="str">
        <f>IF(MOD(MONTH(A139),3)=0,V127*Real!V138/100,"")</f>
        <v/>
      </c>
      <c r="W139" s="10">
        <f>IF(MONTH($A139)=1,Real!W138,IF(Real!W138-Real!W137&lt;=0,"",Real!W138-Real!W137))</f>
        <v>38989.097099999999</v>
      </c>
      <c r="X139" s="10">
        <f>IF(MONTH($A139)=1,Real!X138,IF(Real!X138-Real!X137&lt;=0,"",Real!X138-Real!X137))</f>
        <v>20121.599999999999</v>
      </c>
      <c r="Y139" s="9">
        <f>Real!Y138</f>
        <v>1420458</v>
      </c>
      <c r="Z139" s="9">
        <f>Real!Z138</f>
        <v>0</v>
      </c>
      <c r="AA139" s="9">
        <f>Real!AA138</f>
        <v>17</v>
      </c>
      <c r="AB139" s="9">
        <f>Real!AB138</f>
        <v>125.2</v>
      </c>
      <c r="AC139" s="9">
        <f>Real!AC138</f>
        <v>0</v>
      </c>
      <c r="AD139" s="9">
        <f>Real!AD138</f>
        <v>0</v>
      </c>
      <c r="AE139" s="9">
        <f>Real!AE138</f>
        <v>0</v>
      </c>
      <c r="AF139" s="9">
        <f>Real!AF138</f>
        <v>162077</v>
      </c>
      <c r="AG139" s="9">
        <f>Real!AG138</f>
        <v>5.5</v>
      </c>
      <c r="AH139" s="10">
        <f>IF(MONTH($A139)=1,Real!AH138,IF(Real!AH138-Real!AH137&lt;=0,"",Real!AH138-Real!AH137))</f>
        <v>1591.7</v>
      </c>
      <c r="AI139" s="10">
        <f>IF(MONTH($A139)=1,Real!AI138,IF(Real!AI138-Real!AI137&lt;=0,"",Real!AI138-Real!AI137))</f>
        <v>207.5</v>
      </c>
      <c r="AJ139" s="10">
        <f>IF(MONTH($A139)=1,Real!AJ138,IF(Real!AJ138-Real!AJ137&lt;=0,"",Real!AJ138-Real!AJ137))</f>
        <v>780131.93500000006</v>
      </c>
      <c r="AK139" s="10">
        <f>Real!AK138</f>
        <v>1093.0999999999999</v>
      </c>
      <c r="AL139" s="10">
        <f>Real!AL138</f>
        <v>465.9</v>
      </c>
      <c r="AM139" s="10">
        <f>Real!AM138</f>
        <v>627.20000000000005</v>
      </c>
      <c r="AN139" s="10">
        <f>Real!AN138</f>
        <v>1108.7</v>
      </c>
    </row>
    <row r="140" spans="1:40" x14ac:dyDescent="0.2">
      <c r="A140" s="13">
        <v>41306</v>
      </c>
      <c r="B140" s="10">
        <f>B128*Real!B139/100</f>
        <v>69.55434295099451</v>
      </c>
      <c r="C140" s="10">
        <v>128.54383577191771</v>
      </c>
      <c r="D140" s="10">
        <v>122.56308804661882</v>
      </c>
      <c r="E140" s="10">
        <v>144.55510879720208</v>
      </c>
      <c r="F140" s="10">
        <f>F128*Real!F139/100</f>
        <v>391.77526904021613</v>
      </c>
      <c r="G140" s="10">
        <f>G128*Real!G139/100</f>
        <v>29.804277577003123</v>
      </c>
      <c r="H140" s="10">
        <f>H128*Real!H139/100</f>
        <v>580.99735538100913</v>
      </c>
      <c r="I140" s="10">
        <f>I128*Real!I139/100</f>
        <v>360.74281896126905</v>
      </c>
      <c r="J140" s="10">
        <f>J128*Real!J139/100</f>
        <v>164.4147378897438</v>
      </c>
      <c r="K140" s="10">
        <f>K128*Real!K139/100</f>
        <v>330.4179631628009</v>
      </c>
      <c r="L140" s="10">
        <f>L128*Real!L139/100</f>
        <v>164.15497326086108</v>
      </c>
      <c r="M140" s="10">
        <f>M128*Real!M139/100</f>
        <v>95.445732118199558</v>
      </c>
      <c r="N140" s="10">
        <f>N128*Real!N139/100</f>
        <v>104.91322355374055</v>
      </c>
      <c r="O140" s="10">
        <f>O128*Real!O139/100</f>
        <v>171.93094739904345</v>
      </c>
      <c r="P140" s="10">
        <f>IF(MONTH($A140)=1,Real!P139,IF(Real!P139-Real!P138&lt;=0,"",Real!P139-Real!P138))</f>
        <v>510.84943737000003</v>
      </c>
      <c r="Q140" s="10">
        <f>IF(MONTH($A140)=1,Real!Q139,IF(Real!Q139-Real!Q138&lt;=0,"",Real!Q139-Real!Q138))</f>
        <v>1104.0605121199999</v>
      </c>
      <c r="R140" s="10">
        <f>IF(MONTH($A140)=1,Real!R139,IF(Real!R139-Real!R138&lt;=0,"",Real!R139-Real!R138))</f>
        <v>82.9</v>
      </c>
      <c r="S140" s="10">
        <f>IF(MONTH($A140)=1,Real!S139,IF(Real!S139-Real!S138&lt;=0,"",Real!S139-Real!S138))</f>
        <v>187.3</v>
      </c>
      <c r="T140" s="10">
        <f>IF(MONTH($A140)=1,Real!T139,IF(Real!T139-Real!T138&lt;=0,"",Real!T139-Real!T138))</f>
        <v>1807.6000000000001</v>
      </c>
      <c r="U140" s="10">
        <f>IF(U139*Real!U139/100=0,"",U139*Real!U139/100)</f>
        <v>299.71618789300533</v>
      </c>
      <c r="V140" s="10" t="str">
        <f>IF(MOD(MONTH(A140),3)=0,V128*Real!V139/100,"")</f>
        <v/>
      </c>
      <c r="W140" s="10">
        <f>IF(MONTH($A140)=1,Real!W139,IF(Real!W139-Real!W138&lt;=0,"",Real!W139-Real!W138))</f>
        <v>42582.755600000004</v>
      </c>
      <c r="X140" s="10">
        <f>IF(MONTH($A140)=1,Real!X139,IF(Real!X139-Real!X138&lt;=0,"",Real!X139-Real!X138))</f>
        <v>25126.6</v>
      </c>
      <c r="Y140" s="9">
        <f>Real!Y139</f>
        <v>1584244</v>
      </c>
      <c r="Z140" s="9">
        <f>Real!Z139</f>
        <v>0</v>
      </c>
      <c r="AA140" s="9">
        <f>Real!AA139</f>
        <v>15.3</v>
      </c>
      <c r="AB140" s="9">
        <f>Real!AB139</f>
        <v>126.1</v>
      </c>
      <c r="AC140" s="9">
        <f>Real!AC139</f>
        <v>0</v>
      </c>
      <c r="AD140" s="9">
        <f>Real!AD139</f>
        <v>0</v>
      </c>
      <c r="AE140" s="9">
        <f>Real!AE139</f>
        <v>0</v>
      </c>
      <c r="AF140" s="9">
        <f>Real!AF139</f>
        <v>210663</v>
      </c>
      <c r="AG140" s="9">
        <f>Real!AG139</f>
        <v>5.4</v>
      </c>
      <c r="AH140" s="10">
        <f>IF(MONTH($A140)=1,Real!AH139,IF(Real!AH139-Real!AH138&lt;=0,"",Real!AH139-Real!AH138))</f>
        <v>1614.8999999999999</v>
      </c>
      <c r="AI140" s="10">
        <f>IF(MONTH($A140)=1,Real!AI139,IF(Real!AI139-Real!AI138&lt;=0,"",Real!AI139-Real!AI138))</f>
        <v>356.4</v>
      </c>
      <c r="AJ140" s="10">
        <f>IF(MONTH($A140)=1,Real!AJ139,IF(Real!AJ139-Real!AJ138&lt;=0,"",Real!AJ139-Real!AJ138))</f>
        <v>677764.21799999988</v>
      </c>
      <c r="AK140" s="10">
        <f>Real!AK139</f>
        <v>888.2</v>
      </c>
      <c r="AL140" s="10">
        <f>Real!AL139</f>
        <v>510.8</v>
      </c>
      <c r="AM140" s="10">
        <f>Real!AM139</f>
        <v>377.4</v>
      </c>
      <c r="AN140" s="10">
        <f>Real!AN139</f>
        <v>1041.5999999999999</v>
      </c>
    </row>
    <row r="141" spans="1:40" x14ac:dyDescent="0.2">
      <c r="A141" s="13">
        <v>41334</v>
      </c>
      <c r="B141" s="10">
        <f>B129*Real!B140/100</f>
        <v>98.708187176971563</v>
      </c>
      <c r="C141" s="10">
        <v>145.89725360112661</v>
      </c>
      <c r="D141" s="10">
        <v>134.69683376323408</v>
      </c>
      <c r="E141" s="10">
        <v>169.27403240152364</v>
      </c>
      <c r="F141" s="10">
        <f>F129*Real!F140/100</f>
        <v>428.80266171633724</v>
      </c>
      <c r="G141" s="10">
        <f>G129*Real!G140/100</f>
        <v>35.947062693490096</v>
      </c>
      <c r="H141" s="10">
        <f>H129*Real!H140/100</f>
        <v>638.93698705246948</v>
      </c>
      <c r="I141" s="10">
        <f>I129*Real!I140/100</f>
        <v>396.79028930942542</v>
      </c>
      <c r="J141" s="10">
        <f>J129*Real!J140/100</f>
        <v>178.45487889075559</v>
      </c>
      <c r="K141" s="10">
        <f>K129*Real!K140/100</f>
        <v>367.81367823255425</v>
      </c>
      <c r="L141" s="10">
        <f>L129*Real!L140/100</f>
        <v>175.3527297039596</v>
      </c>
      <c r="M141" s="10">
        <f>M129*Real!M140/100</f>
        <v>100.12256601790313</v>
      </c>
      <c r="N141" s="10">
        <f>N129*Real!N140/100</f>
        <v>157.86217422985064</v>
      </c>
      <c r="O141" s="10">
        <f>O129*Real!O140/100</f>
        <v>182.54394196501434</v>
      </c>
      <c r="P141" s="10">
        <f>IF(MONTH($A141)=1,Real!P140,IF(Real!P140-Real!P139&lt;=0,"",Real!P140-Real!P139))</f>
        <v>526.95592319000002</v>
      </c>
      <c r="Q141" s="10">
        <f>IF(MONTH($A141)=1,Real!Q140,IF(Real!Q140-Real!Q139&lt;=0,"",Real!Q140-Real!Q139))</f>
        <v>1668.0107808399998</v>
      </c>
      <c r="R141" s="10">
        <f>IF(MONTH($A141)=1,Real!R140,IF(Real!R140-Real!R139&lt;=0,"",Real!R140-Real!R139))</f>
        <v>354.7</v>
      </c>
      <c r="S141" s="10">
        <f>IF(MONTH($A141)=1,Real!S140,IF(Real!S140-Real!S139&lt;=0,"",Real!S140-Real!S139))</f>
        <v>193.3</v>
      </c>
      <c r="T141" s="10">
        <f>IF(MONTH($A141)=1,Real!T140,IF(Real!T140-Real!T139&lt;=0,"",Real!T140-Real!T139))</f>
        <v>1999.7999999999997</v>
      </c>
      <c r="U141" s="10">
        <f>IF(U140*Real!U140/100=0,"",U140*Real!U140/100)</f>
        <v>300.73522293184158</v>
      </c>
      <c r="V141" s="10">
        <f>IF(MOD(MONTH(A141),3)=0,V129*Real!V140/100,"")</f>
        <v>430.95559196616688</v>
      </c>
      <c r="W141" s="10">
        <f>IF(MONTH($A141)=1,Real!W140,IF(Real!W140-Real!W139&lt;=0,"",Real!W140-Real!W139))</f>
        <v>44944.594700000001</v>
      </c>
      <c r="X141" s="10">
        <f>IF(MONTH($A141)=1,Real!X140,IF(Real!X140-Real!X139&lt;=0,"",Real!X140-Real!X139))</f>
        <v>25799.400000000009</v>
      </c>
      <c r="Y141" s="9">
        <f>Real!Y140</f>
        <v>1697820</v>
      </c>
      <c r="Z141" s="9">
        <f>Real!Z140</f>
        <v>0</v>
      </c>
      <c r="AA141" s="9">
        <f>Real!AA140</f>
        <v>16</v>
      </c>
      <c r="AB141" s="9">
        <f>Real!AB140</f>
        <v>126.7</v>
      </c>
      <c r="AC141" s="9">
        <f>Real!AC140</f>
        <v>0</v>
      </c>
      <c r="AD141" s="9">
        <f>Real!AD140</f>
        <v>0</v>
      </c>
      <c r="AE141" s="9">
        <f>Real!AE140</f>
        <v>0</v>
      </c>
      <c r="AF141" s="9">
        <f>Real!AF140</f>
        <v>244225</v>
      </c>
      <c r="AG141" s="9">
        <f>Real!AG140</f>
        <v>5.4</v>
      </c>
      <c r="AH141" s="10">
        <f>IF(MONTH($A141)=1,Real!AH140,IF(Real!AH140-Real!AH139&lt;=0,"",Real!AH140-Real!AH139))</f>
        <v>2195.0000000000005</v>
      </c>
      <c r="AI141" s="10">
        <f>IF(MONTH($A141)=1,Real!AI140,IF(Real!AI140-Real!AI139&lt;=0,"",Real!AI140-Real!AI139))</f>
        <v>370.1</v>
      </c>
      <c r="AJ141" s="10">
        <f>IF(MONTH($A141)=1,Real!AJ140,IF(Real!AJ140-Real!AJ139&lt;=0,"",Real!AJ140-Real!AJ139))</f>
        <v>1164954.855</v>
      </c>
      <c r="AK141" s="10">
        <f>Real!AK140</f>
        <v>1124.3</v>
      </c>
      <c r="AL141" s="10">
        <f>Real!AL140</f>
        <v>527</v>
      </c>
      <c r="AM141" s="10">
        <f>Real!AM140</f>
        <v>597.4</v>
      </c>
      <c r="AN141" s="10">
        <f>Real!AN140</f>
        <v>1017.5</v>
      </c>
    </row>
    <row r="142" spans="1:40" x14ac:dyDescent="0.2">
      <c r="A142" s="13">
        <v>41365</v>
      </c>
      <c r="B142" s="10">
        <f>B130*Real!B141/100</f>
        <v>102.67650412793957</v>
      </c>
      <c r="C142" s="10">
        <v>139.47777444267706</v>
      </c>
      <c r="D142" s="10">
        <v>131.5988065866797</v>
      </c>
      <c r="E142" s="10">
        <v>163.68798933227336</v>
      </c>
      <c r="F142" s="10">
        <f>F130*Real!F141/100</f>
        <v>417.17020669054523</v>
      </c>
      <c r="G142" s="10">
        <f>G130*Real!G141/100</f>
        <v>36.205837304253784</v>
      </c>
      <c r="H142" s="10">
        <f>H130*Real!H141/100</f>
        <v>647.75718240393394</v>
      </c>
      <c r="I142" s="10">
        <f>I130*Real!I141/100</f>
        <v>405.41204360216898</v>
      </c>
      <c r="J142" s="10">
        <f>J130*Real!J141/100</f>
        <v>175.3991966797501</v>
      </c>
      <c r="K142" s="10">
        <f>K130*Real!K141/100</f>
        <v>356.64941745025061</v>
      </c>
      <c r="L142" s="10">
        <f>L130*Real!L141/100</f>
        <v>178.40116322481043</v>
      </c>
      <c r="M142" s="10">
        <f>M130*Real!M141/100</f>
        <v>104.77004882843988</v>
      </c>
      <c r="N142" s="10">
        <f>N130*Real!N141/100</f>
        <v>121.86630861863944</v>
      </c>
      <c r="O142" s="10">
        <f>O130*Real!O141/100</f>
        <v>193.53960201961647</v>
      </c>
      <c r="P142" s="10">
        <f>IF(MONTH($A142)=1,Real!P141,IF(Real!P141-Real!P140&lt;=0,"",Real!P141-Real!P140))</f>
        <v>583.94800881999981</v>
      </c>
      <c r="Q142" s="10">
        <f>IF(MONTH($A142)=1,Real!Q141,IF(Real!Q141-Real!Q140&lt;=0,"",Real!Q141-Real!Q140))</f>
        <v>1722.2139479600005</v>
      </c>
      <c r="R142" s="10">
        <f>IF(MONTH($A142)=1,Real!R141,IF(Real!R141-Real!R140&lt;=0,"",Real!R141-Real!R140))</f>
        <v>241.79999999999995</v>
      </c>
      <c r="S142" s="10">
        <f>IF(MONTH($A142)=1,Real!S141,IF(Real!S141-Real!S140&lt;=0,"",Real!S141-Real!S140))</f>
        <v>219.09999999999997</v>
      </c>
      <c r="T142" s="10">
        <f>IF(MONTH($A142)=1,Real!T141,IF(Real!T141-Real!T140&lt;=0,"",Real!T141-Real!T140))</f>
        <v>2200.9000000000005</v>
      </c>
      <c r="U142" s="10">
        <f>IF(U141*Real!U141/100=0,"",U141*Real!U141/100)</f>
        <v>302.26897256879397</v>
      </c>
      <c r="V142" s="10" t="str">
        <f>IF(MOD(MONTH(A142),3)=0,V130*Real!V141/100,"")</f>
        <v/>
      </c>
      <c r="W142" s="10">
        <f>IF(MONTH($A142)=1,Real!W141,IF(Real!W141-Real!W140&lt;=0,"",Real!W141-Real!W140))</f>
        <v>44628.084600000002</v>
      </c>
      <c r="X142" s="10">
        <f>IF(MONTH($A142)=1,Real!X141,IF(Real!X141-Real!X140&lt;=0,"",Real!X141-Real!X140))</f>
        <v>28195.899999999994</v>
      </c>
      <c r="Y142" s="9">
        <f>Real!Y141</f>
        <v>2002316</v>
      </c>
      <c r="Z142" s="9">
        <f>Real!Z141</f>
        <v>0</v>
      </c>
      <c r="AA142" s="9">
        <f>Real!AA141</f>
        <v>14.5</v>
      </c>
      <c r="AB142" s="9">
        <f>Real!AB141</f>
        <v>125</v>
      </c>
      <c r="AC142" s="9">
        <f>Real!AC141</f>
        <v>0</v>
      </c>
      <c r="AD142" s="9">
        <f>Real!AD141</f>
        <v>0</v>
      </c>
      <c r="AE142" s="9">
        <f>Real!AE141</f>
        <v>0</v>
      </c>
      <c r="AF142" s="9">
        <f>Real!AF141</f>
        <v>245265</v>
      </c>
      <c r="AG142" s="9">
        <f>Real!AG141</f>
        <v>5.5</v>
      </c>
      <c r="AH142" s="10">
        <f>IF(MONTH($A142)=1,Real!AH141,IF(Real!AH141-Real!AH140&lt;=0,"",Real!AH141-Real!AH140))</f>
        <v>2306.0999999999995</v>
      </c>
      <c r="AI142" s="10">
        <f>IF(MONTH($A142)=1,Real!AI141,IF(Real!AI141-Real!AI140&lt;=0,"",Real!AI141-Real!AI140))</f>
        <v>394.79999999999995</v>
      </c>
      <c r="AJ142" s="10">
        <f>IF(MONTH($A142)=1,Real!AJ141,IF(Real!AJ141-Real!AJ140&lt;=0,"",Real!AJ141-Real!AJ140))</f>
        <v>1149010.4080000003</v>
      </c>
      <c r="AK142" s="10">
        <f>Real!AK141</f>
        <v>1118.8</v>
      </c>
      <c r="AL142" s="10">
        <f>Real!AL141</f>
        <v>583.9</v>
      </c>
      <c r="AM142" s="10">
        <f>Real!AM141</f>
        <v>534.9</v>
      </c>
      <c r="AN142" s="10">
        <f>Real!AN141</f>
        <v>1063</v>
      </c>
    </row>
    <row r="143" spans="1:40" x14ac:dyDescent="0.2">
      <c r="A143" s="13">
        <v>41395</v>
      </c>
      <c r="B143" s="10">
        <f>B131*Real!B142/100</f>
        <v>114.56639563391718</v>
      </c>
      <c r="C143" s="10">
        <v>141.01202996154652</v>
      </c>
      <c r="D143" s="10">
        <v>135.15197436452004</v>
      </c>
      <c r="E143" s="10">
        <v>168.76231700157388</v>
      </c>
      <c r="F143" s="10">
        <f>F131*Real!F142/100</f>
        <v>425.74737722411635</v>
      </c>
      <c r="G143" s="10">
        <f>G131*Real!G142/100</f>
        <v>40.689164297532713</v>
      </c>
      <c r="H143" s="10">
        <f>H131*Real!H142/100</f>
        <v>673.48709144795737</v>
      </c>
      <c r="I143" s="10">
        <f>I131*Real!I142/100</f>
        <v>411.80152335182311</v>
      </c>
      <c r="J143" s="10">
        <f>J131*Real!J142/100</f>
        <v>182.43051907458738</v>
      </c>
      <c r="K143" s="10">
        <f>K131*Real!K142/100</f>
        <v>327.87306989610909</v>
      </c>
      <c r="L143" s="10">
        <f>L131*Real!L142/100</f>
        <v>183.52401819931166</v>
      </c>
      <c r="M143" s="10">
        <f>M131*Real!M142/100</f>
        <v>105.95205084495497</v>
      </c>
      <c r="N143" s="10">
        <f>N131*Real!N142/100</f>
        <v>124.4020632035281</v>
      </c>
      <c r="O143" s="10">
        <f>O131*Real!O142/100</f>
        <v>190.06522529493316</v>
      </c>
      <c r="P143" s="10">
        <f>IF(MONTH($A143)=1,Real!P142,IF(Real!P142-Real!P141&lt;=0,"",Real!P142-Real!P141))</f>
        <v>523.70843768000032</v>
      </c>
      <c r="Q143" s="10">
        <f>IF(MONTH($A143)=1,Real!Q142,IF(Real!Q142-Real!Q141&lt;=0,"",Real!Q142-Real!Q141))</f>
        <v>1210.1166650099995</v>
      </c>
      <c r="R143" s="10">
        <f>IF(MONTH($A143)=1,Real!R142,IF(Real!R142-Real!R141&lt;=0,"",Real!R142-Real!R141))</f>
        <v>120.20000000000005</v>
      </c>
      <c r="S143" s="10">
        <f>IF(MONTH($A143)=1,Real!S142,IF(Real!S142-Real!S141&lt;=0,"",Real!S142-Real!S141))</f>
        <v>188.20000000000005</v>
      </c>
      <c r="T143" s="10">
        <f>IF(MONTH($A143)=1,Real!T142,IF(Real!T142-Real!T141&lt;=0,"",Real!T142-Real!T141))</f>
        <v>1559.7999999999993</v>
      </c>
      <c r="U143" s="10">
        <f>IF(U142*Real!U142/100=0,"",U142*Real!U142/100)</f>
        <v>304.26394778774801</v>
      </c>
      <c r="V143" s="10" t="str">
        <f>IF(MOD(MONTH(A143),3)=0,V131*Real!V142/100,"")</f>
        <v/>
      </c>
      <c r="W143" s="10">
        <f>IF(MONTH($A143)=1,Real!W142,IF(Real!W142-Real!W141&lt;=0,"",Real!W142-Real!W141))</f>
        <v>41280.734899999981</v>
      </c>
      <c r="X143" s="10">
        <f>IF(MONTH($A143)=1,Real!X142,IF(Real!X142-Real!X141&lt;=0,"",Real!X142-Real!X141))</f>
        <v>24326.399999999994</v>
      </c>
      <c r="Y143" s="9">
        <f>Real!Y142</f>
        <v>2084832</v>
      </c>
      <c r="Z143" s="9">
        <f>Real!Z142</f>
        <v>0</v>
      </c>
      <c r="AA143" s="9">
        <f>Real!AA142</f>
        <v>14.5</v>
      </c>
      <c r="AB143" s="9">
        <f>Real!AB142</f>
        <v>123.6</v>
      </c>
      <c r="AC143" s="9">
        <f>Real!AC142</f>
        <v>0</v>
      </c>
      <c r="AD143" s="9">
        <f>Real!AD142</f>
        <v>0</v>
      </c>
      <c r="AE143" s="9">
        <f>Real!AE142</f>
        <v>0</v>
      </c>
      <c r="AF143" s="9">
        <f>Real!AF142</f>
        <v>229506</v>
      </c>
      <c r="AG143" s="9">
        <f>Real!AG142</f>
        <v>5.5</v>
      </c>
      <c r="AH143" s="10">
        <f>IF(MONTH($A143)=1,Real!AH142,IF(Real!AH142-Real!AH141&lt;=0,"",Real!AH142-Real!AH141))</f>
        <v>1733.8000000000002</v>
      </c>
      <c r="AI143" s="10">
        <f>IF(MONTH($A143)=1,Real!AI142,IF(Real!AI142-Real!AI141&lt;=0,"",Real!AI142-Real!AI141))</f>
        <v>365.20000000000005</v>
      </c>
      <c r="AJ143" s="10">
        <f>IF(MONTH($A143)=1,Real!AJ142,IF(Real!AJ142-Real!AJ141&lt;=0,"",Real!AJ142-Real!AJ141))</f>
        <v>790562.67899999954</v>
      </c>
      <c r="AK143" s="10">
        <f>Real!AK142</f>
        <v>891.1</v>
      </c>
      <c r="AL143" s="10">
        <f>Real!AL142</f>
        <v>523.70000000000005</v>
      </c>
      <c r="AM143" s="10">
        <f>Real!AM142</f>
        <v>367.4</v>
      </c>
      <c r="AN143" s="10">
        <f>Real!AN142</f>
        <v>693.4</v>
      </c>
    </row>
    <row r="144" spans="1:40" x14ac:dyDescent="0.2">
      <c r="A144" s="13">
        <v>41426</v>
      </c>
      <c r="B144" s="10">
        <f>B132*Real!B143/100</f>
        <v>139.3087204414787</v>
      </c>
      <c r="C144" s="10">
        <v>138.1917893623156</v>
      </c>
      <c r="D144" s="10">
        <v>132.85439080032319</v>
      </c>
      <c r="E144" s="10">
        <v>166.39964456355185</v>
      </c>
      <c r="F144" s="10">
        <f>F132*Real!F143/100</f>
        <v>399.68991652132661</v>
      </c>
      <c r="G144" s="10">
        <f>G132*Real!G143/100</f>
        <v>47.071473003194576</v>
      </c>
      <c r="H144" s="10">
        <f>H132*Real!H143/100</f>
        <v>693.72060447226647</v>
      </c>
      <c r="I144" s="10">
        <f>I132*Real!I143/100</f>
        <v>426.55140536991195</v>
      </c>
      <c r="J144" s="10">
        <f>J132*Real!J143/100</f>
        <v>183.28447541790104</v>
      </c>
      <c r="K144" s="10">
        <f>K132*Real!K143/100</f>
        <v>342.9924544233657</v>
      </c>
      <c r="L144" s="10">
        <f>L132*Real!L143/100</f>
        <v>187.12728309319402</v>
      </c>
      <c r="M144" s="10">
        <f>M132*Real!M143/100</f>
        <v>111.9862250195432</v>
      </c>
      <c r="N144" s="10">
        <f>N132*Real!N143/100</f>
        <v>130.12485173669941</v>
      </c>
      <c r="O144" s="10">
        <f>O132*Real!O143/100</f>
        <v>199.49671892355605</v>
      </c>
      <c r="P144" s="10">
        <f>IF(MONTH($A144)=1,Real!P143,IF(Real!P143-Real!P142&lt;=0,"",Real!P143-Real!P142))</f>
        <v>487.78416665999976</v>
      </c>
      <c r="Q144" s="10">
        <f>IF(MONTH($A144)=1,Real!Q143,IF(Real!Q143-Real!Q142&lt;=0,"",Real!Q143-Real!Q142))</f>
        <v>1441.3618450700005</v>
      </c>
      <c r="R144" s="10">
        <f>IF(MONTH($A144)=1,Real!R143,IF(Real!R143-Real!R142&lt;=0,"",Real!R143-Real!R142))</f>
        <v>84.899999999999977</v>
      </c>
      <c r="S144" s="10">
        <f>IF(MONTH($A144)=1,Real!S143,IF(Real!S143-Real!S142&lt;=0,"",Real!S143-Real!S142))</f>
        <v>205.19999999999993</v>
      </c>
      <c r="T144" s="10">
        <f>IF(MONTH($A144)=1,Real!T143,IF(Real!T143-Real!T142&lt;=0,"",Real!T143-Real!T142))</f>
        <v>1964</v>
      </c>
      <c r="U144" s="10">
        <f>IF(U143*Real!U143/100=0,"",U143*Real!U143/100)</f>
        <v>305.54185636845654</v>
      </c>
      <c r="V144" s="10">
        <f>IF(MOD(MONTH(A144),3)=0,V132*Real!V143/100,"")</f>
        <v>616.33479693715492</v>
      </c>
      <c r="W144" s="10">
        <f>IF(MONTH($A144)=1,Real!W143,IF(Real!W143-Real!W142&lt;=0,"",Real!W143-Real!W142))</f>
        <v>42202.05720000001</v>
      </c>
      <c r="X144" s="10">
        <f>IF(MONTH($A144)=1,Real!X143,IF(Real!X143-Real!X142&lt;=0,"",Real!X143-Real!X142))</f>
        <v>26097.700000000012</v>
      </c>
      <c r="Y144" s="9">
        <f>Real!Y143</f>
        <v>1975444</v>
      </c>
      <c r="Z144" s="9">
        <f>Real!Z143</f>
        <v>0</v>
      </c>
      <c r="AA144" s="9">
        <f>Real!AA143</f>
        <v>13.5</v>
      </c>
      <c r="AB144" s="9">
        <f>Real!AB143</f>
        <v>124.1</v>
      </c>
      <c r="AC144" s="9">
        <f>Real!AC143</f>
        <v>0</v>
      </c>
      <c r="AD144" s="9">
        <f>Real!AD143</f>
        <v>0</v>
      </c>
      <c r="AE144" s="9">
        <f>Real!AE143</f>
        <v>0</v>
      </c>
      <c r="AF144" s="9">
        <f>Real!AF143</f>
        <v>241072</v>
      </c>
      <c r="AG144" s="9">
        <f>Real!AG143</f>
        <v>5.7</v>
      </c>
      <c r="AH144" s="10">
        <f>IF(MONTH($A144)=1,Real!AH143,IF(Real!AH143-Real!AH142&lt;=0,"",Real!AH143-Real!AH142))</f>
        <v>1929.2000000000007</v>
      </c>
      <c r="AI144" s="10">
        <f>IF(MONTH($A144)=1,Real!AI143,IF(Real!AI143-Real!AI142&lt;=0,"",Real!AI143-Real!AI142))</f>
        <v>392.5</v>
      </c>
      <c r="AJ144" s="10">
        <f>IF(MONTH($A144)=1,Real!AJ143,IF(Real!AJ143-Real!AJ142&lt;=0,"",Real!AJ143-Real!AJ142))</f>
        <v>869177.43400000036</v>
      </c>
      <c r="AK144" s="10">
        <f>Real!AK143</f>
        <v>1142.0999999999999</v>
      </c>
      <c r="AL144" s="10">
        <f>Real!AL143</f>
        <v>487.8</v>
      </c>
      <c r="AM144" s="10">
        <f>Real!AM143</f>
        <v>654.29999999999995</v>
      </c>
      <c r="AN144" s="10">
        <f>Real!AN143</f>
        <v>965.5</v>
      </c>
    </row>
    <row r="145" spans="1:40" x14ac:dyDescent="0.2">
      <c r="A145" s="13">
        <v>41456</v>
      </c>
      <c r="B145" s="10">
        <f>B133*Real!B144/100</f>
        <v>143.90472861412189</v>
      </c>
      <c r="C145" s="10">
        <v>140.12647441338802</v>
      </c>
      <c r="D145" s="10">
        <v>138.03571204153582</v>
      </c>
      <c r="E145" s="10">
        <v>167.2316427863696</v>
      </c>
      <c r="F145" s="10">
        <f>F133*Real!F144/100</f>
        <v>412.12889544836599</v>
      </c>
      <c r="G145" s="10">
        <f>G133*Real!G144/100</f>
        <v>52.421929417399113</v>
      </c>
      <c r="H145" s="10">
        <f>H133*Real!H144/100</f>
        <v>711.28870823468662</v>
      </c>
      <c r="I145" s="10">
        <f>I133*Real!I144/100</f>
        <v>442.46042640663131</v>
      </c>
      <c r="J145" s="10">
        <f>J133*Real!J144/100</f>
        <v>186.67620536563089</v>
      </c>
      <c r="K145" s="10">
        <f>K133*Real!K144/100</f>
        <v>343.41558908958598</v>
      </c>
      <c r="L145" s="10">
        <f>L133*Real!L144/100</f>
        <v>189.96519353441587</v>
      </c>
      <c r="M145" s="10">
        <f>M133*Real!M144/100</f>
        <v>114.69156948386969</v>
      </c>
      <c r="N145" s="10">
        <f>N133*Real!N144/100</f>
        <v>145.03920532615516</v>
      </c>
      <c r="O145" s="10">
        <f>O133*Real!O144/100</f>
        <v>194.23779098634571</v>
      </c>
      <c r="P145" s="10">
        <f>IF(MONTH($A145)=1,Real!P144,IF(Real!P144-Real!P143&lt;=0,"",Real!P144-Real!P143))</f>
        <v>536.62335790999987</v>
      </c>
      <c r="Q145" s="10">
        <f>IF(MONTH($A145)=1,Real!Q144,IF(Real!Q144-Real!Q143&lt;=0,"",Real!Q144-Real!Q143))</f>
        <v>1667.5629101899995</v>
      </c>
      <c r="R145" s="10">
        <f>IF(MONTH($A145)=1,Real!R144,IF(Real!R144-Real!R143&lt;=0,"",Real!R144-Real!R143))</f>
        <v>221.39999999999998</v>
      </c>
      <c r="S145" s="10">
        <f>IF(MONTH($A145)=1,Real!S144,IF(Real!S144-Real!S143&lt;=0,"",Real!S144-Real!S143))</f>
        <v>242.5</v>
      </c>
      <c r="T145" s="10">
        <f>IF(MONTH($A145)=1,Real!T144,IF(Real!T144-Real!T143&lt;=0,"",Real!T144-Real!T143))</f>
        <v>2002.6000000000004</v>
      </c>
      <c r="U145" s="10">
        <f>IF(U144*Real!U144/100=0,"",U144*Real!U144/100)</f>
        <v>308.04729959067788</v>
      </c>
      <c r="V145" s="10" t="str">
        <f>IF(MOD(MONTH(A145),3)=0,V133*Real!V144/100,"")</f>
        <v/>
      </c>
      <c r="W145" s="10">
        <f>IF(MONTH($A145)=1,Real!W144,IF(Real!W144-Real!W143&lt;=0,"",Real!W144-Real!W143))</f>
        <v>43771.320099999983</v>
      </c>
      <c r="X145" s="10">
        <f>IF(MONTH($A145)=1,Real!X144,IF(Real!X144-Real!X143&lt;=0,"",Real!X144-Real!X143))</f>
        <v>28023.799999999988</v>
      </c>
      <c r="Y145" s="9">
        <f>Real!Y144</f>
        <v>1816850</v>
      </c>
      <c r="Z145" s="9">
        <f>Real!Z144</f>
        <v>0</v>
      </c>
      <c r="AA145" s="9">
        <f>Real!AA144</f>
        <v>13.3</v>
      </c>
      <c r="AB145" s="9">
        <f>Real!AB144</f>
        <v>126.5</v>
      </c>
      <c r="AC145" s="9">
        <f>Real!AC144</f>
        <v>0</v>
      </c>
      <c r="AD145" s="9">
        <f>Real!AD144</f>
        <v>0</v>
      </c>
      <c r="AE145" s="9">
        <f>Real!AE144</f>
        <v>0</v>
      </c>
      <c r="AF145" s="9">
        <f>Real!AF144</f>
        <v>234365</v>
      </c>
      <c r="AG145" s="9">
        <f>Real!AG144</f>
        <v>5.5</v>
      </c>
      <c r="AH145" s="10">
        <f>IF(MONTH($A145)=1,Real!AH144,IF(Real!AH144-Real!AH143&lt;=0,"",Real!AH144-Real!AH143))</f>
        <v>2204.1999999999989</v>
      </c>
      <c r="AI145" s="10">
        <f>IF(MONTH($A145)=1,Real!AI144,IF(Real!AI144-Real!AI143&lt;=0,"",Real!AI144-Real!AI143))</f>
        <v>387.19999999999982</v>
      </c>
      <c r="AJ145" s="10">
        <f>IF(MONTH($A145)=1,Real!AJ144,IF(Real!AJ144-Real!AJ143&lt;=0,"",Real!AJ144-Real!AJ143))</f>
        <v>1099816.5789999999</v>
      </c>
      <c r="AK145" s="10">
        <f>Real!AK144</f>
        <v>1072.4000000000001</v>
      </c>
      <c r="AL145" s="10">
        <f>Real!AL144</f>
        <v>536.6</v>
      </c>
      <c r="AM145" s="10">
        <f>Real!AM144</f>
        <v>535.70000000000005</v>
      </c>
      <c r="AN145" s="10">
        <f>Real!AN144</f>
        <v>1153</v>
      </c>
    </row>
    <row r="146" spans="1:40" x14ac:dyDescent="0.2">
      <c r="A146" s="13">
        <v>41487</v>
      </c>
      <c r="B146" s="10">
        <f>B134*Real!B145/100</f>
        <v>141.60156951396777</v>
      </c>
      <c r="C146" s="10">
        <v>139.42584204132109</v>
      </c>
      <c r="D146" s="10">
        <v>139.27803344990966</v>
      </c>
      <c r="E146" s="10">
        <v>165.22486307293315</v>
      </c>
      <c r="F146" s="10">
        <f>F134*Real!F145/100</f>
        <v>416.57672070438838</v>
      </c>
      <c r="G146" s="10">
        <f>G134*Real!G145/100</f>
        <v>52.205857909984708</v>
      </c>
      <c r="H146" s="10">
        <f>H134*Real!H145/100</f>
        <v>730.43877636518994</v>
      </c>
      <c r="I146" s="10">
        <f>I134*Real!I145/100</f>
        <v>457.58123649683142</v>
      </c>
      <c r="J146" s="10">
        <f>J134*Real!J145/100</f>
        <v>191.08499845569244</v>
      </c>
      <c r="K146" s="10">
        <f>K134*Real!K145/100</f>
        <v>344.69473168831115</v>
      </c>
      <c r="L146" s="10">
        <f>L134*Real!L145/100</f>
        <v>193.26846197959875</v>
      </c>
      <c r="M146" s="10">
        <f>M134*Real!M145/100</f>
        <v>117.76462928752998</v>
      </c>
      <c r="N146" s="10">
        <f>N134*Real!N145/100</f>
        <v>133.32871817544307</v>
      </c>
      <c r="O146" s="10">
        <f>O134*Real!O145/100</f>
        <v>184.44046516179571</v>
      </c>
      <c r="P146" s="10">
        <f>IF(MONTH($A146)=1,Real!P145,IF(Real!P145-Real!P144&lt;=0,"",Real!P145-Real!P144))</f>
        <v>544.83371874000022</v>
      </c>
      <c r="Q146" s="10">
        <f>IF(MONTH($A146)=1,Real!Q145,IF(Real!Q145-Real!Q144&lt;=0,"",Real!Q145-Real!Q144))</f>
        <v>1352.4283343200004</v>
      </c>
      <c r="R146" s="10">
        <f>IF(MONTH($A146)=1,Real!R145,IF(Real!R145-Real!R144&lt;=0,"",Real!R145-Real!R144))</f>
        <v>137</v>
      </c>
      <c r="S146" s="10">
        <f>IF(MONTH($A146)=1,Real!S145,IF(Real!S145-Real!S144&lt;=0,"",Real!S145-Real!S144))</f>
        <v>188.79999999999995</v>
      </c>
      <c r="T146" s="10">
        <f>IF(MONTH($A146)=1,Real!T145,IF(Real!T145-Real!T144&lt;=0,"",Real!T145-Real!T144))</f>
        <v>1785.5</v>
      </c>
      <c r="U146" s="10">
        <f>IF(U145*Real!U145/100=0,"",U145*Real!U145/100)</f>
        <v>308.47856581010484</v>
      </c>
      <c r="V146" s="10" t="str">
        <f>IF(MOD(MONTH(A146),3)=0,V134*Real!V145/100,"")</f>
        <v/>
      </c>
      <c r="W146" s="10">
        <f>IF(MONTH($A146)=1,Real!W145,IF(Real!W145-Real!W144&lt;=0,"",Real!W145-Real!W144))</f>
        <v>42461.106900000013</v>
      </c>
      <c r="X146" s="10">
        <f>IF(MONTH($A146)=1,Real!X145,IF(Real!X145-Real!X144&lt;=0,"",Real!X145-Real!X144))</f>
        <v>25987.200000000012</v>
      </c>
      <c r="Y146" s="9">
        <f>Real!Y145</f>
        <v>1776194</v>
      </c>
      <c r="Z146" s="9">
        <f>Real!Z145</f>
        <v>0</v>
      </c>
      <c r="AA146" s="9">
        <f>Real!AA145</f>
        <v>14</v>
      </c>
      <c r="AB146" s="9">
        <f>Real!AB145</f>
        <v>129.80000000000001</v>
      </c>
      <c r="AC146" s="9">
        <f>Real!AC145</f>
        <v>0</v>
      </c>
      <c r="AD146" s="9">
        <f>Real!AD145</f>
        <v>0</v>
      </c>
      <c r="AE146" s="9">
        <f>Real!AE145</f>
        <v>0</v>
      </c>
      <c r="AF146" s="9">
        <f>Real!AF145</f>
        <v>231915</v>
      </c>
      <c r="AG146" s="9">
        <f>Real!AG145</f>
        <v>5.5</v>
      </c>
      <c r="AH146" s="10">
        <f>IF(MONTH($A146)=1,Real!AH145,IF(Real!AH145-Real!AH144&lt;=0,"",Real!AH145-Real!AH144))</f>
        <v>1897.2000000000007</v>
      </c>
      <c r="AI146" s="10">
        <f>IF(MONTH($A146)=1,Real!AI145,IF(Real!AI145-Real!AI144&lt;=0,"",Real!AI145-Real!AI144))</f>
        <v>354.40000000000009</v>
      </c>
      <c r="AJ146" s="10">
        <f>IF(MONTH($A146)=1,Real!AJ145,IF(Real!AJ145-Real!AJ144&lt;=0,"",Real!AJ145-Real!AJ144))</f>
        <v>762210.05700000003</v>
      </c>
      <c r="AK146" s="10">
        <f>Real!AK145</f>
        <v>1088.0999999999999</v>
      </c>
      <c r="AL146" s="10">
        <f>Real!AL145</f>
        <v>544.79999999999995</v>
      </c>
      <c r="AM146" s="10">
        <f>Real!AM145</f>
        <v>543.29999999999995</v>
      </c>
      <c r="AN146" s="10">
        <f>Real!AN145</f>
        <v>935.2</v>
      </c>
    </row>
    <row r="147" spans="1:40" x14ac:dyDescent="0.2">
      <c r="A147" s="13">
        <v>41518</v>
      </c>
      <c r="B147" s="10">
        <f>B135*Real!B146/100</f>
        <v>151.87793204007875</v>
      </c>
      <c r="C147" s="10">
        <v>142.63263640827145</v>
      </c>
      <c r="D147" s="10">
        <v>136.21391671401165</v>
      </c>
      <c r="E147" s="10">
        <v>171.5034078697046</v>
      </c>
      <c r="F147" s="10">
        <f>F135*Real!F146/100</f>
        <v>423.98258857166883</v>
      </c>
      <c r="G147" s="10">
        <f>G135*Real!G146/100</f>
        <v>46.678915762002951</v>
      </c>
      <c r="H147" s="10">
        <f>H135*Real!H146/100</f>
        <v>722.95665253503921</v>
      </c>
      <c r="I147" s="10">
        <f>I135*Real!I146/100</f>
        <v>457.62450806562339</v>
      </c>
      <c r="J147" s="10">
        <f>J135*Real!J146/100</f>
        <v>188.26170638388157</v>
      </c>
      <c r="K147" s="10">
        <f>K135*Real!K146/100</f>
        <v>363.23758076700665</v>
      </c>
      <c r="L147" s="10">
        <f>L135*Real!L146/100</f>
        <v>200.58586990989556</v>
      </c>
      <c r="M147" s="10">
        <f>M135*Real!M146/100</f>
        <v>120.01568993145457</v>
      </c>
      <c r="N147" s="10">
        <f>N135*Real!N146/100</f>
        <v>134.99416842772644</v>
      </c>
      <c r="O147" s="10">
        <f>O135*Real!O146/100</f>
        <v>183.59148514643212</v>
      </c>
      <c r="P147" s="10">
        <f>IF(MONTH($A147)=1,Real!P146,IF(Real!P146-Real!P145&lt;=0,"",Real!P146-Real!P145))</f>
        <v>593.60000665000007</v>
      </c>
      <c r="Q147" s="10">
        <f>IF(MONTH($A147)=1,Real!Q146,IF(Real!Q146-Real!Q145&lt;=0,"",Real!Q146-Real!Q145))</f>
        <v>1351.75734199</v>
      </c>
      <c r="R147" s="10">
        <f>IF(MONTH($A147)=1,Real!R146,IF(Real!R146-Real!R145&lt;=0,"",Real!R146-Real!R145))</f>
        <v>101.79999999999995</v>
      </c>
      <c r="S147" s="10">
        <f>IF(MONTH($A147)=1,Real!S146,IF(Real!S146-Real!S145&lt;=0,"",Real!S146-Real!S145))</f>
        <v>184.40000000000009</v>
      </c>
      <c r="T147" s="10">
        <f>IF(MONTH($A147)=1,Real!T146,IF(Real!T146-Real!T145&lt;=0,"",Real!T146-Real!T145))</f>
        <v>1880.7000000000007</v>
      </c>
      <c r="U147" s="10">
        <f>IF(U146*Real!U146/100=0,"",U146*Real!U146/100)</f>
        <v>309.12637079830603</v>
      </c>
      <c r="V147" s="10">
        <f>IF(MOD(MONTH(A147),3)=0,V135*Real!V146/100,"")</f>
        <v>800.97791407604745</v>
      </c>
      <c r="W147" s="10">
        <f>IF(MONTH($A147)=1,Real!W146,IF(Real!W146-Real!W145&lt;=0,"",Real!W146-Real!W145))</f>
        <v>45231.096499999985</v>
      </c>
      <c r="X147" s="10">
        <f>IF(MONTH($A147)=1,Real!X146,IF(Real!X146-Real!X145&lt;=0,"",Real!X146-Real!X145))</f>
        <v>26263.100000000006</v>
      </c>
      <c r="Y147" s="9">
        <f>Real!Y146</f>
        <v>1720519</v>
      </c>
      <c r="Z147" s="9">
        <f>Real!Z146</f>
        <v>0</v>
      </c>
      <c r="AA147" s="9">
        <f>Real!AA146</f>
        <v>16</v>
      </c>
      <c r="AB147" s="9">
        <f>Real!AB146</f>
        <v>131.5</v>
      </c>
      <c r="AC147" s="9">
        <f>Real!AC146</f>
        <v>0</v>
      </c>
      <c r="AD147" s="9">
        <f>Real!AD146</f>
        <v>0</v>
      </c>
      <c r="AE147" s="9">
        <f>Real!AE146</f>
        <v>0</v>
      </c>
      <c r="AF147" s="9">
        <f>Real!AF146</f>
        <v>246895</v>
      </c>
      <c r="AG147" s="9">
        <f>Real!AG146</f>
        <v>5.6</v>
      </c>
      <c r="AH147" s="10">
        <f>IF(MONTH($A147)=1,Real!AH146,IF(Real!AH146-Real!AH145&lt;=0,"",Real!AH146-Real!AH145))</f>
        <v>1945.3999999999996</v>
      </c>
      <c r="AI147" s="10">
        <f>IF(MONTH($A147)=1,Real!AI146,IF(Real!AI146-Real!AI145&lt;=0,"",Real!AI146-Real!AI145))</f>
        <v>353</v>
      </c>
      <c r="AJ147" s="10">
        <f>IF(MONTH($A147)=1,Real!AJ146,IF(Real!AJ146-Real!AJ145&lt;=0,"",Real!AJ146-Real!AJ145))</f>
        <v>887541.60599999968</v>
      </c>
      <c r="AK147" s="10">
        <f>Real!AK146</f>
        <v>1186.3</v>
      </c>
      <c r="AL147" s="10">
        <f>Real!AL146</f>
        <v>593.6</v>
      </c>
      <c r="AM147" s="10">
        <f>Real!AM146</f>
        <v>592.70000000000005</v>
      </c>
      <c r="AN147" s="10">
        <f>Real!AN146</f>
        <v>973.6</v>
      </c>
    </row>
    <row r="148" spans="1:40" x14ac:dyDescent="0.2">
      <c r="A148" s="13">
        <v>41548</v>
      </c>
      <c r="B148" s="10">
        <f>B136*Real!B147/100</f>
        <v>152.02658468780317</v>
      </c>
      <c r="C148" s="10">
        <v>149.90690086509329</v>
      </c>
      <c r="D148" s="10">
        <v>140.16412029871799</v>
      </c>
      <c r="E148" s="10">
        <v>178.02053736875337</v>
      </c>
      <c r="F148" s="10">
        <f>F136*Real!F147/100</f>
        <v>453.38735746761341</v>
      </c>
      <c r="G148" s="10">
        <f>G136*Real!G147/100</f>
        <v>39.038663958732101</v>
      </c>
      <c r="H148" s="10">
        <f>H136*Real!H147/100</f>
        <v>748.6130436593395</v>
      </c>
      <c r="I148" s="10">
        <f>I136*Real!I147/100</f>
        <v>472.20320116215743</v>
      </c>
      <c r="J148" s="10">
        <f>J136*Real!J147/100</f>
        <v>193.38189625474192</v>
      </c>
      <c r="K148" s="10">
        <f>K136*Real!K147/100</f>
        <v>375.79477642047874</v>
      </c>
      <c r="L148" s="10">
        <f>L136*Real!L147/100</f>
        <v>206.75755803866375</v>
      </c>
      <c r="M148" s="10">
        <f>M136*Real!M147/100</f>
        <v>122.92720067841039</v>
      </c>
      <c r="N148" s="10">
        <f>N136*Real!N147/100</f>
        <v>153.5393778022875</v>
      </c>
      <c r="O148" s="10">
        <f>O136*Real!O147/100</f>
        <v>187.83096229335379</v>
      </c>
      <c r="P148" s="10">
        <f>IF(MONTH($A148)=1,Real!P147,IF(Real!P147-Real!P146&lt;=0,"",Real!P147-Real!P146))</f>
        <v>585.44195373000002</v>
      </c>
      <c r="Q148" s="10">
        <f>IF(MONTH($A148)=1,Real!Q147,IF(Real!Q147-Real!Q146&lt;=0,"",Real!Q147-Real!Q146))</f>
        <v>1697.9268378100005</v>
      </c>
      <c r="R148" s="10">
        <f>IF(MONTH($A148)=1,Real!R147,IF(Real!R147-Real!R146&lt;=0,"",Real!R147-Real!R146))</f>
        <v>305.5</v>
      </c>
      <c r="S148" s="10">
        <f>IF(MONTH($A148)=1,Real!S147,IF(Real!S147-Real!S146&lt;=0,"",Real!S147-Real!S146))</f>
        <v>202.09999999999991</v>
      </c>
      <c r="T148" s="10">
        <f>IF(MONTH($A148)=1,Real!T147,IF(Real!T147-Real!T146&lt;=0,"",Real!T147-Real!T146))</f>
        <v>2059.7999999999993</v>
      </c>
      <c r="U148" s="10">
        <f>IF(U147*Real!U147/100=0,"",U147*Real!U147/100)</f>
        <v>310.88839111185638</v>
      </c>
      <c r="V148" s="10" t="str">
        <f>IF(MOD(MONTH(A148),3)=0,V136*Real!V147/100,"")</f>
        <v/>
      </c>
      <c r="W148" s="10">
        <f>IF(MONTH($A148)=1,Real!W147,IF(Real!W147-Real!W146&lt;=0,"",Real!W147-Real!W146))</f>
        <v>43875.514100000029</v>
      </c>
      <c r="X148" s="10">
        <f>IF(MONTH($A148)=1,Real!X147,IF(Real!X147-Real!X146&lt;=0,"",Real!X147-Real!X146))</f>
        <v>28098.399999999994</v>
      </c>
      <c r="Y148" s="9">
        <f>Real!Y147</f>
        <v>1619405</v>
      </c>
      <c r="Z148" s="9">
        <f>Real!Z147</f>
        <v>0</v>
      </c>
      <c r="AA148" s="9">
        <f>Real!AA147</f>
        <v>12.7</v>
      </c>
      <c r="AB148" s="9">
        <f>Real!AB147</f>
        <v>130.19999999999999</v>
      </c>
      <c r="AC148" s="9">
        <f>Real!AC147</f>
        <v>0</v>
      </c>
      <c r="AD148" s="9">
        <f>Real!AD147</f>
        <v>0</v>
      </c>
      <c r="AE148" s="9">
        <f>Real!AE147</f>
        <v>0</v>
      </c>
      <c r="AF148" s="9">
        <f>Real!AF147</f>
        <v>234481</v>
      </c>
      <c r="AG148" s="9">
        <f>Real!AG147</f>
        <v>5.6</v>
      </c>
      <c r="AH148" s="10">
        <f>IF(MONTH($A148)=1,Real!AH147,IF(Real!AH147-Real!AH146&lt;=0,"",Real!AH147-Real!AH146))</f>
        <v>2283.4000000000015</v>
      </c>
      <c r="AI148" s="10">
        <f>IF(MONTH($A148)=1,Real!AI147,IF(Real!AI147-Real!AI146&lt;=0,"",Real!AI147-Real!AI146))</f>
        <v>345.20000000000027</v>
      </c>
      <c r="AJ148" s="10">
        <f>IF(MONTH($A148)=1,Real!AJ147,IF(Real!AJ147-Real!AJ146&lt;=0,"",Real!AJ147-Real!AJ146))</f>
        <v>1200537.7929999996</v>
      </c>
      <c r="AK148" s="10">
        <f>Real!AK147</f>
        <v>1136.0999999999999</v>
      </c>
      <c r="AL148" s="10">
        <f>Real!AL147</f>
        <v>585.4</v>
      </c>
      <c r="AM148" s="10">
        <f>Real!AM147</f>
        <v>550.70000000000005</v>
      </c>
      <c r="AN148" s="10">
        <f>Real!AN147</f>
        <v>1129.9000000000001</v>
      </c>
    </row>
    <row r="149" spans="1:40" x14ac:dyDescent="0.2">
      <c r="A149" s="13">
        <v>41579</v>
      </c>
      <c r="B149" s="10">
        <f>B137*Real!B148/100</f>
        <v>153.91965020662971</v>
      </c>
      <c r="C149" s="10">
        <v>154.55401479191119</v>
      </c>
      <c r="D149" s="10">
        <v>135.95919668975645</v>
      </c>
      <c r="E149" s="10">
        <v>188.34572853614108</v>
      </c>
      <c r="F149" s="10">
        <f>F137*Real!F148/100</f>
        <v>430.75358117194986</v>
      </c>
      <c r="G149" s="10">
        <f>G137*Real!G148/100</f>
        <v>36.890609638761873</v>
      </c>
      <c r="H149" s="10">
        <f>H137*Real!H148/100</f>
        <v>758.4850141373588</v>
      </c>
      <c r="I149" s="10">
        <f>I137*Real!I148/100</f>
        <v>476.3839095792419</v>
      </c>
      <c r="J149" s="10">
        <f>J137*Real!J148/100</f>
        <v>194.51236316755447</v>
      </c>
      <c r="K149" s="10">
        <f>K137*Real!K148/100</f>
        <v>393.31471946443475</v>
      </c>
      <c r="L149" s="10">
        <f>L137*Real!L148/100</f>
        <v>202.06783572056597</v>
      </c>
      <c r="M149" s="10">
        <f>M137*Real!M148/100</f>
        <v>123.61541747147133</v>
      </c>
      <c r="N149" s="10">
        <f>N137*Real!N148/100</f>
        <v>109.52529327385861</v>
      </c>
      <c r="O149" s="10">
        <f>O137*Real!O148/100</f>
        <v>189.95237584054306</v>
      </c>
      <c r="P149" s="10">
        <f>IF(MONTH($A149)=1,Real!P148,IF(Real!P148-Real!P147&lt;=0,"",Real!P148-Real!P147))</f>
        <v>581.12560192000001</v>
      </c>
      <c r="Q149" s="10">
        <f>IF(MONTH($A149)=1,Real!Q148,IF(Real!Q148-Real!Q147&lt;=0,"",Real!Q148-Real!Q147))</f>
        <v>1288.16532835</v>
      </c>
      <c r="R149" s="10">
        <f>IF(MONTH($A149)=1,Real!R148,IF(Real!R148-Real!R147&lt;=0,"",Real!R148-Real!R147))</f>
        <v>138.80000000000018</v>
      </c>
      <c r="S149" s="10">
        <f>IF(MONTH($A149)=1,Real!S148,IF(Real!S148-Real!S147&lt;=0,"",Real!S148-Real!S147))</f>
        <v>203.30000000000018</v>
      </c>
      <c r="T149" s="10">
        <f>IF(MONTH($A149)=1,Real!T148,IF(Real!T148-Real!T147&lt;=0,"",Real!T148-Real!T147))</f>
        <v>1975.9000000000015</v>
      </c>
      <c r="U149" s="10">
        <f>IF(U148*Real!U148/100=0,"",U148*Real!U148/100)</f>
        <v>312.62936610208277</v>
      </c>
      <c r="V149" s="10" t="str">
        <f>IF(MOD(MONTH(A149),3)=0,V137*Real!V148/100,"")</f>
        <v/>
      </c>
      <c r="W149" s="10">
        <f>IF(MONTH($A149)=1,Real!W148,IF(Real!W148-Real!W147&lt;=0,"",Real!W148-Real!W147))</f>
        <v>47384.733599999978</v>
      </c>
      <c r="X149" s="10">
        <f>IF(MONTH($A149)=1,Real!X148,IF(Real!X148-Real!X147&lt;=0,"",Real!X148-Real!X147))</f>
        <v>27193.300000000017</v>
      </c>
      <c r="Y149" s="9">
        <f>Real!Y148</f>
        <v>1526539</v>
      </c>
      <c r="Z149" s="9">
        <f>Real!Z148</f>
        <v>0</v>
      </c>
      <c r="AA149" s="9">
        <f>Real!AA148</f>
        <v>16.899999999999999</v>
      </c>
      <c r="AB149" s="9">
        <f>Real!AB148</f>
        <v>128.30000000000001</v>
      </c>
      <c r="AC149" s="9">
        <f>Real!AC148</f>
        <v>0</v>
      </c>
      <c r="AD149" s="9">
        <f>Real!AD148</f>
        <v>0</v>
      </c>
      <c r="AE149" s="9">
        <f>Real!AE148</f>
        <v>0</v>
      </c>
      <c r="AF149" s="9">
        <f>Real!AF148</f>
        <v>232059</v>
      </c>
      <c r="AG149" s="9">
        <f>Real!AG148</f>
        <v>5.4</v>
      </c>
      <c r="AH149" s="10">
        <f>IF(MONTH($A149)=1,Real!AH148,IF(Real!AH148-Real!AH147&lt;=0,"",Real!AH148-Real!AH147))</f>
        <v>1869.2999999999993</v>
      </c>
      <c r="AI149" s="10">
        <f>IF(MONTH($A149)=1,Real!AI148,IF(Real!AI148-Real!AI147&lt;=0,"",Real!AI148-Real!AI147))</f>
        <v>351.29999999999973</v>
      </c>
      <c r="AJ149" s="10">
        <f>IF(MONTH($A149)=1,Real!AJ148,IF(Real!AJ148-Real!AJ147&lt;=0,"",Real!AJ148-Real!AJ147))</f>
        <v>828668.54300000146</v>
      </c>
      <c r="AK149" s="10">
        <f>Real!AK148</f>
        <v>1018.1</v>
      </c>
      <c r="AL149" s="10">
        <f>Real!AL148</f>
        <v>581.1</v>
      </c>
      <c r="AM149" s="10">
        <f>Real!AM148</f>
        <v>437</v>
      </c>
      <c r="AN149" s="10">
        <f>Real!AN148</f>
        <v>1035.2</v>
      </c>
    </row>
    <row r="150" spans="1:40" x14ac:dyDescent="0.2">
      <c r="A150" s="13">
        <v>41609</v>
      </c>
      <c r="B150" s="10">
        <f>B138*Real!B149/100</f>
        <v>207.52896882048827</v>
      </c>
      <c r="C150" s="10">
        <v>167.38199801963981</v>
      </c>
      <c r="D150" s="10">
        <v>141.3975645573467</v>
      </c>
      <c r="E150" s="10">
        <v>205.8618812900022</v>
      </c>
      <c r="F150" s="10">
        <f>F138*Real!F149/100</f>
        <v>455.76423799798749</v>
      </c>
      <c r="G150" s="10">
        <f>G138*Real!G149/100</f>
        <v>37.217013344785265</v>
      </c>
      <c r="H150" s="10">
        <f>H138*Real!H149/100</f>
        <v>919.87128872471249</v>
      </c>
      <c r="I150" s="10">
        <f>I138*Real!I149/100</f>
        <v>572.49274979943038</v>
      </c>
      <c r="J150" s="10">
        <f>J138*Real!J149/100</f>
        <v>232.59959614705397</v>
      </c>
      <c r="K150" s="10">
        <f>K138*Real!K149/100</f>
        <v>441.28930256300487</v>
      </c>
      <c r="L150" s="10">
        <f>L138*Real!L149/100</f>
        <v>229.29194152095582</v>
      </c>
      <c r="M150" s="10">
        <f>M138*Real!M149/100</f>
        <v>127.33505966049616</v>
      </c>
      <c r="N150" s="10">
        <f>N138*Real!N149/100</f>
        <v>103.69459891314072</v>
      </c>
      <c r="O150" s="10">
        <f>O138*Real!O149/100</f>
        <v>243.74009693286388</v>
      </c>
      <c r="P150" s="10">
        <f>IF(MONTH($A150)=1,Real!P149,IF(Real!P149-Real!P148&lt;=0,"",Real!P149-Real!P148))</f>
        <v>593.30163944000014</v>
      </c>
      <c r="Q150" s="10">
        <f>IF(MONTH($A150)=1,Real!Q149,IF(Real!Q149-Real!Q148&lt;=0,"",Real!Q149-Real!Q148))</f>
        <v>2279.2268535699986</v>
      </c>
      <c r="R150" s="10">
        <f>IF(MONTH($A150)=1,Real!R149,IF(Real!R149-Real!R148&lt;=0,"",Real!R149-Real!R148))</f>
        <v>171.98504907999995</v>
      </c>
      <c r="S150" s="10">
        <f>IF(MONTH($A150)=1,Real!S149,IF(Real!S149-Real!S148&lt;=0,"",Real!S149-Real!S148))</f>
        <v>358.65238451999994</v>
      </c>
      <c r="T150" s="10">
        <f>IF(MONTH($A150)=1,Real!T149,IF(Real!T149-Real!T148&lt;=0,"",Real!T149-Real!T148))</f>
        <v>4751.0094313399968</v>
      </c>
      <c r="U150" s="10">
        <f>IF(U149*Real!U149/100=0,"",U149*Real!U149/100)</f>
        <v>314.22377586920339</v>
      </c>
      <c r="V150" s="10">
        <f>IF(MOD(MONTH(A150),3)=0,V138*Real!V149/100,"")</f>
        <v>900.83977887976903</v>
      </c>
      <c r="W150" s="10">
        <f>IF(MONTH($A150)=1,Real!W149,IF(Real!W149-Real!W148&lt;=0,"",Real!W149-Real!W148))</f>
        <v>49915.269400000048</v>
      </c>
      <c r="X150" s="10">
        <f>IF(MONTH($A150)=1,Real!X149,IF(Real!X149-Real!X148&lt;=0,"",Real!X149-Real!X148))</f>
        <v>29733.599999999977</v>
      </c>
      <c r="Y150" s="9">
        <f>Real!Y149</f>
        <v>1377500</v>
      </c>
      <c r="Z150" s="9">
        <f>Real!Z149</f>
        <v>0</v>
      </c>
      <c r="AA150" s="9">
        <f>Real!AA149</f>
        <v>16.899999999999999</v>
      </c>
      <c r="AB150" s="9">
        <f>Real!AB149</f>
        <v>129.80000000000001</v>
      </c>
      <c r="AC150" s="9">
        <f>Real!AC149</f>
        <v>0</v>
      </c>
      <c r="AD150" s="9">
        <f>Real!AD149</f>
        <v>0</v>
      </c>
      <c r="AE150" s="9">
        <f>Real!AE149</f>
        <v>0</v>
      </c>
      <c r="AF150" s="9">
        <f>Real!AF149</f>
        <v>264307</v>
      </c>
      <c r="AG150" s="9">
        <f>Real!AG149</f>
        <v>5.4</v>
      </c>
      <c r="AH150" s="10">
        <f>IF(MONTH($A150)=1,Real!AH149,IF(Real!AH149-Real!AH148&lt;=0,"",Real!AH149-Real!AH148))</f>
        <v>2872.4857728899988</v>
      </c>
      <c r="AI150" s="10">
        <f>IF(MONTH($A150)=1,Real!AI149,IF(Real!AI149-Real!AI148&lt;=0,"",Real!AI149-Real!AI148))</f>
        <v>816.5635811799998</v>
      </c>
      <c r="AJ150" s="10">
        <f>IF(MONTH($A150)=1,Real!AJ149,IF(Real!AJ149-Real!AJ148&lt;=0,"",Real!AJ149-Real!AJ148))</f>
        <v>1115477.1639999989</v>
      </c>
      <c r="AK150" s="10">
        <f>Real!AK149</f>
        <v>1261.2</v>
      </c>
      <c r="AL150" s="10">
        <f>Real!AL149</f>
        <v>593.29999999999995</v>
      </c>
      <c r="AM150" s="10">
        <f>Real!AM149</f>
        <v>667.9</v>
      </c>
      <c r="AN150" s="10">
        <f>Real!AN149</f>
        <v>2226.1999999999998</v>
      </c>
    </row>
    <row r="151" spans="1:40" x14ac:dyDescent="0.2">
      <c r="A151" s="13">
        <v>41640</v>
      </c>
      <c r="B151" s="10">
        <f>B139*Real!B150/100</f>
        <v>61.966225889684019</v>
      </c>
      <c r="C151" s="10">
        <v>130.22319445927977</v>
      </c>
      <c r="D151" s="10">
        <v>135.17607171682346</v>
      </c>
      <c r="E151" s="10">
        <v>137.72159858301148</v>
      </c>
      <c r="F151" s="10">
        <f>F139*Real!F150/100</f>
        <v>441.21413604833469</v>
      </c>
      <c r="G151" s="10">
        <f>G139*Real!G150/100</f>
        <v>35.394292554587281</v>
      </c>
      <c r="H151" s="10">
        <f>H139*Real!H150/100</f>
        <v>597.46924492129381</v>
      </c>
      <c r="I151" s="10">
        <f>I139*Real!I150/100</f>
        <v>378.12991929851455</v>
      </c>
      <c r="J151" s="10">
        <f>J139*Real!J150/100</f>
        <v>169.52575023356158</v>
      </c>
      <c r="K151" s="10">
        <f>K139*Real!K150/100</f>
        <v>332.03546886484486</v>
      </c>
      <c r="L151" s="10">
        <f>L139*Real!L150/100</f>
        <v>169.76352901694193</v>
      </c>
      <c r="M151" s="10">
        <f>M139*Real!M150/100</f>
        <v>94.240211626712991</v>
      </c>
      <c r="N151" s="10">
        <f>N139*Real!N150/100</f>
        <v>104.23216418579936</v>
      </c>
      <c r="O151" s="10">
        <f>O139*Real!O150/100</f>
        <v>184.00144075618721</v>
      </c>
      <c r="P151" s="10">
        <f>IF(MONTH($A151)=1,Real!P150,IF(Real!P150-Real!P149&lt;=0,"",Real!P150-Real!P149))</f>
        <v>615.04110112000001</v>
      </c>
      <c r="Q151" s="10">
        <f>IF(MONTH($A151)=1,Real!Q150,IF(Real!Q150-Real!Q149&lt;=0,"",Real!Q150-Real!Q149))</f>
        <v>1111.2197902400001</v>
      </c>
      <c r="R151" s="10">
        <f>IF(MONTH($A151)=1,Real!R150,IF(Real!R150-Real!R149&lt;=0,"",Real!R150-Real!R149))</f>
        <v>100.59673662</v>
      </c>
      <c r="S151" s="10">
        <f>IF(MONTH($A151)=1,Real!S150,IF(Real!S150-Real!S149&lt;=0,"",Real!S150-Real!S149))</f>
        <v>133.55270121999999</v>
      </c>
      <c r="T151" s="10">
        <f>IF(MONTH($A151)=1,Real!T150,IF(Real!T150-Real!T149&lt;=0,"",Real!T150-Real!T149))</f>
        <v>981.06716355000003</v>
      </c>
      <c r="U151" s="10">
        <f>IF(U150*Real!U150/100=0,"",U150*Real!U150/100)</f>
        <v>316.07769614683167</v>
      </c>
      <c r="V151" s="10" t="str">
        <f>IF(MOD(MONTH(A151),3)=0,V139*Real!V150/100,"")</f>
        <v/>
      </c>
      <c r="W151" s="10">
        <f>IF(MONTH($A151)=1,Real!W150,IF(Real!W150-Real!W149&lt;=0,"",Real!W150-Real!W149))</f>
        <v>39564.357600000003</v>
      </c>
      <c r="X151" s="10">
        <f>IF(MONTH($A151)=1,Real!X150,IF(Real!X150-Real!X149&lt;=0,"",Real!X150-Real!X149))</f>
        <v>18925.3</v>
      </c>
      <c r="Y151" s="9">
        <f>Real!Y150</f>
        <v>1407073</v>
      </c>
      <c r="Z151" s="9">
        <f>Real!Z150</f>
        <v>0</v>
      </c>
      <c r="AA151" s="9">
        <f>Real!AA150</f>
        <v>18.600000000000001</v>
      </c>
      <c r="AB151" s="9">
        <f>Real!AB150</f>
        <v>130.30000000000001</v>
      </c>
      <c r="AC151" s="9">
        <f>Real!AC150</f>
        <v>0</v>
      </c>
      <c r="AD151" s="9">
        <f>Real!AD150</f>
        <v>0</v>
      </c>
      <c r="AE151" s="9">
        <f>Real!AE150</f>
        <v>0</v>
      </c>
      <c r="AF151" s="9">
        <f>Real!AF150</f>
        <v>152662</v>
      </c>
      <c r="AG151" s="9">
        <f>Real!AG150</f>
        <v>5</v>
      </c>
      <c r="AH151" s="10">
        <f>IF(MONTH($A151)=1,Real!AH150,IF(Real!AH150-Real!AH149&lt;=0,"",Real!AH150-Real!AH149))</f>
        <v>1726.26089136</v>
      </c>
      <c r="AI151" s="10">
        <f>IF(MONTH($A151)=1,Real!AI150,IF(Real!AI150-Real!AI149&lt;=0,"",Real!AI150-Real!AI149))</f>
        <v>227.71728490999999</v>
      </c>
      <c r="AJ151" s="10">
        <f>IF(MONTH($A151)=1,Real!AJ150,IF(Real!AJ150-Real!AJ149&lt;=0,"",Real!AJ150-Real!AJ149))</f>
        <v>866398.48499999999</v>
      </c>
      <c r="AK151" s="10">
        <f>Real!AK150</f>
        <v>1326.7</v>
      </c>
      <c r="AL151" s="10">
        <f>Real!AL150</f>
        <v>615</v>
      </c>
      <c r="AM151" s="10">
        <f>Real!AM150</f>
        <v>711.6</v>
      </c>
      <c r="AN151" s="10">
        <f>Real!AN150</f>
        <v>761.2</v>
      </c>
    </row>
    <row r="152" spans="1:40" x14ac:dyDescent="0.2">
      <c r="A152" s="13">
        <v>41671</v>
      </c>
      <c r="B152" s="10">
        <f>B140*Real!B151/100</f>
        <v>66.772169232954724</v>
      </c>
      <c r="C152" s="10">
        <v>132.17654237616895</v>
      </c>
      <c r="D152" s="10">
        <v>125.30821848149535</v>
      </c>
      <c r="E152" s="10">
        <v>149.84109925831649</v>
      </c>
      <c r="F152" s="10">
        <f>F140*Real!F151/100</f>
        <v>396.08479699965852</v>
      </c>
      <c r="G152" s="10">
        <f>G140*Real!G151/100</f>
        <v>30.370558850966187</v>
      </c>
      <c r="H152" s="10">
        <f>H140*Real!H151/100</f>
        <v>605.98024166239247</v>
      </c>
      <c r="I152" s="10">
        <f>I140*Real!I151/100</f>
        <v>381.66590246102265</v>
      </c>
      <c r="J152" s="10">
        <f>J140*Real!J151/100</f>
        <v>168.52510633698742</v>
      </c>
      <c r="K152" s="10">
        <f>K140*Real!K151/100</f>
        <v>354.73146526194387</v>
      </c>
      <c r="L152" s="10">
        <f>L140*Real!L151/100</f>
        <v>169.40793240520864</v>
      </c>
      <c r="M152" s="10">
        <f>M140*Real!M151/100</f>
        <v>96.018406510908747</v>
      </c>
      <c r="N152" s="10">
        <f>N140*Real!N151/100</f>
        <v>107.95570703679903</v>
      </c>
      <c r="O152" s="10">
        <f>O140*Real!O151/100</f>
        <v>179.83977097939945</v>
      </c>
      <c r="P152" s="10">
        <f>IF(MONTH($A152)=1,Real!P151,IF(Real!P151-Real!P150&lt;=0,"",Real!P151-Real!P150))</f>
        <v>618.74291372000005</v>
      </c>
      <c r="Q152" s="10">
        <f>IF(MONTH($A152)=1,Real!Q151,IF(Real!Q151-Real!Q150&lt;=0,"",Real!Q151-Real!Q150))</f>
        <v>1234.8292752899999</v>
      </c>
      <c r="R152" s="10">
        <f>IF(MONTH($A152)=1,Real!R151,IF(Real!R151-Real!R150&lt;=0,"",Real!R151-Real!R150))</f>
        <v>110.97009944999999</v>
      </c>
      <c r="S152" s="10">
        <f>IF(MONTH($A152)=1,Real!S151,IF(Real!S151-Real!S150&lt;=0,"",Real!S151-Real!S150))</f>
        <v>203.02018527999999</v>
      </c>
      <c r="T152" s="10">
        <f>IF(MONTH($A152)=1,Real!T151,IF(Real!T151-Real!T150&lt;=0,"",Real!T151-Real!T150))</f>
        <v>2392.4508168299999</v>
      </c>
      <c r="U152" s="10">
        <f>IF(U151*Real!U151/100=0,"",U151*Real!U151/100)</f>
        <v>318.29024001985948</v>
      </c>
      <c r="V152" s="10" t="str">
        <f>IF(MOD(MONTH(A152),3)=0,V140*Real!V151/100,"")</f>
        <v/>
      </c>
      <c r="W152" s="10">
        <f>IF(MONTH($A152)=1,Real!W151,IF(Real!W151-Real!W150&lt;=0,"",Real!W151-Real!W150))</f>
        <v>36016.636299999998</v>
      </c>
      <c r="X152" s="10">
        <f>IF(MONTH($A152)=1,Real!X151,IF(Real!X151-Real!X150&lt;=0,"",Real!X151-Real!X150))</f>
        <v>22323.399999999998</v>
      </c>
      <c r="Y152" s="9">
        <f>Real!Y151</f>
        <v>1491754</v>
      </c>
      <c r="Z152" s="9">
        <f>Real!Z151</f>
        <v>0</v>
      </c>
      <c r="AA152" s="9">
        <f>Real!AA151</f>
        <v>12.3</v>
      </c>
      <c r="AB152" s="9">
        <f>Real!AB151</f>
        <v>129.80000000000001</v>
      </c>
      <c r="AC152" s="9">
        <f>Real!AC151</f>
        <v>0</v>
      </c>
      <c r="AD152" s="9">
        <f>Real!AD151</f>
        <v>0</v>
      </c>
      <c r="AE152" s="9">
        <f>Real!AE151</f>
        <v>0</v>
      </c>
      <c r="AF152" s="9">
        <f>Real!AF151</f>
        <v>206526</v>
      </c>
      <c r="AG152" s="9">
        <f>Real!AG151</f>
        <v>5.2</v>
      </c>
      <c r="AH152" s="10">
        <f>IF(MONTH($A152)=1,Real!AH151,IF(Real!AH151-Real!AH150&lt;=0,"",Real!AH151-Real!AH150))</f>
        <v>1853.5721890100001</v>
      </c>
      <c r="AI152" s="10">
        <f>IF(MONTH($A152)=1,Real!AI151,IF(Real!AI151-Real!AI150&lt;=0,"",Real!AI151-Real!AI150))</f>
        <v>395.21470385999999</v>
      </c>
      <c r="AJ152" s="10">
        <f>IF(MONTH($A152)=1,Real!AJ151,IF(Real!AJ151-Real!AJ150&lt;=0,"",Real!AJ151-Real!AJ150))</f>
        <v>797023.53800000006</v>
      </c>
      <c r="AK152" s="10">
        <f>Real!AK151</f>
        <v>1041.9000000000001</v>
      </c>
      <c r="AL152" s="10">
        <f>Real!AL151</f>
        <v>618.70000000000005</v>
      </c>
      <c r="AM152" s="10">
        <f>Real!AM151</f>
        <v>423.1</v>
      </c>
      <c r="AN152" s="10">
        <f>Real!AN151</f>
        <v>1500.4</v>
      </c>
    </row>
    <row r="153" spans="1:40" x14ac:dyDescent="0.2">
      <c r="A153" s="13">
        <v>41699</v>
      </c>
      <c r="B153" s="10">
        <f>B141*Real!B152/100</f>
        <v>95.352108812954526</v>
      </c>
      <c r="C153" s="10">
        <v>144.33678427477651</v>
      </c>
      <c r="D153" s="10">
        <v>136.83657458179292</v>
      </c>
      <c r="E153" s="10">
        <v>167.67219007005616</v>
      </c>
      <c r="F153" s="10">
        <f>F141*Real!F152/100</f>
        <v>430.51787236320263</v>
      </c>
      <c r="G153" s="10">
        <f>G141*Real!G152/100</f>
        <v>36.306533320424997</v>
      </c>
      <c r="H153" s="10">
        <f>H141*Real!H152/100</f>
        <v>667.68915146983056</v>
      </c>
      <c r="I153" s="10">
        <f>I141*Real!I152/100</f>
        <v>426.94635129694171</v>
      </c>
      <c r="J153" s="10">
        <f>J141*Real!J152/100</f>
        <v>180.23942767966318</v>
      </c>
      <c r="K153" s="10">
        <f>K141*Real!K152/100</f>
        <v>380.62250750069308</v>
      </c>
      <c r="L153" s="10">
        <f>L141*Real!L152/100</f>
        <v>180.96401705448633</v>
      </c>
      <c r="M153" s="10">
        <f>M141*Real!M152/100</f>
        <v>101.42415937613586</v>
      </c>
      <c r="N153" s="10">
        <f>N141*Real!N152/100</f>
        <v>162.75590163097601</v>
      </c>
      <c r="O153" s="10">
        <f>O141*Real!O152/100</f>
        <v>189.48061175968488</v>
      </c>
      <c r="P153" s="10">
        <f>IF(MONTH($A153)=1,Real!P152,IF(Real!P152-Real!P151&lt;=0,"",Real!P152-Real!P151))</f>
        <v>592.88923954999996</v>
      </c>
      <c r="Q153" s="10">
        <f>IF(MONTH($A153)=1,Real!Q152,IF(Real!Q152-Real!Q151&lt;=0,"",Real!Q152-Real!Q151))</f>
        <v>1787.69940339</v>
      </c>
      <c r="R153" s="10">
        <f>IF(MONTH($A153)=1,Real!R152,IF(Real!R152-Real!R151&lt;=0,"",Real!R152-Real!R151))</f>
        <v>368.04136066000001</v>
      </c>
      <c r="S153" s="10">
        <f>IF(MONTH($A153)=1,Real!S152,IF(Real!S152-Real!S151&lt;=0,"",Real!S152-Real!S151))</f>
        <v>211.63803331999998</v>
      </c>
      <c r="T153" s="10">
        <f>IF(MONTH($A153)=1,Real!T152,IF(Real!T152-Real!T151&lt;=0,"",Real!T152-Real!T151))</f>
        <v>2058.5259820199999</v>
      </c>
      <c r="U153" s="10">
        <f>IF(U152*Real!U152/100=0,"",U152*Real!U152/100)</f>
        <v>321.53680046806204</v>
      </c>
      <c r="V153" s="10">
        <f>IF(MOD(MONTH(A153),3)=0,V141*Real!V152/100,"")</f>
        <v>430.74990224906628</v>
      </c>
      <c r="W153" s="10">
        <f>IF(MONTH($A153)=1,Real!W152,IF(Real!W152-Real!W151&lt;=0,"",Real!W152-Real!W151))</f>
        <v>47107.243699999992</v>
      </c>
      <c r="X153" s="10">
        <f>IF(MONTH($A153)=1,Real!X152,IF(Real!X152-Real!X151&lt;=0,"",Real!X152-Real!X151))</f>
        <v>25657.699999999997</v>
      </c>
      <c r="Y153" s="9">
        <f>Real!Y152</f>
        <v>1684220</v>
      </c>
      <c r="Z153" s="9">
        <f>Real!Z152</f>
        <v>0</v>
      </c>
      <c r="AA153" s="9">
        <f>Real!AA152</f>
        <v>19.600000000000001</v>
      </c>
      <c r="AB153" s="9">
        <f>Real!AB152</f>
        <v>133</v>
      </c>
      <c r="AC153" s="9">
        <f>Real!AC152</f>
        <v>0</v>
      </c>
      <c r="AD153" s="9">
        <f>Real!AD152</f>
        <v>0</v>
      </c>
      <c r="AE153" s="9">
        <f>Real!AE152</f>
        <v>0</v>
      </c>
      <c r="AF153" s="9">
        <f>Real!AF152</f>
        <v>243332</v>
      </c>
      <c r="AG153" s="9">
        <f>Real!AG152</f>
        <v>5.2</v>
      </c>
      <c r="AH153" s="10">
        <f>IF(MONTH($A153)=1,Real!AH152,IF(Real!AH152-Real!AH151&lt;=0,"",Real!AH152-Real!AH151))</f>
        <v>2380.5886429399998</v>
      </c>
      <c r="AI153" s="10">
        <f>IF(MONTH($A153)=1,Real!AI152,IF(Real!AI152-Real!AI151&lt;=0,"",Real!AI152-Real!AI151))</f>
        <v>412.59473130000003</v>
      </c>
      <c r="AJ153" s="10">
        <f>IF(MONTH($A153)=1,Real!AJ152,IF(Real!AJ152-Real!AJ151&lt;=0,"",Real!AJ152-Real!AJ151))</f>
        <v>1265826.8819999998</v>
      </c>
      <c r="AK153" s="10">
        <f>Real!AK152</f>
        <v>1152.8</v>
      </c>
      <c r="AL153" s="10">
        <f>Real!AL152</f>
        <v>592.9</v>
      </c>
      <c r="AM153" s="10">
        <f>Real!AM152</f>
        <v>560</v>
      </c>
      <c r="AN153" s="10">
        <f>Real!AN152</f>
        <v>1084.0999999999999</v>
      </c>
    </row>
    <row r="154" spans="1:40" x14ac:dyDescent="0.2">
      <c r="A154" s="13">
        <v>41730</v>
      </c>
      <c r="B154" s="10">
        <f>B142*Real!B153/100</f>
        <v>99.904238516485208</v>
      </c>
      <c r="C154" s="10">
        <v>142.31606929492963</v>
      </c>
      <c r="D154" s="10">
        <v>134.09984309015707</v>
      </c>
      <c r="E154" s="10">
        <v>169.01356759061662</v>
      </c>
      <c r="F154" s="10">
        <f>F142*Real!F153/100</f>
        <v>414.66718545040197</v>
      </c>
      <c r="G154" s="10">
        <f>G142*Real!G153/100</f>
        <v>35.590338070081472</v>
      </c>
      <c r="H154" s="10">
        <f>H142*Real!H153/100</f>
        <v>667.18989787605199</v>
      </c>
      <c r="I154" s="10">
        <f>I142*Real!I153/100</f>
        <v>423.65558556426657</v>
      </c>
      <c r="J154" s="10">
        <f>J142*Real!J153/100</f>
        <v>177.85478543326661</v>
      </c>
      <c r="K154" s="10">
        <f>K142*Real!K153/100</f>
        <v>366.6729344152476</v>
      </c>
      <c r="L154" s="10">
        <f>L142*Real!L153/100</f>
        <v>182.32598881575629</v>
      </c>
      <c r="M154" s="10">
        <f>M142*Real!M153/100</f>
        <v>105.08435897492519</v>
      </c>
      <c r="N154" s="10">
        <f>N142*Real!N153/100</f>
        <v>126.61909465476637</v>
      </c>
      <c r="O154" s="10">
        <f>O142*Real!O153/100</f>
        <v>199.7328692842442</v>
      </c>
      <c r="P154" s="10">
        <f>IF(MONTH($A154)=1,Real!P153,IF(Real!P153-Real!P152&lt;=0,"",Real!P153-Real!P152))</f>
        <v>689.99152717999982</v>
      </c>
      <c r="Q154" s="10">
        <f>IF(MONTH($A154)=1,Real!Q153,IF(Real!Q153-Real!Q152&lt;=0,"",Real!Q153-Real!Q152))</f>
        <v>1847.9183791599999</v>
      </c>
      <c r="R154" s="10">
        <f>IF(MONTH($A154)=1,Real!R153,IF(Real!R153-Real!R152&lt;=0,"",Real!R153-Real!R152))</f>
        <v>319.33399594999992</v>
      </c>
      <c r="S154" s="10">
        <f>IF(MONTH($A154)=1,Real!S153,IF(Real!S153-Real!S152&lt;=0,"",Real!S153-Real!S152))</f>
        <v>230.10508964000007</v>
      </c>
      <c r="T154" s="10">
        <f>IF(MONTH($A154)=1,Real!T153,IF(Real!T153-Real!T152&lt;=0,"",Real!T153-Real!T152))</f>
        <v>2346.6143626000003</v>
      </c>
      <c r="U154" s="10">
        <f>IF(U153*Real!U153/100=0,"",U153*Real!U153/100)</f>
        <v>324.43063167227461</v>
      </c>
      <c r="V154" s="10" t="str">
        <f>IF(MOD(MONTH(A154),3)=0,V142*Real!V153/100,"")</f>
        <v/>
      </c>
      <c r="W154" s="10">
        <f>IF(MONTH($A154)=1,Real!W153,IF(Real!W153-Real!W152&lt;=0,"",Real!W153-Real!W152))</f>
        <v>47678.705100000021</v>
      </c>
      <c r="X154" s="10">
        <f>IF(MONTH($A154)=1,Real!X153,IF(Real!X153-Real!X152&lt;=0,"",Real!X153-Real!X152))</f>
        <v>26095.400000000009</v>
      </c>
      <c r="Y154" s="9">
        <f>Real!Y153</f>
        <v>1979908</v>
      </c>
      <c r="Z154" s="9">
        <f>Real!Z153</f>
        <v>0</v>
      </c>
      <c r="AA154" s="9">
        <f>Real!AA153</f>
        <v>19.8</v>
      </c>
      <c r="AB154" s="9">
        <f>Real!AB153</f>
        <v>133.69999999999999</v>
      </c>
      <c r="AC154" s="9">
        <f>Real!AC153</f>
        <v>0</v>
      </c>
      <c r="AD154" s="9">
        <f>Real!AD153</f>
        <v>0</v>
      </c>
      <c r="AE154" s="9">
        <f>Real!AE153</f>
        <v>0</v>
      </c>
      <c r="AF154" s="9">
        <f>Real!AF153</f>
        <v>226526</v>
      </c>
      <c r="AG154" s="9">
        <f>Real!AG153</f>
        <v>5.2</v>
      </c>
      <c r="AH154" s="10">
        <f>IF(MONTH($A154)=1,Real!AH153,IF(Real!AH153-Real!AH152&lt;=0,"",Real!AH153-Real!AH152))</f>
        <v>2537.9099063300009</v>
      </c>
      <c r="AI154" s="10">
        <f>IF(MONTH($A154)=1,Real!AI153,IF(Real!AI153-Real!AI152&lt;=0,"",Real!AI153-Real!AI152))</f>
        <v>417.76744368000004</v>
      </c>
      <c r="AJ154" s="10">
        <f>IF(MONTH($A154)=1,Real!AJ153,IF(Real!AJ153-Real!AJ152&lt;=0,"",Real!AJ153-Real!AJ152))</f>
        <v>1345855.6580000003</v>
      </c>
      <c r="AK154" s="10">
        <f>Real!AK153</f>
        <v>1232.9000000000001</v>
      </c>
      <c r="AL154" s="10">
        <f>Real!AL153</f>
        <v>690</v>
      </c>
      <c r="AM154" s="10">
        <f>Real!AM153</f>
        <v>542.9</v>
      </c>
      <c r="AN154" s="10">
        <f>Real!AN153</f>
        <v>1280.5</v>
      </c>
    </row>
    <row r="155" spans="1:40" x14ac:dyDescent="0.2">
      <c r="A155" s="13">
        <v>41760</v>
      </c>
      <c r="B155" s="10">
        <f>B143*Real!B154/100</f>
        <v>107.69241189588215</v>
      </c>
      <c r="C155" s="10">
        <v>139.75438004762091</v>
      </c>
      <c r="D155" s="10">
        <v>138.39103806904211</v>
      </c>
      <c r="E155" s="10">
        <v>165.29526910362304</v>
      </c>
      <c r="F155" s="10">
        <f>F143*Real!F154/100</f>
        <v>431.70784050525401</v>
      </c>
      <c r="G155" s="10">
        <f>G143*Real!G154/100</f>
        <v>40.851920954722843</v>
      </c>
      <c r="H155" s="10">
        <f>H143*Real!H154/100</f>
        <v>689.65078164270835</v>
      </c>
      <c r="I155" s="10">
        <f>I143*Real!I154/100</f>
        <v>430.33259190265511</v>
      </c>
      <c r="J155" s="10">
        <f>J143*Real!J154/100</f>
        <v>182.43051907458738</v>
      </c>
      <c r="K155" s="10">
        <f>K143*Real!K154/100</f>
        <v>341.61896149664091</v>
      </c>
      <c r="L155" s="10">
        <f>L143*Real!L154/100</f>
        <v>187.37802258149722</v>
      </c>
      <c r="M155" s="10">
        <f>M143*Real!M154/100</f>
        <v>106.7996672517146</v>
      </c>
      <c r="N155" s="10">
        <f>N143*Real!N154/100</f>
        <v>129.25374366846572</v>
      </c>
      <c r="O155" s="10">
        <f>O143*Real!O154/100</f>
        <v>194.05659502612673</v>
      </c>
      <c r="P155" s="10">
        <f>IF(MONTH($A155)=1,Real!P154,IF(Real!P154-Real!P153&lt;=0,"",Real!P154-Real!P153))</f>
        <v>632.03294675999996</v>
      </c>
      <c r="Q155" s="10">
        <f>IF(MONTH($A155)=1,Real!Q154,IF(Real!Q154-Real!Q153&lt;=0,"",Real!Q154-Real!Q153))</f>
        <v>1441.9654921900001</v>
      </c>
      <c r="R155" s="10">
        <f>IF(MONTH($A155)=1,Real!R154,IF(Real!R154-Real!R153&lt;=0,"",Real!R154-Real!R153))</f>
        <v>146.64732491999996</v>
      </c>
      <c r="S155" s="10">
        <f>IF(MONTH($A155)=1,Real!S154,IF(Real!S154-Real!S153&lt;=0,"",Real!S154-Real!S153))</f>
        <v>200.60468426</v>
      </c>
      <c r="T155" s="10">
        <f>IF(MONTH($A155)=1,Real!T154,IF(Real!T154-Real!T153&lt;=0,"",Real!T154-Real!T153))</f>
        <v>1741.0934684299991</v>
      </c>
      <c r="U155" s="10">
        <f>IF(U154*Real!U154/100=0,"",U154*Real!U154/100)</f>
        <v>327.35050735732511</v>
      </c>
      <c r="V155" s="10" t="str">
        <f>IF(MOD(MONTH(A155),3)=0,V143*Real!V154/100,"")</f>
        <v/>
      </c>
      <c r="W155" s="10">
        <f>IF(MONTH($A155)=1,Real!W154,IF(Real!W154-Real!W153&lt;=0,"",Real!W154-Real!W153))</f>
        <v>44316.600799999986</v>
      </c>
      <c r="X155" s="10">
        <f>IF(MONTH($A155)=1,Real!X154,IF(Real!X154-Real!X153&lt;=0,"",Real!X154-Real!X153))</f>
        <v>24338.800000000003</v>
      </c>
      <c r="Y155" s="9">
        <f>Real!Y154</f>
        <v>2179374</v>
      </c>
      <c r="Z155" s="9">
        <f>Real!Z154</f>
        <v>0</v>
      </c>
      <c r="AA155" s="9">
        <f>Real!AA154</f>
        <v>17.8</v>
      </c>
      <c r="AB155" s="9">
        <f>Real!AB154</f>
        <v>134.5</v>
      </c>
      <c r="AC155" s="9">
        <f>Real!AC154</f>
        <v>0</v>
      </c>
      <c r="AD155" s="9">
        <f>Real!AD154</f>
        <v>0</v>
      </c>
      <c r="AE155" s="9">
        <f>Real!AE154</f>
        <v>0</v>
      </c>
      <c r="AF155" s="9">
        <f>Real!AF154</f>
        <v>201487</v>
      </c>
      <c r="AG155" s="9">
        <f>Real!AG154</f>
        <v>5.2</v>
      </c>
      <c r="AH155" s="10">
        <f>IF(MONTH($A155)=1,Real!AH154,IF(Real!AH154-Real!AH153&lt;=0,"",Real!AH154-Real!AH153))</f>
        <v>2073.9984389599995</v>
      </c>
      <c r="AI155" s="10">
        <f>IF(MONTH($A155)=1,Real!AI154,IF(Real!AI154-Real!AI153&lt;=0,"",Real!AI154-Real!AI153))</f>
        <v>400.58747369999992</v>
      </c>
      <c r="AJ155" s="10">
        <f>IF(MONTH($A155)=1,Real!AJ154,IF(Real!AJ154-Real!AJ153&lt;=0,"",Real!AJ154-Real!AJ153))</f>
        <v>938597.95299999975</v>
      </c>
      <c r="AK155" s="10">
        <f>Real!AK154</f>
        <v>1128.3</v>
      </c>
      <c r="AL155" s="10">
        <f>Real!AL154</f>
        <v>632</v>
      </c>
      <c r="AM155" s="10">
        <f>Real!AM154</f>
        <v>496.3</v>
      </c>
      <c r="AN155" s="10">
        <f>Real!AN154</f>
        <v>780.2</v>
      </c>
    </row>
    <row r="156" spans="1:40" x14ac:dyDescent="0.2">
      <c r="A156" s="13">
        <v>41791</v>
      </c>
      <c r="B156" s="10">
        <f>B144*Real!B155/100</f>
        <v>139.16941172103722</v>
      </c>
      <c r="C156" s="10">
        <v>142.13020450843047</v>
      </c>
      <c r="D156" s="10">
        <v>135.62321730766126</v>
      </c>
      <c r="E156" s="10">
        <v>173.06414675149333</v>
      </c>
      <c r="F156" s="10">
        <f>F144*Real!F155/100</f>
        <v>411.28092410044513</v>
      </c>
      <c r="G156" s="10">
        <f>G144*Real!G155/100</f>
        <v>47.871688044248884</v>
      </c>
      <c r="H156" s="10">
        <f>H144*Real!H155/100</f>
        <v>701.35153112146133</v>
      </c>
      <c r="I156" s="10">
        <f>I144*Real!I155/100</f>
        <v>438.92139612563943</v>
      </c>
      <c r="J156" s="10">
        <f>J144*Real!J155/100</f>
        <v>181.45163066372203</v>
      </c>
      <c r="K156" s="10">
        <f>K144*Real!K155/100</f>
        <v>353.51559219893062</v>
      </c>
      <c r="L156" s="10">
        <f>L144*Real!L155/100</f>
        <v>190.86982875505791</v>
      </c>
      <c r="M156" s="10">
        <f>M144*Real!M155/100</f>
        <v>113.21807349475817</v>
      </c>
      <c r="N156" s="10">
        <f>N144*Real!N155/100</f>
        <v>134.54909669574718</v>
      </c>
      <c r="O156" s="10">
        <f>O144*Real!O155/100</f>
        <v>203.68615002095069</v>
      </c>
      <c r="P156" s="10">
        <f>IF(MONTH($A156)=1,Real!P155,IF(Real!P155-Real!P154&lt;=0,"",Real!P155-Real!P154))</f>
        <v>554.74085381000032</v>
      </c>
      <c r="Q156" s="10">
        <f>IF(MONTH($A156)=1,Real!Q155,IF(Real!Q155-Real!Q154&lt;=0,"",Real!Q155-Real!Q154))</f>
        <v>1544.0988206599995</v>
      </c>
      <c r="R156" s="10">
        <f>IF(MONTH($A156)=1,Real!R155,IF(Real!R155-Real!R154&lt;=0,"",Real!R155-Real!R154))</f>
        <v>112.09459554</v>
      </c>
      <c r="S156" s="10">
        <f>IF(MONTH($A156)=1,Real!S155,IF(Real!S155-Real!S154&lt;=0,"",Real!S155-Real!S154))</f>
        <v>222.02529416000004</v>
      </c>
      <c r="T156" s="10">
        <f>IF(MONTH($A156)=1,Real!T155,IF(Real!T155-Real!T154&lt;=0,"",Real!T155-Real!T154))</f>
        <v>2063.8322231500006</v>
      </c>
      <c r="U156" s="10">
        <f>IF(U155*Real!U155/100=0,"",U155*Real!U155/100)</f>
        <v>329.38008050294053</v>
      </c>
      <c r="V156" s="10">
        <f>IF(MOD(MONTH(A156),3)=0,V144*Real!V155/100,"")</f>
        <v>619.75541203998728</v>
      </c>
      <c r="W156" s="10">
        <f>IF(MONTH($A156)=1,Real!W155,IF(Real!W155-Real!W154&lt;=0,"",Real!W155-Real!W154))</f>
        <v>40893.339000000007</v>
      </c>
      <c r="X156" s="10">
        <f>IF(MONTH($A156)=1,Real!X155,IF(Real!X155-Real!X154&lt;=0,"",Real!X155-Real!X154))</f>
        <v>25075.600000000006</v>
      </c>
      <c r="Y156" s="9">
        <f>Real!Y155</f>
        <v>2186601</v>
      </c>
      <c r="Z156" s="9">
        <f>Real!Z155</f>
        <v>0</v>
      </c>
      <c r="AA156" s="9">
        <f>Real!AA155</f>
        <v>13.9</v>
      </c>
      <c r="AB156" s="9">
        <f>Real!AB155</f>
        <v>135.6</v>
      </c>
      <c r="AC156" s="9">
        <f>Real!AC155</f>
        <v>0</v>
      </c>
      <c r="AD156" s="9">
        <f>Real!AD155</f>
        <v>0</v>
      </c>
      <c r="AE156" s="9">
        <f>Real!AE155</f>
        <v>0</v>
      </c>
      <c r="AF156" s="9">
        <f>Real!AF155</f>
        <v>199398</v>
      </c>
      <c r="AG156" s="9">
        <f>Real!AG155</f>
        <v>5.2</v>
      </c>
      <c r="AH156" s="10">
        <f>IF(MONTH($A156)=1,Real!AH155,IF(Real!AH155-Real!AH154&lt;=0,"",Real!AH155-Real!AH154))</f>
        <v>2098.8396744700003</v>
      </c>
      <c r="AI156" s="10">
        <f>IF(MONTH($A156)=1,Real!AI155,IF(Real!AI155-Real!AI154&lt;=0,"",Real!AI155-Real!AI154))</f>
        <v>428.72728170999994</v>
      </c>
      <c r="AJ156" s="10">
        <f>IF(MONTH($A156)=1,Real!AJ155,IF(Real!AJ155-Real!AJ154&lt;=0,"",Real!AJ155-Real!AJ154))</f>
        <v>978920.4860000005</v>
      </c>
      <c r="AK156" s="10">
        <f>Real!AK155</f>
        <v>1238.3</v>
      </c>
      <c r="AL156" s="10">
        <f>Real!AL155</f>
        <v>554.70000000000005</v>
      </c>
      <c r="AM156" s="10">
        <f>Real!AM155</f>
        <v>683.6</v>
      </c>
      <c r="AN156" s="10">
        <f>Real!AN155</f>
        <v>995.7</v>
      </c>
    </row>
    <row r="157" spans="1:40" x14ac:dyDescent="0.2">
      <c r="A157" s="13">
        <v>41821</v>
      </c>
      <c r="B157" s="10">
        <f>B145*Real!B156/100</f>
        <v>139.73149148431236</v>
      </c>
      <c r="C157" s="10">
        <v>143.83576696253164</v>
      </c>
      <c r="D157" s="10">
        <v>139.0137977403528</v>
      </c>
      <c r="E157" s="10">
        <v>173.9294674852508</v>
      </c>
      <c r="F157" s="10">
        <f>F145*Real!F156/100</f>
        <v>412.54102434381434</v>
      </c>
      <c r="G157" s="10">
        <f>G145*Real!G156/100</f>
        <v>54.151853088173283</v>
      </c>
      <c r="H157" s="10">
        <f>H145*Real!H156/100</f>
        <v>722.66932756644155</v>
      </c>
      <c r="I157" s="10">
        <f>I145*Real!I156/100</f>
        <v>456.61916005164358</v>
      </c>
      <c r="J157" s="10">
        <f>J145*Real!J156/100</f>
        <v>186.11617674953399</v>
      </c>
      <c r="K157" s="10">
        <f>K145*Real!K156/100</f>
        <v>357.53973066811506</v>
      </c>
      <c r="L157" s="10">
        <f>L145*Real!L156/100</f>
        <v>193.00463663096653</v>
      </c>
      <c r="M157" s="10">
        <f>M145*Real!M156/100</f>
        <v>115.60910203974065</v>
      </c>
      <c r="N157" s="10">
        <f>N145*Real!N156/100</f>
        <v>158.09273380550911</v>
      </c>
      <c r="O157" s="10">
        <f>O145*Real!O156/100</f>
        <v>196.95712006015455</v>
      </c>
      <c r="P157" s="10">
        <f>IF(MONTH($A157)=1,Real!P156,IF(Real!P156-Real!P155&lt;=0,"",Real!P156-Real!P155))</f>
        <v>610.42914025000027</v>
      </c>
      <c r="Q157" s="10">
        <f>IF(MONTH($A157)=1,Real!Q156,IF(Real!Q156-Real!Q155&lt;=0,"",Real!Q156-Real!Q155))</f>
        <v>1826.617203830001</v>
      </c>
      <c r="R157" s="10">
        <f>IF(MONTH($A157)=1,Real!R156,IF(Real!R156-Real!R155&lt;=0,"",Real!R156-Real!R155))</f>
        <v>309.48275454000009</v>
      </c>
      <c r="S157" s="10">
        <f>IF(MONTH($A157)=1,Real!S156,IF(Real!S156-Real!S155&lt;=0,"",Real!S156-Real!S155))</f>
        <v>267.17951375999996</v>
      </c>
      <c r="T157" s="10">
        <f>IF(MONTH($A157)=1,Real!T156,IF(Real!T156-Real!T155&lt;=0,"",Real!T156-Real!T155))</f>
        <v>2136.8608837600004</v>
      </c>
      <c r="U157" s="10">
        <f>IF(U156*Real!U156/100=0,"",U156*Real!U156/100)</f>
        <v>330.99404289740494</v>
      </c>
      <c r="V157" s="10" t="str">
        <f>IF(MOD(MONTH(A157),3)=0,V145*Real!V156/100,"")</f>
        <v/>
      </c>
      <c r="W157" s="10">
        <f>IF(MONTH($A157)=1,Real!W156,IF(Real!W156-Real!W155&lt;=0,"",Real!W156-Real!W155))</f>
        <v>46095.423899999994</v>
      </c>
      <c r="X157" s="10">
        <f>IF(MONTH($A157)=1,Real!X156,IF(Real!X156-Real!X155&lt;=0,"",Real!X156-Real!X155))</f>
        <v>27463.5</v>
      </c>
      <c r="Y157" s="9">
        <f>Real!Y156</f>
        <v>2197833</v>
      </c>
      <c r="Z157" s="9">
        <f>Real!Z156</f>
        <v>0</v>
      </c>
      <c r="AA157" s="9">
        <f>Real!AA156</f>
        <v>17</v>
      </c>
      <c r="AB157" s="9">
        <f>Real!AB156</f>
        <v>137.9</v>
      </c>
      <c r="AC157" s="9">
        <f>Real!AC156</f>
        <v>0</v>
      </c>
      <c r="AD157" s="9">
        <f>Real!AD156</f>
        <v>0</v>
      </c>
      <c r="AE157" s="9">
        <f>Real!AE156</f>
        <v>0</v>
      </c>
      <c r="AF157" s="9">
        <f>Real!AF156</f>
        <v>180778</v>
      </c>
      <c r="AG157" s="9">
        <f>Real!AG156</f>
        <v>5.2</v>
      </c>
      <c r="AH157" s="10">
        <f>IF(MONTH($A157)=1,Real!AH156,IF(Real!AH156-Real!AH155&lt;=0,"",Real!AH156-Real!AH155))</f>
        <v>2437.0463440799995</v>
      </c>
      <c r="AI157" s="10">
        <f>IF(MONTH($A157)=1,Real!AI156,IF(Real!AI156-Real!AI155&lt;=0,"",Real!AI156-Real!AI155))</f>
        <v>421.75274300000001</v>
      </c>
      <c r="AJ157" s="10">
        <f>IF(MONTH($A157)=1,Real!AJ156,IF(Real!AJ156-Real!AJ155&lt;=0,"",Real!AJ156-Real!AJ155))</f>
        <v>1277551.2599999998</v>
      </c>
      <c r="AK157" s="10">
        <f>Real!AK156</f>
        <v>1134.8</v>
      </c>
      <c r="AL157" s="10">
        <f>Real!AL156</f>
        <v>610.4</v>
      </c>
      <c r="AM157" s="10">
        <f>Real!AM156</f>
        <v>524.29999999999995</v>
      </c>
      <c r="AN157" s="10">
        <f>Real!AN156</f>
        <v>1114.4000000000001</v>
      </c>
    </row>
    <row r="158" spans="1:40" x14ac:dyDescent="0.2">
      <c r="A158" s="13">
        <v>41852</v>
      </c>
      <c r="B158" s="10">
        <f>B146*Real!B157/100</f>
        <v>140.04395224931415</v>
      </c>
      <c r="C158" s="10">
        <v>143.40425966164403</v>
      </c>
      <c r="D158" s="10">
        <v>139.56985293131422</v>
      </c>
      <c r="E158" s="10">
        <v>172.36410227788355</v>
      </c>
      <c r="F158" s="10">
        <f>F146*Real!F157/100</f>
        <v>410.74464661452691</v>
      </c>
      <c r="G158" s="10">
        <f>G146*Real!G157/100</f>
        <v>54.085268794744152</v>
      </c>
      <c r="H158" s="10">
        <f>H146*Real!H157/100</f>
        <v>742.12579678703287</v>
      </c>
      <c r="I158" s="10">
        <f>I146*Real!I157/100</f>
        <v>471.30867359173635</v>
      </c>
      <c r="J158" s="10">
        <f>J146*Real!J157/100</f>
        <v>191.08499845569244</v>
      </c>
      <c r="K158" s="10">
        <f>K146*Real!K157/100</f>
        <v>352.70830045953625</v>
      </c>
      <c r="L158" s="10">
        <f>L146*Real!L157/100</f>
        <v>196.94056275721115</v>
      </c>
      <c r="M158" s="10">
        <f>M146*Real!M157/100</f>
        <v>119.06004020969281</v>
      </c>
      <c r="N158" s="10">
        <f>N146*Real!N157/100</f>
        <v>140.26181152056611</v>
      </c>
      <c r="O158" s="10">
        <f>O146*Real!O157/100</f>
        <v>182.22717957985415</v>
      </c>
      <c r="P158" s="10">
        <f>IF(MONTH($A158)=1,Real!P157,IF(Real!P157-Real!P156&lt;=0,"",Real!P157-Real!P156))</f>
        <v>573.47393512999952</v>
      </c>
      <c r="Q158" s="10">
        <f>IF(MONTH($A158)=1,Real!Q157,IF(Real!Q157-Real!Q156&lt;=0,"",Real!Q157-Real!Q156))</f>
        <v>1461.6711548000003</v>
      </c>
      <c r="R158" s="10">
        <f>IF(MONTH($A158)=1,Real!R157,IF(Real!R157-Real!R156&lt;=0,"",Real!R157-Real!R156))</f>
        <v>165.39896597999996</v>
      </c>
      <c r="S158" s="10">
        <f>IF(MONTH($A158)=1,Real!S157,IF(Real!S157-Real!S156&lt;=0,"",Real!S157-Real!S156))</f>
        <v>195.96633096999994</v>
      </c>
      <c r="T158" s="10">
        <f>IF(MONTH($A158)=1,Real!T157,IF(Real!T157-Real!T156&lt;=0,"",Real!T157-Real!T156))</f>
        <v>1911.176600249999</v>
      </c>
      <c r="U158" s="10">
        <f>IF(U157*Real!U157/100=0,"",U157*Real!U157/100)</f>
        <v>331.78842860035866</v>
      </c>
      <c r="V158" s="10" t="str">
        <f>IF(MOD(MONTH(A158),3)=0,V146*Real!V157/100,"")</f>
        <v/>
      </c>
      <c r="W158" s="10">
        <f>IF(MONTH($A158)=1,Real!W157,IF(Real!W157-Real!W156&lt;=0,"",Real!W157-Real!W156))</f>
        <v>41472.939799999993</v>
      </c>
      <c r="X158" s="10">
        <f>IF(MONTH($A158)=1,Real!X157,IF(Real!X157-Real!X156&lt;=0,"",Real!X157-Real!X156))</f>
        <v>23397.099999999977</v>
      </c>
      <c r="Y158" s="9">
        <f>Real!Y157</f>
        <v>2122982</v>
      </c>
      <c r="Z158" s="9">
        <f>Real!Z157</f>
        <v>0</v>
      </c>
      <c r="AA158" s="9">
        <f>Real!AA157</f>
        <v>16.100000000000001</v>
      </c>
      <c r="AB158" s="9">
        <f>Real!AB157</f>
        <v>137.80000000000001</v>
      </c>
      <c r="AC158" s="9">
        <f>Real!AC157</f>
        <v>0</v>
      </c>
      <c r="AD158" s="9">
        <f>Real!AD157</f>
        <v>0</v>
      </c>
      <c r="AE158" s="9">
        <f>Real!AE157</f>
        <v>0</v>
      </c>
      <c r="AF158" s="9">
        <f>Real!AF157</f>
        <v>172018</v>
      </c>
      <c r="AG158" s="9">
        <f>Real!AG157</f>
        <v>5.0999999999999996</v>
      </c>
      <c r="AH158" s="10">
        <f>IF(MONTH($A158)=1,Real!AH157,IF(Real!AH157-Real!AH156&lt;=0,"",Real!AH157-Real!AH156))</f>
        <v>2035.1450899300016</v>
      </c>
      <c r="AI158" s="10">
        <f>IF(MONTH($A158)=1,Real!AI157,IF(Real!AI157-Real!AI156&lt;=0,"",Real!AI157-Real!AI156))</f>
        <v>375.66313394000008</v>
      </c>
      <c r="AJ158" s="10">
        <f>IF(MONTH($A158)=1,Real!AJ157,IF(Real!AJ157-Real!AJ156&lt;=0,"",Real!AJ157-Real!AJ156))</f>
        <v>874715.26599999983</v>
      </c>
      <c r="AK158" s="10">
        <f>Real!AK157</f>
        <v>1184</v>
      </c>
      <c r="AL158" s="10">
        <f>Real!AL157</f>
        <v>573.5</v>
      </c>
      <c r="AM158" s="10">
        <f>Real!AM157</f>
        <v>610.5</v>
      </c>
      <c r="AN158" s="10">
        <f>Real!AN157</f>
        <v>950.8</v>
      </c>
    </row>
    <row r="159" spans="1:40" x14ac:dyDescent="0.2">
      <c r="A159" s="13">
        <v>41883</v>
      </c>
      <c r="B159" s="10">
        <f>B147*Real!B158/100</f>
        <v>149.14412926335734</v>
      </c>
      <c r="C159" s="10">
        <v>148.56681300946323</v>
      </c>
      <c r="D159" s="10">
        <v>138.45329410786371</v>
      </c>
      <c r="E159" s="10">
        <v>181.49939969861137</v>
      </c>
      <c r="F159" s="10">
        <f>F147*Real!F158/100</f>
        <v>417.19886715452213</v>
      </c>
      <c r="G159" s="10">
        <f>G147*Real!G158/100</f>
        <v>47.145704919622979</v>
      </c>
      <c r="H159" s="10">
        <f>H147*Real!H158/100</f>
        <v>735.96987228066996</v>
      </c>
      <c r="I159" s="10">
        <f>I147*Real!I158/100</f>
        <v>475.4718638801827</v>
      </c>
      <c r="J159" s="10">
        <f>J147*Real!J158/100</f>
        <v>187.32039785196216</v>
      </c>
      <c r="K159" s="10">
        <f>K147*Real!K158/100</f>
        <v>374.89670253838614</v>
      </c>
      <c r="L159" s="10">
        <f>L147*Real!L158/100</f>
        <v>203.59465795854402</v>
      </c>
      <c r="M159" s="10">
        <f>M147*Real!M158/100</f>
        <v>122.89606648980948</v>
      </c>
      <c r="N159" s="10">
        <f>N147*Real!N158/100</f>
        <v>157.94317706043992</v>
      </c>
      <c r="O159" s="10">
        <f>O147*Real!O158/100</f>
        <v>186.3453574236286</v>
      </c>
      <c r="P159" s="10">
        <f>IF(MONTH($A159)=1,Real!P158,IF(Real!P158-Real!P157&lt;=0,"",Real!P158-Real!P157))</f>
        <v>607.39228251999975</v>
      </c>
      <c r="Q159" s="10">
        <f>IF(MONTH($A159)=1,Real!Q158,IF(Real!Q158-Real!Q157&lt;=0,"",Real!Q158-Real!Q157))</f>
        <v>1470.6698708899985</v>
      </c>
      <c r="R159" s="10">
        <f>IF(MONTH($A159)=1,Real!R158,IF(Real!R158-Real!R157&lt;=0,"",Real!R158-Real!R157))</f>
        <v>171.37689089000014</v>
      </c>
      <c r="S159" s="10">
        <f>IF(MONTH($A159)=1,Real!S158,IF(Real!S158-Real!S157&lt;=0,"",Real!S158-Real!S157))</f>
        <v>200.63991819000012</v>
      </c>
      <c r="T159" s="10">
        <f>IF(MONTH($A159)=1,Real!T158,IF(Real!T158-Real!T157&lt;=0,"",Real!T158-Real!T157))</f>
        <v>2047.4822575000017</v>
      </c>
      <c r="U159" s="10">
        <f>IF(U158*Real!U158/100=0,"",U158*Real!U158/100)</f>
        <v>333.94505338626101</v>
      </c>
      <c r="V159" s="10">
        <f>IF(MOD(MONTH(A159),3)=0,V147*Real!V158/100,"")</f>
        <v>812.22883496734062</v>
      </c>
      <c r="W159" s="10">
        <f>IF(MONTH($A159)=1,Real!W158,IF(Real!W158-Real!W157&lt;=0,"",Real!W158-Real!W157))</f>
        <v>38395.949200000032</v>
      </c>
      <c r="X159" s="10">
        <f>IF(MONTH($A159)=1,Real!X158,IF(Real!X158-Real!X157&lt;=0,"",Real!X158-Real!X157))</f>
        <v>24139.700000000012</v>
      </c>
      <c r="Y159" s="9">
        <f>Real!Y158</f>
        <v>2039954</v>
      </c>
      <c r="Z159" s="9">
        <f>Real!Z158</f>
        <v>0</v>
      </c>
      <c r="AA159" s="9">
        <f>Real!AA158</f>
        <v>12</v>
      </c>
      <c r="AB159" s="9">
        <f>Real!AB158</f>
        <v>136.69999999999999</v>
      </c>
      <c r="AC159" s="9">
        <f>Real!AC158</f>
        <v>0</v>
      </c>
      <c r="AD159" s="9">
        <f>Real!AD158</f>
        <v>0</v>
      </c>
      <c r="AE159" s="9">
        <f>Real!AE158</f>
        <v>0</v>
      </c>
      <c r="AF159" s="9">
        <f>Real!AF158</f>
        <v>197234</v>
      </c>
      <c r="AG159" s="9">
        <f>Real!AG158</f>
        <v>5.2</v>
      </c>
      <c r="AH159" s="10">
        <f>IF(MONTH($A159)=1,Real!AH158,IF(Real!AH158-Real!AH157&lt;=0,"",Real!AH158-Real!AH157))</f>
        <v>2078.0621533999984</v>
      </c>
      <c r="AI159" s="10">
        <f>IF(MONTH($A159)=1,Real!AI158,IF(Real!AI158-Real!AI157&lt;=0,"",Real!AI158-Real!AI157))</f>
        <v>369.83243307000021</v>
      </c>
      <c r="AJ159" s="10">
        <f>IF(MONTH($A159)=1,Real!AJ158,IF(Real!AJ158-Real!AJ157&lt;=0,"",Real!AJ158-Real!AJ157))</f>
        <v>1017643.8500000006</v>
      </c>
      <c r="AK159" s="10">
        <f>Real!AK158</f>
        <v>1258.0999999999999</v>
      </c>
      <c r="AL159" s="10">
        <f>Real!AL158</f>
        <v>607.4</v>
      </c>
      <c r="AM159" s="10">
        <f>Real!AM158</f>
        <v>650.70000000000005</v>
      </c>
      <c r="AN159" s="10">
        <f>Real!AN158</f>
        <v>1120.5999999999999</v>
      </c>
    </row>
    <row r="160" spans="1:40" x14ac:dyDescent="0.2">
      <c r="A160" s="13">
        <v>41913</v>
      </c>
      <c r="B160" s="10">
        <f>B148*Real!B159/100</f>
        <v>149.74618591748612</v>
      </c>
      <c r="C160" s="10">
        <v>157.9265222290594</v>
      </c>
      <c r="D160" s="10">
        <v>143.71451928396252</v>
      </c>
      <c r="E160" s="10">
        <v>190.75586908324058</v>
      </c>
      <c r="F160" s="10">
        <f>F148*Real!F159/100</f>
        <v>439.33234938611741</v>
      </c>
      <c r="G160" s="10">
        <f>G148*Real!G159/100</f>
        <v>39.311934606443231</v>
      </c>
      <c r="H160" s="10">
        <f>H148*Real!H159/100</f>
        <v>761.33946540154818</v>
      </c>
      <c r="I160" s="10">
        <f>I148*Real!I159/100</f>
        <v>490.14692280631942</v>
      </c>
      <c r="J160" s="10">
        <f>J148*Real!J159/100</f>
        <v>192.22160487721348</v>
      </c>
      <c r="K160" s="10">
        <f>K148*Real!K159/100</f>
        <v>391.80601639729417</v>
      </c>
      <c r="L160" s="10">
        <f>L148*Real!L159/100</f>
        <v>205.10349757435444</v>
      </c>
      <c r="M160" s="10">
        <f>M148*Real!M159/100</f>
        <v>125.01696308994336</v>
      </c>
      <c r="N160" s="10">
        <f>N148*Real!N159/100</f>
        <v>136.03588873282672</v>
      </c>
      <c r="O160" s="10">
        <f>O148*Real!O159/100</f>
        <v>188.9579480671139</v>
      </c>
      <c r="P160" s="10">
        <f>IF(MONTH($A160)=1,Real!P159,IF(Real!P159-Real!P158&lt;=0,"",Real!P159-Real!P158))</f>
        <v>618.39563756000007</v>
      </c>
      <c r="Q160" s="10">
        <f>IF(MONTH($A160)=1,Real!Q159,IF(Real!Q159-Real!Q158&lt;=0,"",Real!Q159-Real!Q158))</f>
        <v>1723.7084568099999</v>
      </c>
      <c r="R160" s="10">
        <f>IF(MONTH($A160)=1,Real!R159,IF(Real!R159-Real!R158&lt;=0,"",Real!R159-Real!R158))</f>
        <v>232.62234526999987</v>
      </c>
      <c r="S160" s="10">
        <f>IF(MONTH($A160)=1,Real!S159,IF(Real!S159-Real!S158&lt;=0,"",Real!S159-Real!S158))</f>
        <v>223.58377719999999</v>
      </c>
      <c r="T160" s="10">
        <f>IF(MONTH($A160)=1,Real!T159,IF(Real!T159-Real!T158&lt;=0,"",Real!T159-Real!T158))</f>
        <v>2294.6866343299989</v>
      </c>
      <c r="U160" s="10">
        <f>IF(U159*Real!U159/100=0,"",U159*Real!U159/100)</f>
        <v>336.68340282402829</v>
      </c>
      <c r="V160" s="10" t="str">
        <f>IF(MOD(MONTH(A160),3)=0,V148*Real!V159/100,"")</f>
        <v/>
      </c>
      <c r="W160" s="10">
        <f>IF(MONTH($A160)=1,Real!W159,IF(Real!W159-Real!W158&lt;=0,"",Real!W159-Real!W158))</f>
        <v>41506.477899999998</v>
      </c>
      <c r="X160" s="10">
        <f>IF(MONTH($A160)=1,Real!X159,IF(Real!X159-Real!X158&lt;=0,"",Real!X159-Real!X158))</f>
        <v>24966.799999999988</v>
      </c>
      <c r="Y160" s="9">
        <f>Real!Y159</f>
        <v>1901614</v>
      </c>
      <c r="Z160" s="9">
        <f>Real!Z159</f>
        <v>0</v>
      </c>
      <c r="AA160" s="9">
        <f>Real!AA159</f>
        <v>14.7</v>
      </c>
      <c r="AB160" s="9">
        <f>Real!AB159</f>
        <v>137.30000000000001</v>
      </c>
      <c r="AC160" s="9">
        <f>Real!AC159</f>
        <v>0</v>
      </c>
      <c r="AD160" s="9">
        <f>Real!AD159</f>
        <v>0</v>
      </c>
      <c r="AE160" s="9">
        <f>Real!AE159</f>
        <v>0</v>
      </c>
      <c r="AF160" s="9">
        <f>Real!AF159</f>
        <v>211365</v>
      </c>
      <c r="AG160" s="9">
        <f>Real!AG159</f>
        <v>5.2</v>
      </c>
      <c r="AH160" s="10">
        <f>IF(MONTH($A160)=1,Real!AH159,IF(Real!AH159-Real!AH158&lt;=0,"",Real!AH159-Real!AH158))</f>
        <v>2342.1040943900007</v>
      </c>
      <c r="AI160" s="10">
        <f>IF(MONTH($A160)=1,Real!AI159,IF(Real!AI159-Real!AI158&lt;=0,"",Real!AI159-Real!AI158))</f>
        <v>375.33131040999979</v>
      </c>
      <c r="AJ160" s="10">
        <f>IF(MONTH($A160)=1,Real!AJ159,IF(Real!AJ159-Real!AJ158&lt;=0,"",Real!AJ159-Real!AJ158))</f>
        <v>1176379.652999999</v>
      </c>
      <c r="AK160" s="10">
        <f>Real!AK159</f>
        <v>1193.3</v>
      </c>
      <c r="AL160" s="10">
        <f>Real!AL159</f>
        <v>618.4</v>
      </c>
      <c r="AM160" s="10">
        <f>Real!AM159</f>
        <v>574.9</v>
      </c>
      <c r="AN160" s="10">
        <f>Real!AN159</f>
        <v>1184.9000000000001</v>
      </c>
    </row>
    <row r="161" spans="1:40" x14ac:dyDescent="0.2">
      <c r="A161" s="13">
        <v>41944</v>
      </c>
      <c r="B161" s="10">
        <f>B149*Real!B160/100</f>
        <v>150.07165895146397</v>
      </c>
      <c r="C161" s="10">
        <v>156.82103657345598</v>
      </c>
      <c r="D161" s="10">
        <v>138.82822562830782</v>
      </c>
      <c r="E161" s="10">
        <v>188.84831039240817</v>
      </c>
      <c r="F161" s="10">
        <f>F149*Real!F160/100</f>
        <v>429.03056684726204</v>
      </c>
      <c r="G161" s="10">
        <f>G149*Real!G160/100</f>
        <v>36.595484761651775</v>
      </c>
      <c r="H161" s="10">
        <f>H149*Real!H160/100</f>
        <v>772.8962294059686</v>
      </c>
      <c r="I161" s="10">
        <f>I149*Real!I160/100</f>
        <v>501.63225678694175</v>
      </c>
      <c r="J161" s="10">
        <f>J149*Real!J160/100</f>
        <v>191.01114063053851</v>
      </c>
      <c r="K161" s="10">
        <f>K149*Real!K160/100</f>
        <v>404.25997953105065</v>
      </c>
      <c r="L161" s="10">
        <f>L149*Real!L160/100</f>
        <v>198.83475034903691</v>
      </c>
      <c r="M161" s="10">
        <f>M149*Real!M160/100</f>
        <v>125.34603331607194</v>
      </c>
      <c r="N161" s="10">
        <f>N149*Real!N160/100</f>
        <v>110.73007149987104</v>
      </c>
      <c r="O161" s="10">
        <f>O149*Real!O160/100</f>
        <v>187.67294733045651</v>
      </c>
      <c r="P161" s="10">
        <f>IF(MONTH($A161)=1,Real!P160,IF(Real!P160-Real!P159&lt;=0,"",Real!P160-Real!P159))</f>
        <v>605.63343156000064</v>
      </c>
      <c r="Q161" s="10">
        <f>IF(MONTH($A161)=1,Real!Q160,IF(Real!Q160-Real!Q159&lt;=0,"",Real!Q160-Real!Q159))</f>
        <v>1270.2055837100015</v>
      </c>
      <c r="R161" s="10">
        <f>IF(MONTH($A161)=1,Real!R160,IF(Real!R160-Real!R159&lt;=0,"",Real!R160-Real!R159))</f>
        <v>107.23379129</v>
      </c>
      <c r="S161" s="10">
        <f>IF(MONTH($A161)=1,Real!S160,IF(Real!S160-Real!S159&lt;=0,"",Real!S160-Real!S159))</f>
        <v>206.90079257999969</v>
      </c>
      <c r="T161" s="10">
        <f>IF(MONTH($A161)=1,Real!T160,IF(Real!T160-Real!T159&lt;=0,"",Real!T160-Real!T159))</f>
        <v>1917.3977570099996</v>
      </c>
      <c r="U161" s="10">
        <f>IF(U160*Real!U160/100=0,"",U160*Real!U160/100)</f>
        <v>340.99295038017584</v>
      </c>
      <c r="V161" s="10" t="str">
        <f>IF(MOD(MONTH(A161),3)=0,V149*Real!V160/100,"")</f>
        <v/>
      </c>
      <c r="W161" s="10">
        <f>IF(MONTH($A161)=1,Real!W160,IF(Real!W160-Real!W159&lt;=0,"",Real!W160-Real!W159))</f>
        <v>36794.030199999979</v>
      </c>
      <c r="X161" s="10">
        <f>IF(MONTH($A161)=1,Real!X160,IF(Real!X160-Real!X159&lt;=0,"",Real!X160-Real!X159))</f>
        <v>21477.100000000035</v>
      </c>
      <c r="Y161" s="9">
        <f>Real!Y160</f>
        <v>1697728</v>
      </c>
      <c r="Z161" s="9">
        <f>Real!Z160</f>
        <v>0</v>
      </c>
      <c r="AA161" s="9">
        <f>Real!AA160</f>
        <v>13.6</v>
      </c>
      <c r="AB161" s="9">
        <f>Real!AB160</f>
        <v>136.6</v>
      </c>
      <c r="AC161" s="9">
        <f>Real!AC160</f>
        <v>0</v>
      </c>
      <c r="AD161" s="9">
        <f>Real!AD160</f>
        <v>0</v>
      </c>
      <c r="AE161" s="9">
        <f>Real!AE160</f>
        <v>0</v>
      </c>
      <c r="AF161" s="9">
        <f>Real!AF160</f>
        <v>229432</v>
      </c>
      <c r="AG161" s="9">
        <f>Real!AG160</f>
        <v>5.2</v>
      </c>
      <c r="AH161" s="10">
        <f>IF(MONTH($A161)=1,Real!AH160,IF(Real!AH160-Real!AH159&lt;=0,"",Real!AH160-Real!AH159))</f>
        <v>1875.8390152699976</v>
      </c>
      <c r="AI161" s="10">
        <f>IF(MONTH($A161)=1,Real!AI160,IF(Real!AI160-Real!AI159&lt;=0,"",Real!AI160-Real!AI159))</f>
        <v>348.8398706199996</v>
      </c>
      <c r="AJ161" s="10">
        <f>IF(MONTH($A161)=1,Real!AJ160,IF(Real!AJ160-Real!AJ159&lt;=0,"",Real!AJ160-Real!AJ159))</f>
        <v>837947.30599999987</v>
      </c>
      <c r="AK161" s="10">
        <f>Real!AK160</f>
        <v>1059.8</v>
      </c>
      <c r="AL161" s="10">
        <f>Real!AL160</f>
        <v>605.6</v>
      </c>
      <c r="AM161" s="10">
        <f>Real!AM160</f>
        <v>454.2</v>
      </c>
      <c r="AN161" s="10">
        <f>Real!AN160</f>
        <v>925.3</v>
      </c>
    </row>
    <row r="162" spans="1:40" x14ac:dyDescent="0.2">
      <c r="A162" s="13">
        <v>41974</v>
      </c>
      <c r="B162" s="10">
        <f>B150*Real!B161/100</f>
        <v>206.69885294520631</v>
      </c>
      <c r="C162" s="10">
        <v>176.26684510856452</v>
      </c>
      <c r="D162" s="10">
        <v>146.04729336097984</v>
      </c>
      <c r="E162" s="10">
        <v>218.8751917448011</v>
      </c>
      <c r="F162" s="10">
        <f>F150*Real!F161/100</f>
        <v>442.09131085804785</v>
      </c>
      <c r="G162" s="10">
        <f>G150*Real!G161/100</f>
        <v>36.361022037855207</v>
      </c>
      <c r="H162" s="10">
        <f>H150*Real!H161/100</f>
        <v>966.78472444967281</v>
      </c>
      <c r="I162" s="10">
        <f>I150*Real!I161/100</f>
        <v>633.74947402796943</v>
      </c>
      <c r="J162" s="10">
        <f>J150*Real!J161/100</f>
        <v>230.73879937787754</v>
      </c>
      <c r="K162" s="10">
        <f>K150*Real!K161/100</f>
        <v>462.00925287196458</v>
      </c>
      <c r="L162" s="10">
        <f>L150*Real!L161/100</f>
        <v>235.71211588354257</v>
      </c>
      <c r="M162" s="10">
        <f>M150*Real!M161/100</f>
        <v>130.39110109234807</v>
      </c>
      <c r="N162" s="10">
        <f>N150*Real!N161/100</f>
        <v>108.46455046314519</v>
      </c>
      <c r="O162" s="10">
        <f>O150*Real!O161/100</f>
        <v>233.99049305554931</v>
      </c>
      <c r="P162" s="10">
        <f>IF(MONTH($A162)=1,Real!P161,IF(Real!P161-Real!P160&lt;=0,"",Real!P161-Real!P160))</f>
        <v>715.04281844999969</v>
      </c>
      <c r="Q162" s="10">
        <f>IF(MONTH($A162)=1,Real!Q161,IF(Real!Q161-Real!Q160&lt;=0,"",Real!Q161-Real!Q160))</f>
        <v>2611.6705146700006</v>
      </c>
      <c r="R162" s="10">
        <f>IF(MONTH($A162)=1,Real!R161,IF(Real!R161-Real!R160&lt;=0,"",Real!R161-Real!R160))</f>
        <v>231.52145848999999</v>
      </c>
      <c r="S162" s="10">
        <f>IF(MONTH($A162)=1,Real!S161,IF(Real!S161-Real!S160&lt;=0,"",Real!S161-Real!S160))</f>
        <v>407.43146835000016</v>
      </c>
      <c r="T162" s="10">
        <f>IF(MONTH($A162)=1,Real!T161,IF(Real!T161-Real!T160&lt;=0,"",Real!T161-Real!T160))</f>
        <v>5720.4781130599986</v>
      </c>
      <c r="U162" s="10">
        <f>IF(U161*Real!U161/100=0,"",U161*Real!U161/100)</f>
        <v>349.9269656801365</v>
      </c>
      <c r="V162" s="10">
        <f>IF(MOD(MONTH(A162),3)=0,V150*Real!V161/100,"")</f>
        <v>909.19258988889908</v>
      </c>
      <c r="W162" s="10">
        <f>IF(MONTH($A162)=1,Real!W161,IF(Real!W161-Real!W160&lt;=0,"",Real!W161-Real!W160))</f>
        <v>37992.006899999978</v>
      </c>
      <c r="X162" s="10">
        <f>IF(MONTH($A162)=1,Real!X161,IF(Real!X161-Real!X160&lt;=0,"",Real!X161-Real!X160))</f>
        <v>22808.699999999953</v>
      </c>
      <c r="Y162" s="9">
        <f>Real!Y161</f>
        <v>1396439</v>
      </c>
      <c r="Z162" s="9">
        <f>Real!Z161</f>
        <v>0</v>
      </c>
      <c r="AA162" s="9">
        <f>Real!AA161</f>
        <v>13.6</v>
      </c>
      <c r="AB162" s="9">
        <f>Real!AB161</f>
        <v>137.9</v>
      </c>
      <c r="AC162" s="9">
        <f>Real!AC161</f>
        <v>0</v>
      </c>
      <c r="AD162" s="9">
        <f>Real!AD161</f>
        <v>0</v>
      </c>
      <c r="AE162" s="9">
        <f>Real!AE161</f>
        <v>0</v>
      </c>
      <c r="AF162" s="9">
        <f>Real!AF161</f>
        <v>270645</v>
      </c>
      <c r="AG162" s="9">
        <f>Real!AG161</f>
        <v>5.2</v>
      </c>
      <c r="AH162" s="10">
        <f>IF(MONTH($A162)=1,Real!AH161,IF(Real!AH161-Real!AH160&lt;=0,"",Real!AH161-Real!AH160))</f>
        <v>3326.7133331100013</v>
      </c>
      <c r="AI162" s="10">
        <f>IF(MONTH($A162)=1,Real!AI161,IF(Real!AI161-Real!AI160&lt;=0,"",Real!AI161-Real!AI160))</f>
        <v>861.69082247000006</v>
      </c>
      <c r="AJ162" s="10">
        <f>IF(MONTH($A162)=1,Real!AJ161,IF(Real!AJ161-Real!AJ160&lt;=0,"",Real!AJ161-Real!AJ160))</f>
        <v>1292674.3660000004</v>
      </c>
      <c r="AK162" s="10">
        <f>Real!AK161</f>
        <v>1545.4</v>
      </c>
      <c r="AL162" s="10">
        <f>Real!AL161</f>
        <v>715</v>
      </c>
      <c r="AM162" s="10">
        <f>Real!AM161</f>
        <v>830.4</v>
      </c>
      <c r="AN162" s="10">
        <f>Real!AN161</f>
        <v>3191.4</v>
      </c>
    </row>
    <row r="163" spans="1:40" x14ac:dyDescent="0.2">
      <c r="A163" s="13">
        <v>42005</v>
      </c>
      <c r="B163" s="10">
        <f>B151*Real!B162/100</f>
        <v>59.115779498758556</v>
      </c>
      <c r="C163" s="10">
        <f>C151*Real!C162/100</f>
        <v>131.9160959872504</v>
      </c>
      <c r="D163" s="10">
        <f>D151*Real!D162/100</f>
        <v>136.79818457742533</v>
      </c>
      <c r="E163" s="10">
        <f>E151*Real!E162/100</f>
        <v>141.02691694900378</v>
      </c>
      <c r="F163" s="10">
        <f>F151*Real!F162/100</f>
        <v>424.88921301454633</v>
      </c>
      <c r="G163" s="10">
        <f>G151*Real!G162/100</f>
        <v>33.164452123648282</v>
      </c>
      <c r="H163" s="10">
        <f>H151*Real!H162/100</f>
        <v>571.18059814475691</v>
      </c>
      <c r="I163" s="10">
        <f>I151*Real!I162/100</f>
        <v>364.51724220376803</v>
      </c>
      <c r="J163" s="10">
        <f>J151*Real!J162/100</f>
        <v>160.37135972094924</v>
      </c>
      <c r="K163" s="10">
        <f>K151*Real!K162/100</f>
        <v>320.83256710987064</v>
      </c>
      <c r="L163" s="10">
        <f>L151*Real!L162/100</f>
        <v>166.3682584366031</v>
      </c>
      <c r="M163" s="10">
        <f>M151*Real!M162/100</f>
        <v>94.805652896473262</v>
      </c>
      <c r="N163" s="10">
        <f>N151*Real!N162/100</f>
        <v>106.00411097695796</v>
      </c>
      <c r="O163" s="10">
        <f>O151*Real!O162/100</f>
        <v>168.54531973266748</v>
      </c>
      <c r="P163" s="10">
        <f>IF(MONTH($A163)=1,Real!P162,IF(Real!P162-Real!P161&lt;=0,"",Real!P162-Real!P161))</f>
        <v>520.77731531999996</v>
      </c>
      <c r="Q163" s="10">
        <f>IF(MONTH($A163)=1,Real!Q162,IF(Real!Q162-Real!Q161&lt;=0,"",Real!Q162-Real!Q161))</f>
        <v>1140.74835102</v>
      </c>
      <c r="R163" s="10">
        <f>IF(MONTH($A163)=1,Real!R162,IF(Real!R162-Real!R161&lt;=0,"",Real!R162-Real!R161))</f>
        <v>81.912750059999993</v>
      </c>
      <c r="S163" s="10">
        <f>IF(MONTH($A163)=1,Real!S162,IF(Real!S162-Real!S161&lt;=0,"",Real!S162-Real!S161))</f>
        <v>131.98587882999999</v>
      </c>
      <c r="T163" s="10">
        <f>IF(MONTH($A163)=1,Real!T162,IF(Real!T162-Real!T161&lt;=0,"",Real!T162-Real!T161))</f>
        <v>1833.2607245700001</v>
      </c>
      <c r="U163" s="10">
        <f>IF(U162*Real!U162/100=0,"",U162*Real!U162/100)</f>
        <v>363.39915385882176</v>
      </c>
      <c r="V163" s="10" t="str">
        <f>IF(MOD(MONTH(A163),3)=0,V151*Real!V162/100,"")</f>
        <v/>
      </c>
      <c r="W163" s="10">
        <f>IF(MONTH($A163)=1,Real!W162,IF(Real!W162-Real!W161&lt;=0,"",Real!W162-Real!W161))</f>
        <v>28086.103599999999</v>
      </c>
      <c r="X163" s="10">
        <f>IF(MONTH($A163)=1,Real!X162,IF(Real!X162-Real!X161&lt;=0,"",Real!X162-Real!X161))</f>
        <v>11197</v>
      </c>
      <c r="Y163" s="9">
        <f>Real!Y162</f>
        <v>1310048</v>
      </c>
      <c r="Z163" s="9">
        <f>Real!Z162</f>
        <v>0</v>
      </c>
      <c r="AA163" s="9">
        <f>Real!AA162</f>
        <v>15.7</v>
      </c>
      <c r="AB163" s="9">
        <f>Real!AB162</f>
        <v>140.4</v>
      </c>
      <c r="AC163" s="9">
        <f>Real!AC162</f>
        <v>0</v>
      </c>
      <c r="AD163" s="9">
        <f>Real!AD162</f>
        <v>0</v>
      </c>
      <c r="AE163" s="9">
        <f>Real!AE162</f>
        <v>0</v>
      </c>
      <c r="AF163" s="9">
        <f>Real!AF162</f>
        <v>115464</v>
      </c>
      <c r="AG163" s="9">
        <f>Real!AG162</f>
        <v>5.0999999999999996</v>
      </c>
      <c r="AH163" s="10">
        <f>IF(MONTH($A163)=1,Real!AH162,IF(Real!AH162-Real!AH161&lt;=0,"",Real!AH162-Real!AH161))</f>
        <v>1661.52566634</v>
      </c>
      <c r="AI163" s="10">
        <f>IF(MONTH($A163)=1,Real!AI162,IF(Real!AI162-Real!AI161&lt;=0,"",Real!AI162-Real!AI161))</f>
        <v>244.28553696</v>
      </c>
      <c r="AJ163" s="10">
        <f>IF(MONTH($A163)=1,Real!AJ162,IF(Real!AJ162-Real!AJ161&lt;=0,"",Real!AJ162-Real!AJ161))</f>
        <v>786769.19700000004</v>
      </c>
      <c r="AK163" s="10">
        <f>Real!AK162</f>
        <v>1324.1840999999999</v>
      </c>
      <c r="AL163" s="10">
        <f>Real!AL162</f>
        <v>520.77729999999997</v>
      </c>
      <c r="AM163" s="10">
        <f>Real!AM162</f>
        <v>803.40679999999998</v>
      </c>
      <c r="AN163" s="10">
        <f>Real!AN162</f>
        <v>1540.0389</v>
      </c>
    </row>
    <row r="164" spans="1:40" x14ac:dyDescent="0.2">
      <c r="A164" s="13">
        <v>42036</v>
      </c>
      <c r="B164" s="10">
        <f>B152*Real!B163/100</f>
        <v>65.637042355994495</v>
      </c>
      <c r="C164" s="10">
        <f>C152*Real!C163/100</f>
        <v>131.91218929141661</v>
      </c>
      <c r="D164" s="10">
        <f>D152*Real!D163/100</f>
        <v>125.80945135542133</v>
      </c>
      <c r="E164" s="10">
        <f>E152*Real!E163/100</f>
        <v>150.29062255609145</v>
      </c>
      <c r="F164" s="10">
        <f>F152*Real!F163/100</f>
        <v>391.33177943566261</v>
      </c>
      <c r="G164" s="10">
        <f>G152*Real!G163/100</f>
        <v>27.758690789783095</v>
      </c>
      <c r="H164" s="10">
        <f>H152*Real!H163/100</f>
        <v>560.53172353771299</v>
      </c>
      <c r="I164" s="10">
        <f>I152*Real!I163/100</f>
        <v>353.04095977644596</v>
      </c>
      <c r="J164" s="10">
        <f>J152*Real!J163/100</f>
        <v>155.71719825537639</v>
      </c>
      <c r="K164" s="10">
        <f>K152*Real!K163/100</f>
        <v>332.36240037143222</v>
      </c>
      <c r="L164" s="10">
        <f>L152*Real!L163/100</f>
        <v>164.32569443305238</v>
      </c>
      <c r="M164" s="10">
        <f>M152*Real!M163/100</f>
        <v>94.96220403928875</v>
      </c>
      <c r="N164" s="10">
        <f>N152*Real!N163/100</f>
        <v>110.2227768845718</v>
      </c>
      <c r="O164" s="10">
        <f>O152*Real!O163/100</f>
        <v>166.53162792692387</v>
      </c>
      <c r="P164" s="10">
        <f>IF(MONTH($A164)=1,Real!P163,IF(Real!P163-Real!P162&lt;=0,"",Real!P163-Real!P162))</f>
        <v>525.5578015100001</v>
      </c>
      <c r="Q164" s="10">
        <f>IF(MONTH($A164)=1,Real!Q163,IF(Real!Q163-Real!Q162&lt;=0,"",Real!Q163-Real!Q162))</f>
        <v>1215.9183290199999</v>
      </c>
      <c r="R164" s="10">
        <f>IF(MONTH($A164)=1,Real!R163,IF(Real!R163-Real!R162&lt;=0,"",Real!R163-Real!R162))</f>
        <v>34.448491600000011</v>
      </c>
      <c r="S164" s="10">
        <f>IF(MONTH($A164)=1,Real!S163,IF(Real!S163-Real!S162&lt;=0,"",Real!S163-Real!S162))</f>
        <v>214.83128398000002</v>
      </c>
      <c r="T164" s="10">
        <f>IF(MONTH($A164)=1,Real!T163,IF(Real!T163-Real!T162&lt;=0,"",Real!T163-Real!T162))</f>
        <v>2403.8831598300003</v>
      </c>
      <c r="U164" s="10">
        <f>IF(U163*Real!U163/100=0,"",U163*Real!U163/100)</f>
        <v>371.46661507448766</v>
      </c>
      <c r="V164" s="10" t="str">
        <f>IF(MOD(MONTH(A164),3)=0,V152*Real!V163/100,"")</f>
        <v/>
      </c>
      <c r="W164" s="10">
        <f>IF(MONTH($A164)=1,Real!W163,IF(Real!W163-Real!W162&lt;=0,"",Real!W163-Real!W162))</f>
        <v>29315.888600000002</v>
      </c>
      <c r="X164" s="10">
        <f>IF(MONTH($A164)=1,Real!X163,IF(Real!X163-Real!X162&lt;=0,"",Real!X163-Real!X162))</f>
        <v>14620.7</v>
      </c>
      <c r="Y164" s="9">
        <f>Real!Y163</f>
        <v>1211851</v>
      </c>
      <c r="Z164" s="9">
        <f>Real!Z163</f>
        <v>0</v>
      </c>
      <c r="AA164" s="9">
        <f>Real!AA163</f>
        <v>14</v>
      </c>
      <c r="AB164" s="9">
        <f>Real!AB163</f>
        <v>143.19999999999999</v>
      </c>
      <c r="AC164" s="9">
        <f>Real!AC163</f>
        <v>0</v>
      </c>
      <c r="AD164" s="9">
        <f>Real!AD163</f>
        <v>0</v>
      </c>
      <c r="AE164" s="9">
        <f>Real!AE163</f>
        <v>0</v>
      </c>
      <c r="AF164" s="9">
        <f>Real!AF163</f>
        <v>128377</v>
      </c>
      <c r="AG164" s="9">
        <f>Real!AG163</f>
        <v>5.4</v>
      </c>
      <c r="AH164" s="10">
        <f>IF(MONTH($A164)=1,Real!AH163,IF(Real!AH163-Real!AH162&lt;=0,"",Real!AH163-Real!AH162))</f>
        <v>1741.4761305299999</v>
      </c>
      <c r="AI164" s="10">
        <f>IF(MONTH($A164)=1,Real!AI163,IF(Real!AI163-Real!AI162&lt;=0,"",Real!AI163-Real!AI162))</f>
        <v>415.37638808000003</v>
      </c>
      <c r="AJ164" s="10">
        <f>IF(MONTH($A164)=1,Real!AJ163,IF(Real!AJ163-Real!AJ162&lt;=0,"",Real!AJ163-Real!AJ162))</f>
        <v>848121.65499999991</v>
      </c>
      <c r="AK164" s="10">
        <f>Real!AK163</f>
        <v>954.75710000000004</v>
      </c>
      <c r="AL164" s="10">
        <f>Real!AL163</f>
        <v>525.55780000000004</v>
      </c>
      <c r="AM164" s="10">
        <f>Real!AM163</f>
        <v>429.19929999999999</v>
      </c>
      <c r="AN164" s="10">
        <f>Real!AN163</f>
        <v>1418.6604</v>
      </c>
    </row>
    <row r="165" spans="1:40" x14ac:dyDescent="0.2">
      <c r="A165" s="13">
        <v>42064</v>
      </c>
      <c r="B165" s="10">
        <f>B153*Real!B164/100</f>
        <v>92.491545548565881</v>
      </c>
      <c r="C165" s="10">
        <f>C153*Real!C164/100</f>
        <v>147.07918317599726</v>
      </c>
      <c r="D165" s="10">
        <f>D153*Real!D164/100</f>
        <v>139.98381579717415</v>
      </c>
      <c r="E165" s="10">
        <f>E153*Real!E164/100</f>
        <v>170.69028949131717</v>
      </c>
      <c r="F165" s="10">
        <f>F153*Real!F164/100</f>
        <v>434.39253321447148</v>
      </c>
      <c r="G165" s="10">
        <f>G153*Real!G164/100</f>
        <v>33.1115583882276</v>
      </c>
      <c r="H165" s="10">
        <f>H153*Real!H164/100</f>
        <v>607.59712783754583</v>
      </c>
      <c r="I165" s="10">
        <f>I153*Real!I164/100</f>
        <v>383.39782346465364</v>
      </c>
      <c r="J165" s="10">
        <f>J153*Real!J164/100</f>
        <v>166.3609917483291</v>
      </c>
      <c r="K165" s="10">
        <f>K153*Real!K164/100</f>
        <v>354.20768256286317</v>
      </c>
      <c r="L165" s="10">
        <f>L153*Real!L164/100</f>
        <v>172.45870825292548</v>
      </c>
      <c r="M165" s="10">
        <f>M153*Real!M164/100</f>
        <v>100.91703857925519</v>
      </c>
      <c r="N165" s="10">
        <f>N153*Real!N164/100</f>
        <v>167.80133458153625</v>
      </c>
      <c r="O165" s="10">
        <f>O153*Real!O164/100</f>
        <v>169.39566691315827</v>
      </c>
      <c r="P165" s="10">
        <f>IF(MONTH($A165)=1,Real!P164,IF(Real!P164-Real!P163&lt;=0,"",Real!P164-Real!P163))</f>
        <v>499.22144277999996</v>
      </c>
      <c r="Q165" s="10">
        <f>IF(MONTH($A165)=1,Real!Q164,IF(Real!Q164-Real!Q163&lt;=0,"",Real!Q164-Real!Q163))</f>
        <v>2142.3329057600004</v>
      </c>
      <c r="R165" s="10">
        <f>IF(MONTH($A165)=1,Real!R164,IF(Real!R164-Real!R163&lt;=0,"",Real!R164-Real!R163))</f>
        <v>516.77382252999996</v>
      </c>
      <c r="S165" s="10">
        <f>IF(MONTH($A165)=1,Real!S164,IF(Real!S164-Real!S163&lt;=0,"",Real!S164-Real!S163))</f>
        <v>223.40611960000001</v>
      </c>
      <c r="T165" s="10">
        <f>IF(MONTH($A165)=1,Real!T164,IF(Real!T164-Real!T163&lt;=0,"",Real!T164-Real!T163))</f>
        <v>2254.6916140499998</v>
      </c>
      <c r="U165" s="10">
        <f>IF(U164*Real!U164/100=0,"",U164*Real!U164/100)</f>
        <v>375.96136111688895</v>
      </c>
      <c r="V165" s="10">
        <f>IF(MOD(MONTH(A165),3)=0,V153*Real!V164/100,"")</f>
        <v>424.1611011311511</v>
      </c>
      <c r="W165" s="10">
        <f>IF(MONTH($A165)=1,Real!W164,IF(Real!W164-Real!W163&lt;=0,"",Real!W164-Real!W163))</f>
        <v>32864.606399999997</v>
      </c>
      <c r="X165" s="10">
        <f>IF(MONTH($A165)=1,Real!X164,IF(Real!X164-Real!X163&lt;=0,"",Real!X164-Real!X163))</f>
        <v>16031.399999999998</v>
      </c>
      <c r="Y165" s="9">
        <f>Real!Y164</f>
        <v>1211843</v>
      </c>
      <c r="Z165" s="9">
        <f>Real!Z164</f>
        <v>0</v>
      </c>
      <c r="AA165" s="9">
        <f>Real!AA164</f>
        <v>15.8</v>
      </c>
      <c r="AB165" s="9">
        <f>Real!AB164</f>
        <v>151.6</v>
      </c>
      <c r="AC165" s="9">
        <f>Real!AC164</f>
        <v>0</v>
      </c>
      <c r="AD165" s="9">
        <f>Real!AD164</f>
        <v>0</v>
      </c>
      <c r="AE165" s="9">
        <f>Real!AE164</f>
        <v>0</v>
      </c>
      <c r="AF165" s="9">
        <f>Real!AF164</f>
        <v>139885</v>
      </c>
      <c r="AG165" s="9">
        <f>Real!AG164</f>
        <v>5.6</v>
      </c>
      <c r="AH165" s="10">
        <f>IF(MONTH($A165)=1,Real!AH164,IF(Real!AH164-Real!AH163&lt;=0,"",Real!AH164-Real!AH163))</f>
        <v>2641.5543485399999</v>
      </c>
      <c r="AI165" s="10">
        <f>IF(MONTH($A165)=1,Real!AI164,IF(Real!AI164-Real!AI163&lt;=0,"",Real!AI164-Real!AI163))</f>
        <v>445.29976750000003</v>
      </c>
      <c r="AJ165" s="10">
        <f>IF(MONTH($A165)=1,Real!AJ164,IF(Real!AJ164-Real!AJ163&lt;=0,"",Real!AJ164-Real!AJ163))</f>
        <v>1635323.5389999999</v>
      </c>
      <c r="AK165" s="10">
        <f>Real!AK164</f>
        <v>1159.1385</v>
      </c>
      <c r="AL165" s="10">
        <f>Real!AL164</f>
        <v>499.22149999999999</v>
      </c>
      <c r="AM165" s="10">
        <f>Real!AM164</f>
        <v>659.91700000000003</v>
      </c>
      <c r="AN165" s="10">
        <f>Real!AN164</f>
        <v>1171.3215</v>
      </c>
    </row>
    <row r="166" spans="1:40" x14ac:dyDescent="0.2">
      <c r="A166" s="13">
        <v>42095</v>
      </c>
      <c r="B166" s="10">
        <f>B154*Real!B165/100</f>
        <v>96.907111360990655</v>
      </c>
      <c r="C166" s="10">
        <f>C154*Real!C165/100</f>
        <v>141.46217287916005</v>
      </c>
      <c r="D166" s="10">
        <f>D154*Real!D165/100</f>
        <v>135.03854199178818</v>
      </c>
      <c r="E166" s="10">
        <f>E154*Real!E165/100</f>
        <v>165.46428267121371</v>
      </c>
      <c r="F166" s="10">
        <f>F154*Real!F165/100</f>
        <v>410.52051359589791</v>
      </c>
      <c r="G166" s="10">
        <f>G154*Real!G165/100</f>
        <v>33.419327447806502</v>
      </c>
      <c r="H166" s="10">
        <f>H154*Real!H165/100</f>
        <v>601.1380979863228</v>
      </c>
      <c r="I166" s="10">
        <f>I154*Real!I165/100</f>
        <v>377.90078232332576</v>
      </c>
      <c r="J166" s="10">
        <f>J154*Real!J165/100</f>
        <v>161.84785474427264</v>
      </c>
      <c r="K166" s="10">
        <f>K154*Real!K165/100</f>
        <v>335.67944713597853</v>
      </c>
      <c r="L166" s="10">
        <f>L154*Real!L165/100</f>
        <v>174.12131931904725</v>
      </c>
      <c r="M166" s="10">
        <f>M154*Real!M165/100</f>
        <v>102.45725000055207</v>
      </c>
      <c r="N166" s="10">
        <f>N154*Real!N165/100</f>
        <v>129.40471473717125</v>
      </c>
      <c r="O166" s="10">
        <f>O154*Real!O165/100</f>
        <v>180.55851383295678</v>
      </c>
      <c r="P166" s="10">
        <f>IF(MONTH($A166)=1,Real!P165,IF(Real!P165-Real!P164&lt;=0,"",Real!P165-Real!P164))</f>
        <v>472.92303227000002</v>
      </c>
      <c r="Q166" s="10">
        <f>IF(MONTH($A166)=1,Real!Q165,IF(Real!Q165-Real!Q164&lt;=0,"",Real!Q165-Real!Q164))</f>
        <v>2187.4275728000002</v>
      </c>
      <c r="R166" s="10">
        <f>IF(MONTH($A166)=1,Real!R165,IF(Real!R165-Real!R164&lt;=0,"",Real!R165-Real!R164))</f>
        <v>525.16193138000006</v>
      </c>
      <c r="S166" s="10">
        <f>IF(MONTH($A166)=1,Real!S165,IF(Real!S165-Real!S164&lt;=0,"",Real!S165-Real!S164))</f>
        <v>235.78630509999994</v>
      </c>
      <c r="T166" s="10">
        <f>IF(MONTH($A166)=1,Real!T165,IF(Real!T165-Real!T164&lt;=0,"",Real!T165-Real!T164))</f>
        <v>3040.0081804900001</v>
      </c>
      <c r="U166" s="10">
        <f>IF(U165*Real!U165/100=0,"",U165*Real!U165/100)</f>
        <v>377.69078337802659</v>
      </c>
      <c r="V166" s="10" t="str">
        <f>IF(MOD(MONTH(A166),3)=0,V154*Real!V165/100,"")</f>
        <v/>
      </c>
      <c r="W166" s="10">
        <f>IF(MONTH($A166)=1,Real!W165,IF(Real!W165-Real!W164&lt;=0,"",Real!W165-Real!W164))</f>
        <v>30868.100200000001</v>
      </c>
      <c r="X166" s="10">
        <f>IF(MONTH($A166)=1,Real!X165,IF(Real!X165-Real!X164&lt;=0,"",Real!X165-Real!X164))</f>
        <v>15448.700000000004</v>
      </c>
      <c r="Y166" s="9">
        <f>Real!Y165</f>
        <v>1235841</v>
      </c>
      <c r="Z166" s="9">
        <f>Real!Z165</f>
        <v>0</v>
      </c>
      <c r="AA166" s="9">
        <f>Real!AA165</f>
        <v>14.5</v>
      </c>
      <c r="AB166" s="9">
        <f>Real!AB165</f>
        <v>155.80000000000001</v>
      </c>
      <c r="AC166" s="9">
        <f>Real!AC165</f>
        <v>0</v>
      </c>
      <c r="AD166" s="9">
        <f>Real!AD165</f>
        <v>0</v>
      </c>
      <c r="AE166" s="9">
        <f>Real!AE165</f>
        <v>0</v>
      </c>
      <c r="AF166" s="9">
        <f>Real!AF165</f>
        <v>132541</v>
      </c>
      <c r="AG166" s="9">
        <f>Real!AG165</f>
        <v>5.6</v>
      </c>
      <c r="AH166" s="10">
        <f>IF(MONTH($A166)=1,Real!AH165,IF(Real!AH165-Real!AH164&lt;=0,"",Real!AH165-Real!AH164))</f>
        <v>2660.3506050700007</v>
      </c>
      <c r="AI166" s="10">
        <f>IF(MONTH($A166)=1,Real!AI165,IF(Real!AI165-Real!AI164&lt;=0,"",Real!AI165-Real!AI164))</f>
        <v>455.61190739999984</v>
      </c>
      <c r="AJ166" s="10">
        <f>IF(MONTH($A166)=1,Real!AJ165,IF(Real!AJ165-Real!AJ164&lt;=0,"",Real!AJ165-Real!AJ164))</f>
        <v>1634822.9100000001</v>
      </c>
      <c r="AK166" s="10">
        <f>Real!AK165</f>
        <v>1112.0250000000001</v>
      </c>
      <c r="AL166" s="10">
        <f>Real!AL165</f>
        <v>472.923</v>
      </c>
      <c r="AM166" s="10">
        <f>Real!AM165</f>
        <v>639.10199999999998</v>
      </c>
      <c r="AN166" s="10">
        <f>Real!AN165</f>
        <v>1326.7565999999999</v>
      </c>
    </row>
    <row r="167" spans="1:40" x14ac:dyDescent="0.2">
      <c r="A167" s="13">
        <v>42125</v>
      </c>
      <c r="B167" s="10">
        <f>B155*Real!B166/100</f>
        <v>101.55394441781685</v>
      </c>
      <c r="C167" s="10">
        <f>C155*Real!C166/100</f>
        <v>138.35683624714471</v>
      </c>
      <c r="D167" s="10">
        <f>D155*Real!D166/100</f>
        <v>139.08299325938731</v>
      </c>
      <c r="E167" s="10">
        <f>E155*Real!E166/100</f>
        <v>161.65877318334333</v>
      </c>
      <c r="F167" s="10">
        <f>F155*Real!F166/100</f>
        <v>416.16635824706492</v>
      </c>
      <c r="G167" s="10">
        <f>G155*Real!G166/100</f>
        <v>39.462955642262266</v>
      </c>
      <c r="H167" s="10">
        <f>H155*Real!H166/100</f>
        <v>624.1339573866511</v>
      </c>
      <c r="I167" s="10">
        <f>I155*Real!I166/100</f>
        <v>387.29933271238957</v>
      </c>
      <c r="J167" s="10">
        <f>J155*Real!J166/100</f>
        <v>166.01177235787452</v>
      </c>
      <c r="K167" s="10">
        <f>K155*Real!K166/100</f>
        <v>306.33180979259748</v>
      </c>
      <c r="L167" s="10">
        <f>L155*Real!L166/100</f>
        <v>175.76058518144441</v>
      </c>
      <c r="M167" s="10">
        <f>M155*Real!M166/100</f>
        <v>103.59567723416316</v>
      </c>
      <c r="N167" s="10">
        <f>N155*Real!N166/100</f>
        <v>131.32180356716117</v>
      </c>
      <c r="O167" s="10">
        <f>O155*Real!O166/100</f>
        <v>179.69640699419335</v>
      </c>
      <c r="P167" s="10">
        <f>IF(MONTH($A167)=1,Real!P166,IF(Real!P166-Real!P165&lt;=0,"",Real!P166-Real!P165))</f>
        <v>452.89885878999985</v>
      </c>
      <c r="Q167" s="10">
        <f>IF(MONTH($A167)=1,Real!Q166,IF(Real!Q166-Real!Q165&lt;=0,"",Real!Q166-Real!Q165))</f>
        <v>1356.9361683699999</v>
      </c>
      <c r="R167" s="10">
        <f>IF(MONTH($A167)=1,Real!R166,IF(Real!R166-Real!R165&lt;=0,"",Real!R166-Real!R165))</f>
        <v>182.20242818999986</v>
      </c>
      <c r="S167" s="10">
        <f>IF(MONTH($A167)=1,Real!S166,IF(Real!S166-Real!S165&lt;=0,"",Real!S166-Real!S165))</f>
        <v>206.52874335000001</v>
      </c>
      <c r="T167" s="10">
        <f>IF(MONTH($A167)=1,Real!T166,IF(Real!T166-Real!T165&lt;=0,"",Real!T166-Real!T165))</f>
        <v>1828.6432725499999</v>
      </c>
      <c r="U167" s="10">
        <f>IF(U166*Real!U166/100=0,"",U166*Real!U166/100)</f>
        <v>379.01270111984968</v>
      </c>
      <c r="V167" s="10" t="str">
        <f>IF(MOD(MONTH(A167),3)=0,V155*Real!V166/100,"")</f>
        <v/>
      </c>
      <c r="W167" s="10">
        <f>IF(MONTH($A167)=1,Real!W166,IF(Real!W166-Real!W165&lt;=0,"",Real!W166-Real!W165))</f>
        <v>30669.157400000011</v>
      </c>
      <c r="X167" s="10">
        <f>IF(MONTH($A167)=1,Real!X166,IF(Real!X166-Real!X165&lt;=0,"",Real!X166-Real!X165))</f>
        <v>14253.5</v>
      </c>
      <c r="Y167" s="9">
        <f>Real!Y166</f>
        <v>1375090</v>
      </c>
      <c r="Z167" s="9">
        <f>Real!Z166</f>
        <v>0</v>
      </c>
      <c r="AA167" s="9">
        <f>Real!AA166</f>
        <v>15.4</v>
      </c>
      <c r="AB167" s="9">
        <f>Real!AB166</f>
        <v>153.80000000000001</v>
      </c>
      <c r="AC167" s="9">
        <f>Real!AC166</f>
        <v>0</v>
      </c>
      <c r="AD167" s="9">
        <f>Real!AD166</f>
        <v>0</v>
      </c>
      <c r="AE167" s="9">
        <f>Real!AE166</f>
        <v>0</v>
      </c>
      <c r="AF167" s="9">
        <f>Real!AF166</f>
        <v>125868</v>
      </c>
      <c r="AG167" s="9">
        <f>Real!AG166</f>
        <v>5.9</v>
      </c>
      <c r="AH167" s="10">
        <f>IF(MONTH($A167)=1,Real!AH166,IF(Real!AH166-Real!AH165&lt;=0,"",Real!AH166-Real!AH165))</f>
        <v>1809.8350271700001</v>
      </c>
      <c r="AI167" s="10">
        <f>IF(MONTH($A167)=1,Real!AI166,IF(Real!AI166-Real!AI165&lt;=0,"",Real!AI166-Real!AI165))</f>
        <v>433.5428477800001</v>
      </c>
      <c r="AJ167" s="10">
        <f>IF(MONTH($A167)=1,Real!AJ166,IF(Real!AJ166-Real!AJ165&lt;=0,"",Real!AJ166-Real!AJ165))</f>
        <v>983243.44000000041</v>
      </c>
      <c r="AK167" s="10">
        <f>Real!AK166</f>
        <v>810.66390000000001</v>
      </c>
      <c r="AL167" s="10">
        <f>Real!AL166</f>
        <v>452.89890000000003</v>
      </c>
      <c r="AM167" s="10">
        <f>Real!AM166</f>
        <v>357.76499999999999</v>
      </c>
      <c r="AN167" s="10">
        <f>Real!AN166</f>
        <v>847.68169999999998</v>
      </c>
    </row>
    <row r="168" spans="1:40" x14ac:dyDescent="0.2">
      <c r="A168" s="13">
        <v>42156</v>
      </c>
      <c r="B168" s="10">
        <f>B156*Real!B167/100</f>
        <v>130.958416429496</v>
      </c>
      <c r="C168" s="10">
        <f>C156*Real!C167/100</f>
        <v>142.27233471293889</v>
      </c>
      <c r="D168" s="10">
        <f>D156*Real!D167/100</f>
        <v>136.30133339419956</v>
      </c>
      <c r="E168" s="10">
        <f>E156*Real!E167/100</f>
        <v>172.89108260474185</v>
      </c>
      <c r="F168" s="10">
        <f>F156*Real!F167/100</f>
        <v>399.35377730153215</v>
      </c>
      <c r="G168" s="10">
        <f>G156*Real!G167/100</f>
        <v>46.291922338788673</v>
      </c>
      <c r="H168" s="10">
        <f>H156*Real!H167/100</f>
        <v>633.3204326026796</v>
      </c>
      <c r="I168" s="10">
        <f>I156*Real!I167/100</f>
        <v>395.02925651307555</v>
      </c>
      <c r="J168" s="10">
        <f>J156*Real!J167/100</f>
        <v>164.57662901199589</v>
      </c>
      <c r="K168" s="10">
        <f>K156*Real!K167/100</f>
        <v>331.95938378574982</v>
      </c>
      <c r="L168" s="10">
        <f>L156*Real!L167/100</f>
        <v>176.93633125593868</v>
      </c>
      <c r="M168" s="10">
        <f>M156*Real!M167/100</f>
        <v>111.5198023923368</v>
      </c>
      <c r="N168" s="10">
        <f>N156*Real!N167/100</f>
        <v>135.22184217922592</v>
      </c>
      <c r="O168" s="10">
        <f>O156*Real!O167/100</f>
        <v>186.16914111914895</v>
      </c>
      <c r="P168" s="10">
        <f>IF(MONTH($A168)=1,Real!P167,IF(Real!P167-Real!P166&lt;=0,"",Real!P167-Real!P166))</f>
        <v>504.63878629999999</v>
      </c>
      <c r="Q168" s="10">
        <f>IF(MONTH($A168)=1,Real!Q167,IF(Real!Q167-Real!Q166&lt;=0,"",Real!Q167-Real!Q166))</f>
        <v>1729.2559305599989</v>
      </c>
      <c r="R168" s="10">
        <f>IF(MONTH($A168)=1,Real!R167,IF(Real!R167-Real!R166&lt;=0,"",Real!R167-Real!R166))</f>
        <v>161.40049325000018</v>
      </c>
      <c r="S168" s="10">
        <f>IF(MONTH($A168)=1,Real!S167,IF(Real!S167-Real!S166&lt;=0,"",Real!S167-Real!S166))</f>
        <v>232.8918617600001</v>
      </c>
      <c r="T168" s="10">
        <f>IF(MONTH($A168)=1,Real!T167,IF(Real!T167-Real!T166&lt;=0,"",Real!T167-Real!T166))</f>
        <v>2270.9936084099991</v>
      </c>
      <c r="U168" s="10">
        <f>IF(U167*Real!U167/100=0,"",U167*Real!U167/100)</f>
        <v>379.73282525197743</v>
      </c>
      <c r="V168" s="10">
        <f>IF(MOD(MONTH(A168),3)=0,V156*Real!V167/100,"")</f>
        <v>600.59083820702187</v>
      </c>
      <c r="W168" s="10">
        <f>IF(MONTH($A168)=1,Real!W167,IF(Real!W167-Real!W166&lt;=0,"",Real!W167-Real!W166))</f>
        <v>30059.904799999989</v>
      </c>
      <c r="X168" s="10">
        <f>IF(MONTH($A168)=1,Real!X167,IF(Real!X167-Real!X166&lt;=0,"",Real!X167-Real!X166))</f>
        <v>15271.899999999994</v>
      </c>
      <c r="Y168" s="9">
        <f>Real!Y167</f>
        <v>1385586</v>
      </c>
      <c r="Z168" s="9">
        <f>Real!Z167</f>
        <v>0</v>
      </c>
      <c r="AA168" s="9">
        <f>Real!AA167</f>
        <v>13.9</v>
      </c>
      <c r="AB168" s="9">
        <f>Real!AB167</f>
        <v>155</v>
      </c>
      <c r="AC168" s="9">
        <f>Real!AC167</f>
        <v>0</v>
      </c>
      <c r="AD168" s="9">
        <f>Real!AD167</f>
        <v>0</v>
      </c>
      <c r="AE168" s="9">
        <f>Real!AE167</f>
        <v>0</v>
      </c>
      <c r="AF168" s="9">
        <f>Real!AF167</f>
        <v>140195</v>
      </c>
      <c r="AG168" s="9">
        <f>Real!AG167</f>
        <v>5.7</v>
      </c>
      <c r="AH168" s="10">
        <f>IF(MONTH($A168)=1,Real!AH167,IF(Real!AH167-Real!AH166&lt;=0,"",Real!AH167-Real!AH166))</f>
        <v>2233.8947168499999</v>
      </c>
      <c r="AI168" s="10">
        <f>IF(MONTH($A168)=1,Real!AI167,IF(Real!AI167-Real!AI166&lt;=0,"",Real!AI167-Real!AI166))</f>
        <v>491.12110306000022</v>
      </c>
      <c r="AJ168" s="10">
        <f>IF(MONTH($A168)=1,Real!AJ167,IF(Real!AJ167-Real!AJ166&lt;=0,"",Real!AJ167-Real!AJ166))</f>
        <v>1100553.3989999993</v>
      </c>
      <c r="AK168" s="10">
        <f>Real!AK167</f>
        <v>1260.1034999999999</v>
      </c>
      <c r="AL168" s="10">
        <f>Real!AL167</f>
        <v>504.63869999999997</v>
      </c>
      <c r="AM168" s="10">
        <f>Real!AM167</f>
        <v>755.46479999999997</v>
      </c>
      <c r="AN168" s="10">
        <f>Real!AN167</f>
        <v>1114.0693000000001</v>
      </c>
    </row>
    <row r="169" spans="1:40" x14ac:dyDescent="0.2">
      <c r="A169" s="13">
        <v>42186</v>
      </c>
      <c r="B169" s="10">
        <f>B157*Real!B168/100</f>
        <v>131.3476019952536</v>
      </c>
      <c r="C169" s="10">
        <f>C157*Real!C168/100</f>
        <v>144.12343849645671</v>
      </c>
      <c r="D169" s="10">
        <f>D157*Real!D168/100</f>
        <v>141.65505989741951</v>
      </c>
      <c r="E169" s="10">
        <f>E157*Real!E168/100</f>
        <v>172.71196121285405</v>
      </c>
      <c r="F169" s="10">
        <f>F157*Real!F168/100</f>
        <v>422.02946790372204</v>
      </c>
      <c r="G169" s="10">
        <f>G157*Real!G168/100</f>
        <v>53.122967879497992</v>
      </c>
      <c r="H169" s="10">
        <f>H157*Real!H168/100</f>
        <v>653.29307212006324</v>
      </c>
      <c r="I169" s="10">
        <f>I157*Real!I168/100</f>
        <v>410.95724404647922</v>
      </c>
      <c r="J169" s="10">
        <f>J157*Real!J168/100</f>
        <v>169.17960466532639</v>
      </c>
      <c r="K169" s="10">
        <f>K157*Real!K168/100</f>
        <v>336.04819132922569</v>
      </c>
      <c r="L169" s="10">
        <f>L157*Real!L168/100</f>
        <v>180.26633061332276</v>
      </c>
      <c r="M169" s="10">
        <f>M157*Real!M168/100</f>
        <v>113.18131089690611</v>
      </c>
      <c r="N169" s="10">
        <f>N157*Real!N168/100</f>
        <v>153.34995179134384</v>
      </c>
      <c r="O169" s="10">
        <f>O157*Real!O168/100</f>
        <v>178.83706501462032</v>
      </c>
      <c r="P169" s="10">
        <f>IF(MONTH($A169)=1,Real!P168,IF(Real!P168-Real!P167&lt;=0,"",Real!P168-Real!P167))</f>
        <v>529.10744376999992</v>
      </c>
      <c r="Q169" s="10">
        <f>IF(MONTH($A169)=1,Real!Q168,IF(Real!Q168-Real!Q167&lt;=0,"",Real!Q168-Real!Q167))</f>
        <v>1965.527282680001</v>
      </c>
      <c r="R169" s="10">
        <f>IF(MONTH($A169)=1,Real!R168,IF(Real!R168-Real!R167&lt;=0,"",Real!R168-Real!R167))</f>
        <v>214.93549053999982</v>
      </c>
      <c r="S169" s="10">
        <f>IF(MONTH($A169)=1,Real!S168,IF(Real!S168-Real!S167&lt;=0,"",Real!S168-Real!S167))</f>
        <v>293.72790712999995</v>
      </c>
      <c r="T169" s="10">
        <f>IF(MONTH($A169)=1,Real!T168,IF(Real!T168-Real!T167&lt;=0,"",Real!T168-Real!T167))</f>
        <v>2423.8759824100016</v>
      </c>
      <c r="U169" s="10">
        <f>IF(U168*Real!U168/100=0,"",U168*Real!U168/100)</f>
        <v>382.77068785399319</v>
      </c>
      <c r="V169" s="10" t="str">
        <f>IF(MOD(MONTH(A169),3)=0,V157*Real!V168/100,"")</f>
        <v/>
      </c>
      <c r="W169" s="10">
        <f>IF(MONTH($A169)=1,Real!W168,IF(Real!W168-Real!W167&lt;=0,"",Real!W168-Real!W167))</f>
        <v>27328.320100000012</v>
      </c>
      <c r="X169" s="10">
        <f>IF(MONTH($A169)=1,Real!X168,IF(Real!X168-Real!X167&lt;=0,"",Real!X168-Real!X167))</f>
        <v>15602.699999999997</v>
      </c>
      <c r="Y169" s="9">
        <f>Real!Y168</f>
        <v>1352602</v>
      </c>
      <c r="Z169" s="9">
        <f>Real!Z168</f>
        <v>0</v>
      </c>
      <c r="AA169" s="9">
        <f>Real!AA168</f>
        <v>10.6</v>
      </c>
      <c r="AB169" s="9">
        <f>Real!AB168</f>
        <v>157.19999999999999</v>
      </c>
      <c r="AC169" s="9">
        <f>Real!AC168</f>
        <v>0</v>
      </c>
      <c r="AD169" s="9">
        <f>Real!AD168</f>
        <v>0</v>
      </c>
      <c r="AE169" s="9">
        <f>Real!AE168</f>
        <v>0</v>
      </c>
      <c r="AF169" s="9">
        <f>Real!AF168</f>
        <v>131152</v>
      </c>
      <c r="AG169" s="9">
        <f>Real!AG168</f>
        <v>5.5</v>
      </c>
      <c r="AH169" s="10">
        <f>IF(MONTH($A169)=1,Real!AH168,IF(Real!AH168-Real!AH167&lt;=0,"",Real!AH168-Real!AH167))</f>
        <v>2494.634726459999</v>
      </c>
      <c r="AI169" s="10">
        <f>IF(MONTH($A169)=1,Real!AI168,IF(Real!AI168-Real!AI167&lt;=0,"",Real!AI168-Real!AI167))</f>
        <v>473.73151381999969</v>
      </c>
      <c r="AJ169" s="10">
        <f>IF(MONTH($A169)=1,Real!AJ168,IF(Real!AJ168-Real!AJ167&lt;=0,"",Real!AJ168-Real!AJ167))</f>
        <v>1386804.9210000001</v>
      </c>
      <c r="AK169" s="10">
        <f>Real!AK168</f>
        <v>1175.1727000000001</v>
      </c>
      <c r="AL169" s="10">
        <f>Real!AL168</f>
        <v>529.10749999999996</v>
      </c>
      <c r="AM169" s="10">
        <f>Real!AM168</f>
        <v>646.0652</v>
      </c>
      <c r="AN169" s="10">
        <f>Real!AN168</f>
        <v>1420.1405</v>
      </c>
    </row>
    <row r="170" spans="1:40" x14ac:dyDescent="0.2">
      <c r="A170" s="13">
        <v>42217</v>
      </c>
      <c r="B170" s="10">
        <f>B158*Real!B169/100</f>
        <v>129.12052397386765</v>
      </c>
      <c r="C170" s="10">
        <f>C158*Real!C169/100</f>
        <v>144.40808947927556</v>
      </c>
      <c r="D170" s="10">
        <f>D158*Real!D169/100</f>
        <v>142.36124998994049</v>
      </c>
      <c r="E170" s="10">
        <f>E158*Real!E169/100</f>
        <v>172.53646638016144</v>
      </c>
      <c r="F170" s="10">
        <f>F158*Real!F169/100</f>
        <v>414.44134843405766</v>
      </c>
      <c r="G170" s="10">
        <f>G158*Real!G169/100</f>
        <v>52.841307612465037</v>
      </c>
      <c r="H170" s="10">
        <f>H158*Real!H169/100</f>
        <v>671.62384609226467</v>
      </c>
      <c r="I170" s="10">
        <f>I158*Real!I169/100</f>
        <v>428.41958429488835</v>
      </c>
      <c r="J170" s="10">
        <f>J158*Real!J169/100</f>
        <v>172.16758360857889</v>
      </c>
      <c r="K170" s="10">
        <f>K158*Real!K169/100</f>
        <v>338.89393744194325</v>
      </c>
      <c r="L170" s="10">
        <f>L158*Real!L169/100</f>
        <v>184.53330730350683</v>
      </c>
      <c r="M170" s="10">
        <f>M158*Real!M169/100</f>
        <v>115.6072990436117</v>
      </c>
      <c r="N170" s="10">
        <f>N158*Real!N169/100</f>
        <v>142.22547688185404</v>
      </c>
      <c r="O170" s="10">
        <f>O158*Real!O169/100</f>
        <v>165.82673341766727</v>
      </c>
      <c r="P170" s="10">
        <f>IF(MONTH($A170)=1,Real!P169,IF(Real!P169-Real!P168&lt;=0,"",Real!P169-Real!P168))</f>
        <v>528.05206831000032</v>
      </c>
      <c r="Q170" s="10">
        <f>IF(MONTH($A170)=1,Real!Q169,IF(Real!Q169-Real!Q168&lt;=0,"",Real!Q169-Real!Q168))</f>
        <v>1545.4798069999997</v>
      </c>
      <c r="R170" s="10">
        <f>IF(MONTH($A170)=1,Real!R169,IF(Real!R169-Real!R168&lt;=0,"",Real!R169-Real!R168))</f>
        <v>144.68632705000005</v>
      </c>
      <c r="S170" s="10">
        <f>IF(MONTH($A170)=1,Real!S169,IF(Real!S169-Real!S168&lt;=0,"",Real!S169-Real!S168))</f>
        <v>206.17389067999989</v>
      </c>
      <c r="T170" s="10">
        <f>IF(MONTH($A170)=1,Real!T169,IF(Real!T169-Real!T168&lt;=0,"",Real!T169-Real!T168))</f>
        <v>2113.1748788199984</v>
      </c>
      <c r="U170" s="10">
        <f>IF(U169*Real!U169/100=0,"",U169*Real!U169/100)</f>
        <v>384.11038526148218</v>
      </c>
      <c r="V170" s="10" t="str">
        <f>IF(MOD(MONTH(A170),3)=0,V158*Real!V169/100,"")</f>
        <v/>
      </c>
      <c r="W170" s="10">
        <f>IF(MONTH($A170)=1,Real!W169,IF(Real!W169-Real!W168&lt;=0,"",Real!W169-Real!W168))</f>
        <v>25329.538199999981</v>
      </c>
      <c r="X170" s="10">
        <f>IF(MONTH($A170)=1,Real!X169,IF(Real!X169-Real!X168&lt;=0,"",Real!X169-Real!X168))</f>
        <v>15687.700000000012</v>
      </c>
      <c r="Y170" s="9">
        <f>Real!Y169</f>
        <v>1330410</v>
      </c>
      <c r="Z170" s="9">
        <f>Real!Z169</f>
        <v>0</v>
      </c>
      <c r="AA170" s="9">
        <f>Real!AA169</f>
        <v>8.8000000000000007</v>
      </c>
      <c r="AB170" s="9">
        <f>Real!AB169</f>
        <v>157.9</v>
      </c>
      <c r="AC170" s="9">
        <f>Real!AC169</f>
        <v>0</v>
      </c>
      <c r="AD170" s="9">
        <f>Real!AD169</f>
        <v>0</v>
      </c>
      <c r="AE170" s="9">
        <f>Real!AE169</f>
        <v>0</v>
      </c>
      <c r="AF170" s="9">
        <f>Real!AF169</f>
        <v>138718</v>
      </c>
      <c r="AG170" s="9">
        <f>Real!AG169</f>
        <v>5.6</v>
      </c>
      <c r="AH170" s="10">
        <f>IF(MONTH($A170)=1,Real!AH169,IF(Real!AH169-Real!AH168&lt;=0,"",Real!AH169-Real!AH168))</f>
        <v>2073.5318752999992</v>
      </c>
      <c r="AI170" s="10">
        <f>IF(MONTH($A170)=1,Real!AI169,IF(Real!AI169-Real!AI168&lt;=0,"",Real!AI169-Real!AI168))</f>
        <v>423.18378366000024</v>
      </c>
      <c r="AJ170" s="10">
        <f>IF(MONTH($A170)=1,Real!AJ169,IF(Real!AJ169-Real!AJ168&lt;=0,"",Real!AJ169-Real!AJ168))</f>
        <v>909318.60800000001</v>
      </c>
      <c r="AK170" s="10">
        <f>Real!AK169</f>
        <v>1163.8824999999999</v>
      </c>
      <c r="AL170" s="10">
        <f>Real!AL169</f>
        <v>528.05200000000002</v>
      </c>
      <c r="AM170" s="10">
        <f>Real!AM169</f>
        <v>635.83050000000003</v>
      </c>
      <c r="AN170" s="10">
        <f>Real!AN169</f>
        <v>1028.3317999999999</v>
      </c>
    </row>
    <row r="171" spans="1:40" x14ac:dyDescent="0.2">
      <c r="A171" s="13">
        <v>42248</v>
      </c>
      <c r="B171" s="10">
        <f>B159*Real!B170/100</f>
        <v>140.04633737829255</v>
      </c>
      <c r="C171" s="10">
        <f>C159*Real!C170/100</f>
        <v>149.30964707451054</v>
      </c>
      <c r="D171" s="10">
        <f>D159*Real!D170/100</f>
        <v>140.94545340180525</v>
      </c>
      <c r="E171" s="10">
        <f>E159*Real!E170/100</f>
        <v>181.68089909830996</v>
      </c>
      <c r="F171" s="10">
        <f>F159*Real!F170/100</f>
        <v>423.03965129468548</v>
      </c>
      <c r="G171" s="10">
        <f>G159*Real!G170/100</f>
        <v>46.014208001552021</v>
      </c>
      <c r="H171" s="10">
        <f>H159*Real!H170/100</f>
        <v>657.22109594663823</v>
      </c>
      <c r="I171" s="10">
        <f>I159*Real!I170/100</f>
        <v>419.84165580620129</v>
      </c>
      <c r="J171" s="10">
        <f>J159*Real!J170/100</f>
        <v>169.3376396581738</v>
      </c>
      <c r="K171" s="10">
        <f>K159*Real!K170/100</f>
        <v>362.60333981237898</v>
      </c>
      <c r="L171" s="10">
        <f>L159*Real!L170/100</f>
        <v>197.28322356182917</v>
      </c>
      <c r="M171" s="10">
        <f>M159*Real!M170/100</f>
        <v>119.82366482756424</v>
      </c>
      <c r="N171" s="10">
        <f>N159*Real!N170/100</f>
        <v>162.04969966401134</v>
      </c>
      <c r="O171" s="10">
        <f>O159*Real!O170/100</f>
        <v>166.96544025157121</v>
      </c>
      <c r="P171" s="10">
        <f>IF(MONTH($A171)=1,Real!P170,IF(Real!P170-Real!P169&lt;=0,"",Real!P170-Real!P169))</f>
        <v>478.39642730999958</v>
      </c>
      <c r="Q171" s="10">
        <f>IF(MONTH($A171)=1,Real!Q170,IF(Real!Q170-Real!Q169&lt;=0,"",Real!Q170-Real!Q169))</f>
        <v>1700.9878862599999</v>
      </c>
      <c r="R171" s="10">
        <f>IF(MONTH($A171)=1,Real!R170,IF(Real!R170-Real!R169&lt;=0,"",Real!R170-Real!R169))</f>
        <v>232.73125029999983</v>
      </c>
      <c r="S171" s="10">
        <f>IF(MONTH($A171)=1,Real!S170,IF(Real!S170-Real!S169&lt;=0,"",Real!S170-Real!S169))</f>
        <v>207.8433051200002</v>
      </c>
      <c r="T171" s="10">
        <f>IF(MONTH($A171)=1,Real!T170,IF(Real!T170-Real!T169&lt;=0,"",Real!T170-Real!T169))</f>
        <v>2079.4870191400005</v>
      </c>
      <c r="U171" s="10">
        <f>IF(U170*Real!U170/100=0,"",U170*Real!U170/100)</f>
        <v>386.29981445747262</v>
      </c>
      <c r="V171" s="10">
        <f>IF(MOD(MONTH(A171),3)=0,V159*Real!V170/100,"")</f>
        <v>798.39412887546359</v>
      </c>
      <c r="W171" s="10">
        <f>IF(MONTH($A171)=1,Real!W170,IF(Real!W170-Real!W169&lt;=0,"",Real!W170-Real!W169))</f>
        <v>26636.284899999999</v>
      </c>
      <c r="X171" s="10">
        <f>IF(MONTH($A171)=1,Real!X170,IF(Real!X170-Real!X169&lt;=0,"",Real!X170-Real!X169))</f>
        <v>16152.600000000006</v>
      </c>
      <c r="Y171" s="9">
        <f>Real!Y170</f>
        <v>1335974</v>
      </c>
      <c r="Z171" s="9">
        <f>Real!Z170</f>
        <v>0</v>
      </c>
      <c r="AA171" s="9">
        <f>Real!AA170</f>
        <v>9.5</v>
      </c>
      <c r="AB171" s="9">
        <f>Real!AB170</f>
        <v>156.30000000000001</v>
      </c>
      <c r="AC171" s="9">
        <f>Real!AC170</f>
        <v>0</v>
      </c>
      <c r="AD171" s="9">
        <f>Real!AD170</f>
        <v>0</v>
      </c>
      <c r="AE171" s="9">
        <f>Real!AE170</f>
        <v>0</v>
      </c>
      <c r="AF171" s="9">
        <f>Real!AF170</f>
        <v>140943</v>
      </c>
      <c r="AG171" s="9">
        <f>Real!AG170</f>
        <v>5.5</v>
      </c>
      <c r="AH171" s="10">
        <f>IF(MONTH($A171)=1,Real!AH170,IF(Real!AH170-Real!AH169&lt;=0,"",Real!AH170-Real!AH169))</f>
        <v>2179.3843135700008</v>
      </c>
      <c r="AI171" s="10">
        <f>IF(MONTH($A171)=1,Real!AI170,IF(Real!AI170-Real!AI169&lt;=0,"",Real!AI170-Real!AI169))</f>
        <v>429.32491553999989</v>
      </c>
      <c r="AJ171" s="10">
        <f>IF(MONTH($A171)=1,Real!AJ170,IF(Real!AJ170-Real!AJ169&lt;=0,"",Real!AJ170-Real!AJ169))</f>
        <v>1142044.5879999995</v>
      </c>
      <c r="AK171" s="10">
        <f>Real!AK170</f>
        <v>1185.4470444599999</v>
      </c>
      <c r="AL171" s="10">
        <f>Real!AL170</f>
        <v>478.3965</v>
      </c>
      <c r="AM171" s="10">
        <f>Real!AM170</f>
        <v>704.80240000000003</v>
      </c>
      <c r="AN171" s="10">
        <f>Real!AN170</f>
        <v>927.28199139000003</v>
      </c>
    </row>
    <row r="172" spans="1:40" x14ac:dyDescent="0.2">
      <c r="A172" s="13">
        <v>42278</v>
      </c>
      <c r="B172" s="10">
        <f>B160*Real!B171/100</f>
        <v>146.30202364138395</v>
      </c>
      <c r="C172" s="10">
        <f>C160*Real!C171/100</f>
        <v>158.24237527351752</v>
      </c>
      <c r="D172" s="10">
        <f>D160*Real!D171/100</f>
        <v>146.58880966964176</v>
      </c>
      <c r="E172" s="10">
        <f>E160*Real!E171/100</f>
        <v>189.99284560690762</v>
      </c>
      <c r="F172" s="10">
        <f>F160*Real!F171/100</f>
        <v>461.29896685542326</v>
      </c>
      <c r="G172" s="10">
        <f>G160*Real!G171/100</f>
        <v>37.031842399269529</v>
      </c>
      <c r="H172" s="10">
        <f>H160*Real!H171/100</f>
        <v>675.30810581117328</v>
      </c>
      <c r="I172" s="10">
        <f>I160*Real!I171/100</f>
        <v>429.36870437833574</v>
      </c>
      <c r="J172" s="10">
        <f>J160*Real!J171/100</f>
        <v>172.80722278461494</v>
      </c>
      <c r="K172" s="10">
        <f>K160*Real!K171/100</f>
        <v>374.36884400910304</v>
      </c>
      <c r="L172" s="10">
        <f>L160*Real!L171/100</f>
        <v>198.95039264712381</v>
      </c>
      <c r="M172" s="10">
        <f>M160*Real!M171/100</f>
        <v>122.0165559757847</v>
      </c>
      <c r="N172" s="10">
        <f>N160*Real!N171/100</f>
        <v>144.87822150046046</v>
      </c>
      <c r="O172" s="10">
        <f>O160*Real!O171/100</f>
        <v>169.11736352006693</v>
      </c>
      <c r="P172" s="10">
        <f>IF(MONTH($A172)=1,Real!P171,IF(Real!P171-Real!P170&lt;=0,"",Real!P171-Real!P170))</f>
        <v>459.49652197000069</v>
      </c>
      <c r="Q172" s="10">
        <f>IF(MONTH($A172)=1,Real!Q171,IF(Real!Q171-Real!Q170&lt;=0,"",Real!Q171-Real!Q170))</f>
        <v>1955.3749684400009</v>
      </c>
      <c r="R172" s="10">
        <f>IF(MONTH($A172)=1,Real!R171,IF(Real!R171-Real!R170&lt;=0,"",Real!R171-Real!R170))</f>
        <v>238.06620079000004</v>
      </c>
      <c r="S172" s="10">
        <f>IF(MONTH($A172)=1,Real!S171,IF(Real!S171-Real!S170&lt;=0,"",Real!S171-Real!S170))</f>
        <v>225.01844872999982</v>
      </c>
      <c r="T172" s="10">
        <f>IF(MONTH($A172)=1,Real!T171,IF(Real!T171-Real!T170&lt;=0,"",Real!T171-Real!T170))</f>
        <v>2252.8147886400002</v>
      </c>
      <c r="U172" s="10">
        <f>IF(U171*Real!U171/100=0,"",U171*Real!U171/100)</f>
        <v>389.15843308445784</v>
      </c>
      <c r="V172" s="10" t="str">
        <f>IF(MOD(MONTH(A172),3)=0,V160*Real!V171/100,"")</f>
        <v/>
      </c>
      <c r="W172" s="10">
        <f>IF(MONTH($A172)=1,Real!W171,IF(Real!W171-Real!W170&lt;=0,"",Real!W171-Real!W170))</f>
        <v>27433.040099999984</v>
      </c>
      <c r="X172" s="10">
        <f>IF(MONTH($A172)=1,Real!X171,IF(Real!X171-Real!X170&lt;=0,"",Real!X171-Real!X170))</f>
        <v>16271.199999999983</v>
      </c>
      <c r="Y172" s="9">
        <f>Real!Y171</f>
        <v>1288068</v>
      </c>
      <c r="Z172" s="9">
        <f>Real!Z171</f>
        <v>0</v>
      </c>
      <c r="AA172" s="9">
        <f>Real!AA171</f>
        <v>10</v>
      </c>
      <c r="AB172" s="9">
        <f>Real!AB171</f>
        <v>159.30000000000001</v>
      </c>
      <c r="AC172" s="9">
        <f>Real!AC171</f>
        <v>0</v>
      </c>
      <c r="AD172" s="9">
        <f>Real!AD171</f>
        <v>0</v>
      </c>
      <c r="AE172" s="9">
        <f>Real!AE171</f>
        <v>0</v>
      </c>
      <c r="AF172" s="9">
        <f>Real!AF171</f>
        <v>130053</v>
      </c>
      <c r="AG172" s="9">
        <f>Real!AG171</f>
        <v>5.6</v>
      </c>
      <c r="AH172" s="10">
        <f>IF(MONTH($A172)=1,Real!AH171,IF(Real!AH171-Real!AH170&lt;=0,"",Real!AH171-Real!AH170))</f>
        <v>2414.8714904100016</v>
      </c>
      <c r="AI172" s="10">
        <f>IF(MONTH($A172)=1,Real!AI171,IF(Real!AI171-Real!AI170&lt;=0,"",Real!AI171-Real!AI170))</f>
        <v>434.23098085999982</v>
      </c>
      <c r="AJ172" s="10">
        <f>IF(MONTH($A172)=1,Real!AJ171,IF(Real!AJ171-Real!AJ170&lt;=0,"",Real!AJ171-Real!AJ170))</f>
        <v>1275023.4230000004</v>
      </c>
      <c r="AK172" s="10">
        <f>Real!AK171</f>
        <v>1191.8805</v>
      </c>
      <c r="AL172" s="10">
        <f>Real!AL171</f>
        <v>459.49650000000003</v>
      </c>
      <c r="AM172" s="10">
        <f>Real!AM171</f>
        <v>732.38400000000001</v>
      </c>
      <c r="AN172" s="10">
        <f>Real!AN171</f>
        <v>1189.3334</v>
      </c>
    </row>
    <row r="173" spans="1:40" x14ac:dyDescent="0.2">
      <c r="A173" s="13">
        <v>42309</v>
      </c>
      <c r="B173" s="10">
        <f>B161*Real!B172/100</f>
        <v>147.82058406719202</v>
      </c>
      <c r="C173" s="10">
        <f>C161*Real!C172/100</f>
        <v>158.07560486604362</v>
      </c>
      <c r="D173" s="10">
        <f>D161*Real!D172/100</f>
        <v>140.63299256147582</v>
      </c>
      <c r="E173" s="10">
        <f>E161*Real!E172/100</f>
        <v>191.30333842750949</v>
      </c>
      <c r="F173" s="10">
        <f>F161*Real!F172/100</f>
        <v>445.76275895430524</v>
      </c>
      <c r="G173" s="10">
        <f>G161*Real!G172/100</f>
        <v>32.679767892155034</v>
      </c>
      <c r="H173" s="10">
        <f>H161*Real!H172/100</f>
        <v>678.60288941844044</v>
      </c>
      <c r="I173" s="10">
        <f>I161*Real!I172/100</f>
        <v>431.40374083676994</v>
      </c>
      <c r="J173" s="10">
        <f>J161*Real!J172/100</f>
        <v>171.52800428622359</v>
      </c>
      <c r="K173" s="10">
        <f>K161*Real!K172/100</f>
        <v>377.12576292289702</v>
      </c>
      <c r="L173" s="10">
        <f>L161*Real!L172/100</f>
        <v>187.70000432949084</v>
      </c>
      <c r="M173" s="10">
        <f>M161*Real!M172/100</f>
        <v>122.21238248317013</v>
      </c>
      <c r="N173" s="10">
        <f>N161*Real!N172/100</f>
        <v>112.05883235786951</v>
      </c>
      <c r="O173" s="10">
        <f>O161*Real!O172/100</f>
        <v>168.15496080808902</v>
      </c>
      <c r="P173" s="10">
        <f>IF(MONTH($A173)=1,Real!P172,IF(Real!P172-Real!P171&lt;=0,"",Real!P172-Real!P171))</f>
        <v>439.97041825999986</v>
      </c>
      <c r="Q173" s="10">
        <f>IF(MONTH($A173)=1,Real!Q172,IF(Real!Q172-Real!Q171&lt;=0,"",Real!Q172-Real!Q171))</f>
        <v>1328.2101811200009</v>
      </c>
      <c r="R173" s="10">
        <f>IF(MONTH($A173)=1,Real!R172,IF(Real!R172-Real!R171&lt;=0,"",Real!R172-Real!R171))</f>
        <v>83.958400140000322</v>
      </c>
      <c r="S173" s="10">
        <f>IF(MONTH($A173)=1,Real!S172,IF(Real!S172-Real!S171&lt;=0,"",Real!S172-Real!S171))</f>
        <v>224.77071186000012</v>
      </c>
      <c r="T173" s="10">
        <f>IF(MONTH($A173)=1,Real!T172,IF(Real!T172-Real!T171&lt;=0,"",Real!T172-Real!T171))</f>
        <v>2164.08586861</v>
      </c>
      <c r="U173" s="10">
        <f>IF(U172*Real!U172/100=0,"",U172*Real!U172/100)</f>
        <v>392.07712133259128</v>
      </c>
      <c r="V173" s="10" t="str">
        <f>IF(MOD(MONTH(A173),3)=0,V161*Real!V172/100,"")</f>
        <v/>
      </c>
      <c r="W173" s="10">
        <f>IF(MONTH($A173)=1,Real!W172,IF(Real!W172-Real!W171&lt;=0,"",Real!W172-Real!W171))</f>
        <v>25761.968000000052</v>
      </c>
      <c r="X173" s="10">
        <f>IF(MONTH($A173)=1,Real!X172,IF(Real!X172-Real!X171&lt;=0,"",Real!X172-Real!X171))</f>
        <v>15307.899999999994</v>
      </c>
      <c r="Y173" s="9">
        <f>Real!Y172</f>
        <v>1206653</v>
      </c>
      <c r="Z173" s="9">
        <f>Real!Z172</f>
        <v>0</v>
      </c>
      <c r="AA173" s="9">
        <f>Real!AA172</f>
        <v>9</v>
      </c>
      <c r="AB173" s="9">
        <f>Real!AB172</f>
        <v>158.19999999999999</v>
      </c>
      <c r="AC173" s="9">
        <f>Real!AC172</f>
        <v>0</v>
      </c>
      <c r="AD173" s="9">
        <f>Real!AD172</f>
        <v>0</v>
      </c>
      <c r="AE173" s="9">
        <f>Real!AE172</f>
        <v>0</v>
      </c>
      <c r="AF173" s="9">
        <f>Real!AF172</f>
        <v>131619</v>
      </c>
      <c r="AG173" s="9">
        <f>Real!AG172</f>
        <v>5.8</v>
      </c>
      <c r="AH173" s="10">
        <f>IF(MONTH($A173)=1,Real!AH172,IF(Real!AH172-Real!AH171&lt;=0,"",Real!AH172-Real!AH171))</f>
        <v>1768.1805993799971</v>
      </c>
      <c r="AI173" s="10">
        <f>IF(MONTH($A173)=1,Real!AI172,IF(Real!AI172-Real!AI171&lt;=0,"",Real!AI172-Real!AI171))</f>
        <v>429.12132863999977</v>
      </c>
      <c r="AJ173" s="10">
        <f>IF(MONTH($A173)=1,Real!AJ172,IF(Real!AJ172-Real!AJ171&lt;=0,"",Real!AJ172-Real!AJ171))</f>
        <v>800105.38499999978</v>
      </c>
      <c r="AK173" s="10">
        <f>Real!AK172</f>
        <v>838.86950000000002</v>
      </c>
      <c r="AL173" s="10">
        <f>Real!AL172</f>
        <v>439.97039999999998</v>
      </c>
      <c r="AM173" s="10">
        <f>Real!AM172</f>
        <v>398.89909999999998</v>
      </c>
      <c r="AN173" s="10">
        <f>Real!AN172</f>
        <v>1037.3508999999999</v>
      </c>
    </row>
    <row r="174" spans="1:40" x14ac:dyDescent="0.2">
      <c r="A174" s="13">
        <v>42339</v>
      </c>
      <c r="B174" s="10">
        <f>B162*Real!B173/100</f>
        <v>206.07875638637069</v>
      </c>
      <c r="C174" s="10">
        <f>C162*Real!C173/100</f>
        <v>174.50417665747889</v>
      </c>
      <c r="D174" s="10">
        <f>D162*Real!D173/100</f>
        <v>146.48543524106276</v>
      </c>
      <c r="E174" s="10">
        <f>E162*Real!E173/100</f>
        <v>216.90531501909788</v>
      </c>
      <c r="F174" s="10">
        <f>F162*Real!F173/100</f>
        <v>460.21705460322778</v>
      </c>
      <c r="G174" s="10">
        <f>G162*Real!G173/100</f>
        <v>32.579475745918259</v>
      </c>
      <c r="H174" s="10">
        <f>H162*Real!H173/100</f>
        <v>830.46807830226896</v>
      </c>
      <c r="I174" s="10">
        <f>I162*Real!I173/100</f>
        <v>522.20956659904687</v>
      </c>
      <c r="J174" s="10">
        <f>J162*Real!J173/100</f>
        <v>207.43418064071193</v>
      </c>
      <c r="K174" s="10">
        <f>K162*Real!K173/100</f>
        <v>457.28785007645763</v>
      </c>
      <c r="L174" s="10">
        <f>L162*Real!L173/100</f>
        <v>219.68369200346169</v>
      </c>
      <c r="M174" s="10">
        <f>M162*Real!M173/100</f>
        <v>126.47936805957762</v>
      </c>
      <c r="N174" s="10">
        <f>N162*Real!N173/100</f>
        <v>111.17616422472382</v>
      </c>
      <c r="O174" s="10">
        <f>O162*Real!O173/100</f>
        <v>214.33529163888315</v>
      </c>
      <c r="P174" s="10">
        <f>IF(MONTH($A174)=1,Real!P173,IF(Real!P173-Real!P172&lt;=0,"",Real!P173-Real!P172))</f>
        <v>451.61088340999959</v>
      </c>
      <c r="Q174" s="10">
        <f>IF(MONTH($A174)=1,Real!Q173,IF(Real!Q173-Real!Q172&lt;=0,"",Real!Q173-Real!Q172))</f>
        <v>2791.1596071999993</v>
      </c>
      <c r="R174" s="10">
        <f>IF(MONTH($A174)=1,Real!R173,IF(Real!R173-Real!R172&lt;=0,"",Real!R173-Real!R172))</f>
        <v>182.70519716999979</v>
      </c>
      <c r="S174" s="10">
        <f>IF(MONTH($A174)=1,Real!S173,IF(Real!S173-Real!S172&lt;=0,"",Real!S173-Real!S172))</f>
        <v>404.83222698000009</v>
      </c>
      <c r="T174" s="10">
        <f>IF(MONTH($A174)=1,Real!T173,IF(Real!T173-Real!T172&lt;=0,"",Real!T173-Real!T172))</f>
        <v>4642.861405560001</v>
      </c>
      <c r="U174" s="10">
        <f>IF(U173*Real!U173/100=0,"",U173*Real!U173/100)</f>
        <v>395.0961151668522</v>
      </c>
      <c r="V174" s="10">
        <f>IF(MOD(MONTH(A174),3)=0,V162*Real!V173/100,"")</f>
        <v>894.64010275521423</v>
      </c>
      <c r="W174" s="10">
        <f>IF(MONTH($A174)=1,Real!W173,IF(Real!W173-Real!W172&lt;=0,"",Real!W173-Real!W172))</f>
        <v>29189.846499999985</v>
      </c>
      <c r="X174" s="10">
        <f>IF(MONTH($A174)=1,Real!X173,IF(Real!X173-Real!X172&lt;=0,"",Real!X173-Real!X172))</f>
        <v>16873.400000000023</v>
      </c>
      <c r="Y174" s="9">
        <f>Real!Y173</f>
        <v>1135168</v>
      </c>
      <c r="Z174" s="9">
        <f>Real!Z173</f>
        <v>0</v>
      </c>
      <c r="AA174" s="9">
        <f>Real!AA173</f>
        <v>11.2</v>
      </c>
      <c r="AB174" s="9">
        <f>Real!AB173</f>
        <v>154.5</v>
      </c>
      <c r="AC174" s="9">
        <f>Real!AC173</f>
        <v>0</v>
      </c>
      <c r="AD174" s="9">
        <f>Real!AD173</f>
        <v>0</v>
      </c>
      <c r="AE174" s="9">
        <f>Real!AE173</f>
        <v>0</v>
      </c>
      <c r="AF174" s="9">
        <f>Real!AF173</f>
        <v>147194</v>
      </c>
      <c r="AG174" s="9">
        <f>Real!AG173</f>
        <v>5.7</v>
      </c>
      <c r="AH174" s="10">
        <f>IF(MONTH($A174)=1,Real!AH173,IF(Real!AH173-Real!AH172&lt;=0,"",Real!AH173-Real!AH172))</f>
        <v>2814.8495094800019</v>
      </c>
      <c r="AI174" s="10">
        <f>IF(MONTH($A174)=1,Real!AI173,IF(Real!AI173-Real!AI172&lt;=0,"",Real!AI173-Real!AI172))</f>
        <v>672.43703197000013</v>
      </c>
      <c r="AJ174" s="10">
        <f>IF(MONTH($A174)=1,Real!AJ173,IF(Real!AJ173-Real!AJ172&lt;=0,"",Real!AJ173-Real!AJ172))</f>
        <v>1285714.7330000009</v>
      </c>
      <c r="AK174" s="10">
        <f>Real!AK173</f>
        <v>1479.5412098300001</v>
      </c>
      <c r="AL174" s="10">
        <f>Real!AL173</f>
        <v>451.61099999999999</v>
      </c>
      <c r="AM174" s="10">
        <f>Real!AM173</f>
        <v>1026.7913000000001</v>
      </c>
      <c r="AN174" s="10">
        <f>Real!AN173</f>
        <v>2589.9344778200002</v>
      </c>
    </row>
    <row r="175" spans="1:40" x14ac:dyDescent="0.2">
      <c r="A175" s="13">
        <v>42370</v>
      </c>
      <c r="B175" s="10">
        <f>B163*Real!B174/100</f>
        <v>56.100874744321871</v>
      </c>
      <c r="C175" s="10">
        <f>C163*Real!C174/100</f>
        <v>130.72885112336516</v>
      </c>
      <c r="D175" s="10">
        <f>D163*Real!D174/100</f>
        <v>138.1661664231996</v>
      </c>
      <c r="E175" s="10">
        <f>E163*Real!E174/100</f>
        <v>135.94994793883964</v>
      </c>
      <c r="F175" s="10">
        <f>F163*Real!F174/100</f>
        <v>429.13810514469179</v>
      </c>
      <c r="G175" s="10">
        <f>G163*Real!G174/100</f>
        <v>30.776611570745604</v>
      </c>
      <c r="H175" s="10">
        <f>H163*Real!H174/100</f>
        <v>535.76740105978195</v>
      </c>
      <c r="I175" s="10">
        <f>I163*Real!I174/100</f>
        <v>340.09458697611552</v>
      </c>
      <c r="J175" s="10">
        <f>J163*Real!J174/100</f>
        <v>151.23019221685513</v>
      </c>
      <c r="K175" s="10">
        <f>K163*Real!K174/100</f>
        <v>311.24876732031697</v>
      </c>
      <c r="L175" s="10">
        <f>L163*Real!L174/100</f>
        <v>158.88168680695597</v>
      </c>
      <c r="M175" s="10">
        <f>M163*Real!M174/100</f>
        <v>91.866677656682612</v>
      </c>
      <c r="N175" s="10">
        <f>N163*Real!N174/100</f>
        <v>109.50224663919757</v>
      </c>
      <c r="O175" s="10">
        <f>O163*Real!O174/100</f>
        <v>162.47768822229145</v>
      </c>
      <c r="P175" s="10">
        <f>IF(MONTH($A175)=1,Real!P174,IF(Real!P174-Real!P173&lt;=0,"",Real!P174-Real!P173))</f>
        <v>371.06208156000002</v>
      </c>
      <c r="Q175" s="10">
        <f>IF(MONTH($A175)=1,Real!Q174,IF(Real!Q174-Real!Q173&lt;=0,"",Real!Q174-Real!Q173))</f>
        <v>1282.0605742099999</v>
      </c>
      <c r="R175" s="10">
        <f>IF(MONTH($A175)=1,Real!R174,IF(Real!R174-Real!R173&lt;=0,"",Real!R174-Real!R173))</f>
        <v>70.375937969999995</v>
      </c>
      <c r="S175" s="10">
        <f>IF(MONTH($A175)=1,Real!S174,IF(Real!S174-Real!S173&lt;=0,"",Real!S174-Real!S173))</f>
        <v>139.06040340999999</v>
      </c>
      <c r="T175" s="10">
        <f>IF(MONTH($A175)=1,Real!T174,IF(Real!T174-Real!T173&lt;=0,"",Real!T174-Real!T173))</f>
        <v>1095.48465113</v>
      </c>
      <c r="U175" s="10">
        <f>IF(U174*Real!U174/100=0,"",U174*Real!U174/100)</f>
        <v>398.88903787245397</v>
      </c>
      <c r="V175" s="10" t="str">
        <f>IF(MOD(MONTH(A175),3)=0,V163*Real!V174/100,"")</f>
        <v/>
      </c>
      <c r="W175" s="10">
        <f>IF(MONTH($A175)=1,Real!W174,IF(Real!W174-Real!W173&lt;=0,"",Real!W174-Real!W173))</f>
        <v>17629.605899999999</v>
      </c>
      <c r="X175" s="10">
        <f>IF(MONTH($A175)=1,Real!X174,IF(Real!X174-Real!X173&lt;=0,"",Real!X174-Real!X173))</f>
        <v>9016.7999999999993</v>
      </c>
      <c r="Y175" s="9">
        <f>Real!Y174</f>
        <v>1115852</v>
      </c>
      <c r="Z175" s="9">
        <f>Real!Z174</f>
        <v>0</v>
      </c>
      <c r="AA175" s="9">
        <f>Real!AA174</f>
        <v>7.3</v>
      </c>
      <c r="AB175" s="9">
        <f>Real!AB174</f>
        <v>152.1</v>
      </c>
      <c r="AC175" s="9">
        <f>Real!AC174</f>
        <v>0</v>
      </c>
      <c r="AD175" s="9">
        <f>Real!AD174</f>
        <v>0</v>
      </c>
      <c r="AE175" s="9">
        <f>Real!AE174</f>
        <v>0</v>
      </c>
      <c r="AF175" s="9">
        <f>Real!AF174</f>
        <v>81994</v>
      </c>
      <c r="AG175" s="9">
        <f>Real!AG174</f>
        <v>5.6</v>
      </c>
      <c r="AH175" s="10">
        <f>IF(MONTH($A175)=1,Real!AH174,IF(Real!AH174-Real!AH173&lt;=0,"",Real!AH174-Real!AH173))</f>
        <v>1653.1226557699999</v>
      </c>
      <c r="AI175" s="10">
        <f>IF(MONTH($A175)=1,Real!AI174,IF(Real!AI174-Real!AI173&lt;=0,"",Real!AI174-Real!AI173))</f>
        <v>295.17262038000001</v>
      </c>
      <c r="AJ175" s="10">
        <f>IF(MONTH($A175)=1,Real!AJ174,IF(Real!AJ174-Real!AJ173&lt;=0,"",Real!AJ174-Real!AJ173))</f>
        <v>949795.78899999999</v>
      </c>
      <c r="AK175" s="10">
        <f>Real!AK174</f>
        <v>1094.0471</v>
      </c>
      <c r="AL175" s="10">
        <f>Real!AL174</f>
        <v>371.06209999999999</v>
      </c>
      <c r="AM175" s="10">
        <f>Real!AM174</f>
        <v>722.98500000000001</v>
      </c>
      <c r="AN175" s="10">
        <f>Real!AN174</f>
        <v>693.61130950999996</v>
      </c>
    </row>
    <row r="176" spans="1:40" x14ac:dyDescent="0.2">
      <c r="A176" s="13">
        <v>42401</v>
      </c>
      <c r="B176" s="10">
        <f>B164*Real!B175/100</f>
        <v>63.208471788822699</v>
      </c>
      <c r="C176" s="10">
        <f>C164*Real!C175/100</f>
        <v>134.55043307724495</v>
      </c>
      <c r="D176" s="10">
        <f>D164*Real!D175/100</f>
        <v>132.22573337454781</v>
      </c>
      <c r="E176" s="10">
        <f>E164*Real!E175/100</f>
        <v>150.89178504631582</v>
      </c>
      <c r="F176" s="10">
        <f>F164*Real!F175/100</f>
        <v>406.5937188336535</v>
      </c>
      <c r="G176" s="10">
        <f>G164*Real!G175/100</f>
        <v>27.203516973987433</v>
      </c>
      <c r="H176" s="10">
        <f>H164*Real!H175/100</f>
        <v>539.79204976681763</v>
      </c>
      <c r="I176" s="10">
        <f>I164*Real!I175/100</f>
        <v>338.91932138538812</v>
      </c>
      <c r="J176" s="10">
        <f>J164*Real!J175/100</f>
        <v>150.42281351469359</v>
      </c>
      <c r="K176" s="10">
        <f>K164*Real!K175/100</f>
        <v>358.4875300526349</v>
      </c>
      <c r="L176" s="10">
        <f>L164*Real!L175/100</f>
        <v>157.58834096129723</v>
      </c>
      <c r="M176" s="10">
        <f>M164*Real!M175/100</f>
        <v>95.342052855445914</v>
      </c>
      <c r="N176" s="10">
        <f>N164*Real!N175/100</f>
        <v>114.41124240618552</v>
      </c>
      <c r="O176" s="10">
        <f>O164*Real!O175/100</f>
        <v>167.53081769448542</v>
      </c>
      <c r="P176" s="10">
        <f>IF(MONTH($A176)=1,Real!P175,IF(Real!P175-Real!P174&lt;=0,"",Real!P175-Real!P174))</f>
        <v>316.66489683999998</v>
      </c>
      <c r="Q176" s="10">
        <f>IF(MONTH($A176)=1,Real!Q175,IF(Real!Q175-Real!Q174&lt;=0,"",Real!Q175-Real!Q174))</f>
        <v>1294.8852943899999</v>
      </c>
      <c r="R176" s="10">
        <f>IF(MONTH($A176)=1,Real!R175,IF(Real!R175-Real!R174&lt;=0,"",Real!R175-Real!R174))</f>
        <v>88.618670909999992</v>
      </c>
      <c r="S176" s="10">
        <f>IF(MONTH($A176)=1,Real!S175,IF(Real!S175-Real!S174&lt;=0,"",Real!S175-Real!S174))</f>
        <v>237.97471922</v>
      </c>
      <c r="T176" s="10">
        <f>IF(MONTH($A176)=1,Real!T175,IF(Real!T175-Real!T174&lt;=0,"",Real!T175-Real!T174))</f>
        <v>2253.1335355600004</v>
      </c>
      <c r="U176" s="10">
        <f>IF(U175*Real!U175/100=0,"",U175*Real!U175/100)</f>
        <v>401.40203881105043</v>
      </c>
      <c r="V176" s="10" t="str">
        <f>IF(MOD(MONTH(A176),3)=0,V164*Real!V175/100,"")</f>
        <v/>
      </c>
      <c r="W176" s="10">
        <f>IF(MONTH($A176)=1,Real!W175,IF(Real!W175-Real!W174&lt;=0,"",Real!W175-Real!W174))</f>
        <v>20294.9941</v>
      </c>
      <c r="X176" s="10">
        <f>IF(MONTH($A176)=1,Real!X175,IF(Real!X175-Real!X174&lt;=0,"",Real!X175-Real!X174))</f>
        <v>12276.600000000002</v>
      </c>
      <c r="Y176" s="9">
        <f>Real!Y175</f>
        <v>1123960</v>
      </c>
      <c r="Z176" s="9">
        <f>Real!Z175</f>
        <v>0</v>
      </c>
      <c r="AA176" s="9">
        <f>Real!AA175</f>
        <v>7.3</v>
      </c>
      <c r="AB176" s="9">
        <f>Real!AB175</f>
        <v>150.30000000000001</v>
      </c>
      <c r="AC176" s="9">
        <f>Real!AC175</f>
        <v>0</v>
      </c>
      <c r="AD176" s="9">
        <f>Real!AD175</f>
        <v>0</v>
      </c>
      <c r="AE176" s="9">
        <f>Real!AE175</f>
        <v>0</v>
      </c>
      <c r="AF176" s="9">
        <f>Real!AF175</f>
        <v>111232</v>
      </c>
      <c r="AG176" s="9">
        <f>Real!AG175</f>
        <v>5.4</v>
      </c>
      <c r="AH176" s="10">
        <f>IF(MONTH($A176)=1,Real!AH175,IF(Real!AH175-Real!AH174&lt;=0,"",Real!AH175-Real!AH174))</f>
        <v>1611.5501912299999</v>
      </c>
      <c r="AI176" s="10">
        <f>IF(MONTH($A176)=1,Real!AI175,IF(Real!AI175-Real!AI174&lt;=0,"",Real!AI175-Real!AI174))</f>
        <v>459.81640105999998</v>
      </c>
      <c r="AJ176" s="10">
        <f>IF(MONTH($A176)=1,Real!AJ175,IF(Real!AJ175-Real!AJ174&lt;=0,"",Real!AJ175-Real!AJ174))</f>
        <v>730776.50199999998</v>
      </c>
      <c r="AK176" s="10">
        <f>Real!AK175</f>
        <v>747.89200000000005</v>
      </c>
      <c r="AL176" s="10">
        <f>Real!AL175</f>
        <v>316.66489999999999</v>
      </c>
      <c r="AM176" s="10">
        <f>Real!AM175</f>
        <v>431.22710000000001</v>
      </c>
      <c r="AN176" s="10">
        <f>Real!AN175</f>
        <v>1247.0965000000001</v>
      </c>
    </row>
    <row r="177" spans="1:40" x14ac:dyDescent="0.2">
      <c r="A177" s="13">
        <v>42430</v>
      </c>
      <c r="B177" s="10">
        <f>B165*Real!B176/100</f>
        <v>92.121579366371606</v>
      </c>
      <c r="C177" s="10">
        <f>C165*Real!C176/100</f>
        <v>148.40289582458124</v>
      </c>
      <c r="D177" s="10">
        <f>D165*Real!D176/100</f>
        <v>141.80360540253741</v>
      </c>
      <c r="E177" s="10">
        <f>E165*Real!E176/100</f>
        <v>172.39719238623036</v>
      </c>
      <c r="F177" s="10">
        <f>F165*Real!F176/100</f>
        <v>433.5237481480425</v>
      </c>
      <c r="G177" s="10">
        <f>G165*Real!G176/100</f>
        <v>31.687761377533818</v>
      </c>
      <c r="H177" s="10">
        <f>H165*Real!H176/100</f>
        <v>576.60967431783104</v>
      </c>
      <c r="I177" s="10">
        <f>I165*Real!I176/100</f>
        <v>363.84453446795635</v>
      </c>
      <c r="J177" s="10">
        <f>J165*Real!J176/100</f>
        <v>157.87658116916433</v>
      </c>
      <c r="K177" s="10">
        <f>K165*Real!K176/100</f>
        <v>384.62964346802551</v>
      </c>
      <c r="L177" s="10">
        <f>L165*Real!L176/100</f>
        <v>166.25019475582016</v>
      </c>
      <c r="M177" s="10">
        <f>M165*Real!M176/100</f>
        <v>99.907868193462633</v>
      </c>
      <c r="N177" s="10">
        <f>N165*Real!N176/100</f>
        <v>173.84218262647155</v>
      </c>
      <c r="O177" s="10">
        <f>O165*Real!O176/100</f>
        <v>171.93660191685566</v>
      </c>
      <c r="P177" s="10">
        <f>IF(MONTH($A177)=1,Real!P176,IF(Real!P176-Real!P175&lt;=0,"",Real!P176-Real!P175))</f>
        <v>304.45413955000004</v>
      </c>
      <c r="Q177" s="10">
        <f>IF(MONTH($A177)=1,Real!Q176,IF(Real!Q176-Real!Q175&lt;=0,"",Real!Q176-Real!Q175))</f>
        <v>2307.0072410500006</v>
      </c>
      <c r="R177" s="10">
        <f>IF(MONTH($A177)=1,Real!R176,IF(Real!R176-Real!R175&lt;=0,"",Real!R176-Real!R175))</f>
        <v>481.92693200999997</v>
      </c>
      <c r="S177" s="10">
        <f>IF(MONTH($A177)=1,Real!S176,IF(Real!S176-Real!S175&lt;=0,"",Real!S176-Real!S175))</f>
        <v>239.25171577999998</v>
      </c>
      <c r="T177" s="10">
        <f>IF(MONTH($A177)=1,Real!T176,IF(Real!T176-Real!T175&lt;=0,"",Real!T176-Real!T175))</f>
        <v>2990.4766095299997</v>
      </c>
      <c r="U177" s="10">
        <f>IF(U176*Real!U176/100=0,"",U176*Real!U176/100)</f>
        <v>403.24848818958128</v>
      </c>
      <c r="V177" s="10">
        <f>IF(MOD(MONTH(A177),3)=0,V165*Real!V176/100,"")</f>
        <v>423.28544874457907</v>
      </c>
      <c r="W177" s="10">
        <f>IF(MONTH($A177)=1,Real!W176,IF(Real!W176-Real!W175&lt;=0,"",Real!W176-Real!W175))</f>
        <v>23459.1</v>
      </c>
      <c r="X177" s="10">
        <f>IF(MONTH($A177)=1,Real!X176,IF(Real!X176-Real!X175&lt;=0,"",Real!X176-Real!X175))</f>
        <v>14726.799999999996</v>
      </c>
      <c r="Y177" s="9">
        <f>Real!Y176</f>
        <v>1166747</v>
      </c>
      <c r="Z177" s="9">
        <f>Real!Z176</f>
        <v>0</v>
      </c>
      <c r="AA177" s="9">
        <f>Real!AA176</f>
        <v>7.8</v>
      </c>
      <c r="AB177" s="9">
        <f>Real!AB176</f>
        <v>154.9</v>
      </c>
      <c r="AC177" s="9">
        <f>Real!AC176</f>
        <v>0</v>
      </c>
      <c r="AD177" s="9">
        <f>Real!AD176</f>
        <v>0</v>
      </c>
      <c r="AE177" s="9">
        <f>Real!AE176</f>
        <v>0</v>
      </c>
      <c r="AF177" s="9">
        <f>Real!AF176</f>
        <v>125994</v>
      </c>
      <c r="AG177" s="9">
        <f>Real!AG176</f>
        <v>5.6</v>
      </c>
      <c r="AH177" s="10">
        <f>IF(MONTH($A177)=1,Real!AH176,IF(Real!AH176-Real!AH175&lt;=0,"",Real!AH176-Real!AH175))</f>
        <v>2611.4613805999998</v>
      </c>
      <c r="AI177" s="10">
        <f>IF(MONTH($A177)=1,Real!AI176,IF(Real!AI176-Real!AI175&lt;=0,"",Real!AI176-Real!AI175))</f>
        <v>497.45775146000005</v>
      </c>
      <c r="AJ177" s="10">
        <f>IF(MONTH($A177)=1,Real!AJ176,IF(Real!AJ176-Real!AJ175&lt;=0,"",Real!AJ176-Real!AJ175))</f>
        <v>1546598.334</v>
      </c>
      <c r="AK177" s="10">
        <f>Real!AK176</f>
        <v>1068.7449547599999</v>
      </c>
      <c r="AL177" s="10">
        <f>Real!AL176</f>
        <v>304.45409999999998</v>
      </c>
      <c r="AM177" s="10">
        <f>Real!AM176</f>
        <v>764.3</v>
      </c>
      <c r="AN177" s="10">
        <f>Real!AN176</f>
        <v>1680.5734</v>
      </c>
    </row>
    <row r="178" spans="1:40" x14ac:dyDescent="0.2">
      <c r="A178" s="13">
        <v>42461</v>
      </c>
      <c r="B178" s="10">
        <f>B166*Real!B177/100</f>
        <v>93.806083797438944</v>
      </c>
      <c r="C178" s="10">
        <f>C166*Real!C177/100</f>
        <v>141.17924853340173</v>
      </c>
      <c r="D178" s="10">
        <f>D166*Real!D177/100</f>
        <v>137.60427428963214</v>
      </c>
      <c r="E178" s="10">
        <f>E166*Real!E177/100</f>
        <v>163.97510412717278</v>
      </c>
      <c r="F178" s="10">
        <f>F166*Real!F177/100</f>
        <v>413.39415719106916</v>
      </c>
      <c r="G178" s="10">
        <f>G166*Real!G177/100</f>
        <v>32.483586279267918</v>
      </c>
      <c r="H178" s="10">
        <f>H166*Real!H177/100</f>
        <v>575.28915977291092</v>
      </c>
      <c r="I178" s="10">
        <f>I166*Real!I177/100</f>
        <v>363.16265181271609</v>
      </c>
      <c r="J178" s="10">
        <f>J166*Real!J177/100</f>
        <v>154.07915771654757</v>
      </c>
      <c r="K178" s="10">
        <f>K166*Real!K177/100</f>
        <v>359.70339731266256</v>
      </c>
      <c r="L178" s="10">
        <f>L166*Real!L177/100</f>
        <v>170.98713557130438</v>
      </c>
      <c r="M178" s="10">
        <f>M166*Real!M177/100</f>
        <v>102.14987825055042</v>
      </c>
      <c r="N178" s="10">
        <f>N166*Real!N177/100</f>
        <v>133.93387975297225</v>
      </c>
      <c r="O178" s="10">
        <f>O166*Real!O177/100</f>
        <v>178.57237018079428</v>
      </c>
      <c r="P178" s="10">
        <f>IF(MONTH($A178)=1,Real!P177,IF(Real!P177-Real!P176&lt;=0,"",Real!P177-Real!P176))</f>
        <v>326.32111456999996</v>
      </c>
      <c r="Q178" s="10">
        <f>IF(MONTH($A178)=1,Real!Q177,IF(Real!Q177-Real!Q176&lt;=0,"",Real!Q177-Real!Q176))</f>
        <v>2127.5761042799995</v>
      </c>
      <c r="R178" s="10">
        <f>IF(MONTH($A178)=1,Real!R177,IF(Real!R177-Real!R176&lt;=0,"",Real!R177-Real!R176))</f>
        <v>438.12446642999998</v>
      </c>
      <c r="S178" s="10">
        <f>IF(MONTH($A178)=1,Real!S177,IF(Real!S177-Real!S176&lt;=0,"",Real!S177-Real!S176))</f>
        <v>246.63514140000007</v>
      </c>
      <c r="T178" s="10">
        <f>IF(MONTH($A178)=1,Real!T177,IF(Real!T177-Real!T176&lt;=0,"",Real!T177-Real!T176))</f>
        <v>2690.373246690001</v>
      </c>
      <c r="U178" s="10">
        <f>IF(U177*Real!U177/100=0,"",U177*Real!U177/100)</f>
        <v>405.02278153761546</v>
      </c>
      <c r="V178" s="10" t="str">
        <f>IF(MOD(MONTH(A178),3)=0,V166*Real!V177/100,"")</f>
        <v/>
      </c>
      <c r="W178" s="10">
        <f>IF(MONTH($A178)=1,Real!W177,IF(Real!W177-Real!W176&lt;=0,"",Real!W177-Real!W176))</f>
        <v>22012.445999999996</v>
      </c>
      <c r="X178" s="10">
        <f>IF(MONTH($A178)=1,Real!X177,IF(Real!X177-Real!X176&lt;=0,"",Real!X177-Real!X176))</f>
        <v>14238.700000000004</v>
      </c>
      <c r="Y178" s="9">
        <f>Real!Y177</f>
        <v>1230953</v>
      </c>
      <c r="Z178" s="9">
        <f>Real!Z177</f>
        <v>0</v>
      </c>
      <c r="AA178" s="9">
        <f>Real!AA177</f>
        <v>6.6</v>
      </c>
      <c r="AB178" s="9">
        <f>Real!AB177</f>
        <v>157.80000000000001</v>
      </c>
      <c r="AC178" s="9">
        <f>Real!AC177</f>
        <v>0</v>
      </c>
      <c r="AD178" s="9">
        <f>Real!AD177</f>
        <v>0</v>
      </c>
      <c r="AE178" s="9">
        <f>Real!AE177</f>
        <v>0</v>
      </c>
      <c r="AF178" s="9">
        <f>Real!AF177</f>
        <v>121152</v>
      </c>
      <c r="AG178" s="9">
        <f>Real!AG177</f>
        <v>5.7</v>
      </c>
      <c r="AH178" s="10">
        <f>IF(MONTH($A178)=1,Real!AH177,IF(Real!AH177-Real!AH176&lt;=0,"",Real!AH177-Real!AH176))</f>
        <v>2453.8972188400003</v>
      </c>
      <c r="AI178" s="10">
        <f>IF(MONTH($A178)=1,Real!AI177,IF(Real!AI177-Real!AI176&lt;=0,"",Real!AI177-Real!AI176))</f>
        <v>487.99026858000002</v>
      </c>
      <c r="AJ178" s="10">
        <f>IF(MONTH($A178)=1,Real!AJ177,IF(Real!AJ177-Real!AJ176&lt;=0,"",Real!AJ177-Real!AJ176))</f>
        <v>1504401.6840000004</v>
      </c>
      <c r="AK178" s="10">
        <f>Real!AK177</f>
        <v>999.42566519000002</v>
      </c>
      <c r="AL178" s="10">
        <f>Real!AL177</f>
        <v>326.3211</v>
      </c>
      <c r="AM178" s="10">
        <f>Real!AM177</f>
        <v>673.1046</v>
      </c>
      <c r="AN178" s="10">
        <f>Real!AN177</f>
        <v>1496.4997000000001</v>
      </c>
    </row>
    <row r="179" spans="1:40" x14ac:dyDescent="0.2">
      <c r="A179" s="13">
        <v>42491</v>
      </c>
      <c r="B179" s="10">
        <f>B167*Real!B178/100</f>
        <v>97.390232696686368</v>
      </c>
      <c r="C179" s="10">
        <f>C167*Real!C178/100</f>
        <v>138.9102635921333</v>
      </c>
      <c r="D179" s="10">
        <f>D167*Real!D178/100</f>
        <v>141.16923815827812</v>
      </c>
      <c r="E179" s="10">
        <f>E167*Real!E178/100</f>
        <v>160.68882054424327</v>
      </c>
      <c r="F179" s="10">
        <f>F167*Real!F178/100</f>
        <v>419.07952275479437</v>
      </c>
      <c r="G179" s="10">
        <f>G167*Real!G178/100</f>
        <v>36.542696924734855</v>
      </c>
      <c r="H179" s="10">
        <f>H167*Real!H178/100</f>
        <v>591.05485764515868</v>
      </c>
      <c r="I179" s="10">
        <f>I167*Real!I178/100</f>
        <v>369.09626407490725</v>
      </c>
      <c r="J179" s="10">
        <f>J167*Real!J178/100</f>
        <v>156.05106601640205</v>
      </c>
      <c r="K179" s="10">
        <f>K167*Real!K178/100</f>
        <v>330.27150450213315</v>
      </c>
      <c r="L179" s="10">
        <f>L167*Real!L178/100</f>
        <v>174.88178225553719</v>
      </c>
      <c r="M179" s="10">
        <f>M167*Real!M178/100</f>
        <v>104.32084697480229</v>
      </c>
      <c r="N179" s="10">
        <f>N167*Real!N178/100</f>
        <v>135.78674488844467</v>
      </c>
      <c r="O179" s="10">
        <f>O167*Real!O178/100</f>
        <v>181.49337106413529</v>
      </c>
      <c r="P179" s="10">
        <f>IF(MONTH($A179)=1,Real!P178,IF(Real!P178-Real!P177&lt;=0,"",Real!P178-Real!P177))</f>
        <v>364.38217370999996</v>
      </c>
      <c r="Q179" s="10">
        <f>IF(MONTH($A179)=1,Real!Q178,IF(Real!Q178-Real!Q177&lt;=0,"",Real!Q178-Real!Q177))</f>
        <v>1518.5695484299995</v>
      </c>
      <c r="R179" s="10">
        <f>IF(MONTH($A179)=1,Real!R178,IF(Real!R178-Real!R177&lt;=0,"",Real!R178-Real!R177))</f>
        <v>211.7483716700001</v>
      </c>
      <c r="S179" s="10">
        <f>IF(MONTH($A179)=1,Real!S178,IF(Real!S178-Real!S177&lt;=0,"",Real!S178-Real!S177))</f>
        <v>235.63116796999998</v>
      </c>
      <c r="T179" s="10">
        <f>IF(MONTH($A179)=1,Real!T178,IF(Real!T178-Real!T177&lt;=0,"",Real!T178-Real!T177))</f>
        <v>2077.1310973</v>
      </c>
      <c r="U179" s="10">
        <f>IF(U178*Real!U178/100=0,"",U178*Real!U178/100)</f>
        <v>406.68337494191968</v>
      </c>
      <c r="V179" s="10" t="str">
        <f>IF(MOD(MONTH(A179),3)=0,V167*Real!V178/100,"")</f>
        <v/>
      </c>
      <c r="W179" s="10">
        <f>IF(MONTH($A179)=1,Real!W178,IF(Real!W178-Real!W177&lt;=0,"",Real!W178-Real!W177))</f>
        <v>22174.454000000012</v>
      </c>
      <c r="X179" s="10">
        <f>IF(MONTH($A179)=1,Real!X178,IF(Real!X178-Real!X177&lt;=0,"",Real!X178-Real!X177))</f>
        <v>13972</v>
      </c>
      <c r="Y179" s="9">
        <f>Real!Y178</f>
        <v>1418582</v>
      </c>
      <c r="Z179" s="9">
        <f>Real!Z178</f>
        <v>0</v>
      </c>
      <c r="AA179" s="9">
        <f>Real!AA178</f>
        <v>7.6</v>
      </c>
      <c r="AB179" s="9">
        <f>Real!AB178</f>
        <v>159.5</v>
      </c>
      <c r="AC179" s="9">
        <f>Real!AC178</f>
        <v>0</v>
      </c>
      <c r="AD179" s="9">
        <f>Real!AD178</f>
        <v>0</v>
      </c>
      <c r="AE179" s="9">
        <f>Real!AE178</f>
        <v>0</v>
      </c>
      <c r="AF179" s="9">
        <f>Real!AF178</f>
        <v>108999</v>
      </c>
      <c r="AG179" s="9">
        <f>Real!AG178</f>
        <v>5.7</v>
      </c>
      <c r="AH179" s="10">
        <f>IF(MONTH($A179)=1,Real!AH178,IF(Real!AH178-Real!AH177&lt;=0,"",Real!AH178-Real!AH177))</f>
        <v>1882.9517221500009</v>
      </c>
      <c r="AI179" s="10">
        <f>IF(MONTH($A179)=1,Real!AI178,IF(Real!AI178-Real!AI177&lt;=0,"",Real!AI178-Real!AI177))</f>
        <v>480.27742188000002</v>
      </c>
      <c r="AJ179" s="10">
        <f>IF(MONTH($A179)=1,Real!AJ178,IF(Real!AJ178-Real!AJ177&lt;=0,"",Real!AJ178-Real!AJ177))</f>
        <v>980345.72999999952</v>
      </c>
      <c r="AK179" s="10">
        <f>Real!AK178</f>
        <v>735.59384711999996</v>
      </c>
      <c r="AL179" s="10">
        <f>Real!AL178</f>
        <v>364.38220000000001</v>
      </c>
      <c r="AM179" s="10">
        <f>Real!AM178</f>
        <v>371.21159999999998</v>
      </c>
      <c r="AN179" s="10">
        <f>Real!AN178</f>
        <v>993.43140000000005</v>
      </c>
    </row>
    <row r="180" spans="1:40" x14ac:dyDescent="0.2">
      <c r="A180" s="13">
        <v>42522</v>
      </c>
      <c r="B180" s="10">
        <f>B168*Real!B179/100</f>
        <v>124.14857877516221</v>
      </c>
      <c r="C180" s="10">
        <f>C168*Real!C179/100</f>
        <v>143.83733039478119</v>
      </c>
      <c r="D180" s="10">
        <f>D168*Real!D179/100</f>
        <v>139.57256539566035</v>
      </c>
      <c r="E180" s="10">
        <f>E168*Real!E179/100</f>
        <v>172.71819152213712</v>
      </c>
      <c r="F180" s="10">
        <f>F168*Real!F179/100</f>
        <v>406.54214529295967</v>
      </c>
      <c r="G180" s="10">
        <f>G168*Real!G179/100</f>
        <v>44.069910066526816</v>
      </c>
      <c r="H180" s="10">
        <f>H168*Real!H179/100</f>
        <v>601.65441097254563</v>
      </c>
      <c r="I180" s="10">
        <f>I168*Real!I179/100</f>
        <v>376.8579107134741</v>
      </c>
      <c r="J180" s="10">
        <f>J168*Real!J179/100</f>
        <v>155.68949104534809</v>
      </c>
      <c r="K180" s="10">
        <f>K168*Real!K179/100</f>
        <v>347.09581644116298</v>
      </c>
      <c r="L180" s="10">
        <f>L168*Real!L179/100</f>
        <v>173.75147729333182</v>
      </c>
      <c r="M180" s="10">
        <f>M168*Real!M179/100</f>
        <v>109.95852515884408</v>
      </c>
      <c r="N180" s="10">
        <f>N168*Real!N179/100</f>
        <v>139.14327560242347</v>
      </c>
      <c r="O180" s="10">
        <f>O168*Real!O179/100</f>
        <v>188.21700167145957</v>
      </c>
      <c r="P180" s="10">
        <f>IF(MONTH($A180)=1,Real!P179,IF(Real!P179-Real!P178&lt;=0,"",Real!P179-Real!P178))</f>
        <v>425.35291516000007</v>
      </c>
      <c r="Q180" s="10">
        <f>IF(MONTH($A180)=1,Real!Q179,IF(Real!Q179-Real!Q178&lt;=0,"",Real!Q179-Real!Q178))</f>
        <v>1883.1845161900001</v>
      </c>
      <c r="R180" s="10">
        <f>IF(MONTH($A180)=1,Real!R179,IF(Real!R179-Real!R178&lt;=0,"",Real!R179-Real!R178))</f>
        <v>192.36986191999995</v>
      </c>
      <c r="S180" s="10">
        <f>IF(MONTH($A180)=1,Real!S179,IF(Real!S179-Real!S178&lt;=0,"",Real!S179-Real!S178))</f>
        <v>251.99714262999987</v>
      </c>
      <c r="T180" s="10">
        <f>IF(MONTH($A180)=1,Real!T179,IF(Real!T179-Real!T178&lt;=0,"",Real!T179-Real!T178))</f>
        <v>2476.3261678099989</v>
      </c>
      <c r="U180" s="10">
        <f>IF(U179*Real!U179/100=0,"",U179*Real!U179/100)</f>
        <v>408.14743509171058</v>
      </c>
      <c r="V180" s="10">
        <f>IF(MOD(MONTH(A180),3)=0,V168*Real!V179/100,"")</f>
        <v>602.51861209695812</v>
      </c>
      <c r="W180" s="10">
        <f>IF(MONTH($A180)=1,Real!W179,IF(Real!W179-Real!W178&lt;=0,"",Real!W179-Real!W178))</f>
        <v>24298.799999999988</v>
      </c>
      <c r="X180" s="10">
        <f>IF(MONTH($A180)=1,Real!X179,IF(Real!X179-Real!X178&lt;=0,"",Real!X179-Real!X178))</f>
        <v>15277.099999999999</v>
      </c>
      <c r="Y180" s="9">
        <f>Real!Y179</f>
        <v>1419080</v>
      </c>
      <c r="Z180" s="9">
        <f>Real!Z179</f>
        <v>0</v>
      </c>
      <c r="AA180" s="9">
        <f>Real!AA179</f>
        <v>8.1</v>
      </c>
      <c r="AB180" s="9">
        <f>Real!AB179</f>
        <v>163.69999999999999</v>
      </c>
      <c r="AC180" s="9">
        <f>Real!AC179</f>
        <v>0</v>
      </c>
      <c r="AD180" s="9">
        <f>Real!AD179</f>
        <v>0</v>
      </c>
      <c r="AE180" s="9">
        <f>Real!AE179</f>
        <v>0</v>
      </c>
      <c r="AF180" s="9">
        <f>Real!AF179</f>
        <v>122679</v>
      </c>
      <c r="AG180" s="9">
        <f>Real!AG179</f>
        <v>5.6</v>
      </c>
      <c r="AH180" s="10">
        <f>IF(MONTH($A180)=1,Real!AH179,IF(Real!AH179-Real!AH178&lt;=0,"",Real!AH179-Real!AH178))</f>
        <v>2308.5374313499997</v>
      </c>
      <c r="AI180" s="10">
        <f>IF(MONTH($A180)=1,Real!AI179,IF(Real!AI179-Real!AI178&lt;=0,"",Real!AI179-Real!AI178))</f>
        <v>520.58211179</v>
      </c>
      <c r="AJ180" s="10">
        <f>IF(MONTH($A180)=1,Real!AJ179,IF(Real!AJ179-Real!AJ178&lt;=0,"",Real!AJ179-Real!AJ178))</f>
        <v>1183175.2280000001</v>
      </c>
      <c r="AK180" s="10">
        <f>Real!AK179</f>
        <v>1223.0452576499999</v>
      </c>
      <c r="AL180" s="10">
        <f>Real!AL179</f>
        <v>425.35289999999998</v>
      </c>
      <c r="AM180" s="10">
        <f>Real!AM179</f>
        <v>796.07209999999998</v>
      </c>
      <c r="AN180" s="10">
        <f>Real!AN179</f>
        <v>1258.67371839</v>
      </c>
    </row>
    <row r="181" spans="1:40" x14ac:dyDescent="0.2">
      <c r="A181" s="13">
        <v>42552</v>
      </c>
      <c r="B181" s="10">
        <f>B169*Real!B180/100</f>
        <v>130.42816878128681</v>
      </c>
      <c r="C181" s="10">
        <f>C169*Real!C180/100</f>
        <v>144.69993225044254</v>
      </c>
      <c r="D181" s="10">
        <f>D169*Real!D180/100</f>
        <v>145.196436394855</v>
      </c>
      <c r="E181" s="10">
        <f>E169*Real!E180/100</f>
        <v>170.29399375587408</v>
      </c>
      <c r="F181" s="10">
        <f>F169*Real!F180/100</f>
        <v>428.35990992227789</v>
      </c>
      <c r="G181" s="10">
        <f>G169*Real!G180/100</f>
        <v>51.529278843113055</v>
      </c>
      <c r="H181" s="10">
        <f>H169*Real!H180/100</f>
        <v>614.09548779285944</v>
      </c>
      <c r="I181" s="10">
        <f>I169*Real!I180/100</f>
        <v>383.4231086953651</v>
      </c>
      <c r="J181" s="10">
        <f>J169*Real!J180/100</f>
        <v>160.38226522272942</v>
      </c>
      <c r="K181" s="10">
        <f>K169*Real!K180/100</f>
        <v>340.23185433803178</v>
      </c>
      <c r="L181" s="10">
        <f>L169*Real!L180/100</f>
        <v>173.23594371940314</v>
      </c>
      <c r="M181" s="10">
        <f>M169*Real!M180/100</f>
        <v>111.93631647704015</v>
      </c>
      <c r="N181" s="10">
        <f>N169*Real!N180/100</f>
        <v>164.69784822390332</v>
      </c>
      <c r="O181" s="10">
        <f>O169*Real!O180/100</f>
        <v>176.51218316943024</v>
      </c>
      <c r="P181" s="10">
        <f>IF(MONTH($A181)=1,Real!P180,IF(Real!P180-Real!P179&lt;=0,"",Real!P180-Real!P179))</f>
        <v>445.31374426999992</v>
      </c>
      <c r="Q181" s="10">
        <f>IF(MONTH($A181)=1,Real!Q180,IF(Real!Q180-Real!Q179&lt;=0,"",Real!Q180-Real!Q179))</f>
        <v>1966.0556778000009</v>
      </c>
      <c r="R181" s="10">
        <f>IF(MONTH($A181)=1,Real!R180,IF(Real!R180-Real!R179&lt;=0,"",Real!R180-Real!R179))</f>
        <v>261.13654509000003</v>
      </c>
      <c r="S181" s="10">
        <f>IF(MONTH($A181)=1,Real!S180,IF(Real!S180-Real!S179&lt;=0,"",Real!S180-Real!S179))</f>
        <v>287.89510286000018</v>
      </c>
      <c r="T181" s="10">
        <f>IF(MONTH($A181)=1,Real!T180,IF(Real!T180-Real!T179&lt;=0,"",Real!T180-Real!T179))</f>
        <v>2201.2234753600005</v>
      </c>
      <c r="U181" s="10">
        <f>IF(U180*Real!U180/100=0,"",U180*Real!U180/100)</f>
        <v>410.35143124120589</v>
      </c>
      <c r="V181" s="10" t="str">
        <f>IF(MOD(MONTH(A181),3)=0,V169*Real!V180/100,"")</f>
        <v/>
      </c>
      <c r="W181" s="10">
        <f>IF(MONTH($A181)=1,Real!W180,IF(Real!W180-Real!W179&lt;=0,"",Real!W180-Real!W179))</f>
        <v>22731.600000000006</v>
      </c>
      <c r="X181" s="10">
        <f>IF(MONTH($A181)=1,Real!X180,IF(Real!X180-Real!X179&lt;=0,"",Real!X180-Real!X179))</f>
        <v>15393.899999999994</v>
      </c>
      <c r="Y181" s="9">
        <f>Real!Y180</f>
        <v>1425701</v>
      </c>
      <c r="Z181" s="9">
        <f>Real!Z180</f>
        <v>0</v>
      </c>
      <c r="AA181" s="9">
        <f>Real!AA180</f>
        <v>6.3</v>
      </c>
      <c r="AB181" s="9">
        <f>Real!AB180</f>
        <v>164.6</v>
      </c>
      <c r="AC181" s="9">
        <f>Real!AC180</f>
        <v>0</v>
      </c>
      <c r="AD181" s="9">
        <f>Real!AD180</f>
        <v>0</v>
      </c>
      <c r="AE181" s="9">
        <f>Real!AE180</f>
        <v>0</v>
      </c>
      <c r="AF181" s="9">
        <f>Real!AF180</f>
        <v>109392</v>
      </c>
      <c r="AG181" s="9">
        <f>Real!AG180</f>
        <v>5.6</v>
      </c>
      <c r="AH181" s="10">
        <f>IF(MONTH($A181)=1,Real!AH180,IF(Real!AH180-Real!AH179&lt;=0,"",Real!AH180-Real!AH179))</f>
        <v>2411.3694220799989</v>
      </c>
      <c r="AI181" s="10">
        <f>IF(MONTH($A181)=1,Real!AI180,IF(Real!AI180-Real!AI179&lt;=0,"",Real!AI180-Real!AI179))</f>
        <v>494.24444301999984</v>
      </c>
      <c r="AJ181" s="10">
        <f>IF(MONTH($A181)=1,Real!AJ180,IF(Real!AJ180-Real!AJ179&lt;=0,"",Real!AJ180-Real!AJ179))</f>
        <v>1361195.4249999998</v>
      </c>
      <c r="AK181" s="10">
        <f>Real!AK180</f>
        <v>1101.5624866000001</v>
      </c>
      <c r="AL181" s="10">
        <f>Real!AL180</f>
        <v>445.31380000000001</v>
      </c>
      <c r="AM181" s="10">
        <f>Real!AM180</f>
        <v>656.24869999999999</v>
      </c>
      <c r="AN181" s="10">
        <f>Real!AN180</f>
        <v>1114.3136999999999</v>
      </c>
    </row>
    <row r="182" spans="1:40" x14ac:dyDescent="0.2">
      <c r="A182" s="13">
        <v>42583</v>
      </c>
      <c r="B182" s="10">
        <f>B170*Real!B181/100</f>
        <v>129.50788554578924</v>
      </c>
      <c r="C182" s="10">
        <f>C170*Real!C181/100</f>
        <v>147.58506744781963</v>
      </c>
      <c r="D182" s="10">
        <f>D170*Real!D181/100</f>
        <v>145.2084749897393</v>
      </c>
      <c r="E182" s="10">
        <f>E170*Real!E181/100</f>
        <v>176.67734157328533</v>
      </c>
      <c r="F182" s="10">
        <f>F170*Real!F181/100</f>
        <v>426.87458888707937</v>
      </c>
      <c r="G182" s="10">
        <f>G170*Real!G181/100</f>
        <v>50.886179230803826</v>
      </c>
      <c r="H182" s="10">
        <f>H170*Real!H181/100</f>
        <v>648.11701147903545</v>
      </c>
      <c r="I182" s="10">
        <f>I170*Real!I181/100</f>
        <v>420.2796121932854</v>
      </c>
      <c r="J182" s="10">
        <f>J170*Real!J181/100</f>
        <v>163.04270167732423</v>
      </c>
      <c r="K182" s="10">
        <f>K170*Real!K181/100</f>
        <v>359.41497386852132</v>
      </c>
      <c r="L182" s="10">
        <f>L170*Real!L181/100</f>
        <v>180.28904123552616</v>
      </c>
      <c r="M182" s="10">
        <f>M170*Real!M181/100</f>
        <v>117.80383772544033</v>
      </c>
      <c r="N182" s="10">
        <f>N170*Real!N181/100</f>
        <v>150.3323290641197</v>
      </c>
      <c r="O182" s="10">
        <f>O170*Real!O181/100</f>
        <v>170.30405521994427</v>
      </c>
      <c r="P182" s="10">
        <f>IF(MONTH($A182)=1,Real!P181,IF(Real!P181-Real!P180&lt;=0,"",Real!P181-Real!P180))</f>
        <v>440.10366221999993</v>
      </c>
      <c r="Q182" s="10">
        <f>IF(MONTH($A182)=1,Real!Q181,IF(Real!Q181-Real!Q180&lt;=0,"",Real!Q181-Real!Q180))</f>
        <v>1824.8198533199993</v>
      </c>
      <c r="R182" s="10">
        <f>IF(MONTH($A182)=1,Real!R181,IF(Real!R181-Real!R180&lt;=0,"",Real!R181-Real!R180))</f>
        <v>191.15070375999994</v>
      </c>
      <c r="S182" s="10">
        <f>IF(MONTH($A182)=1,Real!S181,IF(Real!S181-Real!S180&lt;=0,"",Real!S181-Real!S180))</f>
        <v>236.19429947000003</v>
      </c>
      <c r="T182" s="10">
        <f>IF(MONTH($A182)=1,Real!T181,IF(Real!T181-Real!T180&lt;=0,"",Real!T181-Real!T180))</f>
        <v>2317.7108465000001</v>
      </c>
      <c r="U182" s="10">
        <f>IF(U181*Real!U181/100=0,"",U181*Real!U181/100)</f>
        <v>410.39246638433002</v>
      </c>
      <c r="V182" s="10" t="str">
        <f>IF(MOD(MONTH(A182),3)=0,V170*Real!V181/100,"")</f>
        <v/>
      </c>
      <c r="W182" s="10">
        <f>IF(MONTH($A182)=1,Real!W181,IF(Real!W181-Real!W180&lt;=0,"",Real!W181-Real!W180))</f>
        <v>23345.100000000006</v>
      </c>
      <c r="X182" s="10">
        <f>IF(MONTH($A182)=1,Real!X181,IF(Real!X181-Real!X180&lt;=0,"",Real!X181-Real!X180))</f>
        <v>17755.100000000006</v>
      </c>
      <c r="Y182" s="9">
        <f>Real!Y181</f>
        <v>1406940</v>
      </c>
      <c r="Z182" s="9">
        <f>Real!Z181</f>
        <v>0</v>
      </c>
      <c r="AA182" s="9">
        <f>Real!AA181</f>
        <v>4.7</v>
      </c>
      <c r="AB182" s="9">
        <f>Real!AB181</f>
        <v>162.5</v>
      </c>
      <c r="AC182" s="9">
        <f>Real!AC181</f>
        <v>0</v>
      </c>
      <c r="AD182" s="9">
        <f>Real!AD181</f>
        <v>0</v>
      </c>
      <c r="AE182" s="9">
        <f>Real!AE181</f>
        <v>0</v>
      </c>
      <c r="AF182" s="9">
        <f>Real!AF181</f>
        <v>113781</v>
      </c>
      <c r="AG182" s="9">
        <f>Real!AG181</f>
        <v>5.5</v>
      </c>
      <c r="AH182" s="10">
        <f>IF(MONTH($A182)=1,Real!AH181,IF(Real!AH181-Real!AH180&lt;=0,"",Real!AH181-Real!AH180))</f>
        <v>2264.9235155299993</v>
      </c>
      <c r="AI182" s="10">
        <f>IF(MONTH($A182)=1,Real!AI181,IF(Real!AI181-Real!AI180&lt;=0,"",Real!AI181-Real!AI180))</f>
        <v>465.32101592000026</v>
      </c>
      <c r="AJ182" s="10">
        <f>IF(MONTH($A182)=1,Real!AJ181,IF(Real!AJ181-Real!AJ180&lt;=0,"",Real!AJ181-Real!AJ180))</f>
        <v>1104880.9639999997</v>
      </c>
      <c r="AK182" s="10">
        <f>Real!AK181</f>
        <v>1173.66800988</v>
      </c>
      <c r="AL182" s="10">
        <f>Real!AL181</f>
        <v>440.10359999999997</v>
      </c>
      <c r="AM182" s="10">
        <f>Real!AM181</f>
        <v>733.56439999999998</v>
      </c>
      <c r="AN182" s="10">
        <f>Real!AN181</f>
        <v>1176.2759000000001</v>
      </c>
    </row>
    <row r="183" spans="1:40" x14ac:dyDescent="0.2">
      <c r="A183" s="13">
        <v>42614</v>
      </c>
      <c r="B183" s="10">
        <f>B171*Real!B182/100</f>
        <v>133.7442521962694</v>
      </c>
      <c r="C183" s="10">
        <f>C171*Real!C182/100</f>
        <v>153.0423882513733</v>
      </c>
      <c r="D183" s="10">
        <f>D171*Real!D182/100</f>
        <v>146.01948972427024</v>
      </c>
      <c r="E183" s="10">
        <f>E171*Real!E182/100</f>
        <v>184.58779348388293</v>
      </c>
      <c r="F183" s="10">
        <f>F171*Real!F182/100</f>
        <v>440.38427699776759</v>
      </c>
      <c r="G183" s="10">
        <f>G171*Real!G182/100</f>
        <v>45.830151169545807</v>
      </c>
      <c r="H183" s="10">
        <f>H171*Real!H182/100</f>
        <v>633.56113649255929</v>
      </c>
      <c r="I183" s="10">
        <f>I171*Real!I182/100</f>
        <v>408.08608944362766</v>
      </c>
      <c r="J183" s="10">
        <f>J171*Real!J182/100</f>
        <v>161.71744587355596</v>
      </c>
      <c r="K183" s="10">
        <f>K171*Real!K182/100</f>
        <v>368.08596315518253</v>
      </c>
      <c r="L183" s="10">
        <f>L171*Real!L182/100</f>
        <v>191.36472685497429</v>
      </c>
      <c r="M183" s="10">
        <f>M171*Real!M182/100</f>
        <v>119.10472283859886</v>
      </c>
      <c r="N183" s="10">
        <f>N171*Real!N182/100</f>
        <v>169.66603554821987</v>
      </c>
      <c r="O183" s="10">
        <f>O171*Real!O182/100</f>
        <v>170.13778361635107</v>
      </c>
      <c r="P183" s="10">
        <f>IF(MONTH($A183)=1,Real!P182,IF(Real!P182-Real!P181&lt;=0,"",Real!P182-Real!P181))</f>
        <v>425.75559134000014</v>
      </c>
      <c r="Q183" s="10">
        <f>IF(MONTH($A183)=1,Real!Q182,IF(Real!Q182-Real!Q181&lt;=0,"",Real!Q182-Real!Q181))</f>
        <v>1750.9693657600001</v>
      </c>
      <c r="R183" s="10">
        <f>IF(MONTH($A183)=1,Real!R182,IF(Real!R182-Real!R181&lt;=0,"",Real!R182-Real!R181))</f>
        <v>200.77212832000009</v>
      </c>
      <c r="S183" s="10">
        <f>IF(MONTH($A183)=1,Real!S182,IF(Real!S182-Real!S181&lt;=0,"",Real!S182-Real!S181))</f>
        <v>228.47483018999992</v>
      </c>
      <c r="T183" s="10">
        <f>IF(MONTH($A183)=1,Real!T182,IF(Real!T182-Real!T181&lt;=0,"",Real!T182-Real!T181))</f>
        <v>2391.7214076199998</v>
      </c>
      <c r="U183" s="10">
        <f>IF(U182*Real!U182/100=0,"",U182*Real!U182/100)</f>
        <v>411.09013357718339</v>
      </c>
      <c r="V183" s="10">
        <f>IF(MOD(MONTH(A183),3)=0,V171*Real!V182/100,"")</f>
        <v>798.86136037703864</v>
      </c>
      <c r="W183" s="10">
        <f>IF(MONTH($A183)=1,Real!W182,IF(Real!W182-Real!W181&lt;=0,"",Real!W182-Real!W181))</f>
        <v>25732.799999999988</v>
      </c>
      <c r="X183" s="10">
        <f>IF(MONTH($A183)=1,Real!X182,IF(Real!X182-Real!X181&lt;=0,"",Real!X182-Real!X181))</f>
        <v>17129.5</v>
      </c>
      <c r="Y183" s="9">
        <f>Real!Y182</f>
        <v>1406186</v>
      </c>
      <c r="Z183" s="9">
        <f>Real!Z182</f>
        <v>0</v>
      </c>
      <c r="AA183" s="9">
        <f>Real!AA182</f>
        <v>7.4</v>
      </c>
      <c r="AB183" s="9">
        <f>Real!AB182</f>
        <v>163.19999999999999</v>
      </c>
      <c r="AC183" s="9">
        <f>Real!AC182</f>
        <v>0</v>
      </c>
      <c r="AD183" s="9">
        <f>Real!AD182</f>
        <v>0</v>
      </c>
      <c r="AE183" s="9">
        <f>Real!AE182</f>
        <v>0</v>
      </c>
      <c r="AF183" s="9">
        <f>Real!AF182</f>
        <v>125847</v>
      </c>
      <c r="AG183" s="9">
        <f>Real!AG182</f>
        <v>5.5</v>
      </c>
      <c r="AH183" s="10">
        <f>IF(MONTH($A183)=1,Real!AH182,IF(Real!AH182-Real!AH181&lt;=0,"",Real!AH182-Real!AH181))</f>
        <v>2176.7249571000029</v>
      </c>
      <c r="AI183" s="10">
        <f>IF(MONTH($A183)=1,Real!AI182,IF(Real!AI182-Real!AI181&lt;=0,"",Real!AI182-Real!AI181))</f>
        <v>468.15317366999943</v>
      </c>
      <c r="AJ183" s="10">
        <f>IF(MONTH($A183)=1,Real!AJ182,IF(Real!AJ182-Real!AJ181&lt;=0,"",Real!AJ182-Real!AJ181))</f>
        <v>1168244.3959999997</v>
      </c>
      <c r="AK183" s="10">
        <f>Real!AK182</f>
        <v>1151.44848959</v>
      </c>
      <c r="AL183" s="10">
        <f>Real!AL182</f>
        <v>425.75560000000002</v>
      </c>
      <c r="AM183" s="10">
        <f>Real!AM182</f>
        <v>724.25519999999995</v>
      </c>
      <c r="AN183" s="10">
        <f>Real!AN182</f>
        <v>1216.35955582</v>
      </c>
    </row>
    <row r="184" spans="1:40" x14ac:dyDescent="0.2">
      <c r="A184" s="13">
        <v>42644</v>
      </c>
      <c r="B184" s="10">
        <f>B172*Real!B183/100</f>
        <v>144.25379531040457</v>
      </c>
      <c r="C184" s="10">
        <f>C172*Real!C183/100</f>
        <v>162.98964653172305</v>
      </c>
      <c r="D184" s="10">
        <f>D172*Real!D183/100</f>
        <v>150.54670753072207</v>
      </c>
      <c r="E184" s="10">
        <f>E172*Real!E183/100</f>
        <v>196.4526023575425</v>
      </c>
      <c r="F184" s="10">
        <f>F172*Real!F183/100</f>
        <v>458.06987408743532</v>
      </c>
      <c r="G184" s="10">
        <f>G172*Real!G183/100</f>
        <v>38.105765828848348</v>
      </c>
      <c r="H184" s="10">
        <f>H172*Real!H183/100</f>
        <v>643.56862483804809</v>
      </c>
      <c r="I184" s="10">
        <f>I172*Real!I183/100</f>
        <v>412.19395620320233</v>
      </c>
      <c r="J184" s="10">
        <f>J172*Real!J183/100</f>
        <v>163.30282553146111</v>
      </c>
      <c r="K184" s="10">
        <f>K172*Real!K183/100</f>
        <v>369.60932536515764</v>
      </c>
      <c r="L184" s="10">
        <f>L172*Real!L183/100</f>
        <v>191.78817851182737</v>
      </c>
      <c r="M184" s="10">
        <f>M172*Real!M183/100</f>
        <v>121.04042352797842</v>
      </c>
      <c r="N184" s="10">
        <f>N172*Real!N183/100</f>
        <v>151.10798502498025</v>
      </c>
      <c r="O184" s="10">
        <f>O172*Real!O183/100</f>
        <v>169.79383297414722</v>
      </c>
      <c r="P184" s="10">
        <f>IF(MONTH($A184)=1,Real!P183,IF(Real!P183-Real!P182&lt;=0,"",Real!P183-Real!P182))</f>
        <v>434.18560660999992</v>
      </c>
      <c r="Q184" s="10">
        <f>IF(MONTH($A184)=1,Real!Q183,IF(Real!Q183-Real!Q182&lt;=0,"",Real!Q183-Real!Q182))</f>
        <v>2062.2918953699991</v>
      </c>
      <c r="R184" s="10">
        <f>IF(MONTH($A184)=1,Real!R183,IF(Real!R183-Real!R182&lt;=0,"",Real!R183-Real!R182))</f>
        <v>263.25018248000015</v>
      </c>
      <c r="S184" s="10">
        <f>IF(MONTH($A184)=1,Real!S183,IF(Real!S183-Real!S182&lt;=0,"",Real!S183-Real!S182))</f>
        <v>240.36085337999975</v>
      </c>
      <c r="T184" s="10">
        <f>IF(MONTH($A184)=1,Real!T183,IF(Real!T183-Real!T182&lt;=0,"",Real!T183-Real!T182))</f>
        <v>2381.764126080001</v>
      </c>
      <c r="U184" s="10">
        <f>IF(U183*Real!U183/100=0,"",U183*Real!U183/100)</f>
        <v>412.8578211515653</v>
      </c>
      <c r="V184" s="10" t="str">
        <f>IF(MOD(MONTH(A184),3)=0,V172*Real!V183/100,"")</f>
        <v/>
      </c>
      <c r="W184" s="10">
        <f>IF(MONTH($A184)=1,Real!W183,IF(Real!W183-Real!W182&lt;=0,"",Real!W183-Real!W182))</f>
        <v>25278.100000000006</v>
      </c>
      <c r="X184" s="10">
        <f>IF(MONTH($A184)=1,Real!X183,IF(Real!X183-Real!X182&lt;=0,"",Real!X183-Real!X182))</f>
        <v>17365.299999999988</v>
      </c>
      <c r="Y184" s="9">
        <f>Real!Y183</f>
        <v>1359533</v>
      </c>
      <c r="Z184" s="9">
        <f>Real!Z183</f>
        <v>0</v>
      </c>
      <c r="AA184" s="9">
        <f>Real!AA183</f>
        <v>6.6</v>
      </c>
      <c r="AB184" s="9">
        <f>Real!AB183</f>
        <v>163.80000000000001</v>
      </c>
      <c r="AC184" s="9">
        <f>Real!AC183</f>
        <v>0</v>
      </c>
      <c r="AD184" s="9">
        <f>Real!AD183</f>
        <v>0</v>
      </c>
      <c r="AE184" s="9">
        <f>Real!AE183</f>
        <v>0</v>
      </c>
      <c r="AF184" s="9">
        <f>Real!AF183</f>
        <v>126705</v>
      </c>
      <c r="AG184" s="9">
        <f>Real!AG183</f>
        <v>5.5</v>
      </c>
      <c r="AH184" s="10">
        <f>IF(MONTH($A184)=1,Real!AH183,IF(Real!AH183-Real!AH182&lt;=0,"",Real!AH183-Real!AH182))</f>
        <v>2496.4775019899971</v>
      </c>
      <c r="AI184" s="10">
        <f>IF(MONTH($A184)=1,Real!AI183,IF(Real!AI183-Real!AI182&lt;=0,"",Real!AI183-Real!AI182))</f>
        <v>491.37179507000019</v>
      </c>
      <c r="AJ184" s="10">
        <f>IF(MONTH($A184)=1,Real!AJ183,IF(Real!AJ183-Real!AJ182&lt;=0,"",Real!AJ183-Real!AJ182))</f>
        <v>1473010.716</v>
      </c>
      <c r="AK184" s="10">
        <f>Real!AK183</f>
        <v>1146.16615305</v>
      </c>
      <c r="AL184" s="10">
        <f>Real!AL183</f>
        <v>434.18560000000002</v>
      </c>
      <c r="AM184" s="10">
        <f>Real!AM183</f>
        <v>711.98050000000001</v>
      </c>
      <c r="AN184" s="10">
        <f>Real!AN183</f>
        <v>1151.6675</v>
      </c>
    </row>
    <row r="185" spans="1:40" x14ac:dyDescent="0.2">
      <c r="A185" s="13">
        <v>42675</v>
      </c>
      <c r="B185" s="10">
        <f>B173*Real!B184/100</f>
        <v>148.85532815566236</v>
      </c>
      <c r="C185" s="10">
        <f>C173*Real!C184/100</f>
        <v>166.29553631907791</v>
      </c>
      <c r="D185" s="10">
        <f>D173*Real!D184/100</f>
        <v>145.13324832344304</v>
      </c>
      <c r="E185" s="10">
        <f>E173*Real!E184/100</f>
        <v>203.92935876372511</v>
      </c>
      <c r="F185" s="10">
        <f>F173*Real!F184/100</f>
        <v>457.35259068711713</v>
      </c>
      <c r="G185" s="10">
        <f>G173*Real!G184/100</f>
        <v>34.673233733576488</v>
      </c>
      <c r="H185" s="10">
        <f>H173*Real!H184/100</f>
        <v>646.70855361577367</v>
      </c>
      <c r="I185" s="10">
        <f>I173*Real!I184/100</f>
        <v>411.99057249911527</v>
      </c>
      <c r="J185" s="10">
        <f>J173*Real!J184/100</f>
        <v>163.12313207619863</v>
      </c>
      <c r="K185" s="10">
        <f>K173*Real!K184/100</f>
        <v>392.24006013379426</v>
      </c>
      <c r="L185" s="10">
        <f>L173*Real!L184/100</f>
        <v>183.19520422558304</v>
      </c>
      <c r="M185" s="10">
        <f>M173*Real!M184/100</f>
        <v>124.41220536786719</v>
      </c>
      <c r="N185" s="10">
        <f>N173*Real!N184/100</f>
        <v>119.67883295820462</v>
      </c>
      <c r="O185" s="10">
        <f>O173*Real!O184/100</f>
        <v>171.68621498505888</v>
      </c>
      <c r="P185" s="10">
        <f>IF(MONTH($A185)=1,Real!P184,IF(Real!P184-Real!P183&lt;=0,"",Real!P184-Real!P183))</f>
        <v>496.44487357999969</v>
      </c>
      <c r="Q185" s="10">
        <f>IF(MONTH($A185)=1,Real!Q184,IF(Real!Q184-Real!Q183&lt;=0,"",Real!Q184-Real!Q183))</f>
        <v>1728.2988813400007</v>
      </c>
      <c r="R185" s="10">
        <f>IF(MONTH($A185)=1,Real!R184,IF(Real!R184-Real!R183&lt;=0,"",Real!R184-Real!R183))</f>
        <v>176.76570425999989</v>
      </c>
      <c r="S185" s="10">
        <f>IF(MONTH($A185)=1,Real!S184,IF(Real!S184-Real!S183&lt;=0,"",Real!S184-Real!S183))</f>
        <v>248.61793975000001</v>
      </c>
      <c r="T185" s="10">
        <f>IF(MONTH($A185)=1,Real!T184,IF(Real!T184-Real!T183&lt;=0,"",Real!T184-Real!T183))</f>
        <v>2568.8045918699972</v>
      </c>
      <c r="U185" s="10">
        <f>IF(U184*Real!U184/100=0,"",U184*Real!U184/100)</f>
        <v>414.67439556463222</v>
      </c>
      <c r="V185" s="10" t="str">
        <f>IF(MOD(MONTH(A185),3)=0,V173*Real!V184/100,"")</f>
        <v/>
      </c>
      <c r="W185" s="10">
        <f>IF(MONTH($A185)=1,Real!W184,IF(Real!W184-Real!W183&lt;=0,"",Real!W184-Real!W183))</f>
        <v>27093.100000000006</v>
      </c>
      <c r="X185" s="10">
        <f>IF(MONTH($A185)=1,Real!X184,IF(Real!X184-Real!X183&lt;=0,"",Real!X184-Real!X183))</f>
        <v>16717.900000000023</v>
      </c>
      <c r="Y185" s="9">
        <f>Real!Y184</f>
        <v>1267236</v>
      </c>
      <c r="Z185" s="9">
        <f>Real!Z184</f>
        <v>0</v>
      </c>
      <c r="AA185" s="9">
        <f>Real!AA184</f>
        <v>8.9</v>
      </c>
      <c r="AB185" s="9">
        <f>Real!AB184</f>
        <v>164.6</v>
      </c>
      <c r="AC185" s="9">
        <f>Real!AC184</f>
        <v>0</v>
      </c>
      <c r="AD185" s="9">
        <f>Real!AD184</f>
        <v>0</v>
      </c>
      <c r="AE185" s="9">
        <f>Real!AE184</f>
        <v>0</v>
      </c>
      <c r="AF185" s="9">
        <f>Real!AF184</f>
        <v>132346</v>
      </c>
      <c r="AG185" s="9">
        <f>Real!AG184</f>
        <v>5.4</v>
      </c>
      <c r="AH185" s="10">
        <f>IF(MONTH($A185)=1,Real!AH184,IF(Real!AH184-Real!AH183&lt;=0,"",Real!AH184-Real!AH183))</f>
        <v>2224.7437549000024</v>
      </c>
      <c r="AI185" s="10">
        <f>IF(MONTH($A185)=1,Real!AI184,IF(Real!AI184-Real!AI183&lt;=0,"",Real!AI184-Real!AI183))</f>
        <v>566.16665365000063</v>
      </c>
      <c r="AJ185" s="10">
        <f>IF(MONTH($A185)=1,Real!AJ184,IF(Real!AJ184-Real!AJ183&lt;=0,"",Real!AJ184-Real!AJ183))</f>
        <v>1066012.779000001</v>
      </c>
      <c r="AK185" s="10">
        <f>Real!AK184</f>
        <v>995.23415120000004</v>
      </c>
      <c r="AL185" s="10">
        <f>Real!AL184</f>
        <v>496.44490000000002</v>
      </c>
      <c r="AM185" s="10">
        <f>Real!AM184</f>
        <v>498.78930000000003</v>
      </c>
      <c r="AN185" s="10">
        <f>Real!AN184</f>
        <v>1213.8379</v>
      </c>
    </row>
    <row r="186" spans="1:40" x14ac:dyDescent="0.2">
      <c r="A186" s="13">
        <v>42705</v>
      </c>
      <c r="B186" s="10">
        <f>B174*Real!B185/100</f>
        <v>203.81189006612061</v>
      </c>
      <c r="C186" s="10">
        <f>C174*Real!C185/100</f>
        <v>181.30983954712056</v>
      </c>
      <c r="D186" s="10">
        <f>D174*Real!D185/100</f>
        <v>152.34485265070526</v>
      </c>
      <c r="E186" s="10">
        <f>E174*Real!E185/100</f>
        <v>222.97866383963262</v>
      </c>
      <c r="F186" s="10">
        <f>F174*Real!F185/100</f>
        <v>474.48378329592776</v>
      </c>
      <c r="G186" s="10">
        <f>G174*Real!G185/100</f>
        <v>35.316151708575397</v>
      </c>
      <c r="H186" s="10">
        <f>H174*Real!H185/100</f>
        <v>783.96186591734192</v>
      </c>
      <c r="I186" s="10">
        <f>I174*Real!I185/100</f>
        <v>496.62129783569355</v>
      </c>
      <c r="J186" s="10">
        <f>J174*Real!J185/100</f>
        <v>194.36582726034706</v>
      </c>
      <c r="K186" s="10">
        <f>K174*Real!K185/100</f>
        <v>432.81933002383084</v>
      </c>
      <c r="L186" s="10">
        <f>L174*Real!L185/100</f>
        <v>211.77507909133706</v>
      </c>
      <c r="M186" s="10">
        <f>M174*Real!M185/100</f>
        <v>126.35288869151806</v>
      </c>
      <c r="N186" s="10">
        <f>N174*Real!N185/100</f>
        <v>114.95615380836443</v>
      </c>
      <c r="O186" s="10">
        <f>O174*Real!O185/100</f>
        <v>220.33667980477188</v>
      </c>
      <c r="P186" s="10">
        <f>IF(MONTH($A186)=1,Real!P185,IF(Real!P185-Real!P184&lt;=0,"",Real!P185-Real!P184))</f>
        <v>493.98773820000042</v>
      </c>
      <c r="Q186" s="10">
        <f>IF(MONTH($A186)=1,Real!Q185,IF(Real!Q185-Real!Q184&lt;=0,"",Real!Q185-Real!Q184))</f>
        <v>3591.7929062500007</v>
      </c>
      <c r="R186" s="10">
        <f>IF(MONTH($A186)=1,Real!R185,IF(Real!R185-Real!R184&lt;=0,"",Real!R185-Real!R184))</f>
        <v>194.08110878999969</v>
      </c>
      <c r="S186" s="10">
        <f>IF(MONTH($A186)=1,Real!S185,IF(Real!S185-Real!S184&lt;=0,"",Real!S185-Real!S184))</f>
        <v>426.41205860000036</v>
      </c>
      <c r="T186" s="10">
        <f>IF(MONTH($A186)=1,Real!T185,IF(Real!T185-Real!T184&lt;=0,"",Real!T185-Real!T184))</f>
        <v>5444.6130980900016</v>
      </c>
      <c r="U186" s="10">
        <f>IF(U185*Real!U185/100=0,"",U185*Real!U185/100)</f>
        <v>416.33309314689075</v>
      </c>
      <c r="V186" s="10">
        <f>IF(MOD(MONTH(A186),3)=0,V174*Real!V185/100,"")</f>
        <v>899.45346824938042</v>
      </c>
      <c r="W186" s="10">
        <f>IF(MONTH($A186)=1,Real!W185,IF(Real!W185-Real!W184&lt;=0,"",Real!W185-Real!W184))</f>
        <v>31722.399999999994</v>
      </c>
      <c r="X186" s="10">
        <f>IF(MONTH($A186)=1,Real!X185,IF(Real!X185-Real!X184&lt;=0,"",Real!X185-Real!X184))</f>
        <v>18477.199999999983</v>
      </c>
      <c r="Y186" s="9">
        <f>Real!Y185</f>
        <v>1175612</v>
      </c>
      <c r="Z186" s="9">
        <f>Real!Z185</f>
        <v>0</v>
      </c>
      <c r="AA186" s="9">
        <f>Real!AA185</f>
        <v>11.7</v>
      </c>
      <c r="AB186" s="9">
        <f>Real!AB185</f>
        <v>166.1</v>
      </c>
      <c r="AC186" s="9">
        <f>Real!AC185</f>
        <v>0</v>
      </c>
      <c r="AD186" s="9">
        <f>Real!AD185</f>
        <v>0</v>
      </c>
      <c r="AE186" s="9">
        <f>Real!AE185</f>
        <v>0</v>
      </c>
      <c r="AF186" s="9">
        <f>Real!AF185</f>
        <v>145665</v>
      </c>
      <c r="AG186" s="9">
        <f>Real!AG185</f>
        <v>5.2</v>
      </c>
      <c r="AH186" s="10">
        <f>IF(MONTH($A186)=1,Real!AH185,IF(Real!AH185-Real!AH184&lt;=0,"",Real!AH185-Real!AH184))</f>
        <v>3650.956322449998</v>
      </c>
      <c r="AI186" s="10">
        <f>IF(MONTH($A186)=1,Real!AI185,IF(Real!AI185-Real!AI184&lt;=0,"",Real!AI185-Real!AI184))</f>
        <v>810.04924160999963</v>
      </c>
      <c r="AJ186" s="10">
        <f>IF(MONTH($A186)=1,Real!AJ185,IF(Real!AJ185-Real!AJ184&lt;=0,"",Real!AJ185-Real!AJ184))</f>
        <v>1413965.875</v>
      </c>
      <c r="AK186" s="10">
        <f>Real!AK185</f>
        <v>2023.3086369800001</v>
      </c>
      <c r="AL186" s="10">
        <f>Real!AL185</f>
        <v>481.60879999999997</v>
      </c>
      <c r="AM186" s="10">
        <f>Real!AM185</f>
        <v>1541.0636</v>
      </c>
      <c r="AN186" s="10">
        <f>Real!AN185</f>
        <v>3256.3953000000001</v>
      </c>
    </row>
    <row r="187" spans="1:40" x14ac:dyDescent="0.2">
      <c r="A187" s="13">
        <v>42736</v>
      </c>
      <c r="B187" s="10">
        <f>B175*Real!B186/100</f>
        <v>60.476742974378979</v>
      </c>
      <c r="C187" s="10">
        <f>C175*Real!C186/100</f>
        <v>139.35695529750726</v>
      </c>
      <c r="D187" s="10">
        <f>D175*Real!D186/100</f>
        <v>144.24547774582038</v>
      </c>
      <c r="E187" s="10">
        <f>E175*Real!E186/100</f>
        <v>150.22469247241781</v>
      </c>
      <c r="F187" s="10">
        <f>F175*Real!F186/100</f>
        <v>464.32742976655652</v>
      </c>
      <c r="G187" s="10">
        <f>G175*Real!G186/100</f>
        <v>33.792719504678672</v>
      </c>
      <c r="H187" s="10">
        <f>H175*Real!H186/100</f>
        <v>525.05205303858634</v>
      </c>
      <c r="I187" s="10">
        <f>I175*Real!I186/100</f>
        <v>335.67335734542604</v>
      </c>
      <c r="J187" s="10">
        <f>J175*Real!J186/100</f>
        <v>147.14697702700002</v>
      </c>
      <c r="K187" s="10">
        <f>K175*Real!K186/100</f>
        <v>319.98136352283558</v>
      </c>
      <c r="L187" s="10">
        <f>L175*Real!L186/100</f>
        <v>161.42379379586725</v>
      </c>
      <c r="M187" s="10">
        <f>M175*Real!M186/100</f>
        <v>94.347077953413049</v>
      </c>
      <c r="N187" s="10">
        <f>N175*Real!N186/100</f>
        <v>110.92577584550712</v>
      </c>
      <c r="O187" s="10">
        <f>O175*Real!O186/100</f>
        <v>164.10246510451438</v>
      </c>
      <c r="P187" s="10">
        <f>IF(MONTH($A187)=1,Real!P186,IF(Real!P186-Real!P185&lt;=0,"",Real!P186-Real!P185))</f>
        <v>485.13101046000003</v>
      </c>
      <c r="Q187" s="10">
        <f>IF(MONTH($A187)=1,Real!Q186,IF(Real!Q186-Real!Q185&lt;=0,"",Real!Q186-Real!Q185))</f>
        <v>1493.7181509500001</v>
      </c>
      <c r="R187" s="10">
        <f>IF(MONTH($A187)=1,Real!R186,IF(Real!R186-Real!R185&lt;=0,"",Real!R186-Real!R185))</f>
        <v>121.90134759999999</v>
      </c>
      <c r="S187" s="10">
        <f>IF(MONTH($A187)=1,Real!S186,IF(Real!S186-Real!S185&lt;=0,"",Real!S186-Real!S185))</f>
        <v>156.14054683000001</v>
      </c>
      <c r="T187" s="10">
        <f>IF(MONTH($A187)=1,Real!T186,IF(Real!T186-Real!T185&lt;=0,"",Real!T186-Real!T185))</f>
        <v>1682.9243993800001</v>
      </c>
      <c r="U187" s="10">
        <f>IF(U186*Real!U186/100=0,"",U186*Real!U186/100)</f>
        <v>418.91435832440146</v>
      </c>
      <c r="V187" s="10" t="str">
        <f>IF(MOD(MONTH(A187),3)=0,V175*Real!V186/100,"")</f>
        <v/>
      </c>
      <c r="W187" s="10">
        <f>IF(MONTH($A187)=1,Real!W186,IF(Real!W186-Real!W185&lt;=0,"",Real!W186-Real!W185))</f>
        <v>25895.599999999999</v>
      </c>
      <c r="X187" s="10">
        <f>IF(MONTH($A187)=1,Real!X186,IF(Real!X186-Real!X185&lt;=0,"",Real!X186-Real!X185))</f>
        <v>12872.7</v>
      </c>
      <c r="Y187" s="9">
        <f>Real!Y186</f>
        <v>1208489</v>
      </c>
      <c r="Z187" s="9">
        <f>Real!Z186</f>
        <v>2741112.4953626399</v>
      </c>
      <c r="AA187" s="9">
        <f>Real!AA186</f>
        <v>11.8</v>
      </c>
      <c r="AB187" s="9">
        <f>Real!AB186</f>
        <v>171.5</v>
      </c>
      <c r="AC187" s="9">
        <f>Real!AC186</f>
        <v>0</v>
      </c>
      <c r="AD187" s="9">
        <f>Real!AD186</f>
        <v>0</v>
      </c>
      <c r="AE187" s="9">
        <f>Real!AE186</f>
        <v>0</v>
      </c>
      <c r="AF187" s="9">
        <f>Real!AF186</f>
        <v>78036</v>
      </c>
      <c r="AG187" s="9">
        <f>Real!AG186</f>
        <v>5.3</v>
      </c>
      <c r="AH187" s="10">
        <f>IF(MONTH($A187)=1,Real!AH186,IF(Real!AH186-Real!AH185&lt;=0,"",Real!AH186-Real!AH185))</f>
        <v>1978.8491614100001</v>
      </c>
      <c r="AI187" s="10">
        <f>IF(MONTH($A187)=1,Real!AI186,IF(Real!AI186-Real!AI185&lt;=0,"",Real!AI186-Real!AI185))</f>
        <v>310.25408420000002</v>
      </c>
      <c r="AJ187" s="10">
        <f>IF(MONTH($A187)=1,Real!AJ186,IF(Real!AJ186-Real!AJ185&lt;=0,"",Real!AJ186-Real!AJ185))</f>
        <v>1269249.2450000001</v>
      </c>
      <c r="AK187" s="10">
        <f>Real!AK186</f>
        <v>1265.9929999999999</v>
      </c>
      <c r="AL187" s="10">
        <f>Real!AL186</f>
        <v>485.13099999999997</v>
      </c>
      <c r="AM187" s="10">
        <f>Real!AM186</f>
        <v>780.86199999999997</v>
      </c>
      <c r="AN187" s="10">
        <f>Real!AN186</f>
        <v>1230.4772</v>
      </c>
    </row>
    <row r="188" spans="1:40" x14ac:dyDescent="0.2">
      <c r="A188" s="13">
        <v>42767</v>
      </c>
      <c r="B188" s="10">
        <f>B176*Real!B187/100</f>
        <v>60.364090558325678</v>
      </c>
      <c r="C188" s="10">
        <f>C176*Real!C187/100</f>
        <v>136.70324000648085</v>
      </c>
      <c r="D188" s="10">
        <f>D176*Real!D187/100</f>
        <v>133.41576497491874</v>
      </c>
      <c r="E188" s="10">
        <f>E176*Real!E187/100</f>
        <v>153.45694539210319</v>
      </c>
      <c r="F188" s="10">
        <f>F176*Real!F187/100</f>
        <v>422.04428014933234</v>
      </c>
      <c r="G188" s="10">
        <f>G176*Real!G187/100</f>
        <v>29.760647569542254</v>
      </c>
      <c r="H188" s="10">
        <f>H176*Real!H187/100</f>
        <v>524.67787237334676</v>
      </c>
      <c r="I188" s="10">
        <f>I176*Real!I187/100</f>
        <v>332.14093495768037</v>
      </c>
      <c r="J188" s="10">
        <f>J176*Real!J187/100</f>
        <v>145.00759222816464</v>
      </c>
      <c r="K188" s="10">
        <f>K176*Real!K187/100</f>
        <v>340.11058419407601</v>
      </c>
      <c r="L188" s="10">
        <f>L176*Real!L187/100</f>
        <v>157.74592930225853</v>
      </c>
      <c r="M188" s="10">
        <f>M176*Real!M187/100</f>
        <v>93.244527692626107</v>
      </c>
      <c r="N188" s="10">
        <f>N176*Real!N187/100</f>
        <v>115.44094358784119</v>
      </c>
      <c r="O188" s="10">
        <f>O176*Real!O187/100</f>
        <v>168.87106423604132</v>
      </c>
      <c r="P188" s="10">
        <f>IF(MONTH($A188)=1,Real!P187,IF(Real!P187-Real!P186&lt;=0,"",Real!P187-Real!P186))</f>
        <v>529.77082068999994</v>
      </c>
      <c r="Q188" s="10">
        <f>IF(MONTH($A188)=1,Real!Q187,IF(Real!Q187-Real!Q186&lt;=0,"",Real!Q187-Real!Q186))</f>
        <v>1442.4566838199999</v>
      </c>
      <c r="R188" s="10">
        <f>IF(MONTH($A188)=1,Real!R187,IF(Real!R187-Real!R186&lt;=0,"",Real!R187-Real!R186))</f>
        <v>108.06496952000002</v>
      </c>
      <c r="S188" s="10">
        <f>IF(MONTH($A188)=1,Real!S187,IF(Real!S187-Real!S186&lt;=0,"",Real!S187-Real!S186))</f>
        <v>244.82975384999997</v>
      </c>
      <c r="T188" s="10">
        <f>IF(MONTH($A188)=1,Real!T187,IF(Real!T187-Real!T186&lt;=0,"",Real!T187-Real!T186))</f>
        <v>2245.2901689</v>
      </c>
      <c r="U188" s="10">
        <f>IF(U187*Real!U187/100=0,"",U187*Real!U187/100)</f>
        <v>419.83596991271514</v>
      </c>
      <c r="V188" s="10" t="str">
        <f>IF(MOD(MONTH(A188),3)=0,V176*Real!V187/100,"")</f>
        <v/>
      </c>
      <c r="W188" s="10">
        <f>IF(MONTH($A188)=1,Real!W187,IF(Real!W187-Real!W186&lt;=0,"",Real!W187-Real!W186))</f>
        <v>26079</v>
      </c>
      <c r="X188" s="10">
        <f>IF(MONTH($A188)=1,Real!X187,IF(Real!X187-Real!X186&lt;=0,"",Real!X187-Real!X186))</f>
        <v>14723.099999999999</v>
      </c>
      <c r="Y188" s="9">
        <f>Real!Y187</f>
        <v>1248266</v>
      </c>
      <c r="Z188" s="9">
        <f>Real!Z187</f>
        <v>2744831.6045005098</v>
      </c>
      <c r="AA188" s="9">
        <f>Real!AA187</f>
        <v>10.3</v>
      </c>
      <c r="AB188" s="9">
        <f>Real!AB187</f>
        <v>172.9</v>
      </c>
      <c r="AC188" s="9">
        <f>Real!AC187</f>
        <v>0</v>
      </c>
      <c r="AD188" s="9">
        <f>Real!AD187</f>
        <v>0</v>
      </c>
      <c r="AE188" s="9">
        <f>Real!AE187</f>
        <v>0</v>
      </c>
      <c r="AF188" s="9">
        <f>Real!AF187</f>
        <v>106784</v>
      </c>
      <c r="AG188" s="9">
        <f>Real!AG187</f>
        <v>5.2</v>
      </c>
      <c r="AH188" s="10">
        <f>IF(MONTH($A188)=1,Real!AH187,IF(Real!AH187-Real!AH186&lt;=0,"",Real!AH187-Real!AH186))</f>
        <v>1972.2275045099998</v>
      </c>
      <c r="AI188" s="10">
        <f>IF(MONTH($A188)=1,Real!AI187,IF(Real!AI187-Real!AI186&lt;=0,"",Real!AI187-Real!AI186))</f>
        <v>499.52997240999997</v>
      </c>
      <c r="AJ188" s="10">
        <f>IF(MONTH($A188)=1,Real!AJ187,IF(Real!AJ187-Real!AJ186&lt;=0,"",Real!AJ187-Real!AJ186))</f>
        <v>1042129.2029999997</v>
      </c>
      <c r="AK188" s="10">
        <f>Real!AK187</f>
        <v>1024.8954000000001</v>
      </c>
      <c r="AL188" s="10">
        <f>Real!AL187</f>
        <v>529.77080000000001</v>
      </c>
      <c r="AM188" s="10">
        <f>Real!AM187</f>
        <v>495.12459999999999</v>
      </c>
      <c r="AN188" s="10">
        <f>Real!AN187</f>
        <v>1141.3679</v>
      </c>
    </row>
    <row r="189" spans="1:40" x14ac:dyDescent="0.2">
      <c r="A189" s="13">
        <v>42795</v>
      </c>
      <c r="B189" s="10">
        <f>B177*Real!B188/100</f>
        <v>94.148254112431786</v>
      </c>
      <c r="C189" s="10">
        <f>C177*Real!C188/100</f>
        <v>153.74540007426614</v>
      </c>
      <c r="D189" s="10">
        <f>D177*Real!D188/100</f>
        <v>145.91590995921101</v>
      </c>
      <c r="E189" s="10">
        <f>E177*Real!E188/100</f>
        <v>180.49986042838319</v>
      </c>
      <c r="F189" s="10">
        <f>F177*Real!F188/100</f>
        <v>461.70279177766525</v>
      </c>
      <c r="G189" s="10">
        <f>G177*Real!G188/100</f>
        <v>35.36354169732774</v>
      </c>
      <c r="H189" s="10">
        <f>H177*Real!H188/100</f>
        <v>576.60967431783104</v>
      </c>
      <c r="I189" s="10">
        <f>I177*Real!I188/100</f>
        <v>366.39144620923207</v>
      </c>
      <c r="J189" s="10">
        <f>J177*Real!J188/100</f>
        <v>156.61356851981103</v>
      </c>
      <c r="K189" s="10">
        <f>K177*Real!K188/100</f>
        <v>392.29382982277139</v>
      </c>
      <c r="L189" s="10">
        <f>L177*Real!L188/100</f>
        <v>167.4139461191109</v>
      </c>
      <c r="M189" s="10">
        <f>M177*Real!M188/100</f>
        <v>100.0077760616561</v>
      </c>
      <c r="N189" s="10">
        <f>N177*Real!N188/100</f>
        <v>177.14518409637455</v>
      </c>
      <c r="O189" s="10">
        <f>O177*Real!O188/100</f>
        <v>177.26663657627819</v>
      </c>
      <c r="P189" s="10">
        <f>IF(MONTH($A189)=1,Real!P188,IF(Real!P188-Real!P187&lt;=0,"",Real!P188-Real!P187))</f>
        <v>502.96337763999998</v>
      </c>
      <c r="Q189" s="10">
        <f>IF(MONTH($A189)=1,Real!Q188,IF(Real!Q188-Real!Q187&lt;=0,"",Real!Q188-Real!Q187))</f>
        <v>2582.5135887299998</v>
      </c>
      <c r="R189" s="10">
        <f>IF(MONTH($A189)=1,Real!R188,IF(Real!R188-Real!R187&lt;=0,"",Real!R188-Real!R187))</f>
        <v>621.27924926000003</v>
      </c>
      <c r="S189" s="10">
        <f>IF(MONTH($A189)=1,Real!S188,IF(Real!S188-Real!S187&lt;=0,"",Real!S188-Real!S187))</f>
        <v>257.41346107999999</v>
      </c>
      <c r="T189" s="10">
        <f>IF(MONTH($A189)=1,Real!T188,IF(Real!T188-Real!T187&lt;=0,"",Real!T188-Real!T187))</f>
        <v>2964.2242260900002</v>
      </c>
      <c r="U189" s="10">
        <f>IF(U188*Real!U188/100=0,"",U188*Real!U188/100)</f>
        <v>420.38175667360161</v>
      </c>
      <c r="V189" s="10">
        <f>IF(MOD(MONTH(A189),3)=0,V177*Real!V188/100,"")</f>
        <v>428.841710097636</v>
      </c>
      <c r="W189" s="10">
        <f>IF(MONTH($A189)=1,Real!W188,IF(Real!W188-Real!W187&lt;=0,"",Real!W188-Real!W187))</f>
        <v>31672.799999999996</v>
      </c>
      <c r="X189" s="10">
        <f>IF(MONTH($A189)=1,Real!X188,IF(Real!X188-Real!X187&lt;=0,"",Real!X188-Real!X187))</f>
        <v>17816.899999999998</v>
      </c>
      <c r="Y189" s="9">
        <f>Real!Y188</f>
        <v>1340690</v>
      </c>
      <c r="Z189" s="9">
        <f>Real!Z188</f>
        <v>2759091.2094235001</v>
      </c>
      <c r="AA189" s="9">
        <f>Real!AA188</f>
        <v>12.3</v>
      </c>
      <c r="AB189" s="9">
        <f>Real!AB188</f>
        <v>172.4</v>
      </c>
      <c r="AC189" s="9">
        <f>Real!AC188</f>
        <v>0</v>
      </c>
      <c r="AD189" s="9">
        <f>Real!AD188</f>
        <v>0</v>
      </c>
      <c r="AE189" s="9">
        <f>Real!AE188</f>
        <v>0</v>
      </c>
      <c r="AF189" s="9">
        <f>Real!AF188</f>
        <v>138060</v>
      </c>
      <c r="AG189" s="9">
        <f>Real!AG188</f>
        <v>5.0999999999999996</v>
      </c>
      <c r="AH189" s="10">
        <f>IF(MONTH($A189)=1,Real!AH188,IF(Real!AH188-Real!AH187&lt;=0,"",Real!AH188-Real!AH187))</f>
        <v>3085.47696636</v>
      </c>
      <c r="AI189" s="10">
        <f>IF(MONTH($A189)=1,Real!AI188,IF(Real!AI188-Real!AI187&lt;=0,"",Real!AI188-Real!AI187))</f>
        <v>553.6324623700001</v>
      </c>
      <c r="AJ189" s="10">
        <f>IF(MONTH($A189)=1,Real!AJ188,IF(Real!AJ188-Real!AJ187&lt;=0,"",Real!AJ188-Real!AJ187))</f>
        <v>1909374.8780000005</v>
      </c>
      <c r="AK189" s="10">
        <f>Real!AK188</f>
        <v>1342.3922387</v>
      </c>
      <c r="AL189" s="10">
        <f>Real!AL188</f>
        <v>502.96339999999998</v>
      </c>
      <c r="AM189" s="10">
        <f>Real!AM188</f>
        <v>838.71310000000005</v>
      </c>
      <c r="AN189" s="10">
        <f>Real!AN188</f>
        <v>1453.6776411000001</v>
      </c>
    </row>
    <row r="190" spans="1:40" x14ac:dyDescent="0.2">
      <c r="A190" s="13">
        <v>42826</v>
      </c>
      <c r="B190" s="10">
        <f>B178*Real!B189/100</f>
        <v>94.556532467818457</v>
      </c>
      <c r="C190" s="10">
        <f>C178*Real!C189/100</f>
        <v>147.24995622033802</v>
      </c>
      <c r="D190" s="10">
        <f>D178*Real!D189/100</f>
        <v>142.14521534119001</v>
      </c>
      <c r="E190" s="10">
        <f>E178*Real!E189/100</f>
        <v>172.17385933353142</v>
      </c>
      <c r="F190" s="10">
        <f>F178*Real!F189/100</f>
        <v>442.331748194444</v>
      </c>
      <c r="G190" s="10">
        <f>G178*Real!G189/100</f>
        <v>36.511550977897144</v>
      </c>
      <c r="H190" s="10">
        <f>H178*Real!H189/100</f>
        <v>577.01502725222963</v>
      </c>
      <c r="I190" s="10">
        <f>I178*Real!I189/100</f>
        <v>365.34162772359241</v>
      </c>
      <c r="J190" s="10">
        <f>J178*Real!J189/100</f>
        <v>154.07915771654757</v>
      </c>
      <c r="K190" s="10">
        <f>K178*Real!K189/100</f>
        <v>363.94646326350687</v>
      </c>
      <c r="L190" s="10">
        <f>L178*Real!L189/100</f>
        <v>170.81614843573308</v>
      </c>
      <c r="M190" s="10">
        <f>M178*Real!M189/100</f>
        <v>101.53697898104713</v>
      </c>
      <c r="N190" s="10">
        <f>N178*Real!N189/100</f>
        <v>135.94288794926683</v>
      </c>
      <c r="O190" s="10">
        <f>O178*Real!O189/100</f>
        <v>185.35812024766446</v>
      </c>
      <c r="P190" s="10">
        <f>IF(MONTH($A190)=1,Real!P189,IF(Real!P189-Real!P188&lt;=0,"",Real!P189-Real!P188))</f>
        <v>456.30816559000004</v>
      </c>
      <c r="Q190" s="10">
        <f>IF(MONTH($A190)=1,Real!Q189,IF(Real!Q189-Real!Q188&lt;=0,"",Real!Q189-Real!Q188))</f>
        <v>2013.11258834</v>
      </c>
      <c r="R190" s="10">
        <f>IF(MONTH($A190)=1,Real!R189,IF(Real!R189-Real!R188&lt;=0,"",Real!R189-Real!R188))</f>
        <v>226.96152126000004</v>
      </c>
      <c r="S190" s="10">
        <f>IF(MONTH($A190)=1,Real!S189,IF(Real!S189-Real!S188&lt;=0,"",Real!S189-Real!S188))</f>
        <v>261.08464493999998</v>
      </c>
      <c r="T190" s="10">
        <f>IF(MONTH($A190)=1,Real!T189,IF(Real!T189-Real!T188&lt;=0,"",Real!T189-Real!T188))</f>
        <v>2626.0539402300001</v>
      </c>
      <c r="U190" s="10">
        <f>IF(U189*Real!U189/100=0,"",U189*Real!U189/100)</f>
        <v>421.76901647062448</v>
      </c>
      <c r="V190" s="10" t="str">
        <f>IF(MOD(MONTH(A190),3)=0,V178*Real!V189/100,"")</f>
        <v/>
      </c>
      <c r="W190" s="10">
        <f>IF(MONTH($A190)=1,Real!W189,IF(Real!W189-Real!W188&lt;=0,"",Real!W189-Real!W188))</f>
        <v>25618.100000000006</v>
      </c>
      <c r="X190" s="10">
        <f>IF(MONTH($A190)=1,Real!X189,IF(Real!X189-Real!X188&lt;=0,"",Real!X189-Real!X188))</f>
        <v>17044.600000000006</v>
      </c>
      <c r="Y190" s="9">
        <f>Real!Y189</f>
        <v>1433320</v>
      </c>
      <c r="Z190" s="9">
        <f>Real!Z189</f>
        <v>2764217.3137661498</v>
      </c>
      <c r="AA190" s="9">
        <f>Real!AA189</f>
        <v>7.8</v>
      </c>
      <c r="AB190" s="9">
        <f>Real!AB189</f>
        <v>169.8</v>
      </c>
      <c r="AC190" s="9">
        <f>Real!AC189</f>
        <v>0</v>
      </c>
      <c r="AD190" s="9">
        <f>Real!AD189</f>
        <v>0</v>
      </c>
      <c r="AE190" s="9">
        <f>Real!AE189</f>
        <v>0</v>
      </c>
      <c r="AF190" s="9">
        <f>Real!AF189</f>
        <v>129629</v>
      </c>
      <c r="AG190" s="9">
        <f>Real!AG189</f>
        <v>5.2</v>
      </c>
      <c r="AH190" s="10">
        <f>IF(MONTH($A190)=1,Real!AH189,IF(Real!AH189-Real!AH188&lt;=0,"",Real!AH189-Real!AH188))</f>
        <v>2469.4207539500003</v>
      </c>
      <c r="AI190" s="10">
        <f>IF(MONTH($A190)=1,Real!AI189,IF(Real!AI189-Real!AI188&lt;=0,"",Real!AI189-Real!AI188))</f>
        <v>542.04639097999984</v>
      </c>
      <c r="AJ190" s="10">
        <f>IF(MONTH($A190)=1,Real!AJ189,IF(Real!AJ189-Real!AJ188&lt;=0,"",Real!AJ189-Real!AJ188))</f>
        <v>1463089.5069999993</v>
      </c>
      <c r="AK190" s="10">
        <f>Real!AK189</f>
        <v>1130.4408000000001</v>
      </c>
      <c r="AL190" s="10">
        <f>Real!AL189</f>
        <v>456.3082</v>
      </c>
      <c r="AM190" s="10">
        <f>Real!AM189</f>
        <v>674.13260000000002</v>
      </c>
      <c r="AN190" s="10">
        <f>Real!AN189</f>
        <v>1371.0151000000001</v>
      </c>
    </row>
    <row r="191" spans="1:40" x14ac:dyDescent="0.2">
      <c r="A191" s="13">
        <v>42856</v>
      </c>
      <c r="B191" s="10">
        <f>B179*Real!B190/100</f>
        <v>100.99367130646377</v>
      </c>
      <c r="C191" s="10">
        <f>C179*Real!C190/100</f>
        <v>147.6616101984377</v>
      </c>
      <c r="D191" s="10">
        <f>D179*Real!D190/100</f>
        <v>147.52185387540064</v>
      </c>
      <c r="E191" s="10">
        <f>E179*Real!E190/100</f>
        <v>173.54392618778274</v>
      </c>
      <c r="F191" s="10">
        <f>F179*Real!F190/100</f>
        <v>459.73023646200943</v>
      </c>
      <c r="G191" s="10">
        <f>G179*Real!G190/100</f>
        <v>40.891277858778302</v>
      </c>
      <c r="H191" s="10">
        <f>H179*Real!H190/100</f>
        <v>597.55646107925543</v>
      </c>
      <c r="I191" s="10">
        <f>I179*Real!I190/100</f>
        <v>374.63270803603086</v>
      </c>
      <c r="J191" s="10">
        <f>J179*Real!J190/100</f>
        <v>156.98737241250043</v>
      </c>
      <c r="K191" s="10">
        <f>K179*Real!K190/100</f>
        <v>350.31486762781037</v>
      </c>
      <c r="L191" s="10">
        <f>L179*Real!L190/100</f>
        <v>177.50500898937025</v>
      </c>
      <c r="M191" s="10">
        <f>M179*Real!M190/100</f>
        <v>105.57269713849992</v>
      </c>
      <c r="N191" s="10">
        <f>N179*Real!N190/100</f>
        <v>137.14461233732914</v>
      </c>
      <c r="O191" s="10">
        <f>O179*Real!O190/100</f>
        <v>186.39369208286695</v>
      </c>
      <c r="P191" s="10">
        <f>IF(MONTH($A191)=1,Real!P190,IF(Real!P190-Real!P189&lt;=0,"",Real!P190-Real!P189))</f>
        <v>465.8297703799999</v>
      </c>
      <c r="Q191" s="10">
        <f>IF(MONTH($A191)=1,Real!Q190,IF(Real!Q190-Real!Q189&lt;=0,"",Real!Q190-Real!Q189))</f>
        <v>2036.8845973799998</v>
      </c>
      <c r="R191" s="10">
        <f>IF(MONTH($A191)=1,Real!R190,IF(Real!R190-Real!R189&lt;=0,"",Real!R190-Real!R189))</f>
        <v>447.10449586000004</v>
      </c>
      <c r="S191" s="10">
        <f>IF(MONTH($A191)=1,Real!S190,IF(Real!S190-Real!S189&lt;=0,"",Real!S190-Real!S189))</f>
        <v>262.15310809000005</v>
      </c>
      <c r="T191" s="10">
        <f>IF(MONTH($A191)=1,Real!T190,IF(Real!T190-Real!T189&lt;=0,"",Real!T190-Real!T189))</f>
        <v>2326.363699219999</v>
      </c>
      <c r="U191" s="10">
        <f>IF(U190*Real!U190/100=0,"",U190*Real!U190/100)</f>
        <v>423.3295618315658</v>
      </c>
      <c r="V191" s="10" t="str">
        <f>IF(MOD(MONTH(A191),3)=0,V179*Real!V190/100,"")</f>
        <v/>
      </c>
      <c r="W191" s="10">
        <f>IF(MONTH($A191)=1,Real!W190,IF(Real!W190-Real!W189&lt;=0,"",Real!W190-Real!W189))</f>
        <v>29145</v>
      </c>
      <c r="X191" s="10">
        <f>IF(MONTH($A191)=1,Real!X190,IF(Real!X190-Real!X189&lt;=0,"",Real!X190-Real!X189))</f>
        <v>19210.599999999991</v>
      </c>
      <c r="Y191" s="9">
        <f>Real!Y190</f>
        <v>1619980</v>
      </c>
      <c r="Z191" s="9">
        <f>Real!Z190</f>
        <v>2752316.9898900199</v>
      </c>
      <c r="AA191" s="9">
        <f>Real!AA190</f>
        <v>8.6</v>
      </c>
      <c r="AB191" s="9">
        <f>Real!AB190</f>
        <v>169</v>
      </c>
      <c r="AC191" s="9">
        <f>Real!AC190</f>
        <v>0</v>
      </c>
      <c r="AD191" s="9">
        <f>Real!AD190</f>
        <v>0</v>
      </c>
      <c r="AE191" s="9">
        <f>Real!AE190</f>
        <v>0</v>
      </c>
      <c r="AF191" s="9">
        <f>Real!AF190</f>
        <v>125001</v>
      </c>
      <c r="AG191" s="9">
        <f>Real!AG190</f>
        <v>5.3</v>
      </c>
      <c r="AH191" s="10">
        <f>IF(MONTH($A191)=1,Real!AH190,IF(Real!AH190-Real!AH189&lt;=0,"",Real!AH190-Real!AH189))</f>
        <v>2502.7143677499989</v>
      </c>
      <c r="AI191" s="10">
        <f>IF(MONTH($A191)=1,Real!AI190,IF(Real!AI190-Real!AI189&lt;=0,"",Real!AI190-Real!AI189))</f>
        <v>549.08816155</v>
      </c>
      <c r="AJ191" s="10">
        <f>IF(MONTH($A191)=1,Real!AJ190,IF(Real!AJ190-Real!AJ189&lt;=0,"",Real!AJ190-Real!AJ189))</f>
        <v>1428738.057</v>
      </c>
      <c r="AK191" s="10">
        <f>Real!AK190</f>
        <v>1066.8258000000001</v>
      </c>
      <c r="AL191" s="10">
        <f>Real!AL190</f>
        <v>465.8297</v>
      </c>
      <c r="AM191" s="10">
        <f>Real!AM190</f>
        <v>600.99609999999996</v>
      </c>
      <c r="AN191" s="10">
        <f>Real!AN190</f>
        <v>1112.0228999999999</v>
      </c>
    </row>
    <row r="192" spans="1:40" x14ac:dyDescent="0.2">
      <c r="A192" s="13">
        <v>42887</v>
      </c>
      <c r="B192" s="10">
        <f>B180*Real!B191/100</f>
        <v>126.7556989294406</v>
      </c>
      <c r="C192" s="10">
        <f>C180*Real!C191/100</f>
        <v>151.74838356649417</v>
      </c>
      <c r="D192" s="10">
        <f>D180*Real!D191/100</f>
        <v>144.59717774990412</v>
      </c>
      <c r="E192" s="10">
        <f>E180*Real!E191/100</f>
        <v>186.01749226934169</v>
      </c>
      <c r="F192" s="10">
        <f>F180*Real!F191/100</f>
        <v>443.53748051461895</v>
      </c>
      <c r="G192" s="10">
        <f>G180*Real!G191/100</f>
        <v>48.168411702713811</v>
      </c>
      <c r="H192" s="10">
        <f>H180*Real!H191/100</f>
        <v>610.07757272616129</v>
      </c>
      <c r="I192" s="10">
        <f>I180*Real!I191/100</f>
        <v>386.65621639202442</v>
      </c>
      <c r="J192" s="10">
        <f>J180*Real!J191/100</f>
        <v>156.00087002743879</v>
      </c>
      <c r="K192" s="10">
        <f>K180*Real!K191/100</f>
        <v>377.36123187969054</v>
      </c>
      <c r="L192" s="10">
        <f>L180*Real!L191/100</f>
        <v>179.65902752130512</v>
      </c>
      <c r="M192" s="10">
        <f>M180*Real!M191/100</f>
        <v>110.61827630979715</v>
      </c>
      <c r="N192" s="10">
        <f>N180*Real!N191/100</f>
        <v>138.30841594880894</v>
      </c>
      <c r="O192" s="10">
        <f>O180*Real!O191/100</f>
        <v>195.36924773497503</v>
      </c>
      <c r="P192" s="10">
        <f>IF(MONTH($A192)=1,Real!P191,IF(Real!P191-Real!P190&lt;=0,"",Real!P191-Real!P190))</f>
        <v>448.56660508999994</v>
      </c>
      <c r="Q192" s="10">
        <f>IF(MONTH($A192)=1,Real!Q191,IF(Real!Q191-Real!Q190&lt;=0,"",Real!Q191-Real!Q190))</f>
        <v>2050.2918116700002</v>
      </c>
      <c r="R192" s="10">
        <f>IF(MONTH($A192)=1,Real!R191,IF(Real!R191-Real!R190&lt;=0,"",Real!R191-Real!R190))</f>
        <v>230.58780045999993</v>
      </c>
      <c r="S192" s="10">
        <f>IF(MONTH($A192)=1,Real!S191,IF(Real!S191-Real!S190&lt;=0,"",Real!S191-Real!S190))</f>
        <v>280.11863812000001</v>
      </c>
      <c r="T192" s="10">
        <f>IF(MONTH($A192)=1,Real!T191,IF(Real!T191-Real!T190&lt;=0,"",Real!T191-Real!T190))</f>
        <v>2598.1599053000009</v>
      </c>
      <c r="U192" s="10">
        <f>IF(U191*Real!U191/100=0,"",U191*Real!U191/100)</f>
        <v>425.91187215873833</v>
      </c>
      <c r="V192" s="10">
        <f>IF(MOD(MONTH(A192),3)=0,V180*Real!V191/100,"")</f>
        <v>616.64033511494392</v>
      </c>
      <c r="W192" s="10">
        <f>IF(MONTH($A192)=1,Real!W191,IF(Real!W191-Real!W190&lt;=0,"",Real!W191-Real!W190))</f>
        <v>30034.700000000012</v>
      </c>
      <c r="X192" s="10">
        <f>IF(MONTH($A192)=1,Real!X191,IF(Real!X191-Real!X190&lt;=0,"",Real!X191-Real!X190))</f>
        <v>20070.800000000003</v>
      </c>
      <c r="Y192" s="9">
        <f>Real!Y191</f>
        <v>1655724</v>
      </c>
      <c r="Z192" s="9">
        <f>Real!Z191</f>
        <v>2744630.37002298</v>
      </c>
      <c r="AA192" s="9">
        <f>Real!AA191</f>
        <v>8.6999999999999993</v>
      </c>
      <c r="AB192" s="9">
        <f>Real!AB191</f>
        <v>168.4</v>
      </c>
      <c r="AC192" s="9">
        <f>Real!AC191</f>
        <v>0</v>
      </c>
      <c r="AD192" s="9">
        <f>Real!AD191</f>
        <v>0</v>
      </c>
      <c r="AE192" s="9">
        <f>Real!AE191</f>
        <v>0</v>
      </c>
      <c r="AF192" s="9">
        <f>Real!AF191</f>
        <v>141090</v>
      </c>
      <c r="AG192" s="9">
        <f>Real!AG191</f>
        <v>5.3</v>
      </c>
      <c r="AH192" s="10">
        <f>IF(MONTH($A192)=1,Real!AH191,IF(Real!AH191-Real!AH190&lt;=0,"",Real!AH191-Real!AH190))</f>
        <v>2498.8584167600002</v>
      </c>
      <c r="AI192" s="10">
        <f>IF(MONTH($A192)=1,Real!AI191,IF(Real!AI191-Real!AI190&lt;=0,"",Real!AI191-Real!AI190))</f>
        <v>591.84344280000005</v>
      </c>
      <c r="AJ192" s="10">
        <f>IF(MONTH($A192)=1,Real!AJ191,IF(Real!AJ191-Real!AJ190&lt;=0,"",Real!AJ191-Real!AJ190))</f>
        <v>1330108.1310000001</v>
      </c>
      <c r="AK192" s="10">
        <f>Real!AK191</f>
        <v>1291.4732880700001</v>
      </c>
      <c r="AL192" s="10">
        <f>Real!AL191</f>
        <v>448.56659999999999</v>
      </c>
      <c r="AM192" s="10">
        <f>Real!AM191</f>
        <v>841.70399999999995</v>
      </c>
      <c r="AN192" s="10">
        <f>Real!AN191</f>
        <v>1221.2995662400001</v>
      </c>
    </row>
    <row r="193" spans="1:40" x14ac:dyDescent="0.2">
      <c r="A193" s="13">
        <v>42917</v>
      </c>
      <c r="B193" s="10">
        <f>B181*Real!B192/100</f>
        <v>128.4717462495675</v>
      </c>
      <c r="C193" s="10">
        <f>C181*Real!C192/100</f>
        <v>151.3561291339629</v>
      </c>
      <c r="D193" s="10">
        <f>D181*Real!D192/100</f>
        <v>149.84272235949035</v>
      </c>
      <c r="E193" s="10">
        <f>E181*Real!E192/100</f>
        <v>180.85222136873827</v>
      </c>
      <c r="F193" s="10">
        <f>F181*Real!F192/100</f>
        <v>454.48986442753682</v>
      </c>
      <c r="G193" s="10">
        <f>G181*Real!G192/100</f>
        <v>55.703150429405206</v>
      </c>
      <c r="H193" s="10">
        <f>H181*Real!H192/100</f>
        <v>630.0619704754738</v>
      </c>
      <c r="I193" s="10">
        <f>I181*Real!I192/100</f>
        <v>399.91030236926576</v>
      </c>
      <c r="J193" s="10">
        <f>J181*Real!J192/100</f>
        <v>161.66532334451125</v>
      </c>
      <c r="K193" s="10">
        <f>K181*Real!K192/100</f>
        <v>361.77442785429093</v>
      </c>
      <c r="L193" s="10">
        <f>L181*Real!L192/100</f>
        <v>181.72450496165391</v>
      </c>
      <c r="M193" s="10">
        <f>M181*Real!M192/100</f>
        <v>112.94374332533353</v>
      </c>
      <c r="N193" s="10">
        <f>N181*Real!N192/100</f>
        <v>161.40389125942525</v>
      </c>
      <c r="O193" s="10">
        <f>O181*Real!O192/100</f>
        <v>181.80754866451315</v>
      </c>
      <c r="P193" s="10">
        <f>IF(MONTH($A193)=1,Real!P192,IF(Real!P192-Real!P191&lt;=0,"",Real!P192-Real!P191))</f>
        <v>415.99615015000018</v>
      </c>
      <c r="Q193" s="10">
        <f>IF(MONTH($A193)=1,Real!Q192,IF(Real!Q192-Real!Q191&lt;=0,"",Real!Q192-Real!Q191))</f>
        <v>2286.4566791100006</v>
      </c>
      <c r="R193" s="10">
        <f>IF(MONTH($A193)=1,Real!R192,IF(Real!R192-Real!R191&lt;=0,"",Real!R192-Real!R191))</f>
        <v>306.24315917999979</v>
      </c>
      <c r="S193" s="10">
        <f>IF(MONTH($A193)=1,Real!S192,IF(Real!S192-Real!S191&lt;=0,"",Real!S192-Real!S191))</f>
        <v>321.93862442999989</v>
      </c>
      <c r="T193" s="10">
        <f>IF(MONTH($A193)=1,Real!T192,IF(Real!T192-Real!T191&lt;=0,"",Real!T192-Real!T191))</f>
        <v>2380.8068705599981</v>
      </c>
      <c r="U193" s="10">
        <f>IF(U192*Real!U192/100=0,"",U192*Real!U192/100)</f>
        <v>426.21001046924937</v>
      </c>
      <c r="V193" s="10" t="str">
        <f>IF(MOD(MONTH(A193),3)=0,V181*Real!V192/100,"")</f>
        <v/>
      </c>
      <c r="W193" s="10">
        <f>IF(MONTH($A193)=1,Real!W192,IF(Real!W192-Real!W191&lt;=0,"",Real!W192-Real!W191))</f>
        <v>25137.199999999983</v>
      </c>
      <c r="X193" s="10">
        <f>IF(MONTH($A193)=1,Real!X192,IF(Real!X192-Real!X191&lt;=0,"",Real!X192-Real!X191))</f>
        <v>19968.600000000006</v>
      </c>
      <c r="Y193" s="9">
        <f>Real!Y192</f>
        <v>1663932</v>
      </c>
      <c r="Z193" s="9">
        <f>Real!Z192</f>
        <v>2683869.0346735199</v>
      </c>
      <c r="AA193" s="9">
        <f>Real!AA192</f>
        <v>3.8</v>
      </c>
      <c r="AB193" s="9">
        <f>Real!AB192</f>
        <v>167.6</v>
      </c>
      <c r="AC193" s="9">
        <f>Real!AC192</f>
        <v>0</v>
      </c>
      <c r="AD193" s="9">
        <f>Real!AD192</f>
        <v>0</v>
      </c>
      <c r="AE193" s="9">
        <f>Real!AE192</f>
        <v>0</v>
      </c>
      <c r="AF193" s="9">
        <f>Real!AF192</f>
        <v>129656</v>
      </c>
      <c r="AG193" s="9">
        <f>Real!AG192</f>
        <v>5.4</v>
      </c>
      <c r="AH193" s="10">
        <f>IF(MONTH($A193)=1,Real!AH192,IF(Real!AH192-Real!AH191&lt;=0,"",Real!AH192-Real!AH191))</f>
        <v>2704.7162705400006</v>
      </c>
      <c r="AI193" s="10">
        <f>IF(MONTH($A193)=1,Real!AI192,IF(Real!AI192-Real!AI191&lt;=0,"",Real!AI192-Real!AI191))</f>
        <v>557.07931205000023</v>
      </c>
      <c r="AJ193" s="10">
        <f>IF(MONTH($A193)=1,Real!AJ192,IF(Real!AJ192-Real!AJ191&lt;=0,"",Real!AJ192-Real!AJ191))</f>
        <v>1535079.4240000006</v>
      </c>
      <c r="AK193" s="10">
        <f>Real!AK192</f>
        <v>1249.1469999999999</v>
      </c>
      <c r="AL193" s="10">
        <f>Real!AL192</f>
        <v>415.99619999999999</v>
      </c>
      <c r="AM193" s="10">
        <f>Real!AM192</f>
        <v>833.1508</v>
      </c>
      <c r="AN193" s="10">
        <f>Real!AN192</f>
        <v>1185.7574999999999</v>
      </c>
    </row>
    <row r="194" spans="1:40" x14ac:dyDescent="0.2">
      <c r="A194" s="13">
        <v>42948</v>
      </c>
      <c r="B194" s="10">
        <f>B182*Real!B193/100</f>
        <v>134.68820096762079</v>
      </c>
      <c r="C194" s="10">
        <f>C182*Real!C193/100</f>
        <v>155.11190588765842</v>
      </c>
      <c r="D194" s="10">
        <f>D182*Real!D193/100</f>
        <v>150.72639703934939</v>
      </c>
      <c r="E194" s="10">
        <f>E182*Real!E193/100</f>
        <v>188.69140080026875</v>
      </c>
      <c r="F194" s="10">
        <f>F182*Real!F193/100</f>
        <v>460.17080682027154</v>
      </c>
      <c r="G194" s="10">
        <f>G182*Real!G193/100</f>
        <v>54.346439418498484</v>
      </c>
      <c r="H194" s="10">
        <f>H182*Real!H193/100</f>
        <v>650.70947952495158</v>
      </c>
      <c r="I194" s="10">
        <f>I182*Real!I193/100</f>
        <v>416.07681607135254</v>
      </c>
      <c r="J194" s="10">
        <f>J182*Real!J193/100</f>
        <v>166.30355571087071</v>
      </c>
      <c r="K194" s="10">
        <f>K182*Real!K193/100</f>
        <v>377.48622781975558</v>
      </c>
      <c r="L194" s="10">
        <f>L182*Real!L193/100</f>
        <v>190.02464946224455</v>
      </c>
      <c r="M194" s="10">
        <f>M182*Real!M193/100</f>
        <v>116.86140702363681</v>
      </c>
      <c r="N194" s="10">
        <f>N182*Real!N193/100</f>
        <v>159.20193647890278</v>
      </c>
      <c r="O194" s="10">
        <f>O182*Real!O193/100</f>
        <v>174.22104849000297</v>
      </c>
      <c r="P194" s="10">
        <f>IF(MONTH($A194)=1,Real!P193,IF(Real!P193-Real!P192&lt;=0,"",Real!P193-Real!P192))</f>
        <v>449.36293631999979</v>
      </c>
      <c r="Q194" s="10">
        <f>IF(MONTH($A194)=1,Real!Q193,IF(Real!Q193-Real!Q192&lt;=0,"",Real!Q193-Real!Q192))</f>
        <v>1981.7226434200002</v>
      </c>
      <c r="R194" s="10">
        <f>IF(MONTH($A194)=1,Real!R193,IF(Real!R193-Real!R192&lt;=0,"",Real!R193-Real!R192))</f>
        <v>202.07780775000037</v>
      </c>
      <c r="S194" s="10">
        <f>IF(MONTH($A194)=1,Real!S193,IF(Real!S193-Real!S192&lt;=0,"",Real!S193-Real!S192))</f>
        <v>245.07757251000021</v>
      </c>
      <c r="T194" s="10">
        <f>IF(MONTH($A194)=1,Real!T193,IF(Real!T193-Real!T192&lt;=0,"",Real!T193-Real!T192))</f>
        <v>2416.5936384800007</v>
      </c>
      <c r="U194" s="10">
        <f>IF(U193*Real!U193/100=0,"",U193*Real!U193/100)</f>
        <v>423.9084764127154</v>
      </c>
      <c r="V194" s="10" t="str">
        <f>IF(MOD(MONTH(A194),3)=0,V182*Real!V193/100,"")</f>
        <v/>
      </c>
      <c r="W194" s="10">
        <f>IF(MONTH($A194)=1,Real!W193,IF(Real!W193-Real!W192&lt;=0,"",Real!W193-Real!W192))</f>
        <v>29598.5</v>
      </c>
      <c r="X194" s="10">
        <f>IF(MONTH($A194)=1,Real!X193,IF(Real!X193-Real!X192&lt;=0,"",Real!X193-Real!X192))</f>
        <v>21625.800000000003</v>
      </c>
      <c r="Y194" s="9">
        <f>Real!Y193</f>
        <v>1652370</v>
      </c>
      <c r="Z194" s="9">
        <f>Real!Z193</f>
        <v>2691070.7122842302</v>
      </c>
      <c r="AA194" s="9">
        <f>Real!AA193</f>
        <v>6.6</v>
      </c>
      <c r="AB194" s="9">
        <f>Real!AB193</f>
        <v>170.1</v>
      </c>
      <c r="AC194" s="9">
        <f>Real!AC193</f>
        <v>0</v>
      </c>
      <c r="AD194" s="9">
        <f>Real!AD193</f>
        <v>0</v>
      </c>
      <c r="AE194" s="9">
        <f>Real!AE193</f>
        <v>0</v>
      </c>
      <c r="AF194" s="9">
        <f>Real!AF193</f>
        <v>132744</v>
      </c>
      <c r="AG194" s="9">
        <f>Real!AG193</f>
        <v>5.3</v>
      </c>
      <c r="AH194" s="10">
        <f>IF(MONTH($A194)=1,Real!AH193,IF(Real!AH193-Real!AH192&lt;=0,"",Real!AH193-Real!AH192))</f>
        <v>2428.8221384499993</v>
      </c>
      <c r="AI194" s="10">
        <f>IF(MONTH($A194)=1,Real!AI193,IF(Real!AI193-Real!AI192&lt;=0,"",Real!AI193-Real!AI192))</f>
        <v>537.49957529999938</v>
      </c>
      <c r="AJ194" s="10">
        <f>IF(MONTH($A194)=1,Real!AJ193,IF(Real!AJ193-Real!AJ192&lt;=0,"",Real!AJ193-Real!AJ192))</f>
        <v>1190554.7410000004</v>
      </c>
      <c r="AK194" s="10">
        <f>Real!AK193</f>
        <v>1236.74473414</v>
      </c>
      <c r="AL194" s="10">
        <f>Real!AL193</f>
        <v>449.36290000000002</v>
      </c>
      <c r="AM194" s="10">
        <f>Real!AM193</f>
        <v>787.3818</v>
      </c>
      <c r="AN194" s="10">
        <f>Real!AN193</f>
        <v>1210.7529999999999</v>
      </c>
    </row>
    <row r="195" spans="1:40" x14ac:dyDescent="0.2">
      <c r="A195" s="13">
        <v>42979</v>
      </c>
      <c r="B195" s="10">
        <f>B183*Real!B194/100</f>
        <v>140.69895331047542</v>
      </c>
      <c r="C195" s="10">
        <f>C183*Real!C194/100</f>
        <v>159.16408378142825</v>
      </c>
      <c r="D195" s="10">
        <f>D183*Real!D194/100</f>
        <v>146.01948972427024</v>
      </c>
      <c r="E195" s="10">
        <f>E183*Real!E194/100</f>
        <v>198.80105358214195</v>
      </c>
      <c r="F195" s="10">
        <f>F183*Real!F194/100</f>
        <v>453.59580530770063</v>
      </c>
      <c r="G195" s="10">
        <f>G183*Real!G194/100</f>
        <v>49.359072809600839</v>
      </c>
      <c r="H195" s="10">
        <f>H183*Real!H194/100</f>
        <v>653.20153172382857</v>
      </c>
      <c r="I195" s="10">
        <f>I183*Real!I194/100</f>
        <v>417.47206950083108</v>
      </c>
      <c r="J195" s="10">
        <f>J183*Real!J194/100</f>
        <v>168.18614370849821</v>
      </c>
      <c r="K195" s="10">
        <f>K183*Real!K194/100</f>
        <v>383.67753632720252</v>
      </c>
      <c r="L195" s="10">
        <f>L183*Real!L194/100</f>
        <v>199.78477483659316</v>
      </c>
      <c r="M195" s="10">
        <f>M183*Real!M194/100</f>
        <v>119.22382756143745</v>
      </c>
      <c r="N195" s="10">
        <f>N183*Real!N194/100</f>
        <v>185.44497685420433</v>
      </c>
      <c r="O195" s="10">
        <f>O183*Real!O194/100</f>
        <v>177.45370831185417</v>
      </c>
      <c r="P195" s="10">
        <f>IF(MONTH($A195)=1,Real!P194,IF(Real!P194-Real!P193&lt;=0,"",Real!P194-Real!P193))</f>
        <v>492.27116367999997</v>
      </c>
      <c r="Q195" s="10">
        <f>IF(MONTH($A195)=1,Real!Q194,IF(Real!Q194-Real!Q193&lt;=0,"",Real!Q194-Real!Q193))</f>
        <v>1935.6630887399988</v>
      </c>
      <c r="R195" s="10">
        <f>IF(MONTH($A195)=1,Real!R194,IF(Real!R194-Real!R193&lt;=0,"",Real!R194-Real!R193))</f>
        <v>217.91977754999971</v>
      </c>
      <c r="S195" s="10">
        <f>IF(MONTH($A195)=1,Real!S194,IF(Real!S194-Real!S193&lt;=0,"",Real!S194-Real!S193))</f>
        <v>239.44594170000005</v>
      </c>
      <c r="T195" s="10">
        <f>IF(MONTH($A195)=1,Real!T194,IF(Real!T194-Real!T193&lt;=0,"",Real!T194-Real!T193))</f>
        <v>2439.2477323999992</v>
      </c>
      <c r="U195" s="10">
        <f>IF(U194*Real!U194/100=0,"",U194*Real!U194/100)</f>
        <v>423.27261369809634</v>
      </c>
      <c r="V195" s="10">
        <f>IF(MOD(MONTH(A195),3)=0,V183*Real!V194/100,"")</f>
        <v>819.94579453849667</v>
      </c>
      <c r="W195" s="10">
        <f>IF(MONTH($A195)=1,Real!W194,IF(Real!W194-Real!W193&lt;=0,"",Real!W194-Real!W193))</f>
        <v>31165.100000000006</v>
      </c>
      <c r="X195" s="10">
        <f>IF(MONTH($A195)=1,Real!X194,IF(Real!X194-Real!X193&lt;=0,"",Real!X194-Real!X193))</f>
        <v>19531.799999999988</v>
      </c>
      <c r="Y195" s="9">
        <f>Real!Y194</f>
        <v>1648074</v>
      </c>
      <c r="Z195" s="9">
        <f>Real!Z194</f>
        <v>2785369.1312569901</v>
      </c>
      <c r="AA195" s="9">
        <f>Real!AA194</f>
        <v>10.199999999999999</v>
      </c>
      <c r="AB195" s="9">
        <f>Real!AB194</f>
        <v>174.2</v>
      </c>
      <c r="AC195" s="9">
        <f>Real!AC194</f>
        <v>0</v>
      </c>
      <c r="AD195" s="9">
        <f>Real!AD194</f>
        <v>0</v>
      </c>
      <c r="AE195" s="9">
        <f>Real!AE194</f>
        <v>0</v>
      </c>
      <c r="AF195" s="9">
        <f>Real!AF194</f>
        <v>148209</v>
      </c>
      <c r="AG195" s="9">
        <f>Real!AG194</f>
        <v>5.3</v>
      </c>
      <c r="AH195" s="10">
        <f>IF(MONTH($A195)=1,Real!AH194,IF(Real!AH194-Real!AH193&lt;=0,"",Real!AH194-Real!AH193))</f>
        <v>2427.9342524300009</v>
      </c>
      <c r="AI195" s="10">
        <f>IF(MONTH($A195)=1,Real!AI194,IF(Real!AI194-Real!AI193&lt;=0,"",Real!AI194-Real!AI193))</f>
        <v>523.20847169000081</v>
      </c>
      <c r="AJ195" s="10">
        <f>IF(MONTH($A195)=1,Real!AJ194,IF(Real!AJ194-Real!AJ193&lt;=0,"",Real!AJ194-Real!AJ193))</f>
        <v>1390143.2889999989</v>
      </c>
      <c r="AK195" s="10">
        <f>Real!AK194</f>
        <v>1362.2577000000001</v>
      </c>
      <c r="AL195" s="10">
        <f>Real!AL194</f>
        <v>492.23289999999997</v>
      </c>
      <c r="AM195" s="10">
        <f>Real!AM194</f>
        <v>870.02480000000003</v>
      </c>
      <c r="AN195" s="10">
        <f>Real!AN194</f>
        <v>1264.8630465700001</v>
      </c>
    </row>
    <row r="196" spans="1:40" x14ac:dyDescent="0.2">
      <c r="A196" s="13">
        <v>43009</v>
      </c>
      <c r="B196" s="10">
        <f>B184*Real!B195/100</f>
        <v>137.90662831674675</v>
      </c>
      <c r="C196" s="10">
        <f>C184*Real!C195/100</f>
        <v>166.73840840195268</v>
      </c>
      <c r="D196" s="10">
        <f>D184*Real!D195/100</f>
        <v>149.64342728553774</v>
      </c>
      <c r="E196" s="10">
        <f>E184*Real!E195/100</f>
        <v>206.27523247541961</v>
      </c>
      <c r="F196" s="10">
        <f>F184*Real!F195/100</f>
        <v>480.05722804363222</v>
      </c>
      <c r="G196" s="10">
        <f>G184*Real!G195/100</f>
        <v>41.039909797669672</v>
      </c>
      <c r="H196" s="10">
        <f>H184*Real!H195/100</f>
        <v>665.44995808254168</v>
      </c>
      <c r="I196" s="10">
        <f>I184*Real!I195/100</f>
        <v>424.55977488929841</v>
      </c>
      <c r="J196" s="10">
        <f>J184*Real!J195/100</f>
        <v>169.50833290165662</v>
      </c>
      <c r="K196" s="10">
        <f>K184*Real!K195/100</f>
        <v>400.78536504051897</v>
      </c>
      <c r="L196" s="10">
        <f>L184*Real!L195/100</f>
        <v>200.22685836634776</v>
      </c>
      <c r="M196" s="10">
        <f>M184*Real!M195/100</f>
        <v>122.37186818678617</v>
      </c>
      <c r="N196" s="10">
        <f>N184*Real!N195/100</f>
        <v>148.38804129453061</v>
      </c>
      <c r="O196" s="10">
        <f>O184*Real!O195/100</f>
        <v>178.9626999547512</v>
      </c>
      <c r="P196" s="10">
        <f>IF(MONTH($A196)=1,Real!P195,IF(Real!P195-Real!P194&lt;=0,"",Real!P195-Real!P194))</f>
        <v>518.67567723000047</v>
      </c>
      <c r="Q196" s="10">
        <f>IF(MONTH($A196)=1,Real!Q195,IF(Real!Q195-Real!Q194&lt;=0,"",Real!Q195-Real!Q194))</f>
        <v>2318.1988024800012</v>
      </c>
      <c r="R196" s="10">
        <f>IF(MONTH($A196)=1,Real!R195,IF(Real!R195-Real!R194&lt;=0,"",Real!R195-Real!R194))</f>
        <v>368.5594809600002</v>
      </c>
      <c r="S196" s="10">
        <f>IF(MONTH($A196)=1,Real!S195,IF(Real!S195-Real!S194&lt;=0,"",Real!S195-Real!S194))</f>
        <v>263.19224928999984</v>
      </c>
      <c r="T196" s="10">
        <f>IF(MONTH($A196)=1,Real!T195,IF(Real!T195-Real!T194&lt;=0,"",Real!T195-Real!T194))</f>
        <v>2529.0569228900022</v>
      </c>
      <c r="U196" s="10">
        <f>IF(U195*Real!U195/100=0,"",U195*Real!U195/100)</f>
        <v>424.11915892549251</v>
      </c>
      <c r="V196" s="10" t="str">
        <f>IF(MOD(MONTH(A196),3)=0,V184*Real!V195/100,"")</f>
        <v/>
      </c>
      <c r="W196" s="10">
        <f>IF(MONTH($A196)=1,Real!W195,IF(Real!W195-Real!W194&lt;=0,"",Real!W195-Real!W194))</f>
        <v>31799.5</v>
      </c>
      <c r="X196" s="10">
        <f>IF(MONTH($A196)=1,Real!X195,IF(Real!X195-Real!X194&lt;=0,"",Real!X195-Real!X194))</f>
        <v>20597.200000000012</v>
      </c>
      <c r="Y196" s="9">
        <f>Real!Y195</f>
        <v>1585179</v>
      </c>
      <c r="Z196" s="9">
        <f>Real!Z195</f>
        <v>2790760.7718937602</v>
      </c>
      <c r="AA196" s="9">
        <f>Real!AA195</f>
        <v>10</v>
      </c>
      <c r="AB196" s="9">
        <f>Real!AB195</f>
        <v>176.2</v>
      </c>
      <c r="AC196" s="9">
        <f>Real!AC195</f>
        <v>0</v>
      </c>
      <c r="AD196" s="9">
        <f>Real!AD195</f>
        <v>0</v>
      </c>
      <c r="AE196" s="9">
        <f>Real!AE195</f>
        <v>0</v>
      </c>
      <c r="AF196" s="9">
        <f>Real!AF195</f>
        <v>148328</v>
      </c>
      <c r="AG196" s="9">
        <f>Real!AG195</f>
        <v>5.2</v>
      </c>
      <c r="AH196" s="10">
        <f>IF(MONTH($A196)=1,Real!AH195,IF(Real!AH195-Real!AH194&lt;=0,"",Real!AH195-Real!AH194))</f>
        <v>2836.8744796999999</v>
      </c>
      <c r="AI196" s="10">
        <f>IF(MONTH($A196)=1,Real!AI195,IF(Real!AI195-Real!AI194&lt;=0,"",Real!AI195-Real!AI194))</f>
        <v>520.62483513999996</v>
      </c>
      <c r="AJ196" s="10">
        <f>IF(MONTH($A196)=1,Real!AJ195,IF(Real!AJ195-Real!AJ194&lt;=0,"",Real!AJ195-Real!AJ194))</f>
        <v>1739345.6830000002</v>
      </c>
      <c r="AK196" s="10">
        <f>Real!AK195</f>
        <v>1312.1303</v>
      </c>
      <c r="AL196" s="10">
        <f>Real!AL195</f>
        <v>518.71370000000002</v>
      </c>
      <c r="AM196" s="10">
        <f>Real!AM195</f>
        <v>793.41660000000002</v>
      </c>
      <c r="AN196" s="10">
        <f>Real!AN195</f>
        <v>1310.9937</v>
      </c>
    </row>
    <row r="197" spans="1:40" x14ac:dyDescent="0.2">
      <c r="A197" s="13">
        <v>43040</v>
      </c>
      <c r="B197" s="10">
        <f>B185*Real!B196/100</f>
        <v>136.05376993427541</v>
      </c>
      <c r="C197" s="10">
        <f>C185*Real!C196/100</f>
        <v>168.12478721858778</v>
      </c>
      <c r="D197" s="10">
        <f>D185*Real!D196/100</f>
        <v>143.10138284691485</v>
      </c>
      <c r="E197" s="10">
        <f>E185*Real!E196/100</f>
        <v>212.49439183180155</v>
      </c>
      <c r="F197" s="10">
        <f>F185*Real!F196/100</f>
        <v>464.21287954742388</v>
      </c>
      <c r="G197" s="10">
        <f>G185*Real!G196/100</f>
        <v>37.343072731061881</v>
      </c>
      <c r="H197" s="10">
        <f>H185*Real!H196/100</f>
        <v>666.75651877786265</v>
      </c>
      <c r="I197" s="10">
        <f>I185*Real!I196/100</f>
        <v>425.17427081908698</v>
      </c>
      <c r="J197" s="10">
        <f>J185*Real!J196/100</f>
        <v>168.01682603848457</v>
      </c>
      <c r="K197" s="10">
        <f>K185*Real!K196/100</f>
        <v>420.1040659296994</v>
      </c>
      <c r="L197" s="10">
        <f>L185*Real!L196/100</f>
        <v>193.63733086644126</v>
      </c>
      <c r="M197" s="10">
        <f>M185*Real!M196/100</f>
        <v>123.9145565463957</v>
      </c>
      <c r="N197" s="10">
        <f>N185*Real!N196/100</f>
        <v>121.95273078441052</v>
      </c>
      <c r="O197" s="10">
        <f>O185*Real!O196/100</f>
        <v>181.6440154541923</v>
      </c>
      <c r="P197" s="10">
        <f>IF(MONTH($A197)=1,Real!P196,IF(Real!P196-Real!P195&lt;=0,"",Real!P196-Real!P195))</f>
        <v>569.89676326999961</v>
      </c>
      <c r="Q197" s="10">
        <f>IF(MONTH($A197)=1,Real!Q196,IF(Real!Q196-Real!Q195&lt;=0,"",Real!Q196-Real!Q195))</f>
        <v>1792.8757978100002</v>
      </c>
      <c r="R197" s="10">
        <f>IF(MONTH($A197)=1,Real!R196,IF(Real!R196-Real!R195&lt;=0,"",Real!R196-Real!R195))</f>
        <v>186.7914050899999</v>
      </c>
      <c r="S197" s="10">
        <f>IF(MONTH($A197)=1,Real!S196,IF(Real!S196-Real!S195&lt;=0,"",Real!S196-Real!S195))</f>
        <v>269.21668176000003</v>
      </c>
      <c r="T197" s="10">
        <f>IF(MONTH($A197)=1,Real!T196,IF(Real!T196-Real!T195&lt;=0,"",Real!T196-Real!T195))</f>
        <v>2689.6605644699994</v>
      </c>
      <c r="U197" s="10">
        <f>IF(U196*Real!U196/100=0,"",U196*Real!U196/100)</f>
        <v>425.05222107512861</v>
      </c>
      <c r="V197" s="10" t="str">
        <f>IF(MOD(MONTH(A197),3)=0,V185*Real!V196/100,"")</f>
        <v/>
      </c>
      <c r="W197" s="10">
        <f>IF(MONTH($A197)=1,Real!W196,IF(Real!W196-Real!W195&lt;=0,"",Real!W196-Real!W195))</f>
        <v>33786.400000000023</v>
      </c>
      <c r="X197" s="10">
        <f>IF(MONTH($A197)=1,Real!X196,IF(Real!X196-Real!X195&lt;=0,"",Real!X196-Real!X195))</f>
        <v>20933.100000000006</v>
      </c>
      <c r="Y197" s="9">
        <f>Real!Y196</f>
        <v>1507186</v>
      </c>
      <c r="Z197" s="9">
        <f>Real!Z196</f>
        <v>2781715.94777006</v>
      </c>
      <c r="AA197" s="9">
        <f>Real!AA196</f>
        <v>11.4</v>
      </c>
      <c r="AB197" s="9">
        <f>Real!AB196</f>
        <v>177.8</v>
      </c>
      <c r="AC197" s="9">
        <f>Real!AC196</f>
        <v>0</v>
      </c>
      <c r="AD197" s="9">
        <f>Real!AD196</f>
        <v>0</v>
      </c>
      <c r="AE197" s="9">
        <f>Real!AE196</f>
        <v>0</v>
      </c>
      <c r="AF197" s="9">
        <f>Real!AF196</f>
        <v>152168</v>
      </c>
      <c r="AG197" s="9">
        <f>Real!AG196</f>
        <v>5.0999999999999996</v>
      </c>
      <c r="AH197" s="10">
        <f>IF(MONTH($A197)=1,Real!AH196,IF(Real!AH196-Real!AH195&lt;=0,"",Real!AH196-Real!AH195))</f>
        <v>2362.7725610900015</v>
      </c>
      <c r="AI197" s="10">
        <f>IF(MONTH($A197)=1,Real!AI196,IF(Real!AI196-Real!AI195&lt;=0,"",Real!AI196-Real!AI195))</f>
        <v>527.64138793999973</v>
      </c>
      <c r="AJ197" s="10">
        <f>IF(MONTH($A197)=1,Real!AJ196,IF(Real!AJ196-Real!AJ195&lt;=0,"",Real!AJ196-Real!AJ195))</f>
        <v>1257159.6040000003</v>
      </c>
      <c r="AK197" s="10">
        <f>Real!AK196</f>
        <v>1135.1349083099999</v>
      </c>
      <c r="AL197" s="10">
        <f>Real!AL196</f>
        <v>569.89670000000001</v>
      </c>
      <c r="AM197" s="10">
        <f>Real!AM196</f>
        <v>565.23820000000001</v>
      </c>
      <c r="AN197" s="10">
        <f>Real!AN196</f>
        <v>1378.4583111300001</v>
      </c>
    </row>
    <row r="198" spans="1:40" x14ac:dyDescent="0.2">
      <c r="A198" s="13">
        <v>43070</v>
      </c>
      <c r="B198" s="10">
        <f>B186*Real!B197/100</f>
        <v>185.46881996016975</v>
      </c>
      <c r="C198" s="10">
        <f>C186*Real!C197/100</f>
        <v>181.85376906576192</v>
      </c>
      <c r="D198" s="10">
        <f>D186*Real!D197/100</f>
        <v>150.66905927154752</v>
      </c>
      <c r="E198" s="10">
        <f>E186*Real!E197/100</f>
        <v>228.55313043562342</v>
      </c>
      <c r="F198" s="10">
        <f>F186*Real!F197/100</f>
        <v>475.90723464581555</v>
      </c>
      <c r="G198" s="10">
        <f>G186*Real!G197/100</f>
        <v>38.318024603804304</v>
      </c>
      <c r="H198" s="10">
        <f>H186*Real!H197/100</f>
        <v>809.83260749261422</v>
      </c>
      <c r="I198" s="10">
        <f>I186*Real!I197/100</f>
        <v>511.02331547292869</v>
      </c>
      <c r="J198" s="10">
        <f>J186*Real!J197/100</f>
        <v>201.55736286897991</v>
      </c>
      <c r="K198" s="10">
        <f>K186*Real!K197/100</f>
        <v>455.28926123462492</v>
      </c>
      <c r="L198" s="10">
        <f>L186*Real!L197/100</f>
        <v>223.21093336226929</v>
      </c>
      <c r="M198" s="10">
        <f>M186*Real!M197/100</f>
        <v>127.49006468974174</v>
      </c>
      <c r="N198" s="10">
        <f>N186*Real!N197/100</f>
        <v>119.43944380689065</v>
      </c>
      <c r="O198" s="10">
        <f>O186*Real!O197/100</f>
        <v>233.99755395266774</v>
      </c>
      <c r="P198" s="10">
        <f>IF(MONTH($A198)=1,Real!P197,IF(Real!P197-Real!P196&lt;=0,"",Real!P197-Real!P196))</f>
        <v>637.12755949999973</v>
      </c>
      <c r="Q198" s="10">
        <f>IF(MONTH($A198)=1,Real!Q197,IF(Real!Q197-Real!Q196&lt;=0,"",Real!Q197-Real!Q196))</f>
        <v>3140.879163990001</v>
      </c>
      <c r="R198" s="10">
        <f>IF(MONTH($A198)=1,Real!R197,IF(Real!R197-Real!R196&lt;=0,"",Real!R197-Real!R196))</f>
        <v>252.64076588999978</v>
      </c>
      <c r="S198" s="10">
        <f>IF(MONTH($A198)=1,Real!S197,IF(Real!S197-Real!S196&lt;=0,"",Real!S197-Real!S196))</f>
        <v>451.70728687000019</v>
      </c>
      <c r="T198" s="10">
        <f>IF(MONTH($A198)=1,Real!T197,IF(Real!T197-Real!T196&lt;=0,"",Real!T197-Real!T196))</f>
        <v>5090.7459750000016</v>
      </c>
      <c r="U198" s="10">
        <f>IF(U197*Real!U197/100=0,"",U197*Real!U197/100)</f>
        <v>426.83744040364417</v>
      </c>
      <c r="V198" s="10">
        <f>IF(MOD(MONTH(A198),3)=0,V186*Real!V197/100,"")</f>
        <v>908.82417694857827</v>
      </c>
      <c r="W198" s="10">
        <f>IF(MONTH($A198)=1,Real!W197,IF(Real!W197-Real!W196&lt;=0,"",Real!W197-Real!W196))</f>
        <v>37884.699999999953</v>
      </c>
      <c r="X198" s="10">
        <f>IF(MONTH($A198)=1,Real!X197,IF(Real!X197-Real!X196&lt;=0,"",Real!X197-Real!X196))</f>
        <v>23107.399999999994</v>
      </c>
      <c r="Y198" s="9">
        <f>Real!Y197</f>
        <v>1392177</v>
      </c>
      <c r="Z198" s="9">
        <f>Real!Z197</f>
        <v>2788806.1087957099</v>
      </c>
      <c r="AA198" s="9">
        <f>Real!AA197</f>
        <v>13</v>
      </c>
      <c r="AB198" s="9">
        <f>Real!AB197</f>
        <v>180</v>
      </c>
      <c r="AC198" s="9">
        <f>Real!AC197</f>
        <v>0</v>
      </c>
      <c r="AD198" s="9">
        <f>Real!AD197</f>
        <v>0</v>
      </c>
      <c r="AE198" s="9">
        <f>Real!AE197</f>
        <v>0</v>
      </c>
      <c r="AF198" s="9">
        <f>Real!AF197</f>
        <v>166013</v>
      </c>
      <c r="AG198" s="9">
        <f>Real!AG197</f>
        <v>5</v>
      </c>
      <c r="AH198" s="10">
        <f>IF(MONTH($A198)=1,Real!AH197,IF(Real!AH197-Real!AH196&lt;=0,"",Real!AH197-Real!AH196))</f>
        <v>3371.3533022499978</v>
      </c>
      <c r="AI198" s="10">
        <f>IF(MONTH($A198)=1,Real!AI197,IF(Real!AI197-Real!AI196&lt;=0,"",Real!AI197-Real!AI196))</f>
        <v>811.48259134999989</v>
      </c>
      <c r="AJ198" s="10">
        <f>IF(MONTH($A198)=1,Real!AJ197,IF(Real!AJ197-Real!AJ196&lt;=0,"",Real!AJ197-Real!AJ196))</f>
        <v>1788271.9509999994</v>
      </c>
      <c r="AK198" s="10">
        <f>Real!AK197</f>
        <v>1670.1791638899999</v>
      </c>
      <c r="AL198" s="10">
        <f>Real!AL197</f>
        <v>637.12900000000002</v>
      </c>
      <c r="AM198" s="10">
        <f>Real!AM197</f>
        <v>1033.6010000000001</v>
      </c>
      <c r="AN198" s="10">
        <f>Real!AN197</f>
        <v>2545.1505999999999</v>
      </c>
    </row>
    <row r="199" spans="1:40" x14ac:dyDescent="0.2">
      <c r="A199" s="13">
        <v>43101</v>
      </c>
      <c r="B199" s="10">
        <f>B187*Real!B198/100</f>
        <v>69.649002312177785</v>
      </c>
      <c r="C199" s="10">
        <f>C187*Real!C198/100</f>
        <v>143.11959309053995</v>
      </c>
      <c r="D199" s="10">
        <f>D187*Real!D198/100</f>
        <v>143.81274131258294</v>
      </c>
      <c r="E199" s="10">
        <f>E187*Real!E198/100</f>
        <v>160.28974686806981</v>
      </c>
      <c r="F199" s="10">
        <f>F187*Real!F198/100</f>
        <v>470.36368635352176</v>
      </c>
      <c r="G199" s="10">
        <f>G187*Real!G198/100</f>
        <v>36.766478821090395</v>
      </c>
      <c r="H199" s="10">
        <f>H187*Real!H198/100</f>
        <v>540.80361462974395</v>
      </c>
      <c r="I199" s="10">
        <f>I187*Real!I198/100</f>
        <v>346.07923142313427</v>
      </c>
      <c r="J199" s="10">
        <f>J187*Real!J198/100</f>
        <v>151.41423936078303</v>
      </c>
      <c r="K199" s="10">
        <f>K187*Real!K198/100</f>
        <v>334.06054351784036</v>
      </c>
      <c r="L199" s="10">
        <f>L187*Real!L198/100</f>
        <v>188.70441494736883</v>
      </c>
      <c r="M199" s="10">
        <f>M187*Real!M198/100</f>
        <v>95.950978278621079</v>
      </c>
      <c r="N199" s="10">
        <f>N187*Real!N198/100</f>
        <v>113.80984601749029</v>
      </c>
      <c r="O199" s="10">
        <f>O187*Real!O198/100</f>
        <v>182.15373626601095</v>
      </c>
      <c r="P199" s="10">
        <f>IF(MONTH($A199)=1,Real!P198,IF(Real!P198-Real!P197&lt;=0,"",Real!P198-Real!P197))</f>
        <v>661.34478693000005</v>
      </c>
      <c r="Q199" s="10">
        <f>IF(MONTH($A199)=1,Real!Q198,IF(Real!Q198-Real!Q197&lt;=0,"",Real!Q198-Real!Q197))</f>
        <v>1474.7383436800001</v>
      </c>
      <c r="R199" s="10">
        <f>IF(MONTH($A199)=1,Real!R198,IF(Real!R198-Real!R197&lt;=0,"",Real!R198-Real!R197))</f>
        <v>145.91250564000001</v>
      </c>
      <c r="S199" s="10">
        <f>IF(MONTH($A199)=1,Real!S198,IF(Real!S198-Real!S197&lt;=0,"",Real!S198-Real!S197))</f>
        <v>185.23410539</v>
      </c>
      <c r="T199" s="10">
        <f>IF(MONTH($A199)=1,Real!T198,IF(Real!T198-Real!T197&lt;=0,"",Real!T198-Real!T197))</f>
        <v>1719.5974864</v>
      </c>
      <c r="U199" s="10">
        <f>IF(U198*Real!U198/100=0,"",U198*Real!U198/100)</f>
        <v>428.16063646889546</v>
      </c>
      <c r="V199" s="10" t="str">
        <f>IF(MOD(MONTH(A199),3)=0,V187*Real!V198/100,"")</f>
        <v/>
      </c>
      <c r="W199" s="10">
        <f>IF(MONTH($A199)=1,Real!W198,IF(Real!W198-Real!W197&lt;=0,"",Real!W198-Real!W197))</f>
        <v>33979.599999999999</v>
      </c>
      <c r="X199" s="10">
        <f>IF(MONTH($A199)=1,Real!X198,IF(Real!X198-Real!X197&lt;=0,"",Real!X198-Real!X197))</f>
        <v>15625</v>
      </c>
      <c r="Y199" s="9">
        <f>Real!Y198</f>
        <v>1377153</v>
      </c>
      <c r="Z199" s="9">
        <f>Real!Z198</f>
        <v>2745871.9784717099</v>
      </c>
      <c r="AA199" s="9">
        <f>Real!AA198</f>
        <v>16.899999999999999</v>
      </c>
      <c r="AB199" s="9">
        <f>Real!AB198</f>
        <v>180.6</v>
      </c>
      <c r="AC199" s="9">
        <f>Real!AC198</f>
        <v>1</v>
      </c>
      <c r="AD199" s="9">
        <f>Real!AD198</f>
        <v>0</v>
      </c>
      <c r="AE199" s="9">
        <f>Real!AE198</f>
        <v>0</v>
      </c>
      <c r="AF199" s="9">
        <f>Real!AF198</f>
        <v>102464</v>
      </c>
      <c r="AG199" s="9">
        <f>Real!AG198</f>
        <v>4.9000000000000004</v>
      </c>
      <c r="AH199" s="10">
        <f>IF(MONTH($A199)=1,Real!AH198,IF(Real!AH198-Real!AH197&lt;=0,"",Real!AH198-Real!AH197))</f>
        <v>2136.0831306099999</v>
      </c>
      <c r="AI199" s="10">
        <f>IF(MONTH($A199)=1,Real!AI198,IF(Real!AI198-Real!AI197&lt;=0,"",Real!AI198-Real!AI197))</f>
        <v>371.36722622000002</v>
      </c>
      <c r="AJ199" s="10">
        <f>IF(MONTH($A199)=1,Real!AJ198,IF(Real!AJ198-Real!AJ197&lt;=0,"",Real!AJ198-Real!AJ197))</f>
        <v>1290545.135</v>
      </c>
      <c r="AK199" s="10">
        <f>Real!AK198</f>
        <v>1304.4788000000001</v>
      </c>
      <c r="AL199" s="10">
        <f>Real!AL198</f>
        <v>661.34559999999999</v>
      </c>
      <c r="AM199" s="10">
        <f>Real!AM198</f>
        <v>643.13319999999999</v>
      </c>
      <c r="AN199" s="10">
        <f>Real!AN198</f>
        <v>1060.3171</v>
      </c>
    </row>
    <row r="200" spans="1:40" x14ac:dyDescent="0.2">
      <c r="A200" s="13">
        <v>43132</v>
      </c>
      <c r="B200" s="10">
        <f>B188*Real!B199/100</f>
        <v>66.8944417513584</v>
      </c>
      <c r="C200" s="10">
        <f>C188*Real!C199/100</f>
        <v>141.07774368668825</v>
      </c>
      <c r="D200" s="10">
        <f>D188*Real!D199/100</f>
        <v>133.94942803481842</v>
      </c>
      <c r="E200" s="10">
        <f>E188*Real!E199/100</f>
        <v>162.66436211562939</v>
      </c>
      <c r="F200" s="10">
        <f>F188*Real!F199/100</f>
        <v>431.32925431261765</v>
      </c>
      <c r="G200" s="10">
        <f>G188*Real!G199/100</f>
        <v>31.903414194549296</v>
      </c>
      <c r="H200" s="10">
        <f>H188*Real!H199/100</f>
        <v>535.69610769318706</v>
      </c>
      <c r="I200" s="10">
        <f>I188*Real!I199/100</f>
        <v>338.78375365683399</v>
      </c>
      <c r="J200" s="10">
        <f>J188*Real!J199/100</f>
        <v>148.34276684941241</v>
      </c>
      <c r="K200" s="10">
        <f>K188*Real!K199/100</f>
        <v>357.11611340377982</v>
      </c>
      <c r="L200" s="10">
        <f>L188*Real!L199/100</f>
        <v>180.61908905108601</v>
      </c>
      <c r="M200" s="10">
        <f>M188*Real!M199/100</f>
        <v>93.524261275703978</v>
      </c>
      <c r="N200" s="10">
        <f>N188*Real!N199/100</f>
        <v>118.5578490647129</v>
      </c>
      <c r="O200" s="10">
        <f>O188*Real!O199/100</f>
        <v>186.60252598082567</v>
      </c>
      <c r="P200" s="10">
        <f>IF(MONTH($A200)=1,Real!P199,IF(Real!P199-Real!P198&lt;=0,"",Real!P199-Real!P198))</f>
        <v>628.21280456</v>
      </c>
      <c r="Q200" s="10">
        <f>IF(MONTH($A200)=1,Real!Q199,IF(Real!Q199-Real!Q198&lt;=0,"",Real!Q199-Real!Q198))</f>
        <v>1690.6592449700001</v>
      </c>
      <c r="R200" s="10">
        <f>IF(MONTH($A200)=1,Real!R199,IF(Real!R199-Real!R198&lt;=0,"",Real!R199-Real!R198))</f>
        <v>140.33850474999997</v>
      </c>
      <c r="S200" s="10">
        <f>IF(MONTH($A200)=1,Real!S199,IF(Real!S199-Real!S198&lt;=0,"",Real!S199-Real!S198))</f>
        <v>277.00211919000003</v>
      </c>
      <c r="T200" s="10">
        <f>IF(MONTH($A200)=1,Real!T199,IF(Real!T199-Real!T198&lt;=0,"",Real!T199-Real!T198))</f>
        <v>2426.1288664699996</v>
      </c>
      <c r="U200" s="10">
        <f>IF(U199*Real!U199/100=0,"",U199*Real!U199/100)</f>
        <v>429.05977380548012</v>
      </c>
      <c r="V200" s="10" t="str">
        <f>IF(MOD(MONTH(A200),3)=0,V188*Real!V199/100,"")</f>
        <v/>
      </c>
      <c r="W200" s="10">
        <f>IF(MONTH($A200)=1,Real!W199,IF(Real!W199-Real!W198&lt;=0,"",Real!W199-Real!W198))</f>
        <v>31971.200000000004</v>
      </c>
      <c r="X200" s="10">
        <f>IF(MONTH($A200)=1,Real!X199,IF(Real!X199-Real!X198&lt;=0,"",Real!X199-Real!X198))</f>
        <v>18425.300000000003</v>
      </c>
      <c r="Y200" s="9">
        <f>Real!Y199</f>
        <v>1410404</v>
      </c>
      <c r="Z200" s="9">
        <f>Real!Z199</f>
        <v>2755041.2919739699</v>
      </c>
      <c r="AA200" s="9">
        <f>Real!AA199</f>
        <v>12.2</v>
      </c>
      <c r="AB200" s="9">
        <f>Real!AB199</f>
        <v>182.3</v>
      </c>
      <c r="AC200" s="9">
        <f>Real!AC199</f>
        <v>1</v>
      </c>
      <c r="AD200" s="9">
        <f>Real!AD199</f>
        <v>0</v>
      </c>
      <c r="AE200" s="9">
        <f>Real!AE199</f>
        <v>0</v>
      </c>
      <c r="AF200" s="9">
        <f>Real!AF199</f>
        <v>133177</v>
      </c>
      <c r="AG200" s="9">
        <f>Real!AG199</f>
        <v>4.7</v>
      </c>
      <c r="AH200" s="10">
        <f>IF(MONTH($A200)=1,Real!AH199,IF(Real!AH199-Real!AH198&lt;=0,"",Real!AH199-Real!AH198))</f>
        <v>2318.8720495300004</v>
      </c>
      <c r="AI200" s="10">
        <f>IF(MONTH($A200)=1,Real!AI199,IF(Real!AI199-Real!AI198&lt;=0,"",Real!AI199-Real!AI198))</f>
        <v>565.54250216000003</v>
      </c>
      <c r="AJ200" s="10">
        <f>IF(MONTH($A200)=1,Real!AJ199,IF(Real!AJ199-Real!AJ198&lt;=0,"",Real!AJ199-Real!AJ198))</f>
        <v>1263055.1240000001</v>
      </c>
      <c r="AK200" s="10">
        <f>Real!AK199</f>
        <v>1230.3</v>
      </c>
      <c r="AL200" s="10">
        <f>Real!AL199</f>
        <v>628.20000000000005</v>
      </c>
      <c r="AM200" s="10">
        <f>Real!AM199</f>
        <v>602.1</v>
      </c>
      <c r="AN200" s="10">
        <f>Real!AN199</f>
        <v>1173.01052923</v>
      </c>
    </row>
    <row r="201" spans="1:40" x14ac:dyDescent="0.2">
      <c r="A201" s="13">
        <v>43160</v>
      </c>
      <c r="B201" s="10">
        <f>B189*Real!B200/100</f>
        <v>91.815957995259055</v>
      </c>
      <c r="C201" s="10">
        <f>C189*Real!C200/100</f>
        <v>157.89652587627134</v>
      </c>
      <c r="D201" s="10">
        <f>D189*Real!D200/100</f>
        <v>148.39648042851761</v>
      </c>
      <c r="E201" s="10">
        <f>E189*Real!E200/100</f>
        <v>184.8318570786644</v>
      </c>
      <c r="F201" s="10">
        <f>F189*Real!F200/100</f>
        <v>482.0177146158826</v>
      </c>
      <c r="G201" s="10">
        <f>G189*Real!G200/100</f>
        <v>37.909716699535338</v>
      </c>
      <c r="H201" s="10">
        <f>H189*Real!H200/100</f>
        <v>593.90796454736596</v>
      </c>
      <c r="I201" s="10">
        <f>I189*Real!I200/100</f>
        <v>377.38318959550901</v>
      </c>
      <c r="J201" s="10">
        <f>J189*Real!J200/100</f>
        <v>161.15536200688555</v>
      </c>
      <c r="K201" s="10">
        <f>K189*Real!K200/100</f>
        <v>411.51622748408721</v>
      </c>
      <c r="L201" s="10">
        <f>L189*Real!L200/100</f>
        <v>189.34517306071442</v>
      </c>
      <c r="M201" s="10">
        <f>M189*Real!M200/100</f>
        <v>100.40780716590274</v>
      </c>
      <c r="N201" s="10">
        <f>N189*Real!N200/100</f>
        <v>182.10524925107305</v>
      </c>
      <c r="O201" s="10">
        <f>O189*Real!O200/100</f>
        <v>192.68883395841439</v>
      </c>
      <c r="P201" s="10">
        <f>IF(MONTH($A201)=1,Real!P200,IF(Real!P200-Real!P199&lt;=0,"",Real!P200-Real!P199))</f>
        <v>570.0951944599999</v>
      </c>
      <c r="Q201" s="10">
        <f>IF(MONTH($A201)=1,Real!Q200,IF(Real!Q200-Real!Q199&lt;=0,"",Real!Q200-Real!Q199))</f>
        <v>2778.3422755199999</v>
      </c>
      <c r="R201" s="10">
        <f>IF(MONTH($A201)=1,Real!R200,IF(Real!R200-Real!R199&lt;=0,"",Real!R200-Real!R199))</f>
        <v>710.52191207999999</v>
      </c>
      <c r="S201" s="10">
        <f>IF(MONTH($A201)=1,Real!S200,IF(Real!S200-Real!S199&lt;=0,"",Real!S200-Real!S199))</f>
        <v>288.13796866999996</v>
      </c>
      <c r="T201" s="10">
        <f>IF(MONTH($A201)=1,Real!T200,IF(Real!T200-Real!T199&lt;=0,"",Real!T200-Real!T199))</f>
        <v>2944.9526555800003</v>
      </c>
      <c r="U201" s="10">
        <f>IF(U200*Real!U200/100=0,"",U200*Real!U200/100)</f>
        <v>430.30404714951607</v>
      </c>
      <c r="V201" s="10">
        <f>IF(MOD(MONTH(A201),3)=0,V189*Real!V200/100,"")</f>
        <v>439.82999220877076</v>
      </c>
      <c r="W201" s="10">
        <f>IF(MONTH($A201)=1,Real!W200,IF(Real!W200-Real!W199&lt;=0,"",Real!W200-Real!W199))</f>
        <v>37015.899999999994</v>
      </c>
      <c r="X201" s="10">
        <f>IF(MONTH($A201)=1,Real!X200,IF(Real!X200-Real!X199&lt;=0,"",Real!X200-Real!X199))</f>
        <v>20685.899999999994</v>
      </c>
      <c r="Y201" s="9">
        <f>Real!Y200</f>
        <v>1468365</v>
      </c>
      <c r="Z201" s="9">
        <f>Real!Z200</f>
        <v>2757701.4545208002</v>
      </c>
      <c r="AA201" s="9">
        <f>Real!AA200</f>
        <v>15</v>
      </c>
      <c r="AB201" s="9">
        <f>Real!AB200</f>
        <v>180.7</v>
      </c>
      <c r="AC201" s="9">
        <f>Real!AC200</f>
        <v>1.01</v>
      </c>
      <c r="AD201" s="9">
        <f>Real!AD200</f>
        <v>0</v>
      </c>
      <c r="AE201" s="9">
        <f>Real!AE200</f>
        <v>0</v>
      </c>
      <c r="AF201" s="9">
        <f>Real!AF200</f>
        <v>157279</v>
      </c>
      <c r="AG201" s="9">
        <f>Real!AG200</f>
        <v>4.8</v>
      </c>
      <c r="AH201" s="10">
        <f>IF(MONTH($A201)=1,Real!AH200,IF(Real!AH200-Real!AH199&lt;=0,"",Real!AH200-Real!AH199))</f>
        <v>3348.4374699800001</v>
      </c>
      <c r="AI201" s="10">
        <f>IF(MONTH($A201)=1,Real!AI200,IF(Real!AI200-Real!AI199&lt;=0,"",Real!AI200-Real!AI199))</f>
        <v>608.92435639999997</v>
      </c>
      <c r="AJ201" s="10">
        <f>IF(MONTH($A201)=1,Real!AJ200,IF(Real!AJ200-Real!AJ199&lt;=0,"",Real!AJ200-Real!AJ199))</f>
        <v>2104269.6230000001</v>
      </c>
      <c r="AK201" s="10">
        <f>Real!AK200</f>
        <v>1541.5785788600001</v>
      </c>
      <c r="AL201" s="10">
        <f>Real!AL200</f>
        <v>570.09519999999998</v>
      </c>
      <c r="AM201" s="10">
        <f>Real!AM200</f>
        <v>970.322</v>
      </c>
      <c r="AN201" s="10">
        <f>Real!AN200</f>
        <v>1437.71787217</v>
      </c>
    </row>
    <row r="202" spans="1:40" x14ac:dyDescent="0.2">
      <c r="A202" s="13">
        <v>43191</v>
      </c>
      <c r="B202" s="10">
        <f>B190*Real!B201/100</f>
        <v>104.18696225991796</v>
      </c>
      <c r="C202" s="10">
        <f>C190*Real!C201/100</f>
        <v>151.96195481938884</v>
      </c>
      <c r="D202" s="10">
        <f>D190*Real!D201/100</f>
        <v>144.41953878664904</v>
      </c>
      <c r="E202" s="10">
        <f>E190*Real!E201/100</f>
        <v>180.78255230020801</v>
      </c>
      <c r="F202" s="10">
        <f>F190*Real!F201/100</f>
        <v>464.00600385597181</v>
      </c>
      <c r="G202" s="10">
        <f>G190*Real!G201/100</f>
        <v>39.067359546349941</v>
      </c>
      <c r="H202" s="10">
        <f>H190*Real!H201/100</f>
        <v>595.47950812430099</v>
      </c>
      <c r="I202" s="10">
        <f>I190*Real!I201/100</f>
        <v>378.49392632164171</v>
      </c>
      <c r="J202" s="10">
        <f>J190*Real!J201/100</f>
        <v>158.23929497489436</v>
      </c>
      <c r="K202" s="10">
        <f>K190*Real!K201/100</f>
        <v>394.15401971437791</v>
      </c>
      <c r="L202" s="10">
        <f>L190*Real!L201/100</f>
        <v>194.21796077142852</v>
      </c>
      <c r="M202" s="10">
        <f>M190*Real!M201/100</f>
        <v>103.97386647659226</v>
      </c>
      <c r="N202" s="10">
        <f>N190*Real!N201/100</f>
        <v>139.47740303594776</v>
      </c>
      <c r="O202" s="10">
        <f>O190*Real!O201/100</f>
        <v>199.44533738648693</v>
      </c>
      <c r="P202" s="10">
        <f>IF(MONTH($A202)=1,Real!P201,IF(Real!P201-Real!P200&lt;=0,"",Real!P201-Real!P200))</f>
        <v>630.67214368999998</v>
      </c>
      <c r="Q202" s="10">
        <f>IF(MONTH($A202)=1,Real!Q201,IF(Real!Q201-Real!Q200&lt;=0,"",Real!Q201-Real!Q200))</f>
        <v>2397.8575991899997</v>
      </c>
      <c r="R202" s="10">
        <f>IF(MONTH($A202)=1,Real!R201,IF(Real!R201-Real!R200&lt;=0,"",Real!R201-Real!R200))</f>
        <v>276.2948030199999</v>
      </c>
      <c r="S202" s="10">
        <f>IF(MONTH($A202)=1,Real!S201,IF(Real!S201-Real!S200&lt;=0,"",Real!S201-Real!S200))</f>
        <v>304.33114621999994</v>
      </c>
      <c r="T202" s="10">
        <f>IF(MONTH($A202)=1,Real!T201,IF(Real!T201-Real!T200&lt;=0,"",Real!T201-Real!T200))</f>
        <v>2942.1120641099997</v>
      </c>
      <c r="U202" s="10">
        <f>IF(U201*Real!U201/100=0,"",U201*Real!U201/100)</f>
        <v>431.93920252868418</v>
      </c>
      <c r="V202" s="10" t="str">
        <f>IF(MOD(MONTH(A202),3)=0,V190*Real!V201/100,"")</f>
        <v/>
      </c>
      <c r="W202" s="10">
        <f>IF(MONTH($A202)=1,Real!W201,IF(Real!W201-Real!W200&lt;=0,"",Real!W201-Real!W200))</f>
        <v>36491.400000000009</v>
      </c>
      <c r="X202" s="10">
        <f>IF(MONTH($A202)=1,Real!X201,IF(Real!X201-Real!X200&lt;=0,"",Real!X201-Real!X200))</f>
        <v>19887.300000000003</v>
      </c>
      <c r="Y202" s="9">
        <f>Real!Y201</f>
        <v>1526865</v>
      </c>
      <c r="Z202" s="9">
        <f>Real!Z201</f>
        <v>2774564.8953877902</v>
      </c>
      <c r="AA202" s="9">
        <f>Real!AA201</f>
        <v>15</v>
      </c>
      <c r="AB202" s="9">
        <f>Real!AB201</f>
        <v>182.9</v>
      </c>
      <c r="AC202" s="9">
        <f>Real!AC201</f>
        <v>1.01</v>
      </c>
      <c r="AD202" s="9">
        <f>Real!AD201</f>
        <v>0</v>
      </c>
      <c r="AE202" s="9">
        <f>Real!AE201</f>
        <v>0</v>
      </c>
      <c r="AF202" s="9">
        <f>Real!AF201</f>
        <v>152425</v>
      </c>
      <c r="AG202" s="9">
        <f>Real!AG201</f>
        <v>4.8</v>
      </c>
      <c r="AH202" s="10">
        <f>IF(MONTH($A202)=1,Real!AH201,IF(Real!AH201-Real!AH200&lt;=0,"",Real!AH201-Real!AH200))</f>
        <v>3028.5297428800004</v>
      </c>
      <c r="AI202" s="10">
        <f>IF(MONTH($A202)=1,Real!AI201,IF(Real!AI201-Real!AI200&lt;=0,"",Real!AI201-Real!AI200))</f>
        <v>609.0907176300002</v>
      </c>
      <c r="AJ202" s="10">
        <f>IF(MONTH($A202)=1,Real!AJ201,IF(Real!AJ201-Real!AJ200&lt;=0,"",Real!AJ201-Real!AJ200))</f>
        <v>1780761.6459999997</v>
      </c>
      <c r="AK202" s="10">
        <f>Real!AK201</f>
        <v>1452.6692201200001</v>
      </c>
      <c r="AL202" s="10">
        <f>Real!AL201</f>
        <v>630.6721</v>
      </c>
      <c r="AM202" s="10">
        <f>Real!AM201</f>
        <v>821.99710000000005</v>
      </c>
      <c r="AN202" s="10">
        <f>Real!AN201</f>
        <v>1588.7311</v>
      </c>
    </row>
    <row r="203" spans="1:40" x14ac:dyDescent="0.2">
      <c r="A203" s="13">
        <v>43221</v>
      </c>
      <c r="B203" s="10">
        <f>B191*Real!B202/100</f>
        <v>109.54680465600366</v>
      </c>
      <c r="C203" s="10">
        <f>C191*Real!C202/100</f>
        <v>152.829766555383</v>
      </c>
      <c r="D203" s="10">
        <f>D191*Real!D202/100</f>
        <v>148.99707241415464</v>
      </c>
      <c r="E203" s="10">
        <f>E191*Real!E202/100</f>
        <v>184.13010568523748</v>
      </c>
      <c r="F203" s="10">
        <f>F191*Real!F202/100</f>
        <v>473.52214355586972</v>
      </c>
      <c r="G203" s="10">
        <f>G191*Real!G202/100</f>
        <v>42.813167918140877</v>
      </c>
      <c r="H203" s="10">
        <f>H191*Real!H202/100</f>
        <v>614.88559845055386</v>
      </c>
      <c r="I203" s="10">
        <f>I191*Real!I202/100</f>
        <v>386.2463219851478</v>
      </c>
      <c r="J203" s="10">
        <f>J191*Real!J202/100</f>
        <v>161.06904409522542</v>
      </c>
      <c r="K203" s="10">
        <f>K191*Real!K202/100</f>
        <v>380.79226111142992</v>
      </c>
      <c r="L203" s="10">
        <f>L191*Real!L202/100</f>
        <v>203.42074030181828</v>
      </c>
      <c r="M203" s="10">
        <f>M191*Real!M202/100</f>
        <v>107.05071489843893</v>
      </c>
      <c r="N203" s="10">
        <f>N191*Real!N202/100</f>
        <v>140.57322764576236</v>
      </c>
      <c r="O203" s="10">
        <f>O191*Real!O202/100</f>
        <v>200.55961268116482</v>
      </c>
      <c r="P203" s="10">
        <f>IF(MONTH($A203)=1,Real!P202,IF(Real!P202-Real!P201&lt;=0,"",Real!P202-Real!P201))</f>
        <v>684.54497158999993</v>
      </c>
      <c r="Q203" s="10">
        <f>IF(MONTH($A203)=1,Real!Q202,IF(Real!Q202-Real!Q201&lt;=0,"",Real!Q202-Real!Q201))</f>
        <v>2248.580588660001</v>
      </c>
      <c r="R203" s="10">
        <f>IF(MONTH($A203)=1,Real!R202,IF(Real!R202-Real!R201&lt;=0,"",Real!R202-Real!R201))</f>
        <v>443.64911612000014</v>
      </c>
      <c r="S203" s="10">
        <f>IF(MONTH($A203)=1,Real!S202,IF(Real!S202-Real!S201&lt;=0,"",Real!S202-Real!S201))</f>
        <v>279.29827111000009</v>
      </c>
      <c r="T203" s="10">
        <f>IF(MONTH($A203)=1,Real!T202,IF(Real!T202-Real!T201&lt;=0,"",Real!T202-Real!T201))</f>
        <v>2456.1470960700008</v>
      </c>
      <c r="U203" s="10">
        <f>IF(U202*Real!U202/100=0,"",U202*Real!U202/100)</f>
        <v>433.58057149829312</v>
      </c>
      <c r="V203" s="10" t="str">
        <f>IF(MOD(MONTH(A203),3)=0,V191*Real!V202/100,"")</f>
        <v/>
      </c>
      <c r="W203" s="10">
        <f>IF(MONTH($A203)=1,Real!W202,IF(Real!W202-Real!W201&lt;=0,"",Real!W202-Real!W201))</f>
        <v>36848.399999999994</v>
      </c>
      <c r="X203" s="10">
        <f>IF(MONTH($A203)=1,Real!X202,IF(Real!X202-Real!X201&lt;=0,"",Real!X202-Real!X201))</f>
        <v>20456.699999999997</v>
      </c>
      <c r="Y203" s="9">
        <f>Real!Y202</f>
        <v>1680877</v>
      </c>
      <c r="Z203" s="9">
        <f>Real!Z202</f>
        <v>2762574.3894077502</v>
      </c>
      <c r="AA203" s="9">
        <f>Real!AA202</f>
        <v>15.2</v>
      </c>
      <c r="AB203" s="9">
        <f>Real!AB202</f>
        <v>190.1</v>
      </c>
      <c r="AC203" s="9">
        <f>Real!AC202</f>
        <v>1.02</v>
      </c>
      <c r="AD203" s="9">
        <f>Real!AD202</f>
        <v>0</v>
      </c>
      <c r="AE203" s="9">
        <f>Real!AE202</f>
        <v>0</v>
      </c>
      <c r="AF203" s="9">
        <f>Real!AF202</f>
        <v>147525</v>
      </c>
      <c r="AG203" s="9">
        <f>Real!AG202</f>
        <v>4.8</v>
      </c>
      <c r="AH203" s="10">
        <f>IF(MONTH($A203)=1,Real!AH202,IF(Real!AH202-Real!AH201&lt;=0,"",Real!AH202-Real!AH201))</f>
        <v>2933.1255602499987</v>
      </c>
      <c r="AI203" s="10">
        <f>IF(MONTH($A203)=1,Real!AI202,IF(Real!AI202-Real!AI201&lt;=0,"",Real!AI202-Real!AI201))</f>
        <v>607.24758733999988</v>
      </c>
      <c r="AJ203" s="10">
        <f>IF(MONTH($A203)=1,Real!AJ202,IF(Real!AJ202-Real!AJ201&lt;=0,"",Real!AJ202-Real!AJ201))</f>
        <v>1729126.051</v>
      </c>
      <c r="AK203" s="10">
        <f>Real!AK202</f>
        <v>1385.8700567799999</v>
      </c>
      <c r="AL203" s="10">
        <f>Real!AL202</f>
        <v>684.54499999999996</v>
      </c>
      <c r="AM203" s="10">
        <f>Real!AM202</f>
        <v>701.32510000000002</v>
      </c>
      <c r="AN203" s="10">
        <f>Real!AN202</f>
        <v>1120.2637</v>
      </c>
    </row>
    <row r="204" spans="1:40" x14ac:dyDescent="0.2">
      <c r="A204" s="13">
        <v>43252</v>
      </c>
      <c r="B204" s="10">
        <f>B192*Real!B203/100</f>
        <v>131.69668699147445</v>
      </c>
      <c r="C204" s="10">
        <f>C192*Real!C203/100</f>
        <v>154.93509962139055</v>
      </c>
      <c r="D204" s="10">
        <f>D192*Real!D203/100</f>
        <v>148.35670437140161</v>
      </c>
      <c r="E204" s="10">
        <f>E192*Real!E203/100</f>
        <v>188.99377214565112</v>
      </c>
      <c r="F204" s="10">
        <f>F192*Real!F203/100</f>
        <v>452.40823012491137</v>
      </c>
      <c r="G204" s="10">
        <f>G192*Real!G203/100</f>
        <v>51.251190051687502</v>
      </c>
      <c r="H204" s="10">
        <f>H192*Real!H203/100</f>
        <v>630.82021019885087</v>
      </c>
      <c r="I204" s="10">
        <f>I192*Real!I203/100</f>
        <v>398.25590288378515</v>
      </c>
      <c r="J204" s="10">
        <f>J192*Real!J203/100</f>
        <v>161.92890308848146</v>
      </c>
      <c r="K204" s="10">
        <f>K192*Real!K203/100</f>
        <v>389.43679129984065</v>
      </c>
      <c r="L204" s="10">
        <f>L192*Real!L203/100</f>
        <v>212.17731150266133</v>
      </c>
      <c r="M204" s="10">
        <f>M192*Real!M203/100</f>
        <v>113.71558804647148</v>
      </c>
      <c r="N204" s="10">
        <f>N192*Real!N203/100</f>
        <v>140.10642535614346</v>
      </c>
      <c r="O204" s="10">
        <f>O192*Real!O203/100</f>
        <v>209.43583357189323</v>
      </c>
      <c r="P204" s="10">
        <f>IF(MONTH($A204)=1,Real!P203,IF(Real!P203-Real!P202&lt;=0,"",Real!P203-Real!P202))</f>
        <v>760.17499386999998</v>
      </c>
      <c r="Q204" s="10">
        <f>IF(MONTH($A204)=1,Real!Q203,IF(Real!Q203-Real!Q202&lt;=0,"",Real!Q203-Real!Q202))</f>
        <v>2245.3609203299984</v>
      </c>
      <c r="R204" s="10">
        <f>IF(MONTH($A204)=1,Real!R203,IF(Real!R203-Real!R202&lt;=0,"",Real!R203-Real!R202))</f>
        <v>262.91940278999982</v>
      </c>
      <c r="S204" s="10">
        <f>IF(MONTH($A204)=1,Real!S203,IF(Real!S203-Real!S202&lt;=0,"",Real!S203-Real!S202))</f>
        <v>298.31088307999994</v>
      </c>
      <c r="T204" s="10">
        <f>IF(MONTH($A204)=1,Real!T203,IF(Real!T203-Real!T202&lt;=0,"",Real!T203-Real!T202))</f>
        <v>2766.94892411</v>
      </c>
      <c r="U204" s="10">
        <f>IF(U203*Real!U203/100=0,"",U203*Real!U203/100)</f>
        <v>435.70511629863472</v>
      </c>
      <c r="V204" s="10">
        <f>IF(MOD(MONTH(A204),3)=0,V192*Real!V203/100,"")</f>
        <v>633.46331953597064</v>
      </c>
      <c r="W204" s="10">
        <f>IF(MONTH($A204)=1,Real!W203,IF(Real!W203-Real!W202&lt;=0,"",Real!W203-Real!W202))</f>
        <v>36855.799999999988</v>
      </c>
      <c r="X204" s="10">
        <f>IF(MONTH($A204)=1,Real!X203,IF(Real!X203-Real!X202&lt;=0,"",Real!X203-Real!X202))</f>
        <v>20687.900000000009</v>
      </c>
      <c r="Y204" s="9">
        <f>Real!Y203</f>
        <v>1741114</v>
      </c>
      <c r="Z204" s="9">
        <f>Real!Z203</f>
        <v>2730630.8717873599</v>
      </c>
      <c r="AA204" s="9">
        <f>Real!AA203</f>
        <v>15.3</v>
      </c>
      <c r="AB204" s="9">
        <f>Real!AB203</f>
        <v>196.6</v>
      </c>
      <c r="AC204" s="9">
        <f>Real!AC203</f>
        <v>1.04</v>
      </c>
      <c r="AD204" s="9">
        <f>Real!AD203</f>
        <v>0</v>
      </c>
      <c r="AE204" s="9">
        <f>Real!AE203</f>
        <v>0</v>
      </c>
      <c r="AF204" s="9">
        <f>Real!AF203</f>
        <v>156351</v>
      </c>
      <c r="AG204" s="9">
        <f>Real!AG203</f>
        <v>4.8</v>
      </c>
      <c r="AH204" s="10">
        <f>IF(MONTH($A204)=1,Real!AH203,IF(Real!AH203-Real!AH202&lt;=0,"",Real!AH203-Real!AH202))</f>
        <v>3005.5359142000016</v>
      </c>
      <c r="AI204" s="10">
        <f>IF(MONTH($A204)=1,Real!AI203,IF(Real!AI203-Real!AI202&lt;=0,"",Real!AI203-Real!AI202))</f>
        <v>645.67746034999982</v>
      </c>
      <c r="AJ204" s="10">
        <f>IF(MONTH($A204)=1,Real!AJ203,IF(Real!AJ203-Real!AJ202&lt;=0,"",Real!AJ203-Real!AJ202))</f>
        <v>1670272.6109999996</v>
      </c>
      <c r="AK204" s="10">
        <f>Real!AK203</f>
        <v>1711.87705078</v>
      </c>
      <c r="AL204" s="10">
        <f>Real!AL203</f>
        <v>760.17499999999995</v>
      </c>
      <c r="AM204" s="10">
        <f>Real!AM203</f>
        <v>953.59590000000003</v>
      </c>
      <c r="AN204" s="10">
        <f>Real!AN203</f>
        <v>1371.2974999999999</v>
      </c>
    </row>
    <row r="205" spans="1:40" x14ac:dyDescent="0.2">
      <c r="A205" s="13">
        <v>43282</v>
      </c>
      <c r="B205" s="10">
        <f>B193*Real!B204/100</f>
        <v>140.42570476850671</v>
      </c>
      <c r="C205" s="10">
        <f>C193*Real!C204/100</f>
        <v>156.6535936536516</v>
      </c>
      <c r="D205" s="10">
        <f>D193*Real!D204/100</f>
        <v>155.53674580915097</v>
      </c>
      <c r="E205" s="10">
        <f>E193*Real!E204/100</f>
        <v>186.82034467390662</v>
      </c>
      <c r="F205" s="10">
        <f>F193*Real!F204/100</f>
        <v>473.12394886906577</v>
      </c>
      <c r="G205" s="10">
        <f>G193*Real!G204/100</f>
        <v>58.042682747440224</v>
      </c>
      <c r="H205" s="10">
        <f>H193*Real!H204/100</f>
        <v>647.70370564878704</v>
      </c>
      <c r="I205" s="10">
        <f>I193*Real!I204/100</f>
        <v>414.30707325455927</v>
      </c>
      <c r="J205" s="10">
        <f>J193*Real!J204/100</f>
        <v>164.73696448805697</v>
      </c>
      <c r="K205" s="10">
        <f>K193*Real!K204/100</f>
        <v>374.43653282919115</v>
      </c>
      <c r="L205" s="10">
        <f>L193*Real!L204/100</f>
        <v>212.98111981505838</v>
      </c>
      <c r="M205" s="10">
        <f>M193*Real!M204/100</f>
        <v>115.99322439511754</v>
      </c>
      <c r="N205" s="10">
        <f>N193*Real!N204/100</f>
        <v>164.79337297587318</v>
      </c>
      <c r="O205" s="10">
        <f>O193*Real!O204/100</f>
        <v>195.44311481435165</v>
      </c>
      <c r="P205" s="10">
        <f>IF(MONTH($A205)=1,Real!P204,IF(Real!P204-Real!P203&lt;=0,"",Real!P204-Real!P203))</f>
        <v>749.21958532999997</v>
      </c>
      <c r="Q205" s="10">
        <f>IF(MONTH($A205)=1,Real!Q204,IF(Real!Q204-Real!Q203&lt;=0,"",Real!Q204-Real!Q203))</f>
        <v>2891.1515947900007</v>
      </c>
      <c r="R205" s="10">
        <f>IF(MONTH($A205)=1,Real!R204,IF(Real!R204-Real!R203&lt;=0,"",Real!R204-Real!R203))</f>
        <v>425.04508314000009</v>
      </c>
      <c r="S205" s="10">
        <f>IF(MONTH($A205)=1,Real!S204,IF(Real!S204-Real!S203&lt;=0,"",Real!S204-Real!S203))</f>
        <v>371.10558499000012</v>
      </c>
      <c r="T205" s="10">
        <f>IF(MONTH($A205)=1,Real!T204,IF(Real!T204-Real!T203&lt;=0,"",Real!T204-Real!T203))</f>
        <v>2698.2877775600009</v>
      </c>
      <c r="U205" s="10">
        <f>IF(U204*Real!U204/100=0,"",U204*Real!U204/100)</f>
        <v>436.881520112641</v>
      </c>
      <c r="V205" s="10" t="str">
        <f>IF(MOD(MONTH(A205),3)=0,V193*Real!V204/100,"")</f>
        <v/>
      </c>
      <c r="W205" s="10">
        <f>IF(MONTH($A205)=1,Real!W204,IF(Real!W204-Real!W203&lt;=0,"",Real!W204-Real!W203))</f>
        <v>34638.600000000006</v>
      </c>
      <c r="X205" s="10">
        <f>IF(MONTH($A205)=1,Real!X204,IF(Real!X204-Real!X203&lt;=0,"",Real!X204-Real!X203))</f>
        <v>20383</v>
      </c>
      <c r="Y205" s="9">
        <f>Real!Y204</f>
        <v>1753086</v>
      </c>
      <c r="Z205" s="9">
        <f>Real!Z204</f>
        <v>2659142.2194400001</v>
      </c>
      <c r="AA205" s="9">
        <f>Real!AA204</f>
        <v>13.1</v>
      </c>
      <c r="AB205" s="9">
        <f>Real!AB204</f>
        <v>197.2</v>
      </c>
      <c r="AC205" s="9">
        <f>Real!AC204</f>
        <v>1.07</v>
      </c>
      <c r="AD205" s="9">
        <f>Real!AD204</f>
        <v>0</v>
      </c>
      <c r="AE205" s="9">
        <f>Real!AE204</f>
        <v>0</v>
      </c>
      <c r="AF205" s="9">
        <f>Real!AF204</f>
        <v>143452</v>
      </c>
      <c r="AG205" s="9">
        <f>Real!AG204</f>
        <v>4.8</v>
      </c>
      <c r="AH205" s="10">
        <f>IF(MONTH($A205)=1,Real!AH204,IF(Real!AH204-Real!AH203&lt;=0,"",Real!AH204-Real!AH203))</f>
        <v>3640.3711801200006</v>
      </c>
      <c r="AI205" s="10">
        <f>IF(MONTH($A205)=1,Real!AI204,IF(Real!AI204-Real!AI203&lt;=0,"",Real!AI204-Real!AI203))</f>
        <v>617.42546623999988</v>
      </c>
      <c r="AJ205" s="10">
        <f>IF(MONTH($A205)=1,Real!AJ204,IF(Real!AJ204-Real!AJ203&lt;=0,"",Real!AJ204-Real!AJ203))</f>
        <v>2183008.0160000008</v>
      </c>
      <c r="AK205" s="10">
        <f>Real!AK204</f>
        <v>1869.4160171799999</v>
      </c>
      <c r="AL205" s="10">
        <f>Real!AL204</f>
        <v>749.21960000000001</v>
      </c>
      <c r="AM205" s="10">
        <f>Real!AM204</f>
        <v>1120.1965</v>
      </c>
      <c r="AN205" s="10">
        <f>Real!AN204</f>
        <v>1355.1438000000001</v>
      </c>
    </row>
    <row r="206" spans="1:40" x14ac:dyDescent="0.2">
      <c r="A206" s="13">
        <v>43313</v>
      </c>
      <c r="B206" s="10">
        <f>B194*Real!B205/100</f>
        <v>139.36204066183785</v>
      </c>
      <c r="C206" s="10">
        <f>C194*Real!C205/100</f>
        <v>159.45503925251285</v>
      </c>
      <c r="D206" s="10">
        <f>D194*Real!D205/100</f>
        <v>156.90617931796271</v>
      </c>
      <c r="E206" s="10">
        <f>E194*Real!E205/100</f>
        <v>192.0878460146736</v>
      </c>
      <c r="F206" s="10">
        <f>F194*Real!F205/100</f>
        <v>471.21490618395808</v>
      </c>
      <c r="G206" s="10">
        <f>G194*Real!G205/100</f>
        <v>57.335493586515902</v>
      </c>
      <c r="H206" s="10">
        <f>H194*Real!H205/100</f>
        <v>670.23076391070015</v>
      </c>
      <c r="I206" s="10">
        <f>I194*Real!I205/100</f>
        <v>434.8002727945634</v>
      </c>
      <c r="J206" s="10">
        <f>J194*Real!J205/100</f>
        <v>168.46550193511203</v>
      </c>
      <c r="K206" s="10">
        <f>K194*Real!K205/100</f>
        <v>395.22808052728413</v>
      </c>
      <c r="L206" s="10">
        <f>L194*Real!L205/100</f>
        <v>219.47847012889247</v>
      </c>
      <c r="M206" s="10">
        <f>M194*Real!M205/100</f>
        <v>119.6660807922041</v>
      </c>
      <c r="N206" s="10">
        <f>N194*Real!N205/100</f>
        <v>142.8041370215758</v>
      </c>
      <c r="O206" s="10">
        <f>O194*Real!O205/100</f>
        <v>186.0680797873232</v>
      </c>
      <c r="P206" s="10">
        <f>IF(MONTH($A206)=1,Real!P205,IF(Real!P205-Real!P204&lt;=0,"",Real!P205-Real!P204))</f>
        <v>817.54145530000005</v>
      </c>
      <c r="Q206" s="10">
        <f>IF(MONTH($A206)=1,Real!Q205,IF(Real!Q205-Real!Q204&lt;=0,"",Real!Q205-Real!Q204))</f>
        <v>2233.4555511300005</v>
      </c>
      <c r="R206" s="10">
        <f>IF(MONTH($A206)=1,Real!R205,IF(Real!R205-Real!R204&lt;=0,"",Real!R205-Real!R204))</f>
        <v>308.38771278000013</v>
      </c>
      <c r="S206" s="10">
        <f>IF(MONTH($A206)=1,Real!S205,IF(Real!S205-Real!S204&lt;=0,"",Real!S205-Real!S204))</f>
        <v>278.32858321000003</v>
      </c>
      <c r="T206" s="10">
        <f>IF(MONTH($A206)=1,Real!T205,IF(Real!T205-Real!T204&lt;=0,"",Real!T205-Real!T204))</f>
        <v>2508.4365927699982</v>
      </c>
      <c r="U206" s="10">
        <f>IF(U205*Real!U205/100=0,"",U205*Real!U205/100)</f>
        <v>436.92520826465233</v>
      </c>
      <c r="V206" s="10" t="str">
        <f>IF(MOD(MONTH(A206),3)=0,V194*Real!V205/100,"")</f>
        <v/>
      </c>
      <c r="W206" s="10">
        <f>IF(MONTH($A206)=1,Real!W205,IF(Real!W205-Real!W204&lt;=0,"",Real!W205-Real!W204))</f>
        <v>38072.399999999994</v>
      </c>
      <c r="X206" s="10">
        <f>IF(MONTH($A206)=1,Real!X205,IF(Real!X205-Real!X204&lt;=0,"",Real!X205-Real!X204))</f>
        <v>20841.899999999994</v>
      </c>
      <c r="Y206" s="9">
        <f>Real!Y205</f>
        <v>1738477</v>
      </c>
      <c r="Z206" s="9">
        <f>Real!Z205</f>
        <v>2681410.9838774102</v>
      </c>
      <c r="AA206" s="9">
        <f>Real!AA205</f>
        <v>15.9</v>
      </c>
      <c r="AB206" s="9">
        <f>Real!AB205</f>
        <v>197.62</v>
      </c>
      <c r="AC206" s="9">
        <f>Real!AC205</f>
        <v>1.08</v>
      </c>
      <c r="AD206" s="9">
        <f>Real!AD205</f>
        <v>0</v>
      </c>
      <c r="AE206" s="9">
        <f>Real!AE205</f>
        <v>0</v>
      </c>
      <c r="AF206" s="9">
        <f>Real!AF205</f>
        <v>147388</v>
      </c>
      <c r="AG206" s="9">
        <f>Real!AG205</f>
        <v>4.8</v>
      </c>
      <c r="AH206" s="10">
        <f>IF(MONTH($A206)=1,Real!AH205,IF(Real!AH205-Real!AH204&lt;=0,"",Real!AH205-Real!AH204))</f>
        <v>3050.9970064199988</v>
      </c>
      <c r="AI206" s="10">
        <f>IF(MONTH($A206)=1,Real!AI205,IF(Real!AI205-Real!AI204&lt;=0,"",Real!AI205-Real!AI204))</f>
        <v>597.14214299000059</v>
      </c>
      <c r="AJ206" s="10">
        <f>IF(MONTH($A206)=1,Real!AJ205,IF(Real!AJ205-Real!AJ204&lt;=0,"",Real!AJ205-Real!AJ204))</f>
        <v>1543810.0710000005</v>
      </c>
      <c r="AK206" s="10">
        <f>Real!AK205</f>
        <v>1726.24062157</v>
      </c>
      <c r="AL206" s="10">
        <f>Real!AL205</f>
        <v>817.54139999999995</v>
      </c>
      <c r="AM206" s="10">
        <f>Real!AM205</f>
        <v>908.69920000000002</v>
      </c>
      <c r="AN206" s="10">
        <f>Real!AN205</f>
        <v>1150.7662</v>
      </c>
    </row>
    <row r="207" spans="1:40" x14ac:dyDescent="0.2">
      <c r="A207" s="13">
        <v>43344</v>
      </c>
      <c r="B207" s="10">
        <f>B195*Real!B206/100</f>
        <v>146.22114533827104</v>
      </c>
      <c r="C207" s="10">
        <f>C195*Real!C206/100</f>
        <v>162.82485770840108</v>
      </c>
      <c r="D207" s="10">
        <f>D195*Real!D206/100</f>
        <v>155.80279553579635</v>
      </c>
      <c r="E207" s="10">
        <f>E195*Real!E206/100</f>
        <v>197.40944620706694</v>
      </c>
      <c r="F207" s="10">
        <f>F195*Real!F206/100</f>
        <v>461.30693399793154</v>
      </c>
      <c r="G207" s="10">
        <f>G195*Real!G206/100</f>
        <v>53.554593998416912</v>
      </c>
      <c r="H207" s="10">
        <f>H195*Real!H206/100</f>
        <v>668.22516695347656</v>
      </c>
      <c r="I207" s="10">
        <f>I195*Real!I206/100</f>
        <v>435.84084055886763</v>
      </c>
      <c r="J207" s="10">
        <f>J195*Real!J206/100</f>
        <v>168.35432985220669</v>
      </c>
      <c r="K207" s="10">
        <f>K195*Real!K206/100</f>
        <v>398.25728270763619</v>
      </c>
      <c r="L207" s="10">
        <f>L195*Real!L206/100</f>
        <v>230.95119971110168</v>
      </c>
      <c r="M207" s="10">
        <f>M195*Real!M206/100</f>
        <v>120.77373731973614</v>
      </c>
      <c r="N207" s="10">
        <f>N195*Real!N206/100</f>
        <v>177.65628782632774</v>
      </c>
      <c r="O207" s="10">
        <f>O195*Real!O206/100</f>
        <v>186.14894001913504</v>
      </c>
      <c r="P207" s="10">
        <f>IF(MONTH($A207)=1,Real!P206,IF(Real!P206-Real!P205&lt;=0,"",Real!P206-Real!P205))</f>
        <v>800.29406427000049</v>
      </c>
      <c r="Q207" s="10">
        <f>IF(MONTH($A207)=1,Real!Q206,IF(Real!Q206-Real!Q205&lt;=0,"",Real!Q206-Real!Q205))</f>
        <v>2105.65957299</v>
      </c>
      <c r="R207" s="10">
        <f>IF(MONTH($A207)=1,Real!R206,IF(Real!R206-Real!R205&lt;=0,"",Real!R206-Real!R205))</f>
        <v>214.22274867999977</v>
      </c>
      <c r="S207" s="10">
        <f>IF(MONTH($A207)=1,Real!S206,IF(Real!S206-Real!S205&lt;=0,"",Real!S206-Real!S205))</f>
        <v>261.58015906999981</v>
      </c>
      <c r="T207" s="10">
        <f>IF(MONTH($A207)=1,Real!T206,IF(Real!T206-Real!T205&lt;=0,"",Real!T206-Real!T205))</f>
        <v>2471.1985108400004</v>
      </c>
      <c r="U207" s="10">
        <f>IF(U206*Real!U206/100=0,"",U206*Real!U206/100)</f>
        <v>437.62428859787576</v>
      </c>
      <c r="V207" s="10">
        <f>IF(MOD(MONTH(A207),3)=0,V195*Real!V206/100,"")</f>
        <v>841.53366523477348</v>
      </c>
      <c r="W207" s="10">
        <f>IF(MONTH($A207)=1,Real!W206,IF(Real!W206-Real!W205&lt;=0,"",Real!W206-Real!W205))</f>
        <v>39535.299999999988</v>
      </c>
      <c r="X207" s="10">
        <f>IF(MONTH($A207)=1,Real!X206,IF(Real!X206-Real!X205&lt;=0,"",Real!X206-Real!X205))</f>
        <v>18876.5</v>
      </c>
      <c r="Y207" s="9">
        <f>Real!Y206</f>
        <v>1728122</v>
      </c>
      <c r="Z207" s="9">
        <f>Real!Z206</f>
        <v>2780064.82435524</v>
      </c>
      <c r="AA207" s="9">
        <f>Real!AA206</f>
        <v>18.899999999999999</v>
      </c>
      <c r="AB207" s="9">
        <f>Real!AB206</f>
        <v>200.27</v>
      </c>
      <c r="AC207" s="9">
        <f>Real!AC206</f>
        <v>1.04</v>
      </c>
      <c r="AD207" s="9">
        <f>Real!AD206</f>
        <v>0</v>
      </c>
      <c r="AE207" s="9">
        <f>Real!AE206</f>
        <v>0</v>
      </c>
      <c r="AF207" s="9">
        <f>Real!AF206</f>
        <v>157371</v>
      </c>
      <c r="AG207" s="9">
        <f>Real!AG206</f>
        <v>4.7</v>
      </c>
      <c r="AH207" s="10">
        <f>IF(MONTH($A207)=1,Real!AH206,IF(Real!AH206-Real!AH205&lt;=0,"",Real!AH206-Real!AH205))</f>
        <v>2905.9536372699986</v>
      </c>
      <c r="AI207" s="10">
        <f>IF(MONTH($A207)=1,Real!AI206,IF(Real!AI206-Real!AI205&lt;=0,"",Real!AI206-Real!AI205))</f>
        <v>570.65917568999976</v>
      </c>
      <c r="AJ207" s="10">
        <f>IF(MONTH($A207)=1,Real!AJ206,IF(Real!AJ206-Real!AJ205&lt;=0,"",Real!AJ206-Real!AJ205))</f>
        <v>1657164.7879999988</v>
      </c>
      <c r="AK207" s="10">
        <f>Real!AK206</f>
        <v>1763.7494329900001</v>
      </c>
      <c r="AL207" s="10">
        <f>Real!AL206</f>
        <v>800.27670000000001</v>
      </c>
      <c r="AM207" s="10">
        <f>Real!AM206</f>
        <v>963.5</v>
      </c>
      <c r="AN207" s="10">
        <f>Real!AN206</f>
        <v>1255.50937</v>
      </c>
    </row>
    <row r="208" spans="1:40" x14ac:dyDescent="0.2">
      <c r="A208" s="13">
        <v>43374</v>
      </c>
      <c r="B208" s="10">
        <f>B196*Real!B207/100</f>
        <v>145.454563589076</v>
      </c>
      <c r="C208" s="10">
        <f>C196*Real!C207/100</f>
        <v>175.57554404725616</v>
      </c>
      <c r="D208" s="10">
        <f>D196*Real!D207/100</f>
        <v>161.16597118652416</v>
      </c>
      <c r="E208" s="10">
        <f>E196*Real!E207/100</f>
        <v>215.97016840176434</v>
      </c>
      <c r="F208" s="10">
        <f>F196*Real!F207/100</f>
        <v>486.77802923624307</v>
      </c>
      <c r="G208" s="10">
        <f>G196*Real!G207/100</f>
        <v>44.076863122697233</v>
      </c>
      <c r="H208" s="10">
        <f>H196*Real!H207/100</f>
        <v>680.08985716035761</v>
      </c>
      <c r="I208" s="10">
        <f>I196*Real!I207/100</f>
        <v>439.84392678531316</v>
      </c>
      <c r="J208" s="10">
        <f>J196*Real!J207/100</f>
        <v>170.6948912319682</v>
      </c>
      <c r="K208" s="10">
        <f>K196*Real!K207/100</f>
        <v>406.79714551612676</v>
      </c>
      <c r="L208" s="10">
        <f>L196*Real!L207/100</f>
        <v>227.05725738743837</v>
      </c>
      <c r="M208" s="10">
        <f>M196*Real!M207/100</f>
        <v>122.98372752772011</v>
      </c>
      <c r="N208" s="10">
        <f>N196*Real!N207/100</f>
        <v>166.49138233246336</v>
      </c>
      <c r="O208" s="10">
        <f>O196*Real!O207/100</f>
        <v>188.26876035239829</v>
      </c>
      <c r="P208" s="10">
        <f>IF(MONTH($A208)=1,Real!P207,IF(Real!P207-Real!P206&lt;=0,"",Real!P207-Real!P206))</f>
        <v>919.9581039499999</v>
      </c>
      <c r="Q208" s="10">
        <f>IF(MONTH($A208)=1,Real!Q207,IF(Real!Q207-Real!Q206&lt;=0,"",Real!Q207-Real!Q206))</f>
        <v>2748.832210479999</v>
      </c>
      <c r="R208" s="10">
        <f>IF(MONTH($A208)=1,Real!R207,IF(Real!R207-Real!R206&lt;=0,"",Real!R207-Real!R206))</f>
        <v>584.88906790999999</v>
      </c>
      <c r="S208" s="10">
        <f>IF(MONTH($A208)=1,Real!S207,IF(Real!S207-Real!S206&lt;=0,"",Real!S207-Real!S206))</f>
        <v>305.15537863999998</v>
      </c>
      <c r="T208" s="10">
        <f>IF(MONTH($A208)=1,Real!T207,IF(Real!T207-Real!T206&lt;=0,"",Real!T207-Real!T206))</f>
        <v>2736.8188939700012</v>
      </c>
      <c r="U208" s="10">
        <f>IF(U207*Real!U207/100=0,"",U207*Real!U207/100)</f>
        <v>439.15597360796835</v>
      </c>
      <c r="V208" s="10" t="str">
        <f>IF(MOD(MONTH(A208),3)=0,V196*Real!V207/100,"")</f>
        <v/>
      </c>
      <c r="W208" s="10">
        <f>IF(MONTH($A208)=1,Real!W207,IF(Real!W207-Real!W206&lt;=0,"",Real!W207-Real!W206))</f>
        <v>41687.700000000012</v>
      </c>
      <c r="X208" s="10">
        <f>IF(MONTH($A208)=1,Real!X207,IF(Real!X207-Real!X206&lt;=0,"",Real!X207-Real!X206))</f>
        <v>20832.799999999988</v>
      </c>
      <c r="Y208" s="9">
        <f>Real!Y207</f>
        <v>1663716</v>
      </c>
      <c r="Z208" s="9">
        <f>Real!Z207</f>
        <v>2771403.6702510202</v>
      </c>
      <c r="AA208" s="9">
        <f>Real!AA207</f>
        <v>19.8</v>
      </c>
      <c r="AB208" s="9">
        <f>Real!AB207</f>
        <v>206.78</v>
      </c>
      <c r="AC208" s="9">
        <f>Real!AC207</f>
        <v>1.03</v>
      </c>
      <c r="AD208" s="9">
        <f>Real!AD207</f>
        <v>0</v>
      </c>
      <c r="AE208" s="9">
        <f>Real!AE207</f>
        <v>0</v>
      </c>
      <c r="AF208" s="9">
        <f>Real!AF207</f>
        <v>160425</v>
      </c>
      <c r="AG208" s="9">
        <f>Real!AG207</f>
        <v>4.8</v>
      </c>
      <c r="AH208" s="10">
        <f>IF(MONTH($A208)=1,Real!AH207,IF(Real!AH207-Real!AH206&lt;=0,"",Real!AH207-Real!AH206))</f>
        <v>3668.7903144299999</v>
      </c>
      <c r="AI208" s="10">
        <f>IF(MONTH($A208)=1,Real!AI207,IF(Real!AI207-Real!AI206&lt;=0,"",Real!AI207-Real!AI206))</f>
        <v>568.3178782799996</v>
      </c>
      <c r="AJ208" s="10">
        <f>IF(MONTH($A208)=1,Real!AJ207,IF(Real!AJ207-Real!AJ206&lt;=0,"",Real!AJ207-Real!AJ206))</f>
        <v>2344160.5620000008</v>
      </c>
      <c r="AK208" s="10">
        <f>Real!AK207</f>
        <v>1816.2011</v>
      </c>
      <c r="AL208" s="10">
        <f>Real!AL207</f>
        <v>919.97550000000001</v>
      </c>
      <c r="AM208" s="10">
        <f>Real!AM207</f>
        <v>896.22559999999999</v>
      </c>
      <c r="AN208" s="10">
        <f>Real!AN207</f>
        <v>1349.9215999999999</v>
      </c>
    </row>
    <row r="209" spans="1:40" x14ac:dyDescent="0.2">
      <c r="A209" s="13">
        <v>43405</v>
      </c>
      <c r="B209" s="10">
        <f>B197*Real!B208/100</f>
        <v>140.47147619758948</v>
      </c>
      <c r="C209" s="10">
        <f>C197*Real!C208/100</f>
        <v>175.52227785620565</v>
      </c>
      <c r="D209" s="10">
        <f>D197*Real!D208/100</f>
        <v>155.12189900605571</v>
      </c>
      <c r="E209" s="10">
        <f>E197*Real!E208/100</f>
        <v>216.31929088477398</v>
      </c>
      <c r="F209" s="10">
        <f>F197*Real!F208/100</f>
        <v>474.42556289746722</v>
      </c>
      <c r="G209" s="10">
        <f>G197*Real!G208/100</f>
        <v>40.255832404084707</v>
      </c>
      <c r="H209" s="10">
        <f>H197*Real!H208/100</f>
        <v>688.75948389753205</v>
      </c>
      <c r="I209" s="10">
        <f>I197*Real!I208/100</f>
        <v>444.30711300594589</v>
      </c>
      <c r="J209" s="10">
        <f>J197*Real!J208/100</f>
        <v>171.37716255925426</v>
      </c>
      <c r="K209" s="10">
        <f>K197*Real!K208/100</f>
        <v>413.38240087482421</v>
      </c>
      <c r="L209" s="10">
        <f>L197*Real!L208/100</f>
        <v>219.00382120994504</v>
      </c>
      <c r="M209" s="10">
        <f>M197*Real!M208/100</f>
        <v>125.27761666840604</v>
      </c>
      <c r="N209" s="10">
        <f>N197*Real!N208/100</f>
        <v>115.24533059126794</v>
      </c>
      <c r="O209" s="10">
        <f>O197*Real!O208/100</f>
        <v>189.27306410326838</v>
      </c>
      <c r="P209" s="10">
        <f>IF(MONTH($A209)=1,Real!P208,IF(Real!P208-Real!P207&lt;=0,"",Real!P208-Real!P207))</f>
        <v>959.58366138000019</v>
      </c>
      <c r="Q209" s="10">
        <f>IF(MONTH($A209)=1,Real!Q208,IF(Real!Q208-Real!Q207&lt;=0,"",Real!Q208-Real!Q207))</f>
        <v>2085.2303413699992</v>
      </c>
      <c r="R209" s="10">
        <f>IF(MONTH($A209)=1,Real!R208,IF(Real!R208-Real!R207&lt;=0,"",Real!R208-Real!R207))</f>
        <v>292.37858985000003</v>
      </c>
      <c r="S209" s="10">
        <f>IF(MONTH($A209)=1,Real!S208,IF(Real!S208-Real!S207&lt;=0,"",Real!S208-Real!S207))</f>
        <v>303.80938547999995</v>
      </c>
      <c r="T209" s="10">
        <f>IF(MONTH($A209)=1,Real!T208,IF(Real!T208-Real!T207&lt;=0,"",Real!T208-Real!T207))</f>
        <v>2785.4148509499973</v>
      </c>
      <c r="U209" s="10">
        <f>IF(U208*Real!U208/100=0,"",U208*Real!U208/100)</f>
        <v>441.35175347600818</v>
      </c>
      <c r="V209" s="10" t="str">
        <f>IF(MOD(MONTH(A209),3)=0,V197*Real!V208/100,"")</f>
        <v/>
      </c>
      <c r="W209" s="10">
        <f>IF(MONTH($A209)=1,Real!W208,IF(Real!W208-Real!W207&lt;=0,"",Real!W208-Real!W207))</f>
        <v>41066.100000000035</v>
      </c>
      <c r="X209" s="10">
        <f>IF(MONTH($A209)=1,Real!X208,IF(Real!X208-Real!X207&lt;=0,"",Real!X208-Real!X207))</f>
        <v>20411.100000000006</v>
      </c>
      <c r="Y209" s="9">
        <f>Real!Y208</f>
        <v>1597663</v>
      </c>
      <c r="Z209" s="9">
        <f>Real!Z208</f>
        <v>2773594.9003441702</v>
      </c>
      <c r="AA209" s="9">
        <f>Real!AA208</f>
        <v>19</v>
      </c>
      <c r="AB209" s="9">
        <f>Real!AB208</f>
        <v>208.18</v>
      </c>
      <c r="AC209" s="9">
        <f>Real!AC208</f>
        <v>1.02</v>
      </c>
      <c r="AD209" s="9">
        <f>Real!AD208</f>
        <v>0</v>
      </c>
      <c r="AE209" s="9">
        <f>Real!AE208</f>
        <v>0</v>
      </c>
      <c r="AF209" s="9">
        <f>Real!AF208</f>
        <v>167494</v>
      </c>
      <c r="AG209" s="9">
        <f>Real!AG208</f>
        <v>4.7</v>
      </c>
      <c r="AH209" s="10">
        <f>IF(MONTH($A209)=1,Real!AH208,IF(Real!AH208-Real!AH207&lt;=0,"",Real!AH208-Real!AH207))</f>
        <v>3044.8140027499976</v>
      </c>
      <c r="AI209" s="10">
        <f>IF(MONTH($A209)=1,Real!AI208,IF(Real!AI208-Real!AI207&lt;=0,"",Real!AI208-Real!AI207))</f>
        <v>577.39503384999989</v>
      </c>
      <c r="AJ209" s="10">
        <f>IF(MONTH($A209)=1,Real!AJ208,IF(Real!AJ208-Real!AJ207&lt;=0,"",Real!AJ208-Real!AJ207))</f>
        <v>1710896.4050000012</v>
      </c>
      <c r="AK209" s="10">
        <f>Real!AK208</f>
        <v>1652.5651</v>
      </c>
      <c r="AL209" s="10">
        <f>Real!AL208</f>
        <v>959.58370000000002</v>
      </c>
      <c r="AM209" s="10">
        <f>Real!AM208</f>
        <v>692.98140000000001</v>
      </c>
      <c r="AN209" s="10">
        <f>Real!AN208</f>
        <v>1292.0976000000001</v>
      </c>
    </row>
    <row r="210" spans="1:40" x14ac:dyDescent="0.2">
      <c r="A210" s="13">
        <v>43435</v>
      </c>
      <c r="B210" s="10">
        <f>B198*Real!B209/100</f>
        <v>202.6066081049633</v>
      </c>
      <c r="C210" s="10">
        <f>C198*Real!C209/100</f>
        <v>193.49241028597069</v>
      </c>
      <c r="D210" s="10">
        <f>D198*Real!D209/100</f>
        <v>161.66790059837049</v>
      </c>
      <c r="E210" s="10">
        <f>E198*Real!E209/100</f>
        <v>242.26631826176083</v>
      </c>
      <c r="F210" s="10">
        <f>F198*Real!F209/100</f>
        <v>490.6603589198358</v>
      </c>
      <c r="G210" s="10">
        <f>G198*Real!G209/100</f>
        <v>40.540470030824956</v>
      </c>
      <c r="H210" s="10">
        <f>H198*Real!H209/100</f>
        <v>831.69808789491481</v>
      </c>
      <c r="I210" s="10">
        <f>I198*Real!I209/100</f>
        <v>528.39810819900822</v>
      </c>
      <c r="J210" s="10">
        <f>J198*Real!J209/100</f>
        <v>205.58851012635949</v>
      </c>
      <c r="K210" s="10">
        <f>K198*Real!K209/100</f>
        <v>460.75273236944042</v>
      </c>
      <c r="L210" s="10">
        <f>L198*Real!L209/100</f>
        <v>252.67477656608884</v>
      </c>
      <c r="M210" s="10">
        <f>M198*Real!M209/100</f>
        <v>127.61755475443148</v>
      </c>
      <c r="N210" s="10">
        <f>N198*Real!N209/100</f>
        <v>120.03664102592511</v>
      </c>
      <c r="O210" s="10">
        <f>O198*Real!O209/100</f>
        <v>240.78348301729511</v>
      </c>
      <c r="P210" s="10">
        <f>IF(MONTH($A210)=1,Real!P209,IF(Real!P209-Real!P208&lt;=0,"",Real!P209-Real!P208))</f>
        <v>836.15823466999882</v>
      </c>
      <c r="Q210" s="10">
        <f>IF(MONTH($A210)=1,Real!Q209,IF(Real!Q209-Real!Q208&lt;=0,"",Real!Q209-Real!Q208))</f>
        <v>3402.6817518999997</v>
      </c>
      <c r="R210" s="10">
        <f>IF(MONTH($A210)=1,Real!R209,IF(Real!R209-Real!R208&lt;=0,"",Real!R209-Real!R208))</f>
        <v>295.63178791000018</v>
      </c>
      <c r="S210" s="10">
        <f>IF(MONTH($A210)=1,Real!S209,IF(Real!S209-Real!S208&lt;=0,"",Real!S209-Real!S208))</f>
        <v>501.90302838000025</v>
      </c>
      <c r="T210" s="10">
        <f>IF(MONTH($A210)=1,Real!T209,IF(Real!T209-Real!T208&lt;=0,"",Real!T209-Real!T208))</f>
        <v>5424.6418470999997</v>
      </c>
      <c r="U210" s="10">
        <f>IF(U209*Real!U209/100=0,"",U209*Real!U209/100)</f>
        <v>445.05910820520666</v>
      </c>
      <c r="V210" s="10">
        <f>IF(MOD(MONTH(A210),3)=0,V198*Real!V209/100,"")</f>
        <v>938.25243646002332</v>
      </c>
      <c r="W210" s="10">
        <f>IF(MONTH($A210)=1,Real!W209,IF(Real!W209-Real!W208&lt;=0,"",Real!W209-Real!W208))</f>
        <v>41454.899999999965</v>
      </c>
      <c r="X210" s="10">
        <f>IF(MONTH($A210)=1,Real!X209,IF(Real!X209-Real!X208&lt;=0,"",Real!X209-Real!X208))</f>
        <v>21380</v>
      </c>
      <c r="Y210" s="9">
        <f>Real!Y209</f>
        <v>1485830</v>
      </c>
      <c r="Z210" s="9">
        <f>Real!Z209</f>
        <v>2788658.7764984602</v>
      </c>
      <c r="AA210" s="9">
        <f>Real!AA209</f>
        <v>18.8</v>
      </c>
      <c r="AB210" s="9">
        <f>Real!AB209</f>
        <v>201.33</v>
      </c>
      <c r="AC210" s="9">
        <f>Real!AC209</f>
        <v>1.04</v>
      </c>
      <c r="AD210" s="9">
        <f>Real!AD209</f>
        <v>0</v>
      </c>
      <c r="AE210" s="9">
        <f>Real!AE209</f>
        <v>0</v>
      </c>
      <c r="AF210" s="9">
        <f>Real!AF209</f>
        <v>175240</v>
      </c>
      <c r="AG210" s="9">
        <f>Real!AG209</f>
        <v>4.8</v>
      </c>
      <c r="AH210" s="10">
        <f>IF(MONTH($A210)=1,Real!AH209,IF(Real!AH209-Real!AH208&lt;=0,"",Real!AH209-Real!AH208))</f>
        <v>3835.3887792500027</v>
      </c>
      <c r="AI210" s="10">
        <f>IF(MONTH($A210)=1,Real!AI209,IF(Real!AI209-Real!AI208&lt;=0,"",Real!AI209-Real!AI208))</f>
        <v>856.25574044000041</v>
      </c>
      <c r="AJ210" s="10">
        <f>IF(MONTH($A210)=1,Real!AJ209,IF(Real!AJ209-Real!AJ208&lt;=0,"",Real!AJ209-Real!AJ208))</f>
        <v>2051276.487999998</v>
      </c>
      <c r="AK210" s="10">
        <f>Real!AK209</f>
        <v>1999.9472802</v>
      </c>
      <c r="AL210" s="10">
        <f>Real!AL209</f>
        <v>836.1327</v>
      </c>
      <c r="AM210" s="10">
        <f>Real!AM209</f>
        <v>1163.9067</v>
      </c>
      <c r="AN210" s="10">
        <f>Real!AN209</f>
        <v>2700.6805645899999</v>
      </c>
    </row>
    <row r="211" spans="1:40" x14ac:dyDescent="0.2">
      <c r="A211" s="13">
        <v>43466</v>
      </c>
      <c r="B211" s="10">
        <f>B199*Real!B210/100</f>
        <v>63.45024110639396</v>
      </c>
      <c r="C211" s="10">
        <f>C199*Real!C210/100</f>
        <v>146.98382210398452</v>
      </c>
      <c r="D211" s="10">
        <f>D199*Real!D210/100</f>
        <v>152.4415057913379</v>
      </c>
      <c r="E211" s="10">
        <f>E199*Real!E210/100</f>
        <v>159.3280083868614</v>
      </c>
      <c r="F211" s="10">
        <f>F199*Real!F210/100</f>
        <v>481.49457431934019</v>
      </c>
      <c r="G211" s="10">
        <f>G199*Real!G210/100</f>
        <v>39.156360326049438</v>
      </c>
      <c r="H211" s="10">
        <f>H199*Real!H210/100</f>
        <v>552.70129415159829</v>
      </c>
      <c r="I211" s="10">
        <f>I199*Real!I210/100</f>
        <v>353.69297451444328</v>
      </c>
      <c r="J211" s="10">
        <f>J199*Real!J210/100</f>
        <v>154.59393838735946</v>
      </c>
      <c r="K211" s="10">
        <f>K199*Real!K210/100</f>
        <v>307.00163949289532</v>
      </c>
      <c r="L211" s="10">
        <f>L199*Real!L210/100</f>
        <v>199.08315776947413</v>
      </c>
      <c r="M211" s="10">
        <f>M199*Real!M210/100</f>
        <v>95.950978278621079</v>
      </c>
      <c r="N211" s="10">
        <f>N199*Real!N210/100</f>
        <v>114.8341346316477</v>
      </c>
      <c r="O211" s="10">
        <f>O199*Real!O210/100</f>
        <v>184.15742736493706</v>
      </c>
      <c r="P211" s="10">
        <f>IF(MONTH($A211)=1,Real!P210,IF(Real!P210-Real!P209&lt;=0,"",Real!P210-Real!P209))</f>
        <v>680.75926072000004</v>
      </c>
      <c r="Q211" s="10">
        <f>IF(MONTH($A211)=1,Real!Q210,IF(Real!Q210-Real!Q209&lt;=0,"",Real!Q210-Real!Q209))</f>
        <v>1780.0293822599999</v>
      </c>
      <c r="R211" s="10">
        <f>IF(MONTH($A211)=1,Real!R210,IF(Real!R210-Real!R209&lt;=0,"",Real!R210-Real!R209))</f>
        <v>192.65418889</v>
      </c>
      <c r="S211" s="10">
        <f>IF(MONTH($A211)=1,Real!S210,IF(Real!S210-Real!S209&lt;=0,"",Real!S210-Real!S209))</f>
        <v>201.02209565000001</v>
      </c>
      <c r="T211" s="10">
        <f>IF(MONTH($A211)=1,Real!T210,IF(Real!T210-Real!T209&lt;=0,"",Real!T210-Real!T209))</f>
        <v>1784.8552589599999</v>
      </c>
      <c r="U211" s="10">
        <f>IF(U210*Real!U210/100=0,"",U210*Real!U210/100)</f>
        <v>449.55420519807927</v>
      </c>
      <c r="V211" s="10" t="str">
        <f>IF(MOD(MONTH(A211),3)=0,V199*Real!V210/100,"")</f>
        <v/>
      </c>
      <c r="W211" s="10">
        <f>IF(MONTH($A211)=1,Real!W210,IF(Real!W210-Real!W209&lt;=0,"",Real!W210-Real!W209))</f>
        <v>32395.5</v>
      </c>
      <c r="X211" s="10">
        <f>IF(MONTH($A211)=1,Real!X210,IF(Real!X210-Real!X209&lt;=0,"",Real!X210-Real!X209))</f>
        <v>15578.6</v>
      </c>
      <c r="Y211" s="9">
        <f>Real!Y210</f>
        <v>1461484</v>
      </c>
      <c r="Z211" s="9">
        <f>Real!Z210</f>
        <v>2698500.3694485999</v>
      </c>
      <c r="AA211" s="9">
        <f>Real!AA210</f>
        <v>14.5</v>
      </c>
      <c r="AB211" s="9">
        <f>Real!AB210</f>
        <v>194.59</v>
      </c>
      <c r="AC211" s="9">
        <f>Real!AC210</f>
        <v>1.01</v>
      </c>
      <c r="AD211" s="9">
        <f>Real!AD210</f>
        <v>79920</v>
      </c>
      <c r="AE211" s="9">
        <f>Real!AE210</f>
        <v>236080</v>
      </c>
      <c r="AF211" s="9">
        <f>Real!AF210</f>
        <v>100303</v>
      </c>
      <c r="AG211" s="9">
        <f>Real!AG210</f>
        <v>4.7</v>
      </c>
      <c r="AH211" s="10">
        <f>IF(MONTH($A211)=1,Real!AH210,IF(Real!AH210-Real!AH209&lt;=0,"",Real!AH210-Real!AH209))</f>
        <v>2460.78864299</v>
      </c>
      <c r="AI211" s="10">
        <f>IF(MONTH($A211)=1,Real!AI210,IF(Real!AI210-Real!AI209&lt;=0,"",Real!AI210-Real!AI209))</f>
        <v>426.45622809999998</v>
      </c>
      <c r="AJ211" s="10">
        <f>IF(MONTH($A211)=1,Real!AJ210,IF(Real!AJ210-Real!AJ209&lt;=0,"",Real!AJ210-Real!AJ209))</f>
        <v>1471559.3929999999</v>
      </c>
      <c r="AK211" s="10">
        <f>Real!AK210</f>
        <v>1486.3380999999999</v>
      </c>
      <c r="AL211" s="10">
        <f>Real!AL210</f>
        <v>680.75930000000005</v>
      </c>
      <c r="AM211" s="10">
        <f>Real!AM210</f>
        <v>805.5788</v>
      </c>
      <c r="AN211" s="10">
        <f>Real!AN210</f>
        <v>1119.635</v>
      </c>
    </row>
    <row r="212" spans="1:40" x14ac:dyDescent="0.2">
      <c r="A212" s="13">
        <v>43497</v>
      </c>
      <c r="B212" s="10">
        <f>B200*Real!B211/100</f>
        <v>66.961336193109759</v>
      </c>
      <c r="C212" s="10">
        <f>C200*Real!C211/100</f>
        <v>147.00300892152916</v>
      </c>
      <c r="D212" s="10">
        <f>D200*Real!D211/100</f>
        <v>142.38824200101197</v>
      </c>
      <c r="E212" s="10">
        <f>E200*Real!E211/100</f>
        <v>167.70695734121389</v>
      </c>
      <c r="F212" s="10">
        <f>F200*Real!F211/100</f>
        <v>439.35244609000989</v>
      </c>
      <c r="G212" s="10">
        <f>G200*Real!G211/100</f>
        <v>34.061106729653481</v>
      </c>
      <c r="H212" s="10">
        <f>H200*Real!H211/100</f>
        <v>548.01711817013029</v>
      </c>
      <c r="I212" s="10">
        <f>I200*Real!I211/100</f>
        <v>347.93091500556852</v>
      </c>
      <c r="J212" s="10">
        <f>J200*Real!J211/100</f>
        <v>151.30962218640067</v>
      </c>
      <c r="K212" s="10">
        <f>K200*Real!K211/100</f>
        <v>336.40337882636055</v>
      </c>
      <c r="L212" s="10">
        <f>L200*Real!L211/100</f>
        <v>191.63685348320226</v>
      </c>
      <c r="M212" s="10">
        <f>M200*Real!M211/100</f>
        <v>94.927125194839533</v>
      </c>
      <c r="N212" s="10">
        <f>N200*Real!N211/100</f>
        <v>119.98054325348944</v>
      </c>
      <c r="O212" s="10">
        <f>O200*Real!O211/100</f>
        <v>186.60252598082567</v>
      </c>
      <c r="P212" s="10">
        <f>IF(MONTH($A212)=1,Real!P211,IF(Real!P211-Real!P210&lt;=0,"",Real!P211-Real!P210))</f>
        <v>686.64073928000005</v>
      </c>
      <c r="Q212" s="10">
        <f>IF(MONTH($A212)=1,Real!Q211,IF(Real!Q211-Real!Q210&lt;=0,"",Real!Q211-Real!Q210))</f>
        <v>1897.1261157800002</v>
      </c>
      <c r="R212" s="10">
        <f>IF(MONTH($A212)=1,Real!R211,IF(Real!R211-Real!R210&lt;=0,"",Real!R211-Real!R210))</f>
        <v>151.12492444999998</v>
      </c>
      <c r="S212" s="10">
        <f>IF(MONTH($A212)=1,Real!S211,IF(Real!S211-Real!S210&lt;=0,"",Real!S211-Real!S210))</f>
        <v>304.43712443000004</v>
      </c>
      <c r="T212" s="10">
        <f>IF(MONTH($A212)=1,Real!T211,IF(Real!T211-Real!T210&lt;=0,"",Real!T211-Real!T210))</f>
        <v>2694.1410117099999</v>
      </c>
      <c r="U212" s="10">
        <f>IF(U211*Real!U211/100=0,"",U211*Real!U211/100)</f>
        <v>451.5322437009508</v>
      </c>
      <c r="V212" s="10" t="str">
        <f>IF(MOD(MONTH(A212),3)=0,V200*Real!V211/100,"")</f>
        <v/>
      </c>
      <c r="W212" s="10">
        <f>IF(MONTH($A212)=1,Real!W211,IF(Real!W211-Real!W210&lt;=0,"",Real!W211-Real!W210))</f>
        <v>35152.800000000003</v>
      </c>
      <c r="X212" s="10">
        <f>IF(MONTH($A212)=1,Real!X211,IF(Real!X211-Real!X210&lt;=0,"",Real!X211-Real!X210))</f>
        <v>17616.400000000001</v>
      </c>
      <c r="Y212" s="9">
        <f>Real!Y211</f>
        <v>1511559</v>
      </c>
      <c r="Z212" s="9">
        <f>Real!Z211</f>
        <v>2727377.55707923</v>
      </c>
      <c r="AA212" s="9">
        <f>Real!AA211</f>
        <v>16.600000000000001</v>
      </c>
      <c r="AB212" s="9">
        <f>Real!AB211</f>
        <v>197.55</v>
      </c>
      <c r="AC212" s="9">
        <f>Real!AC211</f>
        <v>1.01</v>
      </c>
      <c r="AD212" s="9">
        <f>Real!AD211</f>
        <v>75467</v>
      </c>
      <c r="AE212" s="9">
        <f>Real!AE211</f>
        <v>258549</v>
      </c>
      <c r="AF212" s="9">
        <f>Real!AF211</f>
        <v>121772</v>
      </c>
      <c r="AG212" s="9">
        <f>Real!AG211</f>
        <v>4.7</v>
      </c>
      <c r="AH212" s="10">
        <f>IF(MONTH($A212)=1,Real!AH211,IF(Real!AH211-Real!AH210&lt;=0,"",Real!AH211-Real!AH210))</f>
        <v>2583.7668550500002</v>
      </c>
      <c r="AI212" s="10">
        <f>IF(MONTH($A212)=1,Real!AI211,IF(Real!AI211-Real!AI210&lt;=0,"",Real!AI211-Real!AI210))</f>
        <v>625.50770819000002</v>
      </c>
      <c r="AJ212" s="10">
        <f>IF(MONTH($A212)=1,Real!AJ211,IF(Real!AJ211-Real!AJ210&lt;=0,"",Real!AJ211-Real!AJ210))</f>
        <v>1370522.8040000002</v>
      </c>
      <c r="AK212" s="10">
        <f>Real!AK211</f>
        <v>1357.6331</v>
      </c>
      <c r="AL212" s="10">
        <f>Real!AL211</f>
        <v>686.59749999999997</v>
      </c>
      <c r="AM212" s="10">
        <f>Real!AM211</f>
        <v>671.03560000000004</v>
      </c>
      <c r="AN212" s="10">
        <f>Real!AN211</f>
        <v>1345.62995</v>
      </c>
    </row>
    <row r="213" spans="1:40" x14ac:dyDescent="0.2">
      <c r="A213" s="13">
        <v>43525</v>
      </c>
      <c r="B213" s="10">
        <f>B201*Real!B212/100</f>
        <v>94.937700567097878</v>
      </c>
      <c r="C213" s="10">
        <f>C201*Real!C212/100</f>
        <v>162.15973207493067</v>
      </c>
      <c r="D213" s="10">
        <f>D201*Real!D212/100</f>
        <v>157.00347629337162</v>
      </c>
      <c r="E213" s="10">
        <f>E201*Real!E212/100</f>
        <v>187.23467122068701</v>
      </c>
      <c r="F213" s="10">
        <f>F201*Real!F212/100</f>
        <v>494.20000113566107</v>
      </c>
      <c r="G213" s="10">
        <f>G201*Real!G212/100</f>
        <v>41.742513625396462</v>
      </c>
      <c r="H213" s="10">
        <f>H201*Real!H212/100</f>
        <v>608.16175569650284</v>
      </c>
      <c r="I213" s="10">
        <f>I201*Real!I212/100</f>
        <v>386.81776933539675</v>
      </c>
      <c r="J213" s="10">
        <f>J201*Real!J212/100</f>
        <v>165.02309069505083</v>
      </c>
      <c r="K213" s="10">
        <f>K201*Real!K212/100</f>
        <v>388.05980251749423</v>
      </c>
      <c r="L213" s="10">
        <f>L201*Real!L212/100</f>
        <v>203.92475138638943</v>
      </c>
      <c r="M213" s="10">
        <f>M201*Real!M212/100</f>
        <v>100.80943839456636</v>
      </c>
      <c r="N213" s="10">
        <f>N201*Real!N212/100</f>
        <v>185.20103848834128</v>
      </c>
      <c r="O213" s="10">
        <f>O201*Real!O212/100</f>
        <v>197.12067713945791</v>
      </c>
      <c r="P213" s="10">
        <f>IF(MONTH($A213)=1,Real!P212,IF(Real!P212-Real!P211&lt;=0,"",Real!P212-Real!P211))</f>
        <v>626.00034985000002</v>
      </c>
      <c r="Q213" s="10">
        <f>IF(MONTH($A213)=1,Real!Q212,IF(Real!Q212-Real!Q211&lt;=0,"",Real!Q212-Real!Q211))</f>
        <v>3022.8056530999997</v>
      </c>
      <c r="R213" s="10">
        <f>IF(MONTH($A213)=1,Real!R212,IF(Real!R212-Real!R211&lt;=0,"",Real!R212-Real!R211))</f>
        <v>793.11475639999992</v>
      </c>
      <c r="S213" s="10">
        <f>IF(MONTH($A213)=1,Real!S212,IF(Real!S212-Real!S211&lt;=0,"",Real!S212-Real!S211))</f>
        <v>303.36552485999994</v>
      </c>
      <c r="T213" s="10">
        <f>IF(MONTH($A213)=1,Real!T212,IF(Real!T212-Real!T211&lt;=0,"",Real!T212-Real!T211))</f>
        <v>2879.6287097800005</v>
      </c>
      <c r="U213" s="10">
        <f>IF(U212*Real!U212/100=0,"",U212*Real!U212/100)</f>
        <v>452.97714688079378</v>
      </c>
      <c r="V213" s="10">
        <f>IF(MOD(MONTH(A213),3)=0,V201*Real!V212/100,"")</f>
        <v>445.36489578266247</v>
      </c>
      <c r="W213" s="10">
        <f>IF(MONTH($A213)=1,Real!W212,IF(Real!W212-Real!W211&lt;=0,"",Real!W212-Real!W211))</f>
        <v>37209.599999999991</v>
      </c>
      <c r="X213" s="10">
        <f>IF(MONTH($A213)=1,Real!X212,IF(Real!X212-Real!X211&lt;=0,"",Real!X212-Real!X211))</f>
        <v>20177</v>
      </c>
      <c r="Y213" s="9">
        <f>Real!Y212</f>
        <v>1536667</v>
      </c>
      <c r="Z213" s="9">
        <f>Real!Z212</f>
        <v>2729662.6374354102</v>
      </c>
      <c r="AA213" s="9">
        <f>Real!AA212</f>
        <v>16.100000000000001</v>
      </c>
      <c r="AB213" s="9">
        <f>Real!AB212</f>
        <v>199.2</v>
      </c>
      <c r="AC213" s="9">
        <f>Real!AC212</f>
        <v>1.02</v>
      </c>
      <c r="AD213" s="9">
        <f>Real!AD212</f>
        <v>75250</v>
      </c>
      <c r="AE213" s="9">
        <f>Real!AE212</f>
        <v>267626</v>
      </c>
      <c r="AF213" s="9">
        <f>Real!AF212</f>
        <v>156080</v>
      </c>
      <c r="AG213" s="9">
        <f>Real!AG212</f>
        <v>4.5999999999999996</v>
      </c>
      <c r="AH213" s="10">
        <f>IF(MONTH($A213)=1,Real!AH212,IF(Real!AH212-Real!AH211&lt;=0,"",Real!AH212-Real!AH211))</f>
        <v>3648.8060029500002</v>
      </c>
      <c r="AI213" s="10">
        <f>IF(MONTH($A213)=1,Real!AI212,IF(Real!AI212-Real!AI211&lt;=0,"",Real!AI212-Real!AI211))</f>
        <v>644.45349097000008</v>
      </c>
      <c r="AJ213" s="10">
        <f>IF(MONTH($A213)=1,Real!AJ212,IF(Real!AJ212-Real!AJ211&lt;=0,"",Real!AJ212-Real!AJ211))</f>
        <v>2381809.3429999999</v>
      </c>
      <c r="AK213" s="10">
        <f>Real!AK212</f>
        <v>1746.047</v>
      </c>
      <c r="AL213" s="10">
        <f>Real!AL212</f>
        <v>625.90890000000002</v>
      </c>
      <c r="AM213" s="10">
        <f>Real!AM212</f>
        <v>1120.1380999999999</v>
      </c>
      <c r="AN213" s="10">
        <f>Real!AN212</f>
        <v>1458.8053500000001</v>
      </c>
    </row>
    <row r="214" spans="1:40" x14ac:dyDescent="0.2">
      <c r="A214" s="13">
        <v>43556</v>
      </c>
      <c r="B214" s="10">
        <f>B202*Real!B213/100</f>
        <v>106.47907542963615</v>
      </c>
      <c r="C214" s="10">
        <f>C202*Real!C213/100</f>
        <v>159.86397646999706</v>
      </c>
      <c r="D214" s="10">
        <f>D202*Real!D213/100</f>
        <v>152.79587203627469</v>
      </c>
      <c r="E214" s="10">
        <f>E202*Real!E213/100</f>
        <v>190.0024624675186</v>
      </c>
      <c r="F214" s="10">
        <f>F202*Real!F213/100</f>
        <v>476.20465344206218</v>
      </c>
      <c r="G214" s="10">
        <f>G202*Real!G213/100</f>
        <v>41.865267172691802</v>
      </c>
      <c r="H214" s="10">
        <f>H202*Real!H213/100</f>
        <v>607.38909828678709</v>
      </c>
      <c r="I214" s="10">
        <f>I202*Real!I213/100</f>
        <v>386.82079270071785</v>
      </c>
      <c r="J214" s="10">
        <f>J202*Real!J213/100</f>
        <v>161.08760228444245</v>
      </c>
      <c r="K214" s="10">
        <f>K202*Real!K213/100</f>
        <v>387.84755539894786</v>
      </c>
      <c r="L214" s="10">
        <f>L202*Real!L213/100</f>
        <v>207.03634618234278</v>
      </c>
      <c r="M214" s="10">
        <f>M202*Real!M213/100</f>
        <v>104.49373580897522</v>
      </c>
      <c r="N214" s="10">
        <f>N202*Real!N213/100</f>
        <v>141.70904148452291</v>
      </c>
      <c r="O214" s="10">
        <f>O202*Real!O213/100</f>
        <v>205.62814284546801</v>
      </c>
      <c r="P214" s="10">
        <f>IF(MONTH($A214)=1,Real!P213,IF(Real!P213-Real!P212&lt;=0,"",Real!P213-Real!P212))</f>
        <v>729.19938961999969</v>
      </c>
      <c r="Q214" s="10">
        <f>IF(MONTH($A214)=1,Real!Q213,IF(Real!Q213-Real!Q212&lt;=0,"",Real!Q213-Real!Q212))</f>
        <v>3172.0678526400006</v>
      </c>
      <c r="R214" s="10">
        <f>IF(MONTH($A214)=1,Real!R213,IF(Real!R213-Real!R212&lt;=0,"",Real!R213-Real!R212))</f>
        <v>740.54957892000016</v>
      </c>
      <c r="S214" s="10">
        <f>IF(MONTH($A214)=1,Real!S213,IF(Real!S213-Real!S212&lt;=0,"",Real!S213-Real!S212))</f>
        <v>352.48261386000001</v>
      </c>
      <c r="T214" s="10">
        <f>IF(MONTH($A214)=1,Real!T213,IF(Real!T213-Real!T212&lt;=0,"",Real!T213-Real!T212))</f>
        <v>3346.0526537200003</v>
      </c>
      <c r="U214" s="10">
        <f>IF(U213*Real!U213/100=0,"",U213*Real!U213/100)</f>
        <v>454.29078060674806</v>
      </c>
      <c r="V214" s="10" t="str">
        <f>IF(MOD(MONTH(A214),3)=0,V202*Real!V213/100,"")</f>
        <v/>
      </c>
      <c r="W214" s="10">
        <f>IF(MONTH($A214)=1,Real!W213,IF(Real!W213-Real!W212&lt;=0,"",Real!W213-Real!W212))</f>
        <v>36593.200000000012</v>
      </c>
      <c r="X214" s="10">
        <f>IF(MONTH($A214)=1,Real!X213,IF(Real!X213-Real!X212&lt;=0,"",Real!X213-Real!X212))</f>
        <v>21027.899999999994</v>
      </c>
      <c r="Y214" s="9">
        <f>Real!Y213</f>
        <v>1571616</v>
      </c>
      <c r="Z214" s="9">
        <f>Real!Z213</f>
        <v>2726586.16819523</v>
      </c>
      <c r="AA214" s="9">
        <f>Real!AA213</f>
        <v>14.7</v>
      </c>
      <c r="AB214" s="9">
        <f>Real!AB213</f>
        <v>200.15</v>
      </c>
      <c r="AC214" s="9">
        <f>Real!AC213</f>
        <v>1.03</v>
      </c>
      <c r="AD214" s="9">
        <f>Real!AD213</f>
        <v>79550</v>
      </c>
      <c r="AE214" s="9">
        <f>Real!AE213</f>
        <v>276752</v>
      </c>
      <c r="AF214" s="9">
        <f>Real!AF213</f>
        <v>141011</v>
      </c>
      <c r="AG214" s="9">
        <f>Real!AG213</f>
        <v>4.5999999999999996</v>
      </c>
      <c r="AH214" s="10">
        <f>IF(MONTH($A214)=1,Real!AH213,IF(Real!AH213-Real!AH212&lt;=0,"",Real!AH213-Real!AH212))</f>
        <v>3901.26724225</v>
      </c>
      <c r="AI214" s="10">
        <f>IF(MONTH($A214)=1,Real!AI213,IF(Real!AI213-Real!AI212&lt;=0,"",Real!AI213-Real!AI212))</f>
        <v>676.07598570999994</v>
      </c>
      <c r="AJ214" s="10">
        <f>IF(MONTH($A214)=1,Real!AJ213,IF(Real!AJ213-Real!AJ212&lt;=0,"",Real!AJ213-Real!AJ212))</f>
        <v>2499247.7750000004</v>
      </c>
      <c r="AK214" s="10">
        <f>Real!AK213</f>
        <v>1771.1264000000001</v>
      </c>
      <c r="AL214" s="10">
        <f>Real!AL213</f>
        <v>729.33399999999995</v>
      </c>
      <c r="AM214" s="10">
        <f>Real!AM213</f>
        <v>1041.7924</v>
      </c>
      <c r="AN214" s="10">
        <f>Real!AN213</f>
        <v>1621.2677000000001</v>
      </c>
    </row>
    <row r="215" spans="1:40" x14ac:dyDescent="0.2">
      <c r="A215" s="13">
        <v>43586</v>
      </c>
      <c r="B215" s="10">
        <f>B203*Real!B214/100</f>
        <v>112.72366199102777</v>
      </c>
      <c r="C215" s="10">
        <f>C203*Real!C214/100</f>
        <v>154.35806422093682</v>
      </c>
      <c r="D215" s="10">
        <f>D203*Real!D214/100</f>
        <v>154.50996409347837</v>
      </c>
      <c r="E215" s="10">
        <f>E203*Real!E214/100</f>
        <v>181.55228420564413</v>
      </c>
      <c r="F215" s="10">
        <f>F203*Real!F214/100</f>
        <v>478.59016904431292</v>
      </c>
      <c r="G215" s="10">
        <f>G203*Real!G214/100</f>
        <v>47.590320709031758</v>
      </c>
      <c r="H215" s="10">
        <f>H203*Real!H214/100</f>
        <v>626.56842482111438</v>
      </c>
      <c r="I215" s="10">
        <f>I203*Real!I214/100</f>
        <v>392.42626313691011</v>
      </c>
      <c r="J215" s="10">
        <f>J203*Real!J214/100</f>
        <v>164.77363210941559</v>
      </c>
      <c r="K215" s="10">
        <f>K203*Real!K214/100</f>
        <v>357.56393318363268</v>
      </c>
      <c r="L215" s="10">
        <f>L203*Real!L214/100</f>
        <v>213.18493583630556</v>
      </c>
      <c r="M215" s="10">
        <f>M203*Real!M214/100</f>
        <v>107.47891775803269</v>
      </c>
      <c r="N215" s="10">
        <f>N203*Real!N214/100</f>
        <v>142.26010637751151</v>
      </c>
      <c r="O215" s="10">
        <f>O203*Real!O214/100</f>
        <v>203.76856648406346</v>
      </c>
      <c r="P215" s="10">
        <f>IF(MONTH($A215)=1,Real!P214,IF(Real!P214-Real!P213&lt;=0,"",Real!P214-Real!P213))</f>
        <v>697.74286574000007</v>
      </c>
      <c r="Q215" s="10">
        <f>IF(MONTH($A215)=1,Real!Q214,IF(Real!Q214-Real!Q213&lt;=0,"",Real!Q214-Real!Q213))</f>
        <v>2328.0126626499987</v>
      </c>
      <c r="R215" s="10">
        <f>IF(MONTH($A215)=1,Real!R214,IF(Real!R214-Real!R213&lt;=0,"",Real!R214-Real!R213))</f>
        <v>334.50633515999994</v>
      </c>
      <c r="S215" s="10">
        <f>IF(MONTH($A215)=1,Real!S214,IF(Real!S214-Real!S213&lt;=0,"",Real!S214-Real!S213))</f>
        <v>304.30121183999995</v>
      </c>
      <c r="T215" s="10">
        <f>IF(MONTH($A215)=1,Real!T214,IF(Real!T214-Real!T213&lt;=0,"",Real!T214-Real!T213))</f>
        <v>2365.9925719999992</v>
      </c>
      <c r="U215" s="10">
        <f>IF(U214*Real!U214/100=0,"",U214*Real!U214/100)</f>
        <v>455.83536926081098</v>
      </c>
      <c r="V215" s="10" t="str">
        <f>IF(MOD(MONTH(A215),3)=0,V203*Real!V214/100,"")</f>
        <v/>
      </c>
      <c r="W215" s="10">
        <f>IF(MONTH($A215)=1,Real!W214,IF(Real!W214-Real!W213&lt;=0,"",Real!W214-Real!W213))</f>
        <v>32686.299999999988</v>
      </c>
      <c r="X215" s="10">
        <f>IF(MONTH($A215)=1,Real!X214,IF(Real!X214-Real!X213&lt;=0,"",Real!X214-Real!X213))</f>
        <v>19200.5</v>
      </c>
      <c r="Y215" s="9">
        <f>Real!Y214</f>
        <v>1733235</v>
      </c>
      <c r="Z215" s="9">
        <f>Real!Z214</f>
        <v>2696628.47827526</v>
      </c>
      <c r="AA215" s="9">
        <f>Real!AA214</f>
        <v>12.6</v>
      </c>
      <c r="AB215" s="9">
        <f>Real!AB214</f>
        <v>203.75</v>
      </c>
      <c r="AC215" s="9">
        <f>Real!AC214</f>
        <v>1.04</v>
      </c>
      <c r="AD215" s="9">
        <f>Real!AD214</f>
        <v>70111</v>
      </c>
      <c r="AE215" s="9">
        <f>Real!AE214</f>
        <v>297621</v>
      </c>
      <c r="AF215" s="9">
        <f>Real!AF214</f>
        <v>130846</v>
      </c>
      <c r="AG215" s="9">
        <f>Real!AG214</f>
        <v>4.5999999999999996</v>
      </c>
      <c r="AH215" s="10">
        <f>IF(MONTH($A215)=1,Real!AH214,IF(Real!AH214-Real!AH213&lt;=0,"",Real!AH214-Real!AH213))</f>
        <v>3025.7555283999991</v>
      </c>
      <c r="AI215" s="10">
        <f>IF(MONTH($A215)=1,Real!AI214,IF(Real!AI214-Real!AI213&lt;=0,"",Real!AI214-Real!AI213))</f>
        <v>666.51438027999984</v>
      </c>
      <c r="AJ215" s="10">
        <f>IF(MONTH($A215)=1,Real!AJ214,IF(Real!AJ214-Real!AJ213&lt;=0,"",Real!AJ214-Real!AJ213))</f>
        <v>1730898.3830000004</v>
      </c>
      <c r="AK215" s="10">
        <f>Real!AK214</f>
        <v>1506.2814000000001</v>
      </c>
      <c r="AL215" s="10">
        <f>Real!AL214</f>
        <v>697.74289999999996</v>
      </c>
      <c r="AM215" s="10">
        <f>Real!AM214</f>
        <v>808.5385</v>
      </c>
      <c r="AN215" s="10">
        <f>Real!AN214</f>
        <v>1038.8134</v>
      </c>
    </row>
    <row r="216" spans="1:40" x14ac:dyDescent="0.2">
      <c r="A216" s="13">
        <v>43617</v>
      </c>
      <c r="B216" s="10">
        <f>B204*Real!B215/100</f>
        <v>135.77928428821014</v>
      </c>
      <c r="C216" s="10">
        <f>C204*Real!C215/100</f>
        <v>159.89302280927504</v>
      </c>
      <c r="D216" s="10">
        <f>D204*Real!D215/100</f>
        <v>152.95576220691504</v>
      </c>
      <c r="E216" s="10">
        <f>E204*Real!E215/100</f>
        <v>195.41956039860327</v>
      </c>
      <c r="F216" s="10">
        <f>F204*Real!F215/100</f>
        <v>455.15132300889803</v>
      </c>
      <c r="G216" s="10">
        <f>G204*Real!G215/100</f>
        <v>54.843762935413579</v>
      </c>
      <c r="H216" s="10">
        <f>H204*Real!H215/100</f>
        <v>642.17497398243017</v>
      </c>
      <c r="I216" s="10">
        <f>I204*Real!I215/100</f>
        <v>405.82276503857713</v>
      </c>
      <c r="J216" s="10">
        <f>J204*Real!J215/100</f>
        <v>164.8436233440741</v>
      </c>
      <c r="K216" s="10">
        <f>K204*Real!K215/100</f>
        <v>382.42692905644356</v>
      </c>
      <c r="L216" s="10">
        <f>L204*Real!L215/100</f>
        <v>217.48174429022788</v>
      </c>
      <c r="M216" s="10">
        <f>M204*Real!M215/100</f>
        <v>113.2607256942856</v>
      </c>
      <c r="N216" s="10">
        <f>N204*Real!N215/100</f>
        <v>141.92780888577332</v>
      </c>
      <c r="O216" s="10">
        <f>O204*Real!O215/100</f>
        <v>215.50947274547812</v>
      </c>
      <c r="P216" s="10">
        <f>IF(MONTH($A216)=1,Real!P215,IF(Real!P215-Real!P214&lt;=0,"",Real!P215-Real!P214))</f>
        <v>701.55885446000002</v>
      </c>
      <c r="Q216" s="10">
        <f>IF(MONTH($A216)=1,Real!Q215,IF(Real!Q215-Real!Q214&lt;=0,"",Real!Q215-Real!Q214))</f>
        <v>2261.5747233400016</v>
      </c>
      <c r="R216" s="10">
        <f>IF(MONTH($A216)=1,Real!R215,IF(Real!R215-Real!R214&lt;=0,"",Real!R215-Real!R214))</f>
        <v>163.7219221700002</v>
      </c>
      <c r="S216" s="10">
        <f>IF(MONTH($A216)=1,Real!S215,IF(Real!S215-Real!S214&lt;=0,"",Real!S215-Real!S214))</f>
        <v>310.59021396000003</v>
      </c>
      <c r="T216" s="10">
        <f>IF(MONTH($A216)=1,Real!T215,IF(Real!T215-Real!T214&lt;=0,"",Real!T215-Real!T214))</f>
        <v>2875.4945064500007</v>
      </c>
      <c r="U216" s="10">
        <f>IF(U215*Real!U215/100=0,"",U215*Real!U215/100)</f>
        <v>456.01770340851527</v>
      </c>
      <c r="V216" s="10">
        <f>IF(MOD(MONTH(A216),3)=0,V204*Real!V215/100,"")</f>
        <v>641.04413344668751</v>
      </c>
      <c r="W216" s="10">
        <f>IF(MONTH($A216)=1,Real!W215,IF(Real!W215-Real!W214&lt;=0,"",Real!W215-Real!W214))</f>
        <v>32667.399999999994</v>
      </c>
      <c r="X216" s="10">
        <f>IF(MONTH($A216)=1,Real!X215,IF(Real!X215-Real!X214&lt;=0,"",Real!X215-Real!X214))</f>
        <v>19415.300000000003</v>
      </c>
      <c r="Y216" s="9">
        <f>Real!Y215</f>
        <v>1763746</v>
      </c>
      <c r="Z216" s="9">
        <f>Real!Z215</f>
        <v>2710889.97006797</v>
      </c>
      <c r="AA216" s="9">
        <f>Real!AA215</f>
        <v>12.4</v>
      </c>
      <c r="AB216" s="9">
        <f>Real!AB215</f>
        <v>202.62</v>
      </c>
      <c r="AC216" s="9">
        <f>Real!AC215</f>
        <v>1.05</v>
      </c>
      <c r="AD216" s="9">
        <f>Real!AD215</f>
        <v>69000</v>
      </c>
      <c r="AE216" s="9">
        <f>Real!AE215</f>
        <v>280303</v>
      </c>
      <c r="AF216" s="9">
        <f>Real!AF215</f>
        <v>143660</v>
      </c>
      <c r="AG216" s="9">
        <f>Real!AG215</f>
        <v>4.5999999999999996</v>
      </c>
      <c r="AH216" s="10">
        <f>IF(MONTH($A216)=1,Real!AH215,IF(Real!AH215-Real!AH214&lt;=0,"",Real!AH215-Real!AH214))</f>
        <v>2963.1335777999993</v>
      </c>
      <c r="AI216" s="10">
        <f>IF(MONTH($A216)=1,Real!AI215,IF(Real!AI215-Real!AI214&lt;=0,"",Real!AI215-Real!AI214))</f>
        <v>685.36113963000025</v>
      </c>
      <c r="AJ216" s="10">
        <f>IF(MONTH($A216)=1,Real!AJ215,IF(Real!AJ215-Real!AJ214&lt;=0,"",Real!AJ215-Real!AJ214))</f>
        <v>1683995.7309999987</v>
      </c>
      <c r="AK216" s="10">
        <f>Real!AK215</f>
        <v>1680.7457999999999</v>
      </c>
      <c r="AL216" s="10">
        <f>Real!AL215</f>
        <v>701.55889999999999</v>
      </c>
      <c r="AM216" s="10">
        <f>Real!AM215</f>
        <v>979.18690000000004</v>
      </c>
      <c r="AN216" s="10">
        <f>Real!AN215</f>
        <v>1402.94757252</v>
      </c>
    </row>
    <row r="217" spans="1:40" x14ac:dyDescent="0.2">
      <c r="A217" s="13">
        <v>43647</v>
      </c>
      <c r="B217" s="10">
        <f>B205*Real!B216/100</f>
        <v>145.48103014017295</v>
      </c>
      <c r="C217" s="10">
        <f>C205*Real!C216/100</f>
        <v>163.38969818075861</v>
      </c>
      <c r="D217" s="10">
        <f>D205*Real!D216/100</f>
        <v>160.20284818342552</v>
      </c>
      <c r="E217" s="10">
        <f>E205*Real!E216/100</f>
        <v>197.28228397564536</v>
      </c>
      <c r="F217" s="10">
        <f>F205*Real!F216/100</f>
        <v>469.51902858423955</v>
      </c>
      <c r="G217" s="10">
        <f>G205*Real!G216/100</f>
        <v>62.219606991012562</v>
      </c>
      <c r="H217" s="10">
        <f>H205*Real!H216/100</f>
        <v>657.4192612335188</v>
      </c>
      <c r="I217" s="10">
        <f>I205*Real!I216/100</f>
        <v>420.52167935337769</v>
      </c>
      <c r="J217" s="10">
        <f>J205*Real!J216/100</f>
        <v>167.20801895537781</v>
      </c>
      <c r="K217" s="10">
        <f>K205*Real!K216/100</f>
        <v>397.27716133177177</v>
      </c>
      <c r="L217" s="10">
        <f>L205*Real!L216/100</f>
        <v>219.58353452932519</v>
      </c>
      <c r="M217" s="10">
        <f>M205*Real!M216/100</f>
        <v>115.99322439511754</v>
      </c>
      <c r="N217" s="10">
        <f>N205*Real!N216/100</f>
        <v>175.34014884632907</v>
      </c>
      <c r="O217" s="10">
        <f>O205*Real!O216/100</f>
        <v>201.3064082587822</v>
      </c>
      <c r="P217" s="10">
        <f>IF(MONTH($A217)=1,Real!P216,IF(Real!P216-Real!P215&lt;=0,"",Real!P216-Real!P215))</f>
        <v>660.99854032999974</v>
      </c>
      <c r="Q217" s="10">
        <f>IF(MONTH($A217)=1,Real!Q216,IF(Real!Q216-Real!Q215&lt;=0,"",Real!Q216-Real!Q215))</f>
        <v>3264.0138514400005</v>
      </c>
      <c r="R217" s="10">
        <f>IF(MONTH($A217)=1,Real!R216,IF(Real!R216-Real!R215&lt;=0,"",Real!R216-Real!R215))</f>
        <v>557.97343471999966</v>
      </c>
      <c r="S217" s="10">
        <f>IF(MONTH($A217)=1,Real!S216,IF(Real!S216-Real!S215&lt;=0,"",Real!S216-Real!S215))</f>
        <v>409.00796358000002</v>
      </c>
      <c r="T217" s="10">
        <f>IF(MONTH($A217)=1,Real!T216,IF(Real!T216-Real!T215&lt;=0,"",Real!T216-Real!T215))</f>
        <v>3005.4081432099993</v>
      </c>
      <c r="U217" s="10">
        <f>IF(U216*Real!U216/100=0,"",U216*Real!U216/100)</f>
        <v>456.92973881533231</v>
      </c>
      <c r="V217" s="10" t="str">
        <f>IF(MOD(MONTH(A217),3)=0,V205*Real!V216/100,"")</f>
        <v/>
      </c>
      <c r="W217" s="10">
        <f>IF(MONTH($A217)=1,Real!W216,IF(Real!W216-Real!W215&lt;=0,"",Real!W216-Real!W215))</f>
        <v>33810.400000000023</v>
      </c>
      <c r="X217" s="10">
        <f>IF(MONTH($A217)=1,Real!X216,IF(Real!X216-Real!X215&lt;=0,"",Real!X216-Real!X215))</f>
        <v>21546.500000000015</v>
      </c>
      <c r="Y217" s="9">
        <f>Real!Y216</f>
        <v>1755036</v>
      </c>
      <c r="Z217" s="9">
        <f>Real!Z216</f>
        <v>2650232.74898186</v>
      </c>
      <c r="AA217" s="9">
        <f>Real!AA216</f>
        <v>11.1</v>
      </c>
      <c r="AB217" s="9">
        <f>Real!AB216</f>
        <v>197.2</v>
      </c>
      <c r="AC217" s="9">
        <f>Real!AC216</f>
        <v>1.08</v>
      </c>
      <c r="AD217" s="9">
        <f>Real!AD216</f>
        <v>73022</v>
      </c>
      <c r="AE217" s="9">
        <f>Real!AE216</f>
        <v>279974</v>
      </c>
      <c r="AF217" s="9">
        <f>Real!AF216</f>
        <v>132827</v>
      </c>
      <c r="AG217" s="9">
        <f>Real!AG216</f>
        <v>4.5999999999999996</v>
      </c>
      <c r="AH217" s="10">
        <f>IF(MONTH($A217)=1,Real!AH216,IF(Real!AH216-Real!AH215&lt;=0,"",Real!AH216-Real!AH215))</f>
        <v>3925.0123917700002</v>
      </c>
      <c r="AI217" s="10">
        <f>IF(MONTH($A217)=1,Real!AI216,IF(Real!AI216-Real!AI215&lt;=0,"",Real!AI216-Real!AI215))</f>
        <v>691.8352951300003</v>
      </c>
      <c r="AJ217" s="10">
        <f>IF(MONTH($A217)=1,Real!AJ216,IF(Real!AJ216-Real!AJ215&lt;=0,"",Real!AJ216-Real!AJ215))</f>
        <v>2352640.0530000012</v>
      </c>
      <c r="AK217" s="10">
        <f>Real!AK216</f>
        <v>1921.4585</v>
      </c>
      <c r="AL217" s="10">
        <f>Real!AL216</f>
        <v>661.03309999999999</v>
      </c>
      <c r="AM217" s="10">
        <f>Real!AM216</f>
        <v>1260.4254000000001</v>
      </c>
      <c r="AN217" s="10">
        <f>Real!AN216</f>
        <v>1466.066</v>
      </c>
    </row>
    <row r="218" spans="1:40" x14ac:dyDescent="0.2">
      <c r="A218" s="13">
        <v>43678</v>
      </c>
      <c r="B218" s="10">
        <f>B206*Real!B217/100</f>
        <v>143.12481575970747</v>
      </c>
      <c r="C218" s="10">
        <f>C206*Real!C217/100</f>
        <v>165.67378578336087</v>
      </c>
      <c r="D218" s="10">
        <f>D206*Real!D217/100</f>
        <v>161.61336469750159</v>
      </c>
      <c r="E218" s="10">
        <f>E206*Real!E217/100</f>
        <v>201.11597477736325</v>
      </c>
      <c r="F218" s="10">
        <f>F206*Real!F217/100</f>
        <v>470.04148338471003</v>
      </c>
      <c r="G218" s="10">
        <f>G206*Real!G217/100</f>
        <v>61.333267197491075</v>
      </c>
      <c r="H218" s="10">
        <f>H206*Real!H217/100</f>
        <v>677.6033023137179</v>
      </c>
      <c r="I218" s="10">
        <f>I206*Real!I217/100</f>
        <v>440.45267634089271</v>
      </c>
      <c r="J218" s="10">
        <f>J206*Real!J217/100</f>
        <v>170.15015695446317</v>
      </c>
      <c r="K218" s="10">
        <f>K206*Real!K217/100</f>
        <v>409.06106334573911</v>
      </c>
      <c r="L218" s="10">
        <f>L206*Real!L217/100</f>
        <v>227.81865199379038</v>
      </c>
      <c r="M218" s="10">
        <f>M206*Real!M217/100</f>
        <v>120.38407727695733</v>
      </c>
      <c r="N218" s="10">
        <f>N206*Real!N217/100</f>
        <v>147.94508595435252</v>
      </c>
      <c r="O218" s="10">
        <f>O206*Real!O217/100</f>
        <v>190.53371370221896</v>
      </c>
      <c r="P218" s="10">
        <f>IF(MONTH($A218)=1,Real!P217,IF(Real!P217-Real!P216&lt;=0,"",Real!P217-Real!P216))</f>
        <v>624.61048905999996</v>
      </c>
      <c r="Q218" s="10">
        <f>IF(MONTH($A218)=1,Real!Q217,IF(Real!Q217-Real!Q216&lt;=0,"",Real!Q217-Real!Q216))</f>
        <v>2524.6760935899983</v>
      </c>
      <c r="R218" s="10">
        <f>IF(MONTH($A218)=1,Real!R217,IF(Real!R217-Real!R216&lt;=0,"",Real!R217-Real!R216))</f>
        <v>322.51538267000024</v>
      </c>
      <c r="S218" s="10">
        <f>IF(MONTH($A218)=1,Real!S217,IF(Real!S217-Real!S216&lt;=0,"",Real!S217-Real!S216))</f>
        <v>287.69096358000024</v>
      </c>
      <c r="T218" s="10">
        <f>IF(MONTH($A218)=1,Real!T217,IF(Real!T217-Real!T216&lt;=0,"",Real!T217-Real!T216))</f>
        <v>2723.9576058999992</v>
      </c>
      <c r="U218" s="10">
        <f>IF(U217*Real!U217/100=0,"",U217*Real!U217/100)</f>
        <v>455.83310744217556</v>
      </c>
      <c r="V218" s="10" t="str">
        <f>IF(MOD(MONTH(A218),3)=0,V206*Real!V217/100,"")</f>
        <v/>
      </c>
      <c r="W218" s="10">
        <f>IF(MONTH($A218)=1,Real!W217,IF(Real!W217-Real!W216&lt;=0,"",Real!W217-Real!W216))</f>
        <v>34652.599999999977</v>
      </c>
      <c r="X218" s="10">
        <f>IF(MONTH($A218)=1,Real!X217,IF(Real!X217-Real!X216&lt;=0,"",Real!X217-Real!X216))</f>
        <v>21156.699999999983</v>
      </c>
      <c r="Y218" s="9">
        <f>Real!Y217</f>
        <v>1744062</v>
      </c>
      <c r="Z218" s="9">
        <f>Real!Z217</f>
        <v>2660738.12749206</v>
      </c>
      <c r="AA218" s="9">
        <f>Real!AA217</f>
        <v>12.4</v>
      </c>
      <c r="AB218" s="9">
        <f>Real!AB217</f>
        <v>196.12</v>
      </c>
      <c r="AC218" s="9">
        <f>Real!AC217</f>
        <v>1.0900000000000001</v>
      </c>
      <c r="AD218" s="9">
        <f>Real!AD217</f>
        <v>75758</v>
      </c>
      <c r="AE218" s="9">
        <f>Real!AE217</f>
        <v>279616</v>
      </c>
      <c r="AF218" s="9">
        <f>Real!AF217</f>
        <v>138239</v>
      </c>
      <c r="AG218" s="9">
        <f>Real!AG217</f>
        <v>4.5</v>
      </c>
      <c r="AH218" s="10">
        <f>IF(MONTH($A218)=1,Real!AH217,IF(Real!AH217-Real!AH216&lt;=0,"",Real!AH217-Real!AH216))</f>
        <v>3149.2865826500019</v>
      </c>
      <c r="AI218" s="10">
        <f>IF(MONTH($A218)=1,Real!AI217,IF(Real!AI217-Real!AI216&lt;=0,"",Real!AI217-Real!AI216))</f>
        <v>642.77907564999987</v>
      </c>
      <c r="AJ218" s="10">
        <f>IF(MONTH($A218)=1,Real!AJ217,IF(Real!AJ217-Real!AJ216&lt;=0,"",Real!AJ217-Real!AJ216))</f>
        <v>1546599.0359999985</v>
      </c>
      <c r="AK218" s="10">
        <f>Real!AK217</f>
        <v>1785.41725</v>
      </c>
      <c r="AL218" s="10">
        <f>Real!AL217</f>
        <v>624.57590000000005</v>
      </c>
      <c r="AM218" s="10">
        <f>Real!AM217</f>
        <v>1160.8413499999999</v>
      </c>
      <c r="AN218" s="10">
        <f>Real!AN217</f>
        <v>1262.2413200000001</v>
      </c>
    </row>
    <row r="219" spans="1:40" x14ac:dyDescent="0.2">
      <c r="A219" s="13">
        <v>43709</v>
      </c>
      <c r="B219" s="10">
        <f>B207*Real!B218/100</f>
        <v>153.9708660411994</v>
      </c>
      <c r="C219" s="10">
        <f>C207*Real!C218/100</f>
        <v>170.96610059382112</v>
      </c>
      <c r="D219" s="10">
        <f>D207*Real!D218/100</f>
        <v>159.69786542419126</v>
      </c>
      <c r="E219" s="10">
        <f>E207*Real!E218/100</f>
        <v>211.42551688776868</v>
      </c>
      <c r="F219" s="10">
        <f>F207*Real!F218/100</f>
        <v>463.86346482692409</v>
      </c>
      <c r="G219" s="10">
        <f>G207*Real!G218/100</f>
        <v>56.586957501635545</v>
      </c>
      <c r="H219" s="10">
        <f>H207*Real!H218/100</f>
        <v>674.23919345605782</v>
      </c>
      <c r="I219" s="10">
        <f>I207*Real!I218/100</f>
        <v>440.63508980501518</v>
      </c>
      <c r="J219" s="10">
        <f>J207*Real!J218/100</f>
        <v>169.70116449102434</v>
      </c>
      <c r="K219" s="10">
        <f>K207*Real!K218/100</f>
        <v>422.55097695280199</v>
      </c>
      <c r="L219" s="10">
        <f>L207*Real!L218/100</f>
        <v>240.65115009896795</v>
      </c>
      <c r="M219" s="10">
        <f>M207*Real!M218/100</f>
        <v>122.3437959048927</v>
      </c>
      <c r="N219" s="10">
        <f>N207*Real!N218/100</f>
        <v>187.96035252025476</v>
      </c>
      <c r="O219" s="10">
        <f>O207*Real!O218/100</f>
        <v>191.91955715972821</v>
      </c>
      <c r="P219" s="10">
        <f>IF(MONTH($A219)=1,Real!P218,IF(Real!P218-Real!P217&lt;=0,"",Real!P218-Real!P217))</f>
        <v>600.52241614000013</v>
      </c>
      <c r="Q219" s="10">
        <f>IF(MONTH($A219)=1,Real!Q218,IF(Real!Q218-Real!Q217&lt;=0,"",Real!Q218-Real!Q217))</f>
        <v>2372.2486561500009</v>
      </c>
      <c r="R219" s="10">
        <f>IF(MONTH($A219)=1,Real!R218,IF(Real!R218-Real!R217&lt;=0,"",Real!R218-Real!R217))</f>
        <v>205.5959220499999</v>
      </c>
      <c r="S219" s="10">
        <f>IF(MONTH($A219)=1,Real!S218,IF(Real!S218-Real!S217&lt;=0,"",Real!S218-Real!S217))</f>
        <v>288.06996521999963</v>
      </c>
      <c r="T219" s="10">
        <f>IF(MONTH($A219)=1,Real!T218,IF(Real!T218-Real!T217&lt;=0,"",Real!T218-Real!T217))</f>
        <v>2961.5560809000017</v>
      </c>
      <c r="U219" s="10">
        <f>IF(U218*Real!U218/100=0,"",U218*Real!U218/100)</f>
        <v>455.10377447026809</v>
      </c>
      <c r="V219" s="10">
        <f>IF(MOD(MONTH(A219),3)=0,V207*Real!V218/100,"")</f>
        <v>863.51495383702843</v>
      </c>
      <c r="W219" s="10">
        <f>IF(MONTH($A219)=1,Real!W218,IF(Real!W218-Real!W217&lt;=0,"",Real!W218-Real!W217))</f>
        <v>35832.600000000035</v>
      </c>
      <c r="X219" s="10">
        <f>IF(MONTH($A219)=1,Real!X218,IF(Real!X218-Real!X217&lt;=0,"",Real!X218-Real!X217))</f>
        <v>20097.100000000006</v>
      </c>
      <c r="Y219" s="9">
        <f>Real!Y218</f>
        <v>1721885</v>
      </c>
      <c r="Z219" s="9">
        <f>Real!Z218</f>
        <v>2742602.8088650601</v>
      </c>
      <c r="AA219" s="9">
        <f>Real!AA218</f>
        <v>14.6</v>
      </c>
      <c r="AB219" s="9">
        <f>Real!AB218</f>
        <v>195.6</v>
      </c>
      <c r="AC219" s="9">
        <f>Real!AC218</f>
        <v>1.05</v>
      </c>
      <c r="AD219" s="9">
        <f>Real!AD218</f>
        <v>70463</v>
      </c>
      <c r="AE219" s="9">
        <f>Real!AE218</f>
        <v>280016</v>
      </c>
      <c r="AF219" s="9">
        <f>Real!AF218</f>
        <v>149368</v>
      </c>
      <c r="AG219" s="9">
        <f>Real!AG218</f>
        <v>4.5999999999999996</v>
      </c>
      <c r="AH219" s="10">
        <f>IF(MONTH($A219)=1,Real!AH218,IF(Real!AH218-Real!AH217&lt;=0,"",Real!AH218-Real!AH217))</f>
        <v>2972.7710722899974</v>
      </c>
      <c r="AI219" s="10">
        <f>IF(MONTH($A219)=1,Real!AI218,IF(Real!AI218-Real!AI217&lt;=0,"",Real!AI218-Real!AI217))</f>
        <v>625.72426272999928</v>
      </c>
      <c r="AJ219" s="10">
        <f>IF(MONTH($A219)=1,Real!AJ218,IF(Real!AJ218-Real!AJ217&lt;=0,"",Real!AJ218-Real!AJ217))</f>
        <v>1735791.5080000013</v>
      </c>
      <c r="AK219" s="10">
        <f>Real!AK218</f>
        <v>1777.64085</v>
      </c>
      <c r="AL219" s="10">
        <f>Real!AL218</f>
        <v>600.52239999999995</v>
      </c>
      <c r="AM219" s="10">
        <f>Real!AM218</f>
        <v>1177.1184499999999</v>
      </c>
      <c r="AN219" s="10">
        <f>Real!AN218</f>
        <v>1365.8239799999999</v>
      </c>
    </row>
    <row r="220" spans="1:40" x14ac:dyDescent="0.2">
      <c r="A220" s="13">
        <v>43739</v>
      </c>
      <c r="B220" s="10">
        <f>B208*Real!B219/100</f>
        <v>155.20001934954408</v>
      </c>
      <c r="C220" s="10">
        <f>C208*Real!C219/100</f>
        <v>183.30086798533543</v>
      </c>
      <c r="D220" s="10">
        <f>D208*Real!D219/100</f>
        <v>161.64946910008373</v>
      </c>
      <c r="E220" s="10">
        <f>E208*Real!E219/100</f>
        <v>232.59987136870018</v>
      </c>
      <c r="F220" s="10">
        <f>F208*Real!F219/100</f>
        <v>488.14724509705991</v>
      </c>
      <c r="G220" s="10">
        <f>G208*Real!G219/100</f>
        <v>47.79774013507862</v>
      </c>
      <c r="H220" s="10">
        <f>H208*Real!H219/100</f>
        <v>693.01156444640435</v>
      </c>
      <c r="I220" s="10">
        <f>I208*Real!I219/100</f>
        <v>449.52049317459006</v>
      </c>
      <c r="J220" s="10">
        <f>J208*Real!J219/100</f>
        <v>173.42600949167968</v>
      </c>
      <c r="K220" s="10">
        <f>K208*Real!K219/100</f>
        <v>447.88365721325556</v>
      </c>
      <c r="L220" s="10">
        <f>L208*Real!L219/100</f>
        <v>238.4101202568103</v>
      </c>
      <c r="M220" s="10">
        <f>M208*Real!M219/100</f>
        <v>124.45953225805275</v>
      </c>
      <c r="N220" s="10">
        <f>N208*Real!N219/100</f>
        <v>175.48191697841636</v>
      </c>
      <c r="O220" s="10">
        <f>O208*Real!O219/100</f>
        <v>195.42297324578942</v>
      </c>
      <c r="P220" s="10">
        <f>IF(MONTH($A220)=1,Real!P219,IF(Real!P219-Real!P218&lt;=0,"",Real!P219-Real!P218))</f>
        <v>668.69103435000034</v>
      </c>
      <c r="Q220" s="10">
        <f>IF(MONTH($A220)=1,Real!Q219,IF(Real!Q219-Real!Q218&lt;=0,"",Real!Q219-Real!Q218))</f>
        <v>2860.68087543</v>
      </c>
      <c r="R220" s="10">
        <f>IF(MONTH($A220)=1,Real!R219,IF(Real!R219-Real!R218&lt;=0,"",Real!R219-Real!R218))</f>
        <v>525.69420523999997</v>
      </c>
      <c r="S220" s="10">
        <f>IF(MONTH($A220)=1,Real!S219,IF(Real!S219-Real!S218&lt;=0,"",Real!S219-Real!S218))</f>
        <v>328.07089407000012</v>
      </c>
      <c r="T220" s="10">
        <f>IF(MONTH($A220)=1,Real!T219,IF(Real!T219-Real!T218&lt;=0,"",Real!T219-Real!T218))</f>
        <v>3066.4913201999989</v>
      </c>
      <c r="U220" s="10">
        <f>IF(U219*Real!U219/100=0,"",U219*Real!U219/100)</f>
        <v>455.69540937707939</v>
      </c>
      <c r="V220" s="10" t="str">
        <f>IF(MOD(MONTH(A220),3)=0,V208*Real!V219/100,"")</f>
        <v/>
      </c>
      <c r="W220" s="10">
        <f>IF(MONTH($A220)=1,Real!W219,IF(Real!W219-Real!W218&lt;=0,"",Real!W219-Real!W218))</f>
        <v>37452.799999999988</v>
      </c>
      <c r="X220" s="10">
        <f>IF(MONTH($A220)=1,Real!X219,IF(Real!X219-Real!X218&lt;=0,"",Real!X219-Real!X218))</f>
        <v>23121.600000000006</v>
      </c>
      <c r="Y220" s="9">
        <f>Real!Y219</f>
        <v>1651014</v>
      </c>
      <c r="Z220" s="9">
        <f>Real!Z219</f>
        <v>2743192.2389271599</v>
      </c>
      <c r="AA220" s="9">
        <f>Real!AA219</f>
        <v>13.2</v>
      </c>
      <c r="AB220" s="9">
        <f>Real!AB219</f>
        <v>195.15</v>
      </c>
      <c r="AC220" s="9">
        <f>Real!AC219</f>
        <v>1.04</v>
      </c>
      <c r="AD220" s="9">
        <f>Real!AD219</f>
        <v>74433</v>
      </c>
      <c r="AE220" s="9">
        <f>Real!AE219</f>
        <v>267227</v>
      </c>
      <c r="AF220" s="9">
        <f>Real!AF219</f>
        <v>144134</v>
      </c>
      <c r="AG220" s="9">
        <f>Real!AG219</f>
        <v>4.5999999999999996</v>
      </c>
      <c r="AH220" s="10">
        <f>IF(MONTH($A220)=1,Real!AH219,IF(Real!AH219-Real!AH218&lt;=0,"",Real!AH219-Real!AH218))</f>
        <v>3529.3719097700014</v>
      </c>
      <c r="AI220" s="10">
        <f>IF(MONTH($A220)=1,Real!AI219,IF(Real!AI219-Real!AI218&lt;=0,"",Real!AI219-Real!AI218))</f>
        <v>628.39006592000078</v>
      </c>
      <c r="AJ220" s="10">
        <f>IF(MONTH($A220)=1,Real!AJ219,IF(Real!AJ219-Real!AJ218&lt;=0,"",Real!AJ219-Real!AJ218))</f>
        <v>2172648.7980000004</v>
      </c>
      <c r="AK220" s="10">
        <f>Real!AK219</f>
        <v>1636.4457</v>
      </c>
      <c r="AL220" s="10">
        <f>Real!AL219</f>
        <v>668.69100000000003</v>
      </c>
      <c r="AM220" s="10">
        <f>Real!AM219</f>
        <v>967.75469999999996</v>
      </c>
      <c r="AN220" s="10">
        <f>Real!AN219</f>
        <v>1567.0169000000001</v>
      </c>
    </row>
    <row r="221" spans="1:40" x14ac:dyDescent="0.2">
      <c r="A221" s="13">
        <v>43770</v>
      </c>
      <c r="B221" s="10">
        <f>B209*Real!B220/100</f>
        <v>138.50487553082323</v>
      </c>
      <c r="C221" s="10">
        <f>C209*Real!C220/100</f>
        <v>178.15511202404872</v>
      </c>
      <c r="D221" s="10">
        <f>D209*Real!D220/100</f>
        <v>156.67311799611628</v>
      </c>
      <c r="E221" s="10">
        <f>E209*Real!E220/100</f>
        <v>220.42935741158468</v>
      </c>
      <c r="F221" s="10">
        <f>F209*Real!F220/100</f>
        <v>468.69088075990169</v>
      </c>
      <c r="G221" s="10">
        <f>G209*Real!G220/100</f>
        <v>42.321817412980884</v>
      </c>
      <c r="H221" s="10">
        <f>H209*Real!H220/100</f>
        <v>706.66723047886785</v>
      </c>
      <c r="I221" s="10">
        <f>I209*Real!I220/100</f>
        <v>458.08063350913022</v>
      </c>
      <c r="J221" s="10">
        <f>J209*Real!J220/100</f>
        <v>174.80470581043934</v>
      </c>
      <c r="K221" s="10">
        <f>K209*Real!K220/100</f>
        <v>448.93328735005912</v>
      </c>
      <c r="L221" s="10">
        <f>L209*Real!L220/100</f>
        <v>230.8300275552821</v>
      </c>
      <c r="M221" s="10">
        <f>M209*Real!M220/100</f>
        <v>125.65344951841125</v>
      </c>
      <c r="N221" s="10">
        <f>N209*Real!N220/100</f>
        <v>122.16005042674402</v>
      </c>
      <c r="O221" s="10">
        <f>O209*Real!O220/100</f>
        <v>194.38343683405662</v>
      </c>
      <c r="P221" s="10">
        <f>IF(MONTH($A221)=1,Real!P220,IF(Real!P220-Real!P219&lt;=0,"",Real!P220-Real!P219))</f>
        <v>588.68445393999991</v>
      </c>
      <c r="Q221" s="10">
        <f>IF(MONTH($A221)=1,Real!Q220,IF(Real!Q220-Real!Q219&lt;=0,"",Real!Q220-Real!Q219))</f>
        <v>2187.6897916899979</v>
      </c>
      <c r="R221" s="10">
        <f>IF(MONTH($A221)=1,Real!R220,IF(Real!R220-Real!R219&lt;=0,"",Real!R220-Real!R219))</f>
        <v>245.58095701000002</v>
      </c>
      <c r="S221" s="10">
        <f>IF(MONTH($A221)=1,Real!S220,IF(Real!S220-Real!S219&lt;=0,"",Real!S220-Real!S219))</f>
        <v>315.05767466999987</v>
      </c>
      <c r="T221" s="10">
        <f>IF(MONTH($A221)=1,Real!T220,IF(Real!T220-Real!T219&lt;=0,"",Real!T220-Real!T219))</f>
        <v>3027.2592337300011</v>
      </c>
      <c r="U221" s="10">
        <f>IF(U220*Real!U220/100=0,"",U220*Real!U220/100)</f>
        <v>456.9713565233352</v>
      </c>
      <c r="V221" s="10" t="str">
        <f>IF(MOD(MONTH(A221),3)=0,V209*Real!V220/100,"")</f>
        <v/>
      </c>
      <c r="W221" s="10">
        <f>IF(MONTH($A221)=1,Real!W220,IF(Real!W220-Real!W219&lt;=0,"",Real!W220-Real!W219))</f>
        <v>36241.399999999965</v>
      </c>
      <c r="X221" s="10">
        <f>IF(MONTH($A221)=1,Real!X220,IF(Real!X220-Real!X219&lt;=0,"",Real!X220-Real!X219))</f>
        <v>22270.899999999994</v>
      </c>
      <c r="Y221" s="9">
        <f>Real!Y220</f>
        <v>1578878</v>
      </c>
      <c r="Z221" s="9">
        <f>Real!Z220</f>
        <v>2770853.9356252402</v>
      </c>
      <c r="AA221" s="9">
        <f>Real!AA220</f>
        <v>12.5</v>
      </c>
      <c r="AB221" s="9">
        <f>Real!AB220</f>
        <v>193.5</v>
      </c>
      <c r="AC221" s="9">
        <f>Real!AC220</f>
        <v>1.03</v>
      </c>
      <c r="AD221" s="9">
        <f>Real!AD220</f>
        <v>78122</v>
      </c>
      <c r="AE221" s="9">
        <f>Real!AE220</f>
        <v>270829</v>
      </c>
      <c r="AF221" s="9">
        <f>Real!AF220</f>
        <v>148855</v>
      </c>
      <c r="AG221" s="9">
        <f>Real!AG220</f>
        <v>4.5</v>
      </c>
      <c r="AH221" s="10">
        <f>IF(MONTH($A221)=1,Real!AH220,IF(Real!AH220-Real!AH219&lt;=0,"",Real!AH220-Real!AH219))</f>
        <v>2776.3742456399996</v>
      </c>
      <c r="AI221" s="10">
        <f>IF(MONTH($A221)=1,Real!AI220,IF(Real!AI220-Real!AI219&lt;=0,"",Real!AI220-Real!AI219))</f>
        <v>627.4701943099999</v>
      </c>
      <c r="AJ221" s="10">
        <f>IF(MONTH($A221)=1,Real!AJ220,IF(Real!AJ220-Real!AJ219&lt;=0,"",Real!AJ220-Real!AJ219))</f>
        <v>1452687.5059999973</v>
      </c>
      <c r="AK221" s="10">
        <f>Real!AK220</f>
        <v>1354.4623510599999</v>
      </c>
      <c r="AL221" s="10">
        <f>Real!AL220</f>
        <v>588.68449999999996</v>
      </c>
      <c r="AM221" s="10">
        <f>Real!AM220</f>
        <v>765.77790000000005</v>
      </c>
      <c r="AN221" s="10">
        <f>Real!AN220</f>
        <v>1411.0711845400001</v>
      </c>
    </row>
    <row r="222" spans="1:40" x14ac:dyDescent="0.2">
      <c r="A222" s="13">
        <v>43800</v>
      </c>
      <c r="B222" s="10">
        <f>B210*Real!B221/100</f>
        <v>203.01182132117322</v>
      </c>
      <c r="C222" s="10">
        <f>C210*Real!C221/100</f>
        <v>198.52321295340593</v>
      </c>
      <c r="D222" s="10">
        <f>D210*Real!D221/100</f>
        <v>164.25458700794442</v>
      </c>
      <c r="E222" s="10">
        <f>E210*Real!E221/100</f>
        <v>252.9260362652783</v>
      </c>
      <c r="F222" s="10">
        <f>F210*Real!F221/100</f>
        <v>484.39231821729925</v>
      </c>
      <c r="G222" s="10">
        <f>G210*Real!G221/100</f>
        <v>42.72072165100046</v>
      </c>
      <c r="H222" s="10">
        <f>H210*Real!H221/100</f>
        <v>846.66865347702321</v>
      </c>
      <c r="I222" s="10">
        <f>I210*Real!I221/100</f>
        <v>537.90927414659029</v>
      </c>
      <c r="J222" s="10">
        <f>J210*Real!J221/100</f>
        <v>209.49469181876032</v>
      </c>
      <c r="K222" s="10">
        <f>K210*Real!K221/100</f>
        <v>491.62316543819293</v>
      </c>
      <c r="L222" s="10">
        <f>L210*Real!L221/100</f>
        <v>265.56119017095932</v>
      </c>
      <c r="M222" s="10">
        <f>M210*Real!M221/100</f>
        <v>128.89373030197578</v>
      </c>
      <c r="N222" s="10">
        <f>N210*Real!N221/100</f>
        <v>126.99876620542877</v>
      </c>
      <c r="O222" s="10">
        <f>O210*Real!O221/100</f>
        <v>257.39754334548849</v>
      </c>
      <c r="P222" s="10">
        <f>IF(MONTH($A222)=1,Real!P221,IF(Real!P221-Real!P220&lt;=0,"",Real!P221-Real!P220))</f>
        <v>658.84243462999984</v>
      </c>
      <c r="Q222" s="10">
        <f>IF(MONTH($A222)=1,Real!Q221,IF(Real!Q221-Real!Q220&lt;=0,"",Real!Q221-Real!Q220))</f>
        <v>3902.410124500002</v>
      </c>
      <c r="R222" s="10">
        <f>IF(MONTH($A222)=1,Real!R221,IF(Real!R221-Real!R220&lt;=0,"",Real!R221-Real!R220))</f>
        <v>310.15592966999975</v>
      </c>
      <c r="S222" s="10">
        <f>IF(MONTH($A222)=1,Real!S221,IF(Real!S221-Real!S220&lt;=0,"",Real!S221-Real!S220))</f>
        <v>552.3142261400003</v>
      </c>
      <c r="T222" s="10">
        <f>IF(MONTH($A222)=1,Real!T221,IF(Real!T221-Real!T220&lt;=0,"",Real!T221-Real!T220))</f>
        <v>6264.4455499400028</v>
      </c>
      <c r="U222" s="10">
        <f>IF(U221*Real!U221/100=0,"",U221*Real!U221/100)</f>
        <v>458.61645340681918</v>
      </c>
      <c r="V222" s="10">
        <f>IF(MOD(MONTH(A222),3)=0,V210*Real!V221/100,"")</f>
        <v>965.00593606928499</v>
      </c>
      <c r="W222" s="10">
        <f>IF(MONTH($A222)=1,Real!W221,IF(Real!W221-Real!W220&lt;=0,"",Real!W221-Real!W220))</f>
        <v>39773.100000000035</v>
      </c>
      <c r="X222" s="10">
        <f>IF(MONTH($A222)=1,Real!X221,IF(Real!X221-Real!X220&lt;=0,"",Real!X221-Real!X220))</f>
        <v>23140</v>
      </c>
      <c r="Y222" s="9">
        <f>Real!Y221</f>
        <v>1488060</v>
      </c>
      <c r="Z222" s="9">
        <f>Real!Z221</f>
        <v>2764886.4072119398</v>
      </c>
      <c r="AA222" s="9">
        <f>Real!AA221</f>
        <v>15.3</v>
      </c>
      <c r="AB222" s="9">
        <f>Real!AB221</f>
        <v>192.76</v>
      </c>
      <c r="AC222" s="9">
        <f>Real!AC221</f>
        <v>1.05</v>
      </c>
      <c r="AD222" s="9">
        <f>Real!AD221</f>
        <v>79944</v>
      </c>
      <c r="AE222" s="9">
        <f>Real!AE221</f>
        <v>262929</v>
      </c>
      <c r="AF222" s="9">
        <f>Real!AF221</f>
        <v>170156</v>
      </c>
      <c r="AG222" s="9">
        <f>Real!AG221</f>
        <v>4.5</v>
      </c>
      <c r="AH222" s="10">
        <f>IF(MONTH($A222)=1,Real!AH221,IF(Real!AH221-Real!AH220&lt;=0,"",Real!AH221-Real!AH220))</f>
        <v>4173.9667179300013</v>
      </c>
      <c r="AI222" s="10">
        <f>IF(MONTH($A222)=1,Real!AI221,IF(Real!AI221-Real!AI220&lt;=0,"",Real!AI221-Real!AI220))</f>
        <v>943.93183464999947</v>
      </c>
      <c r="AJ222" s="10">
        <f>IF(MONTH($A222)=1,Real!AJ221,IF(Real!AJ221-Real!AJ220&lt;=0,"",Real!AJ221-Real!AJ220))</f>
        <v>2338589.4330000021</v>
      </c>
      <c r="AK222" s="10">
        <f>Real!AK221</f>
        <v>2161.5733403499999</v>
      </c>
      <c r="AL222" s="10">
        <f>Real!AL221</f>
        <v>658.8424</v>
      </c>
      <c r="AM222" s="10">
        <f>Real!AM221</f>
        <v>1503.3675000000001</v>
      </c>
      <c r="AN222" s="10">
        <f>Real!AN221</f>
        <v>3286.8983338399999</v>
      </c>
    </row>
    <row r="223" spans="1:40" x14ac:dyDescent="0.2">
      <c r="A223" s="13">
        <v>43831</v>
      </c>
      <c r="B223" s="10">
        <f>B211*Real!B222/100</f>
        <v>65.226847857372988</v>
      </c>
      <c r="C223" s="10">
        <f>C211*Real!C222/100</f>
        <v>149.18857943554428</v>
      </c>
      <c r="D223" s="10">
        <f>D211*Real!D222/100</f>
        <v>153.35615482608594</v>
      </c>
      <c r="E223" s="10">
        <f>E211*Real!E222/100</f>
        <v>165.70112872233585</v>
      </c>
      <c r="F223" s="10">
        <f>F211*Real!F222/100</f>
        <v>462.87245305257989</v>
      </c>
      <c r="G223" s="10">
        <f>G211*Real!G222/100</f>
        <v>41.694721989865677</v>
      </c>
      <c r="H223" s="10">
        <f>H211*Real!H222/100</f>
        <v>568.17693038784307</v>
      </c>
      <c r="I223" s="10">
        <f>I211*Real!I222/100</f>
        <v>365.7185356479344</v>
      </c>
      <c r="J223" s="10">
        <f>J211*Real!J222/100</f>
        <v>157.99500503188136</v>
      </c>
      <c r="K223" s="10">
        <f>K211*Real!K222/100</f>
        <v>329.71976081536957</v>
      </c>
      <c r="L223" s="10">
        <f>L211*Real!L222/100</f>
        <v>203.66207039817203</v>
      </c>
      <c r="M223" s="10">
        <f>M211*Real!M222/100</f>
        <v>99.309262518372819</v>
      </c>
      <c r="N223" s="10">
        <f>N211*Real!N222/100</f>
        <v>118.16432453596549</v>
      </c>
      <c r="O223" s="10">
        <f>O211*Real!O222/100</f>
        <v>196.12766014365795</v>
      </c>
      <c r="P223" s="10">
        <f>IF(MONTH($A223)=1,Real!P222,IF(Real!P222-Real!P221&lt;=0,"",Real!P222-Real!P221))</f>
        <v>615.94278836000001</v>
      </c>
      <c r="Q223" s="10">
        <f>IF(MONTH($A223)=1,Real!Q222,IF(Real!Q222-Real!Q221&lt;=0,"",Real!Q222-Real!Q221))</f>
        <v>1974.22272137</v>
      </c>
      <c r="R223" s="10">
        <f>IF(MONTH($A223)=1,Real!R222,IF(Real!R222-Real!R221&lt;=0,"",Real!R222-Real!R221))</f>
        <v>171.66265573999999</v>
      </c>
      <c r="S223" s="10">
        <f>IF(MONTH($A223)=1,Real!S222,IF(Real!S222-Real!S221&lt;=0,"",Real!S222-Real!S221))</f>
        <v>216.27159288999999</v>
      </c>
      <c r="T223" s="10">
        <f>IF(MONTH($A223)=1,Real!T222,IF(Real!T222-Real!T221&lt;=0,"",Real!T222-Real!T221))</f>
        <v>2222.3520650999999</v>
      </c>
      <c r="U223" s="10">
        <f>IF(U222*Real!U222/100=0,"",U222*Real!U222/100)</f>
        <v>460.45091922044645</v>
      </c>
      <c r="V223" s="10" t="str">
        <f>IF(MOD(MONTH(A223),3)=0,V211*Real!V222/100,"")</f>
        <v/>
      </c>
      <c r="W223" s="10">
        <f>IF(MONTH($A223)=1,Real!W222,IF(Real!W222-Real!W221&lt;=0,"",Real!W222-Real!W221))</f>
        <v>31099.8</v>
      </c>
      <c r="X223" s="10">
        <f>IF(MONTH($A223)=1,Real!X222,IF(Real!X222-Real!X221&lt;=0,"",Real!X222-Real!X221))</f>
        <v>16107.5</v>
      </c>
      <c r="Y223" s="9">
        <f>Real!Y222</f>
        <v>1463622</v>
      </c>
      <c r="Z223" s="9">
        <f>Real!Z222</f>
        <v>2699568.0421965099</v>
      </c>
      <c r="AA223" s="9">
        <f>Real!AA222</f>
        <v>13.5</v>
      </c>
      <c r="AB223" s="9">
        <f>Real!AB222</f>
        <v>195.03</v>
      </c>
      <c r="AC223" s="9">
        <f>Real!AC222</f>
        <v>1.03</v>
      </c>
      <c r="AD223" s="9">
        <f>Real!AD222</f>
        <v>81494</v>
      </c>
      <c r="AE223" s="9">
        <f>Real!AE222</f>
        <v>250712</v>
      </c>
      <c r="AF223" s="9">
        <f>Real!AF222</f>
        <v>99369</v>
      </c>
      <c r="AG223" s="9">
        <f>Real!AG222</f>
        <v>4.5</v>
      </c>
      <c r="AH223" s="10">
        <f>IF(MONTH($A223)=1,Real!AH222,IF(Real!AH222-Real!AH221&lt;=0,"",Real!AH222-Real!AH221))</f>
        <v>2590.1655097299999</v>
      </c>
      <c r="AI223" s="10">
        <f>IF(MONTH($A223)=1,Real!AI222,IF(Real!AI222-Real!AI221&lt;=0,"",Real!AI222-Real!AI221))</f>
        <v>479.72990340000001</v>
      </c>
      <c r="AJ223" s="10">
        <f>IF(MONTH($A223)=1,Real!AJ222,IF(Real!AJ222-Real!AJ221&lt;=0,"",Real!AJ222-Real!AJ221))</f>
        <v>1486944.392</v>
      </c>
      <c r="AK223" s="10">
        <f>Real!AK222</f>
        <v>1556.5494000000001</v>
      </c>
      <c r="AL223" s="10">
        <f>Real!AL222</f>
        <v>615.94280000000003</v>
      </c>
      <c r="AM223" s="10">
        <f>Real!AM222</f>
        <v>940.60659999999996</v>
      </c>
      <c r="AN223" s="10">
        <f>Real!AN222</f>
        <v>1624.3722</v>
      </c>
    </row>
    <row r="224" spans="1:40" x14ac:dyDescent="0.2">
      <c r="A224" s="13">
        <v>43862</v>
      </c>
      <c r="B224" s="10">
        <f>B212*Real!B223/100</f>
        <v>69.304982959868596</v>
      </c>
      <c r="C224" s="10">
        <f>C212*Real!C223/100</f>
        <v>154.2061563586841</v>
      </c>
      <c r="D224" s="10">
        <f>D212*Real!D223/100</f>
        <v>146.94466574504438</v>
      </c>
      <c r="E224" s="10">
        <f>E212*Real!E223/100</f>
        <v>180.62039305648739</v>
      </c>
      <c r="F224" s="10">
        <f>F212*Real!F223/100</f>
        <v>437.25795583867301</v>
      </c>
      <c r="G224" s="10">
        <f>G212*Real!G223/100</f>
        <v>35.949500101379599</v>
      </c>
      <c r="H224" s="10">
        <f>H212*Real!H223/100</f>
        <v>574.86995696046677</v>
      </c>
      <c r="I224" s="10">
        <f>I212*Real!I223/100</f>
        <v>366.71918441586922</v>
      </c>
      <c r="J224" s="10">
        <f>J212*Real!J223/100</f>
        <v>157.8159359404159</v>
      </c>
      <c r="K224" s="10">
        <f>K212*Real!K223/100</f>
        <v>360.6244221018585</v>
      </c>
      <c r="L224" s="10">
        <f>L212*Real!L223/100</f>
        <v>198.72741706208075</v>
      </c>
      <c r="M224" s="10">
        <f>M212*Real!M223/100</f>
        <v>97.395230449905355</v>
      </c>
      <c r="N224" s="10">
        <f>N212*Real!N223/100</f>
        <v>123.6999400943476</v>
      </c>
      <c r="O224" s="10">
        <f>O212*Real!O223/100</f>
        <v>197.23886996173275</v>
      </c>
      <c r="P224" s="10">
        <f>IF(MONTH($A224)=1,Real!P223,IF(Real!P223-Real!P222&lt;=0,"",Real!P223-Real!P222))</f>
        <v>608.32613286999992</v>
      </c>
      <c r="Q224" s="10">
        <f>IF(MONTH($A224)=1,Real!Q223,IF(Real!Q223-Real!Q222&lt;=0,"",Real!Q223-Real!Q222))</f>
        <v>1935.5483573999998</v>
      </c>
      <c r="R224" s="10">
        <f>IF(MONTH($A224)=1,Real!R223,IF(Real!R223-Real!R222&lt;=0,"",Real!R223-Real!R222))</f>
        <v>130.89203956</v>
      </c>
      <c r="S224" s="10">
        <f>IF(MONTH($A224)=1,Real!S223,IF(Real!S223-Real!S222&lt;=0,"",Real!S223-Real!S222))</f>
        <v>323.97103554</v>
      </c>
      <c r="T224" s="10">
        <f>IF(MONTH($A224)=1,Real!T223,IF(Real!T223-Real!T222&lt;=0,"",Real!T223-Real!T222))</f>
        <v>2848.2442630799997</v>
      </c>
      <c r="U224" s="10">
        <f>IF(U223*Real!U223/100=0,"",U223*Real!U223/100)</f>
        <v>461.97040725387393</v>
      </c>
      <c r="V224" s="10" t="str">
        <f>IF(MOD(MONTH(A224),3)=0,V212*Real!V223/100,"")</f>
        <v/>
      </c>
      <c r="W224" s="10">
        <f>IF(MONTH($A224)=1,Real!W223,IF(Real!W223-Real!W222&lt;=0,"",Real!W223-Real!W222))</f>
        <v>29081.399999999998</v>
      </c>
      <c r="X224" s="10">
        <f>IF(MONTH($A224)=1,Real!X223,IF(Real!X223-Real!X222&lt;=0,"",Real!X223-Real!X222))</f>
        <v>17736</v>
      </c>
      <c r="Y224" s="9">
        <f>Real!Y223</f>
        <v>1495554</v>
      </c>
      <c r="Z224" s="9">
        <f>Real!Z223</f>
        <v>2718607.2588621899</v>
      </c>
      <c r="AA224" s="9">
        <f>Real!AA223</f>
        <v>10.3</v>
      </c>
      <c r="AB224" s="9">
        <f>Real!AB223</f>
        <v>193.76</v>
      </c>
      <c r="AC224" s="9">
        <f>Real!AC223</f>
        <v>1.02</v>
      </c>
      <c r="AD224" s="9">
        <f>Real!AD223</f>
        <v>74350</v>
      </c>
      <c r="AE224" s="9">
        <f>Real!AE223</f>
        <v>239186</v>
      </c>
      <c r="AF224" s="9">
        <f>Real!AF223</f>
        <v>119073</v>
      </c>
      <c r="AG224" s="9">
        <f>Real!AG223</f>
        <v>4.5</v>
      </c>
      <c r="AH224" s="10">
        <f>IF(MONTH($A224)=1,Real!AH223,IF(Real!AH223-Real!AH222&lt;=0,"",Real!AH223-Real!AH222))</f>
        <v>2543.8725522800005</v>
      </c>
      <c r="AI224" s="10">
        <f>IF(MONTH($A224)=1,Real!AI223,IF(Real!AI223-Real!AI222&lt;=0,"",Real!AI223-Real!AI222))</f>
        <v>676.88353211000003</v>
      </c>
      <c r="AJ224" s="10">
        <f>IF(MONTH($A224)=1,Real!AJ223,IF(Real!AJ223-Real!AJ222&lt;=0,"",Real!AJ223-Real!AJ222))</f>
        <v>1364261.5490000001</v>
      </c>
      <c r="AK224" s="10">
        <f>Real!AK223</f>
        <v>1262.34075102</v>
      </c>
      <c r="AL224" s="10">
        <f>Real!AL223</f>
        <v>608.3261</v>
      </c>
      <c r="AM224" s="10">
        <f>Real!AM223</f>
        <v>652.89509999999996</v>
      </c>
      <c r="AN224" s="10">
        <f>Real!AN223</f>
        <v>1357.80189496</v>
      </c>
    </row>
    <row r="225" spans="1:40" x14ac:dyDescent="0.2">
      <c r="A225" s="13">
        <v>43891</v>
      </c>
      <c r="B225" s="10">
        <f>B213*Real!B224/100</f>
        <v>97.216205380708232</v>
      </c>
      <c r="C225" s="10">
        <f>C213*Real!C224/100</f>
        <v>166.5380448409538</v>
      </c>
      <c r="D225" s="10">
        <f>D213*Real!D224/100</f>
        <v>156.84647281707828</v>
      </c>
      <c r="E225" s="10">
        <f>E213*Real!E224/100</f>
        <v>199.21769017881098</v>
      </c>
      <c r="F225" s="10">
        <f>F213*Real!F224/100</f>
        <v>460.4463164002558</v>
      </c>
      <c r="G225" s="10">
        <f>G213*Real!G224/100</f>
        <v>31.67043500440807</v>
      </c>
      <c r="H225" s="10">
        <f>H213*Real!H224/100</f>
        <v>650.12491683956159</v>
      </c>
      <c r="I225" s="10">
        <f>I213*Real!I224/100</f>
        <v>416.60273757422232</v>
      </c>
      <c r="J225" s="10">
        <f>J213*Real!J224/100</f>
        <v>175.0894992274489</v>
      </c>
      <c r="K225" s="10">
        <f>K213*Real!K224/100</f>
        <v>413.6717494836488</v>
      </c>
      <c r="L225" s="10">
        <f>L213*Real!L224/100</f>
        <v>191.0774920490469</v>
      </c>
      <c r="M225" s="10">
        <f>M213*Real!M224/100</f>
        <v>96.373823105205432</v>
      </c>
      <c r="N225" s="10">
        <f>N213*Real!N224/100</f>
        <v>190.75706964299152</v>
      </c>
      <c r="O225" s="10">
        <f>O213*Real!O224/100</f>
        <v>208.75079709068595</v>
      </c>
      <c r="P225" s="10">
        <f>IF(MONTH($A225)=1,Real!P224,IF(Real!P224-Real!P223&lt;=0,"",Real!P224-Real!P223))</f>
        <v>563.66267478000009</v>
      </c>
      <c r="Q225" s="10">
        <f>IF(MONTH($A225)=1,Real!Q224,IF(Real!Q224-Real!Q223&lt;=0,"",Real!Q224-Real!Q223))</f>
        <v>3525.6370181700004</v>
      </c>
      <c r="R225" s="10">
        <f>IF(MONTH($A225)=1,Real!R224,IF(Real!R224-Real!R223&lt;=0,"",Real!R224-Real!R223))</f>
        <v>901.40861911000002</v>
      </c>
      <c r="S225" s="10">
        <f>IF(MONTH($A225)=1,Real!S224,IF(Real!S224-Real!S223&lt;=0,"",Real!S224-Real!S223))</f>
        <v>365.47993093000002</v>
      </c>
      <c r="T225" s="10">
        <f>IF(MONTH($A225)=1,Real!T224,IF(Real!T224-Real!T223&lt;=0,"",Real!T224-Real!T223))</f>
        <v>3531.3455825199999</v>
      </c>
      <c r="U225" s="10">
        <f>IF(U224*Real!U224/100=0,"",U224*Real!U224/100)</f>
        <v>464.51124449377022</v>
      </c>
      <c r="V225" s="10">
        <f>IF(MOD(MONTH(A225),3)=0,V213*Real!V224/100,"")</f>
        <v>451.49215930317894</v>
      </c>
      <c r="W225" s="10">
        <f>IF(MONTH($A225)=1,Real!W224,IF(Real!W224-Real!W223&lt;=0,"",Real!W224-Real!W223))</f>
        <v>30543</v>
      </c>
      <c r="X225" s="10">
        <f>IF(MONTH($A225)=1,Real!X224,IF(Real!X224-Real!X223&lt;=0,"",Real!X224-Real!X223))</f>
        <v>19664.099999999999</v>
      </c>
      <c r="Y225" s="9">
        <f>Real!Y224</f>
        <v>1492705</v>
      </c>
      <c r="Z225" s="9">
        <f>Real!Z224</f>
        <v>2723571.0276667499</v>
      </c>
      <c r="AA225" s="9">
        <f>Real!AA224</f>
        <v>9.5</v>
      </c>
      <c r="AB225" s="9">
        <f>Real!AB224</f>
        <v>191.14</v>
      </c>
      <c r="AC225" s="9">
        <f>Real!AC224</f>
        <v>1.03</v>
      </c>
      <c r="AD225" s="9">
        <f>Real!AD224</f>
        <v>72930</v>
      </c>
      <c r="AE225" s="9">
        <f>Real!AE224</f>
        <v>257146</v>
      </c>
      <c r="AF225" s="9">
        <f>Real!AF224</f>
        <v>157738</v>
      </c>
      <c r="AG225" s="9">
        <f>Real!AG224</f>
        <v>4.5999999999999996</v>
      </c>
      <c r="AH225" s="10">
        <f>IF(MONTH($A225)=1,Real!AH224,IF(Real!AH224-Real!AH223&lt;=0,"",Real!AH224-Real!AH223))</f>
        <v>4089.3016309399991</v>
      </c>
      <c r="AI225" s="10">
        <f>IF(MONTH($A225)=1,Real!AI224,IF(Real!AI224-Real!AI223&lt;=0,"",Real!AI224-Real!AI223))</f>
        <v>744.88563668999996</v>
      </c>
      <c r="AJ225" s="10">
        <f>IF(MONTH($A225)=1,Real!AJ224,IF(Real!AJ224-Real!AJ223&lt;=0,"",Real!AJ224-Real!AJ223))</f>
        <v>2680961.9010000001</v>
      </c>
      <c r="AK225" s="10">
        <f>Real!AK224</f>
        <v>1912.4462176699999</v>
      </c>
      <c r="AL225" s="10">
        <f>Real!AL224</f>
        <v>563.66269999999997</v>
      </c>
      <c r="AM225" s="10">
        <f>Real!AM224</f>
        <v>1347.8016</v>
      </c>
      <c r="AN225" s="10">
        <f>Real!AN224</f>
        <v>1635.7814332999999</v>
      </c>
    </row>
    <row r="226" spans="1:40" x14ac:dyDescent="0.2">
      <c r="A226" s="13">
        <v>43922</v>
      </c>
      <c r="B226" s="10">
        <f>B214*Real!B225/100</f>
        <v>100.4097681301469</v>
      </c>
      <c r="C226" s="10">
        <f>C214*Real!C225/100</f>
        <v>152.82996150531716</v>
      </c>
      <c r="D226" s="10">
        <f>D214*Real!D225/100</f>
        <v>151.4207091879482</v>
      </c>
      <c r="E226" s="10">
        <f>E214*Real!E225/100</f>
        <v>175.94228024492222</v>
      </c>
      <c r="F226" s="10">
        <f>F214*Real!F225/100</f>
        <v>447.7936295601354</v>
      </c>
      <c r="G226" s="10">
        <f>G214*Real!G225/100</f>
        <v>6.7500220881029405</v>
      </c>
      <c r="H226" s="10">
        <f>H214*Real!H225/100</f>
        <v>473.76349666369396</v>
      </c>
      <c r="I226" s="10">
        <f>I214*Real!I225/100</f>
        <v>251.4335152554666</v>
      </c>
      <c r="J226" s="10">
        <f>J214*Real!J225/100</f>
        <v>147.87841889711817</v>
      </c>
      <c r="K226" s="10">
        <f>K214*Real!K225/100</f>
        <v>336.65167808628672</v>
      </c>
      <c r="L226" s="10">
        <f>L214*Real!L225/100</f>
        <v>94.20153751296597</v>
      </c>
      <c r="M226" s="10">
        <f>M214*Real!M225/100</f>
        <v>66.458015974508243</v>
      </c>
      <c r="N226" s="10">
        <f>N214*Real!N225/100</f>
        <v>146.10202177054313</v>
      </c>
      <c r="O226" s="10">
        <f>O214*Real!O225/100</f>
        <v>201.51557998855864</v>
      </c>
      <c r="P226" s="10">
        <f>IF(MONTH($A226)=1,Real!P225,IF(Real!P225-Real!P224&lt;=0,"",Real!P225-Real!P224))</f>
        <v>434.5607062900001</v>
      </c>
      <c r="Q226" s="10">
        <f>IF(MONTH($A226)=1,Real!Q225,IF(Real!Q225-Real!Q224&lt;=0,"",Real!Q225-Real!Q224))</f>
        <v>3529.2572755700003</v>
      </c>
      <c r="R226" s="10">
        <f>IF(MONTH($A226)=1,Real!R225,IF(Real!R225-Real!R224&lt;=0,"",Real!R225-Real!R224))</f>
        <v>499.60944679999989</v>
      </c>
      <c r="S226" s="10">
        <f>IF(MONTH($A226)=1,Real!S225,IF(Real!S225-Real!S224&lt;=0,"",Real!S225-Real!S224))</f>
        <v>286.81780263000007</v>
      </c>
      <c r="T226" s="10">
        <f>IF(MONTH($A226)=1,Real!T225,IF(Real!T225-Real!T224&lt;=0,"",Real!T225-Real!T224))</f>
        <v>3642.7530015200009</v>
      </c>
      <c r="U226" s="10">
        <f>IF(U225*Real!U225/100=0,"",U225*Real!U225/100)</f>
        <v>468.3666878230685</v>
      </c>
      <c r="V226" s="10" t="str">
        <f>IF(MOD(MONTH(A226),3)=0,V214*Real!V225/100,"")</f>
        <v/>
      </c>
      <c r="W226" s="10">
        <f>IF(MONTH($A226)=1,Real!W225,IF(Real!W225-Real!W224&lt;=0,"",Real!W225-Real!W224))</f>
        <v>25017.800000000003</v>
      </c>
      <c r="X226" s="10">
        <f>IF(MONTH($A226)=1,Real!X225,IF(Real!X225-Real!X224&lt;=0,"",Real!X225-Real!X224))</f>
        <v>16957.900000000001</v>
      </c>
      <c r="Y226" s="9">
        <f>Real!Y225</f>
        <v>1346476</v>
      </c>
      <c r="Z226" s="9">
        <f>Real!Z225</f>
        <v>1999305.2656320599</v>
      </c>
      <c r="AA226" s="9">
        <f>Real!AA225</f>
        <v>7.4</v>
      </c>
      <c r="AB226" s="9">
        <f>Real!AB225</f>
        <v>177.41</v>
      </c>
      <c r="AC226" s="9">
        <f>Real!AC225</f>
        <v>0.99</v>
      </c>
      <c r="AD226" s="9">
        <f>Real!AD225</f>
        <v>67755</v>
      </c>
      <c r="AE226" s="9">
        <f>Real!AE225</f>
        <v>274995</v>
      </c>
      <c r="AF226" s="9">
        <f>Real!AF225</f>
        <v>38922</v>
      </c>
      <c r="AG226" s="9">
        <f>Real!AG225</f>
        <v>5.7</v>
      </c>
      <c r="AH226" s="10">
        <f>IF(MONTH($A226)=1,Real!AH225,IF(Real!AH225-Real!AH224&lt;=0,"",Real!AH225-Real!AH224))</f>
        <v>3963.8179818600001</v>
      </c>
      <c r="AI226" s="10">
        <f>IF(MONTH($A226)=1,Real!AI225,IF(Real!AI225-Real!AI224&lt;=0,"",Real!AI225-Real!AI224))</f>
        <v>655.93909499000006</v>
      </c>
      <c r="AJ226" s="10">
        <f>IF(MONTH($A226)=1,Real!AJ225,IF(Real!AJ225-Real!AJ224&lt;=0,"",Real!AJ225-Real!AJ224))</f>
        <v>1773494.3209999995</v>
      </c>
      <c r="AK226" s="10">
        <f>Real!AK225</f>
        <v>2270.6567824200001</v>
      </c>
      <c r="AL226" s="10">
        <f>Real!AL225</f>
        <v>434.5607</v>
      </c>
      <c r="AM226" s="10">
        <f>Real!AM225</f>
        <v>1835.7464</v>
      </c>
      <c r="AN226" s="10">
        <f>Real!AN225</f>
        <v>2137.3834268599999</v>
      </c>
    </row>
    <row r="227" spans="1:40" x14ac:dyDescent="0.2">
      <c r="A227" s="13">
        <v>43952</v>
      </c>
      <c r="B227" s="10">
        <f>B215*Real!B226/100</f>
        <v>107.98926818740459</v>
      </c>
      <c r="C227" s="10">
        <f>C215*Real!C226/100</f>
        <v>142.31813521170375</v>
      </c>
      <c r="D227" s="10">
        <f>D215*Real!D226/100</f>
        <v>135.50523850998053</v>
      </c>
      <c r="E227" s="10">
        <f>E215*Real!E226/100</f>
        <v>173.2008791321845</v>
      </c>
      <c r="F227" s="10">
        <f>F215*Real!F226/100</f>
        <v>434.47036061926394</v>
      </c>
      <c r="G227" s="10">
        <f>G215*Real!G226/100</f>
        <v>8.3356723537992483</v>
      </c>
      <c r="H227" s="10">
        <f>H215*Real!H226/100</f>
        <v>516.91895047741934</v>
      </c>
      <c r="I227" s="10">
        <f>I215*Real!I226/100</f>
        <v>287.25602461621821</v>
      </c>
      <c r="J227" s="10">
        <f>J215*Real!J226/100</f>
        <v>152.25083606910002</v>
      </c>
      <c r="K227" s="10">
        <f>K215*Real!K226/100</f>
        <v>319.30459233298399</v>
      </c>
      <c r="L227" s="10">
        <f>L215*Real!L226/100</f>
        <v>95.72003619050119</v>
      </c>
      <c r="M227" s="10">
        <f>M215*Real!M226/100</f>
        <v>67.066844681012398</v>
      </c>
      <c r="N227" s="10">
        <f>N215*Real!N226/100</f>
        <v>146.81242978159187</v>
      </c>
      <c r="O227" s="10">
        <f>O215*Real!O226/100</f>
        <v>205.80625214890409</v>
      </c>
      <c r="P227" s="10">
        <f>IF(MONTH($A227)=1,Real!P226,IF(Real!P226-Real!P225&lt;=0,"",Real!P226-Real!P225))</f>
        <v>214.23498242999995</v>
      </c>
      <c r="Q227" s="10">
        <f>IF(MONTH($A227)=1,Real!Q226,IF(Real!Q226-Real!Q225&lt;=0,"",Real!Q226-Real!Q225))</f>
        <v>1972.5817905000004</v>
      </c>
      <c r="R227" s="10">
        <f>IF(MONTH($A227)=1,Real!R226,IF(Real!R226-Real!R225&lt;=0,"",Real!R226-Real!R225))</f>
        <v>196.5235153000001</v>
      </c>
      <c r="S227" s="10">
        <f>IF(MONTH($A227)=1,Real!S226,IF(Real!S226-Real!S225&lt;=0,"",Real!S226-Real!S225))</f>
        <v>261.95464339</v>
      </c>
      <c r="T227" s="10">
        <f>IF(MONTH($A227)=1,Real!T226,IF(Real!T226-Real!T225&lt;=0,"",Real!T226-Real!T225))</f>
        <v>2741.8112786399997</v>
      </c>
      <c r="U227" s="10">
        <f>IF(U226*Real!U226/100=0,"",U226*Real!U226/100)</f>
        <v>469.63127788019074</v>
      </c>
      <c r="V227" s="10" t="str">
        <f>IF(MOD(MONTH(A227),3)=0,V215*Real!V226/100,"")</f>
        <v/>
      </c>
      <c r="W227" s="10">
        <f>IF(MONTH($A227)=1,Real!W226,IF(Real!W226-Real!W225&lt;=0,"",Real!W226-Real!W225))</f>
        <v>21578.5</v>
      </c>
      <c r="X227" s="10">
        <f>IF(MONTH($A227)=1,Real!X226,IF(Real!X226-Real!X225&lt;=0,"",Real!X226-Real!X225))</f>
        <v>16828.899999999994</v>
      </c>
      <c r="Y227" s="9">
        <f>Real!Y226</f>
        <v>1384849</v>
      </c>
      <c r="Z227" s="9">
        <f>Real!Z226</f>
        <v>2177803.2121973899</v>
      </c>
      <c r="AA227" s="9">
        <f>Real!AA226</f>
        <v>3.8</v>
      </c>
      <c r="AB227" s="9">
        <f>Real!AB226</f>
        <v>172.48</v>
      </c>
      <c r="AC227" s="9">
        <f>Real!AC226</f>
        <v>0.99</v>
      </c>
      <c r="AD227" s="9">
        <f>Real!AD226</f>
        <v>70635</v>
      </c>
      <c r="AE227" s="9">
        <f>Real!AE226</f>
        <v>277361</v>
      </c>
      <c r="AF227" s="9">
        <f>Real!AF226</f>
        <v>63033</v>
      </c>
      <c r="AG227" s="9">
        <f>Real!AG226</f>
        <v>6.1</v>
      </c>
      <c r="AH227" s="10">
        <f>IF(MONTH($A227)=1,Real!AH226,IF(Real!AH226-Real!AH225&lt;=0,"",Real!AH226-Real!AH225))</f>
        <v>2186.8167729300003</v>
      </c>
      <c r="AI227" s="10">
        <f>IF(MONTH($A227)=1,Real!AI226,IF(Real!AI226-Real!AI225&lt;=0,"",Real!AI226-Real!AI225))</f>
        <v>608.72253934999981</v>
      </c>
      <c r="AJ227" s="10">
        <f>IF(MONTH($A227)=1,Real!AJ226,IF(Real!AJ226-Real!AJ225&lt;=0,"",Real!AJ226-Real!AJ225))</f>
        <v>1212921.6230000006</v>
      </c>
      <c r="AK227" s="10">
        <f>Real!AK226</f>
        <v>889.04727446000004</v>
      </c>
      <c r="AL227" s="10">
        <f>Real!AL226</f>
        <v>214.23500000000001</v>
      </c>
      <c r="AM227" s="10">
        <f>Real!AM226</f>
        <v>674.67100000000005</v>
      </c>
      <c r="AN227" s="10">
        <f>Real!AN226</f>
        <v>1409.4037598699999</v>
      </c>
    </row>
    <row r="228" spans="1:40" x14ac:dyDescent="0.2">
      <c r="A228" s="13">
        <v>43983</v>
      </c>
      <c r="B228" s="10">
        <f>B216*Real!B227/100</f>
        <v>132.92791931815773</v>
      </c>
      <c r="C228" s="10">
        <f>C216*Real!C227/100</f>
        <v>149.1801902810536</v>
      </c>
      <c r="D228" s="10">
        <f>D216*Real!D227/100</f>
        <v>133.07151312001608</v>
      </c>
      <c r="E228" s="10">
        <f>E216*Real!E227/100</f>
        <v>191.3157496302326</v>
      </c>
      <c r="F228" s="10">
        <f>F216*Real!F227/100</f>
        <v>411.71062947791802</v>
      </c>
      <c r="G228" s="10">
        <f>G216*Real!G227/100</f>
        <v>15.544866318917492</v>
      </c>
      <c r="H228" s="10">
        <f>H216*Real!H227/100</f>
        <v>603.00230056950193</v>
      </c>
      <c r="I228" s="10">
        <f>I216*Real!I227/100</f>
        <v>370.11036171518236</v>
      </c>
      <c r="J228" s="10">
        <f>J216*Real!J227/100</f>
        <v>159.89831464375186</v>
      </c>
      <c r="K228" s="10">
        <f>K216*Real!K227/100</f>
        <v>383.19178291455648</v>
      </c>
      <c r="L228" s="10">
        <f>L216*Real!L227/100</f>
        <v>117.00517842814259</v>
      </c>
      <c r="M228" s="10">
        <f>M216*Real!M227/100</f>
        <v>79.622290163082766</v>
      </c>
      <c r="N228" s="10">
        <f>N216*Real!N227/100</f>
        <v>146.1856431523465</v>
      </c>
      <c r="O228" s="10">
        <f>O216*Real!O227/100</f>
        <v>216.80252958195098</v>
      </c>
      <c r="P228" s="10">
        <f>IF(MONTH($A228)=1,Real!P227,IF(Real!P227-Real!P226&lt;=0,"",Real!P227-Real!P226))</f>
        <v>224.3194765799999</v>
      </c>
      <c r="Q228" s="10">
        <f>IF(MONTH($A228)=1,Real!Q227,IF(Real!Q227-Real!Q226&lt;=0,"",Real!Q227-Real!Q226))</f>
        <v>2277.7738658599992</v>
      </c>
      <c r="R228" s="10">
        <f>IF(MONTH($A228)=1,Real!R227,IF(Real!R227-Real!R226&lt;=0,"",Real!R227-Real!R226))</f>
        <v>177.64252709000016</v>
      </c>
      <c r="S228" s="10">
        <f>IF(MONTH($A228)=1,Real!S227,IF(Real!S227-Real!S226&lt;=0,"",Real!S227-Real!S226))</f>
        <v>319.12086963999991</v>
      </c>
      <c r="T228" s="10">
        <f>IF(MONTH($A228)=1,Real!T227,IF(Real!T227-Real!T226&lt;=0,"",Real!T227-Real!T226))</f>
        <v>3739.3791539400008</v>
      </c>
      <c r="U228" s="10">
        <f>IF(U227*Real!U227/100=0,"",U227*Real!U227/100)</f>
        <v>470.66446669152714</v>
      </c>
      <c r="V228" s="10">
        <f>IF(MOD(MONTH(A228),3)=0,V216*Real!V227/100,"")</f>
        <v>590.99883528554437</v>
      </c>
      <c r="W228" s="10">
        <f>IF(MONTH($A228)=1,Real!W227,IF(Real!W227-Real!W226&lt;=0,"",Real!W227-Real!W226))</f>
        <v>24870.600000000006</v>
      </c>
      <c r="X228" s="10">
        <f>IF(MONTH($A228)=1,Real!X227,IF(Real!X227-Real!X226&lt;=0,"",Real!X227-Real!X226))</f>
        <v>18628.700000000012</v>
      </c>
      <c r="Y228" s="9">
        <f>Real!Y227</f>
        <v>1518008</v>
      </c>
      <c r="Z228" s="9">
        <f>Real!Z227</f>
        <v>2474445.4686661302</v>
      </c>
      <c r="AA228" s="9">
        <f>Real!AA227</f>
        <v>5.5</v>
      </c>
      <c r="AB228" s="9">
        <f>Real!AB227</f>
        <v>183</v>
      </c>
      <c r="AC228" s="9">
        <f>Real!AC227</f>
        <v>1.03</v>
      </c>
      <c r="AD228" s="9">
        <f>Real!AD227</f>
        <v>74167</v>
      </c>
      <c r="AE228" s="9">
        <f>Real!AE227</f>
        <v>270126</v>
      </c>
      <c r="AF228" s="9">
        <f>Real!AF227</f>
        <v>122622</v>
      </c>
      <c r="AG228" s="9">
        <f>Real!AG227</f>
        <v>6.3</v>
      </c>
      <c r="AH228" s="10">
        <f>IF(MONTH($A228)=1,Real!AH227,IF(Real!AH227-Real!AH226&lt;=0,"",Real!AH227-Real!AH226))</f>
        <v>2502.0933424500017</v>
      </c>
      <c r="AI228" s="10">
        <f>IF(MONTH($A228)=1,Real!AI227,IF(Real!AI227-Real!AI226&lt;=0,"",Real!AI227-Real!AI226))</f>
        <v>676.25141566999991</v>
      </c>
      <c r="AJ228" s="10">
        <f>IF(MONTH($A228)=1,Real!AJ227,IF(Real!AJ227-Real!AJ226&lt;=0,"",Real!AJ227-Real!AJ226))</f>
        <v>1396690.1280000005</v>
      </c>
      <c r="AK228" s="10">
        <f>Real!AK227</f>
        <v>1200.83014039</v>
      </c>
      <c r="AL228" s="10">
        <f>Real!AL227</f>
        <v>224.31950000000001</v>
      </c>
      <c r="AM228" s="10">
        <f>Real!AM227</f>
        <v>976.12419999999997</v>
      </c>
      <c r="AN228" s="10">
        <f>Real!AN227</f>
        <v>1750.27250789</v>
      </c>
    </row>
    <row r="229" spans="1:40" x14ac:dyDescent="0.2">
      <c r="A229" s="13">
        <v>44013</v>
      </c>
      <c r="B229" s="10">
        <f>B217*Real!B228/100</f>
        <v>144.89910601961225</v>
      </c>
      <c r="C229" s="10">
        <f>C217*Real!C228/100</f>
        <v>154.07648538445537</v>
      </c>
      <c r="D229" s="10">
        <f>D217*Real!D228/100</f>
        <v>137.93465228592936</v>
      </c>
      <c r="E229" s="10">
        <f>E217*Real!E228/100</f>
        <v>197.67684854359663</v>
      </c>
      <c r="F229" s="10">
        <f>F217*Real!F228/100</f>
        <v>432.32351783730138</v>
      </c>
      <c r="G229" s="10">
        <f>G217*Real!G228/100</f>
        <v>27.92149551087822</v>
      </c>
      <c r="H229" s="10">
        <f>H217*Real!H228/100</f>
        <v>654.13216492735114</v>
      </c>
      <c r="I229" s="10">
        <f>I217*Real!I228/100</f>
        <v>418.83959263596415</v>
      </c>
      <c r="J229" s="10">
        <f>J217*Real!J228/100</f>
        <v>166.5391868795563</v>
      </c>
      <c r="K229" s="10">
        <f>K217*Real!K228/100</f>
        <v>402.04448726775308</v>
      </c>
      <c r="L229" s="10">
        <f>L217*Real!L228/100</f>
        <v>158.75889546470211</v>
      </c>
      <c r="M229" s="10">
        <f>M217*Real!M228/100</f>
        <v>92.098620169723333</v>
      </c>
      <c r="N229" s="10">
        <f>N217*Real!N228/100</f>
        <v>182.70443509787489</v>
      </c>
      <c r="O229" s="10">
        <f>O217*Real!O228/100</f>
        <v>207.14429409828688</v>
      </c>
      <c r="P229" s="10">
        <f>IF(MONTH($A229)=1,Real!P228,IF(Real!P228-Real!P227&lt;=0,"",Real!P228-Real!P227))</f>
        <v>341.0247876200001</v>
      </c>
      <c r="Q229" s="10">
        <f>IF(MONTH($A229)=1,Real!Q228,IF(Real!Q228-Real!Q227&lt;=0,"",Real!Q228-Real!Q227))</f>
        <v>2796.4836856000002</v>
      </c>
      <c r="R229" s="10">
        <f>IF(MONTH($A229)=1,Real!R228,IF(Real!R228-Real!R227&lt;=0,"",Real!R228-Real!R227))</f>
        <v>398.26485873999991</v>
      </c>
      <c r="S229" s="10">
        <f>IF(MONTH($A229)=1,Real!S228,IF(Real!S228-Real!S227&lt;=0,"",Real!S228-Real!S227))</f>
        <v>434.00888903000009</v>
      </c>
      <c r="T229" s="10">
        <f>IF(MONTH($A229)=1,Real!T228,IF(Real!T228-Real!T227&lt;=0,"",Real!T228-Real!T227))</f>
        <v>3553.0122761799976</v>
      </c>
      <c r="U229" s="10">
        <f>IF(U228*Real!U228/100=0,"",U228*Real!U228/100)</f>
        <v>472.31179232494748</v>
      </c>
      <c r="V229" s="10" t="str">
        <f>IF(MOD(MONTH(A229),3)=0,V217*Real!V228/100,"")</f>
        <v/>
      </c>
      <c r="W229" s="10">
        <f>IF(MONTH($A229)=1,Real!W228,IF(Real!W228-Real!W227&lt;=0,"",Real!W228-Real!W227))</f>
        <v>22047.699999999983</v>
      </c>
      <c r="X229" s="10">
        <f>IF(MONTH($A229)=1,Real!X228,IF(Real!X228-Real!X227&lt;=0,"",Real!X228-Real!X227))</f>
        <v>18680.099999999991</v>
      </c>
      <c r="Y229" s="9">
        <f>Real!Y228</f>
        <v>1639088</v>
      </c>
      <c r="Z229" s="9">
        <f>Real!Z228</f>
        <v>2541945.0949723101</v>
      </c>
      <c r="AA229" s="9">
        <f>Real!AA228</f>
        <v>4.9000000000000004</v>
      </c>
      <c r="AB229" s="9">
        <f>Real!AB228</f>
        <v>190.94</v>
      </c>
      <c r="AC229" s="9">
        <f>Real!AC228</f>
        <v>1.0900000000000001</v>
      </c>
      <c r="AD229" s="9">
        <f>Real!AD228</f>
        <v>77955</v>
      </c>
      <c r="AE229" s="9">
        <f>Real!AE228</f>
        <v>254036</v>
      </c>
      <c r="AF229" s="9">
        <f>Real!AF228</f>
        <v>141924</v>
      </c>
      <c r="AG229" s="9">
        <f>Real!AG228</f>
        <v>6.3</v>
      </c>
      <c r="AH229" s="10">
        <f>IF(MONTH($A229)=1,Real!AH228,IF(Real!AH228-Real!AH227&lt;=0,"",Real!AH228-Real!AH227))</f>
        <v>3137.5084732099967</v>
      </c>
      <c r="AI229" s="10">
        <f>IF(MONTH($A229)=1,Real!AI228,IF(Real!AI228-Real!AI227&lt;=0,"",Real!AI228-Real!AI227))</f>
        <v>671.14043511000045</v>
      </c>
      <c r="AJ229" s="10">
        <f>IF(MONTH($A229)=1,Real!AJ228,IF(Real!AJ228-Real!AJ227&lt;=0,"",Real!AJ228-Real!AJ227))</f>
        <v>1952001.4780000001</v>
      </c>
      <c r="AK229" s="10">
        <f>Real!AK228</f>
        <v>1307.8352401899999</v>
      </c>
      <c r="AL229" s="10">
        <f>Real!AL228</f>
        <v>341.0247</v>
      </c>
      <c r="AM229" s="10">
        <f>Real!AM228</f>
        <v>966.39689999999996</v>
      </c>
      <c r="AN229" s="10">
        <f>Real!AN228</f>
        <v>1879.87291691</v>
      </c>
    </row>
    <row r="230" spans="1:40" x14ac:dyDescent="0.2">
      <c r="A230" s="13">
        <v>44044</v>
      </c>
      <c r="B230" s="10">
        <f>B218*Real!B229/100</f>
        <v>143.55419020698659</v>
      </c>
      <c r="C230" s="10">
        <f>C218*Real!C229/100</f>
        <v>159.04683435202642</v>
      </c>
      <c r="D230" s="10">
        <f>D218*Real!D229/100</f>
        <v>144.64396140426391</v>
      </c>
      <c r="E230" s="10">
        <f>E218*Real!E229/100</f>
        <v>202.72490257558218</v>
      </c>
      <c r="F230" s="10">
        <f>F218*Real!F229/100</f>
        <v>448.48175190740653</v>
      </c>
      <c r="G230" s="10">
        <f>G218*Real!G229/100</f>
        <v>36.431928668677585</v>
      </c>
      <c r="H230" s="10">
        <f>H218*Real!H229/100</f>
        <v>672.86007919752183</v>
      </c>
      <c r="I230" s="10">
        <f>I218*Real!I229/100</f>
        <v>443.97629775161988</v>
      </c>
      <c r="J230" s="10">
        <f>J218*Real!J229/100</f>
        <v>166.57700365841944</v>
      </c>
      <c r="K230" s="10">
        <f>K218*Real!K229/100</f>
        <v>405.7885748389732</v>
      </c>
      <c r="L230" s="10">
        <f>L218*Real!L229/100</f>
        <v>186.58347598291436</v>
      </c>
      <c r="M230" s="10">
        <f>M218*Real!M229/100</f>
        <v>103.77107461273721</v>
      </c>
      <c r="N230" s="10">
        <f>N218*Real!N229/100</f>
        <v>154.15877956443535</v>
      </c>
      <c r="O230" s="10">
        <f>O218*Real!O229/100</f>
        <v>190.72424741592116</v>
      </c>
      <c r="P230" s="10">
        <f>IF(MONTH($A230)=1,Real!P229,IF(Real!P229-Real!P228&lt;=0,"",Real!P229-Real!P228))</f>
        <v>404.87944564999998</v>
      </c>
      <c r="Q230" s="10">
        <f>IF(MONTH($A230)=1,Real!Q229,IF(Real!Q229-Real!Q228&lt;=0,"",Real!Q229-Real!Q228))</f>
        <v>2252.3190785900006</v>
      </c>
      <c r="R230" s="10">
        <f>IF(MONTH($A230)=1,Real!R229,IF(Real!R229-Real!R228&lt;=0,"",Real!R229-Real!R228))</f>
        <v>235.13010596999993</v>
      </c>
      <c r="S230" s="10">
        <f>IF(MONTH($A230)=1,Real!S229,IF(Real!S229-Real!S228&lt;=0,"",Real!S229-Real!S228))</f>
        <v>329.51813356999992</v>
      </c>
      <c r="T230" s="10">
        <f>IF(MONTH($A230)=1,Real!T229,IF(Real!T229-Real!T228&lt;=0,"",Real!T229-Real!T228))</f>
        <v>2958.5230980800006</v>
      </c>
      <c r="U230" s="10">
        <f>IF(U229*Real!U229/100=0,"",U229*Real!U229/100)</f>
        <v>472.12286760801749</v>
      </c>
      <c r="V230" s="10" t="str">
        <f>IF(MOD(MONTH(A230),3)=0,V218*Real!V229/100,"")</f>
        <v/>
      </c>
      <c r="W230" s="10">
        <f>IF(MONTH($A230)=1,Real!W229,IF(Real!W229-Real!W228&lt;=0,"",Real!W229-Real!W228))</f>
        <v>23891.900000000023</v>
      </c>
      <c r="X230" s="10">
        <f>IF(MONTH($A230)=1,Real!X229,IF(Real!X229-Real!X228&lt;=0,"",Real!X229-Real!X228))</f>
        <v>19174.300000000003</v>
      </c>
      <c r="Y230" s="9">
        <f>Real!Y229</f>
        <v>1692463</v>
      </c>
      <c r="Z230" s="9">
        <f>Real!Z229</f>
        <v>2552138.05716968</v>
      </c>
      <c r="AA230" s="9">
        <f>Real!AA229</f>
        <v>3.3</v>
      </c>
      <c r="AB230" s="9">
        <f>Real!AB229</f>
        <v>192.89</v>
      </c>
      <c r="AC230" s="9">
        <f>Real!AC229</f>
        <v>1.1100000000000001</v>
      </c>
      <c r="AD230" s="9">
        <f>Real!AD229</f>
        <v>80000</v>
      </c>
      <c r="AE230" s="9">
        <f>Real!AE229</f>
        <v>232400</v>
      </c>
      <c r="AF230" s="9">
        <f>Real!AF229</f>
        <v>137517</v>
      </c>
      <c r="AG230" s="9">
        <f>Real!AG229</f>
        <v>6.5</v>
      </c>
      <c r="AH230" s="10">
        <f>IF(MONTH($A230)=1,Real!AH229,IF(Real!AH229-Real!AH228&lt;=0,"",Real!AH229-Real!AH228))</f>
        <v>2657.1985242400006</v>
      </c>
      <c r="AI230" s="10">
        <f>IF(MONTH($A230)=1,Real!AI229,IF(Real!AI229-Real!AI228&lt;=0,"",Real!AI229-Real!AI228))</f>
        <v>639.94051235000006</v>
      </c>
      <c r="AJ230" s="10">
        <f>IF(MONTH($A230)=1,Real!AJ229,IF(Real!AJ229-Real!AJ228&lt;=0,"",Real!AJ229-Real!AJ228))</f>
        <v>1331055.102</v>
      </c>
      <c r="AK230" s="10">
        <f>Real!AK229</f>
        <v>1288.6242545600001</v>
      </c>
      <c r="AL230" s="10">
        <f>Real!AL229</f>
        <v>404.87949458000003</v>
      </c>
      <c r="AM230" s="10">
        <f>Real!AM229</f>
        <v>883.26663035000001</v>
      </c>
      <c r="AN230" s="10">
        <f>Real!AN229</f>
        <v>1461.8965744100001</v>
      </c>
    </row>
    <row r="231" spans="1:40" x14ac:dyDescent="0.2">
      <c r="A231" s="13">
        <v>44075</v>
      </c>
      <c r="B231" s="10">
        <f>B219*Real!B230/100</f>
        <v>158.74396288847657</v>
      </c>
      <c r="C231" s="10">
        <f>C219*Real!C230/100</f>
        <v>165.15325317363121</v>
      </c>
      <c r="D231" s="10">
        <f>D219*Real!D230/100</f>
        <v>145.00566180516566</v>
      </c>
      <c r="E231" s="10">
        <f>E219*Real!E230/100</f>
        <v>212.69406998909528</v>
      </c>
      <c r="F231" s="10">
        <f>F219*Real!F230/100</f>
        <v>448.04832183709135</v>
      </c>
      <c r="G231" s="10">
        <f>G219*Real!G230/100</f>
        <v>35.957329871271284</v>
      </c>
      <c r="H231" s="10">
        <f>H219*Real!H230/100</f>
        <v>666.1483231345851</v>
      </c>
      <c r="I231" s="10">
        <f>I219*Real!I230/100</f>
        <v>440.19445471521016</v>
      </c>
      <c r="J231" s="10">
        <f>J219*Real!J230/100</f>
        <v>165.96773887222182</v>
      </c>
      <c r="K231" s="10">
        <f>K219*Real!K230/100</f>
        <v>428.04413965318838</v>
      </c>
      <c r="L231" s="10">
        <f>L219*Real!L230/100</f>
        <v>207.20064023521138</v>
      </c>
      <c r="M231" s="10">
        <f>M219*Real!M230/100</f>
        <v>111.21051047754747</v>
      </c>
      <c r="N231" s="10">
        <f>N219*Real!N230/100</f>
        <v>192.2834406282206</v>
      </c>
      <c r="O231" s="10">
        <f>O219*Real!O230/100</f>
        <v>196.14178741724223</v>
      </c>
      <c r="P231" s="10">
        <f>IF(MONTH($A231)=1,Real!P230,IF(Real!P230-Real!P229&lt;=0,"",Real!P230-Real!P229))</f>
        <v>447.06292647000009</v>
      </c>
      <c r="Q231" s="10">
        <f>IF(MONTH($A231)=1,Real!Q230,IF(Real!Q230-Real!Q229&lt;=0,"",Real!Q230-Real!Q229))</f>
        <v>2436.3714621599975</v>
      </c>
      <c r="R231" s="10">
        <f>IF(MONTH($A231)=1,Real!R230,IF(Real!R230-Real!R229&lt;=0,"",Real!R230-Real!R229))</f>
        <v>276.17959601999974</v>
      </c>
      <c r="S231" s="10">
        <f>IF(MONTH($A231)=1,Real!S230,IF(Real!S230-Real!S229&lt;=0,"",Real!S230-Real!S229))</f>
        <v>325.69824551000011</v>
      </c>
      <c r="T231" s="10">
        <f>IF(MONTH($A231)=1,Real!T230,IF(Real!T230-Real!T229&lt;=0,"",Real!T230-Real!T229))</f>
        <v>3177.2142012000004</v>
      </c>
      <c r="U231" s="10">
        <f>IF(U230*Real!U230/100=0,"",U230*Real!U230/100)</f>
        <v>471.7923816006919</v>
      </c>
      <c r="V231" s="10">
        <f>IF(MOD(MONTH(A231),3)=0,V219*Real!V230/100,"")</f>
        <v>833.65492372968367</v>
      </c>
      <c r="W231" s="10">
        <f>IF(MONTH($A231)=1,Real!W230,IF(Real!W230-Real!W229&lt;=0,"",Real!W230-Real!W229))</f>
        <v>32686.599999999977</v>
      </c>
      <c r="X231" s="10">
        <f>IF(MONTH($A231)=1,Real!X230,IF(Real!X230-Real!X229&lt;=0,"",Real!X230-Real!X229))</f>
        <v>19910</v>
      </c>
      <c r="Y231" s="9">
        <f>Real!Y230</f>
        <v>1774044</v>
      </c>
      <c r="Z231" s="9">
        <f>Real!Z230</f>
        <v>2654625.9546198002</v>
      </c>
      <c r="AA231" s="9">
        <f>Real!AA230</f>
        <v>10.5</v>
      </c>
      <c r="AB231" s="9">
        <f>Real!AB230</f>
        <v>194.1</v>
      </c>
      <c r="AC231" s="9">
        <f>Real!AC230</f>
        <v>1.07</v>
      </c>
      <c r="AD231" s="9">
        <f>Real!AD230</f>
        <v>80000</v>
      </c>
      <c r="AE231" s="9">
        <f>Real!AE230</f>
        <v>214670</v>
      </c>
      <c r="AF231" s="9">
        <f>Real!AF230</f>
        <v>154409</v>
      </c>
      <c r="AG231" s="9">
        <f>Real!AG230</f>
        <v>6.4</v>
      </c>
      <c r="AH231" s="10">
        <f>IF(MONTH($A231)=1,Real!AH230,IF(Real!AH230-Real!AH229&lt;=0,"",Real!AH230-Real!AH229))</f>
        <v>2883.4343886300012</v>
      </c>
      <c r="AI231" s="10">
        <f>IF(MONTH($A231)=1,Real!AI230,IF(Real!AI230-Real!AI229&lt;=0,"",Real!AI230-Real!AI229))</f>
        <v>640.68837042999985</v>
      </c>
      <c r="AJ231" s="10">
        <f>IF(MONTH($A231)=1,Real!AJ230,IF(Real!AJ230-Real!AJ229&lt;=0,"",Real!AJ230-Real!AJ229))</f>
        <v>1620098.3259999994</v>
      </c>
      <c r="AK231" s="10">
        <f>Real!AK230</f>
        <v>1528.3521085100001</v>
      </c>
      <c r="AL231" s="10">
        <f>Real!AL230</f>
        <v>447.06292646999998</v>
      </c>
      <c r="AM231" s="10">
        <f>Real!AM230</f>
        <v>1080.7196888599999</v>
      </c>
      <c r="AN231" s="10">
        <f>Real!AN230</f>
        <v>1616.74183457</v>
      </c>
    </row>
    <row r="232" spans="1:40" x14ac:dyDescent="0.2">
      <c r="A232" s="13">
        <v>44105</v>
      </c>
      <c r="B232" s="10">
        <f>B220*Real!B231/100</f>
        <v>156.28641948499089</v>
      </c>
      <c r="C232" s="10">
        <f>C220*Real!C231/100</f>
        <v>174.13582458606868</v>
      </c>
      <c r="D232" s="10">
        <f>D220*Real!D231/100</f>
        <v>147.42431581927636</v>
      </c>
      <c r="E232" s="10">
        <f>E220*Real!E231/100</f>
        <v>225.62187522763918</v>
      </c>
      <c r="F232" s="10">
        <f>F220*Real!F231/100</f>
        <v>470.74496197467198</v>
      </c>
      <c r="G232" s="10">
        <f>G220*Real!G231/100</f>
        <v>27.629726535840277</v>
      </c>
      <c r="H232" s="10">
        <f>H220*Real!H231/100</f>
        <v>690.23951818861872</v>
      </c>
      <c r="I232" s="10">
        <f>I220*Real!I231/100</f>
        <v>451.768095640463</v>
      </c>
      <c r="J232" s="10">
        <f>J220*Real!J231/100</f>
        <v>171.34489737777952</v>
      </c>
      <c r="K232" s="10">
        <f>K220*Real!K231/100</f>
        <v>436.68656578292416</v>
      </c>
      <c r="L232" s="10">
        <f>L220*Real!L231/100</f>
        <v>204.55588318034322</v>
      </c>
      <c r="M232" s="10">
        <f>M220*Real!M231/100</f>
        <v>111.26682183869916</v>
      </c>
      <c r="N232" s="10">
        <f>N220*Real!N231/100</f>
        <v>167.58523071438762</v>
      </c>
      <c r="O232" s="10">
        <f>O220*Real!O231/100</f>
        <v>196.40008811201838</v>
      </c>
      <c r="P232" s="10">
        <f>IF(MONTH($A232)=1,Real!P231,IF(Real!P231-Real!P230&lt;=0,"",Real!P231-Real!P230))</f>
        <v>474.51013454999975</v>
      </c>
      <c r="Q232" s="10">
        <f>IF(MONTH($A232)=1,Real!Q231,IF(Real!Q231-Real!Q230&lt;=0,"",Real!Q231-Real!Q230))</f>
        <v>3282.5709696900012</v>
      </c>
      <c r="R232" s="10">
        <f>IF(MONTH($A232)=1,Real!R231,IF(Real!R231-Real!R230&lt;=0,"",Real!R231-Real!R230))</f>
        <v>448.39740109000013</v>
      </c>
      <c r="S232" s="10">
        <f>IF(MONTH($A232)=1,Real!S231,IF(Real!S231-Real!S230&lt;=0,"",Real!S231-Real!S230))</f>
        <v>359.66739430000007</v>
      </c>
      <c r="T232" s="10">
        <f>IF(MONTH($A232)=1,Real!T231,IF(Real!T231-Real!T230&lt;=0,"",Real!T231-Real!T230))</f>
        <v>3479.4354606599991</v>
      </c>
      <c r="U232" s="10">
        <f>IF(U231*Real!U231/100=0,"",U231*Real!U231/100)</f>
        <v>473.82108884157492</v>
      </c>
      <c r="V232" s="10" t="str">
        <f>IF(MOD(MONTH(A232),3)=0,V220*Real!V231/100,"")</f>
        <v/>
      </c>
      <c r="W232" s="10">
        <f>IF(MONTH($A232)=1,Real!W231,IF(Real!W231-Real!W230&lt;=0,"",Real!W231-Real!W230))</f>
        <v>29110.799999999988</v>
      </c>
      <c r="X232" s="10">
        <f>IF(MONTH($A232)=1,Real!X231,IF(Real!X231-Real!X230&lt;=0,"",Real!X231-Real!X230))</f>
        <v>21333.700000000012</v>
      </c>
      <c r="Y232" s="9">
        <f>Real!Y231</f>
        <v>1781945</v>
      </c>
      <c r="Z232" s="9">
        <f>Real!Z231</f>
        <v>2657670.88525214</v>
      </c>
      <c r="AA232" s="9">
        <f>Real!AA231</f>
        <v>6.7</v>
      </c>
      <c r="AB232" s="9">
        <f>Real!AB231</f>
        <v>194.8</v>
      </c>
      <c r="AC232" s="9">
        <f>Real!AC231</f>
        <v>1.04</v>
      </c>
      <c r="AD232" s="9">
        <f>Real!AD231</f>
        <v>79600</v>
      </c>
      <c r="AE232" s="9">
        <f>Real!AE231</f>
        <v>209154</v>
      </c>
      <c r="AF232" s="9">
        <f>Real!AF231</f>
        <v>154164</v>
      </c>
      <c r="AG232" s="9">
        <f>Real!AG231</f>
        <v>6.2</v>
      </c>
      <c r="AH232" s="10">
        <f>IF(MONTH($A232)=1,Real!AH231,IF(Real!AH231-Real!AH230&lt;=0,"",Real!AH231-Real!AH230))</f>
        <v>3757.0811042399982</v>
      </c>
      <c r="AI232" s="10">
        <f>IF(MONTH($A232)=1,Real!AI231,IF(Real!AI231-Real!AI230&lt;=0,"",Real!AI231-Real!AI230))</f>
        <v>651.03073926999969</v>
      </c>
      <c r="AJ232" s="10">
        <f>IF(MONTH($A232)=1,Real!AJ231,IF(Real!AJ231-Real!AJ230&lt;=0,"",Real!AJ231-Real!AJ230))</f>
        <v>2143154.5469999984</v>
      </c>
      <c r="AK232" s="10">
        <f>Real!AK231</f>
        <v>1928.7133882999999</v>
      </c>
      <c r="AL232" s="10">
        <f>Real!AL231</f>
        <v>474.51013454999998</v>
      </c>
      <c r="AM232" s="10">
        <f>Real!AM231</f>
        <v>1453.6416295500001</v>
      </c>
      <c r="AN232" s="10">
        <f>Real!AN231</f>
        <v>1968.59670594</v>
      </c>
    </row>
    <row r="233" spans="1:40" x14ac:dyDescent="0.2">
      <c r="A233" s="13">
        <v>44136</v>
      </c>
      <c r="B233" s="10">
        <f>B221*Real!B232/100</f>
        <v>139.33590478400816</v>
      </c>
      <c r="C233" s="10">
        <f>C221*Real!C232/100</f>
        <v>176.37356090380825</v>
      </c>
      <c r="D233" s="10">
        <f>D221*Real!D232/100</f>
        <v>145.23598038239979</v>
      </c>
      <c r="E233" s="10">
        <f>E221*Real!E232/100</f>
        <v>228.5852436358133</v>
      </c>
      <c r="F233" s="10">
        <f>F221*Real!F232/100</f>
        <v>460.65858135155827</v>
      </c>
      <c r="G233" s="10">
        <f>G221*Real!G232/100</f>
        <v>21.248564571277679</v>
      </c>
      <c r="H233" s="10">
        <f>H221*Real!H232/100</f>
        <v>689.70721694737495</v>
      </c>
      <c r="I233" s="10">
        <f>I221*Real!I232/100</f>
        <v>450.75134337298419</v>
      </c>
      <c r="J233" s="10">
        <f>J221*Real!J232/100</f>
        <v>169.21095522450526</v>
      </c>
      <c r="K233" s="10">
        <f>K221*Real!K232/100</f>
        <v>448.48435406270909</v>
      </c>
      <c r="L233" s="10">
        <f>L221*Real!L232/100</f>
        <v>191.12726281577358</v>
      </c>
      <c r="M233" s="10">
        <f>M221*Real!M232/100</f>
        <v>111.07764937427555</v>
      </c>
      <c r="N233" s="10">
        <f>N221*Real!N232/100</f>
        <v>120.08332956948938</v>
      </c>
      <c r="O233" s="10">
        <f>O221*Real!O232/100</f>
        <v>194.77220370772474</v>
      </c>
      <c r="P233" s="10">
        <f>IF(MONTH($A233)=1,Real!P232,IF(Real!P232-Real!P231&lt;=0,"",Real!P232-Real!P231))</f>
        <v>453.74372430000039</v>
      </c>
      <c r="Q233" s="10">
        <f>IF(MONTH($A233)=1,Real!Q232,IF(Real!Q232-Real!Q231&lt;=0,"",Real!Q232-Real!Q231))</f>
        <v>2414.880951850002</v>
      </c>
      <c r="R233" s="10">
        <f>IF(MONTH($A233)=1,Real!R232,IF(Real!R232-Real!R231&lt;=0,"",Real!R232-Real!R231))</f>
        <v>156.91696142000001</v>
      </c>
      <c r="S233" s="10">
        <f>IF(MONTH($A233)=1,Real!S232,IF(Real!S232-Real!S231&lt;=0,"",Real!S232-Real!S231))</f>
        <v>353.31425311999965</v>
      </c>
      <c r="T233" s="10">
        <f>IF(MONTH($A233)=1,Real!T232,IF(Real!T232-Real!T231&lt;=0,"",Real!T232-Real!T231))</f>
        <v>3696.1848018300007</v>
      </c>
      <c r="U233" s="10">
        <f>IF(U232*Real!U232/100=0,"",U232*Real!U232/100)</f>
        <v>477.18521857235004</v>
      </c>
      <c r="V233" s="10" t="str">
        <f>IF(MOD(MONTH(A233),3)=0,V221*Real!V232/100,"")</f>
        <v/>
      </c>
      <c r="W233" s="10">
        <f>IF(MONTH($A233)=1,Real!W232,IF(Real!W232-Real!W231&lt;=0,"",Real!W232-Real!W231))</f>
        <v>30420.800000000047</v>
      </c>
      <c r="X233" s="10">
        <f>IF(MONTH($A233)=1,Real!X232,IF(Real!X232-Real!X231&lt;=0,"",Real!X232-Real!X231))</f>
        <v>22192.399999999994</v>
      </c>
      <c r="Y233" s="9">
        <f>Real!Y232</f>
        <v>1745982</v>
      </c>
      <c r="Z233" s="9">
        <f>Real!Z232</f>
        <v>2655689.3069514302</v>
      </c>
      <c r="AA233" s="9">
        <f>Real!AA232</f>
        <v>7.4</v>
      </c>
      <c r="AB233" s="9">
        <f>Real!AB232</f>
        <v>196.7</v>
      </c>
      <c r="AC233" s="9">
        <f>Real!AC232</f>
        <v>1.02</v>
      </c>
      <c r="AD233" s="9">
        <f>Real!AD232</f>
        <v>82837</v>
      </c>
      <c r="AE233" s="9">
        <f>Real!AE232</f>
        <v>214167</v>
      </c>
      <c r="AF233" s="9">
        <f>Real!AF232</f>
        <v>157580</v>
      </c>
      <c r="AG233" s="9">
        <f>Real!AG232</f>
        <v>6</v>
      </c>
      <c r="AH233" s="10">
        <f>IF(MONTH($A233)=1,Real!AH232,IF(Real!AH232-Real!AH231&lt;=0,"",Real!AH232-Real!AH231))</f>
        <v>2868.6246761500042</v>
      </c>
      <c r="AI233" s="10">
        <f>IF(MONTH($A233)=1,Real!AI232,IF(Real!AI232-Real!AI231&lt;=0,"",Real!AI232-Real!AI231))</f>
        <v>630.81279146999987</v>
      </c>
      <c r="AJ233" s="10">
        <f>IF(MONTH($A233)=1,Real!AJ232,IF(Real!AJ232-Real!AJ231&lt;=0,"",Real!AJ232-Real!AJ231))</f>
        <v>1525521.6050000004</v>
      </c>
      <c r="AK233" s="10">
        <f>Real!AK232</f>
        <v>1383.20970476</v>
      </c>
      <c r="AL233" s="10">
        <f>Real!AL232</f>
        <v>453.7437243</v>
      </c>
      <c r="AM233" s="10">
        <f>Real!AM232</f>
        <v>928.84068941999999</v>
      </c>
      <c r="AN233" s="10">
        <f>Real!AN232</f>
        <v>2089.3929638300001</v>
      </c>
    </row>
    <row r="234" spans="1:40" x14ac:dyDescent="0.2">
      <c r="A234" s="13">
        <v>44166</v>
      </c>
      <c r="B234" s="10">
        <f>B222*Real!B233/100</f>
        <v>204.83892771306378</v>
      </c>
      <c r="C234" s="10">
        <f>C222*Real!C233/100</f>
        <v>206.06709504563537</v>
      </c>
      <c r="D234" s="10">
        <f>D222*Real!D233/100</f>
        <v>154.39931178746775</v>
      </c>
      <c r="E234" s="10">
        <f>E222*Real!E233/100</f>
        <v>277.96571385554086</v>
      </c>
      <c r="F234" s="10">
        <f>F222*Real!F233/100</f>
        <v>478.13788694036606</v>
      </c>
      <c r="G234" s="10">
        <f>G222*Real!G233/100</f>
        <v>23.263685042980953</v>
      </c>
      <c r="H234" s="10">
        <f>H222*Real!H233/100</f>
        <v>828.04194310052878</v>
      </c>
      <c r="I234" s="10">
        <f>I222*Real!I233/100</f>
        <v>528.7648164860982</v>
      </c>
      <c r="J234" s="10">
        <f>J222*Real!J233/100</f>
        <v>203.83833513965379</v>
      </c>
      <c r="K234" s="10">
        <f>K222*Real!K233/100</f>
        <v>517.18757004097893</v>
      </c>
      <c r="L234" s="10">
        <f>L222*Real!L233/100</f>
        <v>207.40328952351919</v>
      </c>
      <c r="M234" s="10">
        <f>M222*Real!M233/100</f>
        <v>117.164400844496</v>
      </c>
      <c r="N234" s="10">
        <f>N222*Real!N233/100</f>
        <v>127.63376003645591</v>
      </c>
      <c r="O234" s="10">
        <f>O222*Real!O233/100</f>
        <v>269.23783033938093</v>
      </c>
      <c r="P234" s="10">
        <f>IF(MONTH($A234)=1,Real!P233,IF(Real!P233-Real!P232&lt;=0,"",Real!P233-Real!P232))</f>
        <v>452.97723554000004</v>
      </c>
      <c r="Q234" s="10">
        <f>IF(MONTH($A234)=1,Real!Q233,IF(Real!Q233-Real!Q232&lt;=0,"",Real!Q233-Real!Q232))</f>
        <v>4223.8150804299985</v>
      </c>
      <c r="R234" s="10">
        <f>IF(MONTH($A234)=1,Real!R233,IF(Real!R233-Real!R232&lt;=0,"",Real!R233-Real!R232))</f>
        <v>425.74307542999986</v>
      </c>
      <c r="S234" s="10">
        <f>IF(MONTH($A234)=1,Real!S233,IF(Real!S233-Real!S232&lt;=0,"",Real!S233-Real!S232))</f>
        <v>677.31649053000001</v>
      </c>
      <c r="T234" s="10">
        <f>IF(MONTH($A234)=1,Real!T233,IF(Real!T233-Real!T232&lt;=0,"",Real!T233-Real!T232))</f>
        <v>6560.6653281399995</v>
      </c>
      <c r="U234" s="10">
        <f>IF(U233*Real!U233/100=0,"",U233*Real!U233/100)</f>
        <v>481.1458558865005</v>
      </c>
      <c r="V234" s="10">
        <f>IF(MOD(MONTH(A234),3)=0,V222*Real!V233/100,"")</f>
        <v>947.93619870470957</v>
      </c>
      <c r="W234" s="10">
        <f>IF(MONTH($A234)=1,Real!W233,IF(Real!W233-Real!W232&lt;=0,"",Real!W233-Real!W232))</f>
        <v>36044.899999999965</v>
      </c>
      <c r="X234" s="10">
        <f>IF(MONTH($A234)=1,Real!X233,IF(Real!X233-Real!X232&lt;=0,"",Real!X233-Real!X232))</f>
        <v>24215.899999999994</v>
      </c>
      <c r="Y234" s="9">
        <f>Real!Y233</f>
        <v>1735557</v>
      </c>
      <c r="Z234" s="9">
        <f>Real!Z233</f>
        <v>2676093.07896594</v>
      </c>
      <c r="AA234" s="9">
        <f>Real!AA233</f>
        <v>10.8</v>
      </c>
      <c r="AB234" s="9">
        <f>Real!AB233</f>
        <v>199.6</v>
      </c>
      <c r="AC234" s="9">
        <f>Real!AC233</f>
        <v>1.04</v>
      </c>
      <c r="AD234" s="9">
        <f>Real!AD233</f>
        <v>88727</v>
      </c>
      <c r="AE234" s="9">
        <f>Real!AE233</f>
        <v>236588</v>
      </c>
      <c r="AF234" s="9">
        <f>Real!AF233</f>
        <v>166666</v>
      </c>
      <c r="AG234" s="9">
        <f>Real!AG233</f>
        <v>5.9</v>
      </c>
      <c r="AH234" s="10">
        <f>IF(MONTH($A234)=1,Real!AH233,IF(Real!AH233-Real!AH232&lt;=0,"",Real!AH233-Real!AH232))</f>
        <v>4676.7923159700003</v>
      </c>
      <c r="AI234" s="10">
        <f>IF(MONTH($A234)=1,Real!AI233,IF(Real!AI233-Real!AI232&lt;=0,"",Real!AI233-Real!AI232))</f>
        <v>996.59378938999998</v>
      </c>
      <c r="AJ234" s="10">
        <f>IF(MONTH($A234)=1,Real!AJ233,IF(Real!AJ233-Real!AJ232&lt;=0,"",Real!AJ233-Real!AJ232))</f>
        <v>2526759.3660000004</v>
      </c>
      <c r="AK234" s="10">
        <f>Real!AK233</f>
        <v>2193.5561772599999</v>
      </c>
      <c r="AL234" s="10">
        <f>Real!AL233</f>
        <v>452.9772332</v>
      </c>
      <c r="AM234" s="10">
        <f>Real!AM233</f>
        <v>1740.9913147</v>
      </c>
      <c r="AN234" s="10">
        <f>Real!AN233</f>
        <v>3890.0041881100001</v>
      </c>
    </row>
    <row r="235" spans="1:40" x14ac:dyDescent="0.2">
      <c r="A235" s="13">
        <v>44197</v>
      </c>
      <c r="B235" s="10">
        <f>B223*Real!B234/100</f>
        <v>65.292074705230362</v>
      </c>
      <c r="C235" s="10">
        <f>C223*Real!C234/100</f>
        <v>145.90643068796231</v>
      </c>
      <c r="D235" s="10">
        <f>D223*Real!D234/100</f>
        <v>142.00779936895557</v>
      </c>
      <c r="E235" s="10">
        <f>E223*Real!E234/100</f>
        <v>165.20402533616885</v>
      </c>
      <c r="F235" s="10">
        <f>F223*Real!F234/100</f>
        <v>453.00919684898378</v>
      </c>
      <c r="G235" s="10">
        <f>G223*Real!G234/100</f>
        <v>23.348262750930552</v>
      </c>
      <c r="H235" s="10">
        <f>H223*Real!H234/100</f>
        <v>571.01781503978225</v>
      </c>
      <c r="I235" s="10">
        <f>I223*Real!I234/100</f>
        <v>375.22721757478064</v>
      </c>
      <c r="J235" s="10">
        <f>J223*Real!J234/100</f>
        <v>155.62507995640314</v>
      </c>
      <c r="K235" s="10">
        <f>K223*Real!K234/100</f>
        <v>337.63303507493845</v>
      </c>
      <c r="L235" s="10">
        <f>L223*Real!L234/100</f>
        <v>183.70318749915117</v>
      </c>
      <c r="M235" s="10">
        <f>M223*Real!M234/100</f>
        <v>90.470738154237623</v>
      </c>
      <c r="N235" s="10">
        <f>N223*Real!N234/100</f>
        <v>118.99147480771725</v>
      </c>
      <c r="O235" s="10">
        <f>O223*Real!O234/100</f>
        <v>196.32378780380159</v>
      </c>
      <c r="P235" s="10">
        <f>IF(MONTH($A235)=1,Real!P234,IF(Real!P234-Real!P233&lt;=0,"",Real!P234-Real!P233))</f>
        <v>490.83199614</v>
      </c>
      <c r="Q235" s="10">
        <f>IF(MONTH($A235)=1,Real!Q234,IF(Real!Q234-Real!Q233&lt;=0,"",Real!Q234-Real!Q233))</f>
        <v>2015.7137035799999</v>
      </c>
      <c r="R235" s="10">
        <f>IF(MONTH($A235)=1,Real!R234,IF(Real!R234-Real!R233&lt;=0,"",Real!R234-Real!R233))</f>
        <v>170.18998619000001</v>
      </c>
      <c r="S235" s="10">
        <f>IF(MONTH($A235)=1,Real!S234,IF(Real!S234-Real!S233&lt;=0,"",Real!S234-Real!S233))</f>
        <v>202.18071115999999</v>
      </c>
      <c r="T235" s="10">
        <f>IF(MONTH($A235)=1,Real!T234,IF(Real!T234-Real!T233&lt;=0,"",Real!T234-Real!T233))</f>
        <v>2422.6067586300001</v>
      </c>
      <c r="U235" s="10">
        <f>IF(U234*Real!U234/100=0,"",U234*Real!U234/100)</f>
        <v>484.36953312094005</v>
      </c>
      <c r="V235" s="10" t="str">
        <f>IF(MOD(MONTH(A235),3)=0,V223*Real!V234/100,"")</f>
        <v/>
      </c>
      <c r="W235" s="10">
        <f>IF(MONTH($A235)=1,Real!W234,IF(Real!W234-Real!W233&lt;=0,"",Real!W234-Real!W233))</f>
        <v>26513.1</v>
      </c>
      <c r="X235" s="10">
        <f>IF(MONTH($A235)=1,Real!X234,IF(Real!X234-Real!X233&lt;=0,"",Real!X234-Real!X233))</f>
        <v>16768.3</v>
      </c>
      <c r="Y235" s="9">
        <f>Real!Y234</f>
        <v>1693913</v>
      </c>
      <c r="Z235" s="9">
        <f>Real!Z234</f>
        <v>2669956.9506371198</v>
      </c>
      <c r="AA235" s="9">
        <f>Real!AA234</f>
        <v>9</v>
      </c>
      <c r="AB235" s="9">
        <f>Real!AB234</f>
        <v>206.3</v>
      </c>
      <c r="AC235" s="9">
        <f>Real!AC234</f>
        <v>1.05</v>
      </c>
      <c r="AD235" s="9">
        <f>Real!AD234</f>
        <v>87312</v>
      </c>
      <c r="AE235" s="9">
        <f>Real!AE234</f>
        <v>227884</v>
      </c>
      <c r="AF235" s="9">
        <f>Real!AF234</f>
        <v>95213</v>
      </c>
      <c r="AG235" s="9">
        <f>Real!AG234</f>
        <v>5.6</v>
      </c>
      <c r="AH235" s="10">
        <f>IF(MONTH($A235)=1,Real!AH234,IF(Real!AH234-Real!AH233&lt;=0,"",Real!AH234-Real!AH233))</f>
        <v>2506.5456997199999</v>
      </c>
      <c r="AI235" s="10">
        <f>IF(MONTH($A235)=1,Real!AI234,IF(Real!AI234-Real!AI233&lt;=0,"",Real!AI234-Real!AI233))</f>
        <v>477.15087511000002</v>
      </c>
      <c r="AJ235" s="10">
        <f>IF(MONTH($A235)=1,Real!AJ234,IF(Real!AJ234-Real!AJ233&lt;=0,"",Real!AJ234-Real!AJ233))</f>
        <v>1496037.81</v>
      </c>
      <c r="AK235" s="10">
        <f>Real!AK234</f>
        <v>1503.98518599</v>
      </c>
      <c r="AL235" s="10">
        <f>Real!AL234</f>
        <v>490.83199614</v>
      </c>
      <c r="AM235" s="10">
        <f>Real!AM234</f>
        <v>1003.3724893900001</v>
      </c>
      <c r="AN235" s="10">
        <f>Real!AN234</f>
        <v>1559.96342003</v>
      </c>
    </row>
    <row r="236" spans="1:40" x14ac:dyDescent="0.2">
      <c r="A236" s="13">
        <v>44228</v>
      </c>
      <c r="B236" s="10">
        <f>B224*Real!B235/100</f>
        <v>69.304982959868596</v>
      </c>
      <c r="C236" s="10">
        <f>C224*Real!C235/100</f>
        <v>148.65473472977149</v>
      </c>
      <c r="D236" s="10">
        <f>D224*Real!D235/100</f>
        <v>133.4257564965003</v>
      </c>
      <c r="E236" s="10">
        <f>E224*Real!E235/100</f>
        <v>177.18860558841411</v>
      </c>
      <c r="F236" s="10">
        <f>F224*Real!F235/100</f>
        <v>434.99446781756996</v>
      </c>
      <c r="G236" s="10">
        <f>G224*Real!G235/100</f>
        <v>21.431888195026573</v>
      </c>
      <c r="H236" s="10">
        <f>H224*Real!H235/100</f>
        <v>567.97151747694113</v>
      </c>
      <c r="I236" s="10">
        <f>I224*Real!I235/100</f>
        <v>368.18606115353271</v>
      </c>
      <c r="J236" s="10">
        <f>J224*Real!J235/100</f>
        <v>153.39708973408426</v>
      </c>
      <c r="K236" s="10">
        <f>K224*Real!K235/100</f>
        <v>374.32815014172911</v>
      </c>
      <c r="L236" s="10">
        <f>L224*Real!L235/100</f>
        <v>182.6304962800522</v>
      </c>
      <c r="M236" s="10">
        <f>M224*Real!M235/100</f>
        <v>92.135888005610468</v>
      </c>
      <c r="N236" s="10">
        <f>N224*Real!N235/100</f>
        <v>124.44213973491367</v>
      </c>
      <c r="O236" s="10">
        <f>O224*Real!O235/100</f>
        <v>201.1836473609674</v>
      </c>
      <c r="P236" s="10">
        <f>IF(MONTH($A236)=1,Real!P235,IF(Real!P235-Real!P234&lt;=0,"",Real!P235-Real!P234))</f>
        <v>544.86624837999989</v>
      </c>
      <c r="Q236" s="10">
        <f>IF(MONTH($A236)=1,Real!Q235,IF(Real!Q235-Real!Q234&lt;=0,"",Real!Q235-Real!Q234))</f>
        <v>2026.2513301199999</v>
      </c>
      <c r="R236" s="10">
        <f>IF(MONTH($A236)=1,Real!R235,IF(Real!R235-Real!R234&lt;=0,"",Real!R235-Real!R234))</f>
        <v>124.40020580999999</v>
      </c>
      <c r="S236" s="10">
        <f>IF(MONTH($A236)=1,Real!S235,IF(Real!S235-Real!S234&lt;=0,"",Real!S235-Real!S234))</f>
        <v>360.93713289000004</v>
      </c>
      <c r="T236" s="10">
        <f>IF(MONTH($A236)=1,Real!T235,IF(Real!T235-Real!T234&lt;=0,"",Real!T235-Real!T234))</f>
        <v>3335.2637924799997</v>
      </c>
      <c r="U236" s="10">
        <f>IF(U235*Real!U235/100=0,"",U235*Real!U235/100)</f>
        <v>488.14761547928339</v>
      </c>
      <c r="V236" s="10" t="str">
        <f>IF(MOD(MONTH(A236),3)=0,V224*Real!V235/100,"")</f>
        <v/>
      </c>
      <c r="W236" s="10">
        <f>IF(MONTH($A236)=1,Real!W235,IF(Real!W235-Real!W234&lt;=0,"",Real!W235-Real!W234))</f>
        <v>29972.9</v>
      </c>
      <c r="X236" s="10">
        <f>IF(MONTH($A236)=1,Real!X235,IF(Real!X235-Real!X234&lt;=0,"",Real!X235-Real!X234))</f>
        <v>20563.899999999998</v>
      </c>
      <c r="Y236" s="9">
        <f>Real!Y235</f>
        <v>1752873</v>
      </c>
      <c r="Z236" s="9">
        <f>Real!Z235</f>
        <v>2698825.0991942901</v>
      </c>
      <c r="AA236" s="9">
        <f>Real!AA235</f>
        <v>9.1</v>
      </c>
      <c r="AB236" s="9">
        <f>Real!AB235</f>
        <v>213.6</v>
      </c>
      <c r="AC236" s="9">
        <f>Real!AC235</f>
        <v>1.02</v>
      </c>
      <c r="AD236" s="9">
        <f>Real!AD235</f>
        <v>92180</v>
      </c>
      <c r="AE236" s="9">
        <f>Real!AE235</f>
        <v>244569</v>
      </c>
      <c r="AF236" s="9">
        <f>Real!AF235</f>
        <v>120081</v>
      </c>
      <c r="AG236" s="9">
        <f>Real!AG235</f>
        <v>5.5</v>
      </c>
      <c r="AH236" s="10">
        <f>IF(MONTH($A236)=1,Real!AH235,IF(Real!AH235-Real!AH234&lt;=0,"",Real!AH235-Real!AH234))</f>
        <v>2571.1175785000005</v>
      </c>
      <c r="AI236" s="10">
        <f>IF(MONTH($A236)=1,Real!AI235,IF(Real!AI235-Real!AI234&lt;=0,"",Real!AI235-Real!AI234))</f>
        <v>694.06368442999997</v>
      </c>
      <c r="AJ236" s="10">
        <f>IF(MONTH($A236)=1,Real!AJ235,IF(Real!AJ235-Real!AJ234&lt;=0,"",Real!AJ235-Real!AJ234))</f>
        <v>1403167.892</v>
      </c>
      <c r="AK236" s="10">
        <f>Real!AK235</f>
        <v>1251.57856726</v>
      </c>
      <c r="AL236" s="10">
        <f>Real!AL235</f>
        <v>545.24150918999999</v>
      </c>
      <c r="AM236" s="10">
        <f>Real!AM235</f>
        <v>706.33705808000002</v>
      </c>
      <c r="AN236" s="10">
        <f>Real!AN235</f>
        <v>1731.9359768500001</v>
      </c>
    </row>
    <row r="237" spans="1:40" x14ac:dyDescent="0.2">
      <c r="A237" s="13">
        <v>44256</v>
      </c>
      <c r="B237" s="10">
        <f>B225*Real!B236/100</f>
        <v>97.605070202231076</v>
      </c>
      <c r="C237" s="10">
        <f>C225*Real!C236/100</f>
        <v>169.20265355840903</v>
      </c>
      <c r="D237" s="10">
        <f>D225*Real!D236/100</f>
        <v>149.63153506749271</v>
      </c>
      <c r="E237" s="10">
        <f>E225*Real!E236/100</f>
        <v>208.38170392703628</v>
      </c>
      <c r="F237" s="10">
        <f>F225*Real!F236/100</f>
        <v>479.39530032848211</v>
      </c>
      <c r="G237" s="10">
        <f>G225*Real!G236/100</f>
        <v>28.031850698055763</v>
      </c>
      <c r="H237" s="10">
        <f>H225*Real!H236/100</f>
        <v>629.3209195006956</v>
      </c>
      <c r="I237" s="10">
        <f>I225*Real!I236/100</f>
        <v>414.51972388635119</v>
      </c>
      <c r="J237" s="10">
        <f>J225*Real!J236/100</f>
        <v>164.93430827225686</v>
      </c>
      <c r="K237" s="10">
        <f>K225*Real!K236/100</f>
        <v>447.17916119182433</v>
      </c>
      <c r="L237" s="10">
        <f>L225*Real!L236/100</f>
        <v>197.76520427076355</v>
      </c>
      <c r="M237" s="10">
        <f>M225*Real!M236/100</f>
        <v>100.99976661425529</v>
      </c>
      <c r="N237" s="10">
        <f>N225*Real!N236/100</f>
        <v>190.94782671263448</v>
      </c>
      <c r="O237" s="10">
        <f>O225*Real!O236/100</f>
        <v>212.50831143831832</v>
      </c>
      <c r="P237" s="10">
        <f>IF(MONTH($A237)=1,Real!P236,IF(Real!P236-Real!P235&lt;=0,"",Real!P236-Real!P235))</f>
        <v>582.30175548000011</v>
      </c>
      <c r="Q237" s="10">
        <f>IF(MONTH($A237)=1,Real!Q236,IF(Real!Q236-Real!Q235&lt;=0,"",Real!Q236-Real!Q235))</f>
        <v>4388.9909683699989</v>
      </c>
      <c r="R237" s="10">
        <f>IF(MONTH($A237)=1,Real!R236,IF(Real!R236-Real!R235&lt;=0,"",Real!R236-Real!R235))</f>
        <v>975.98394285999996</v>
      </c>
      <c r="S237" s="10">
        <f>IF(MONTH($A237)=1,Real!S236,IF(Real!S236-Real!S235&lt;=0,"",Real!S236-Real!S235))</f>
        <v>386.23659534000001</v>
      </c>
      <c r="T237" s="10">
        <f>IF(MONTH($A237)=1,Real!T236,IF(Real!T236-Real!T235&lt;=0,"",Real!T236-Real!T235))</f>
        <v>3629.0502809400004</v>
      </c>
      <c r="U237" s="10">
        <f>IF(U236*Real!U236/100=0,"",U236*Real!U236/100)</f>
        <v>491.36938974144664</v>
      </c>
      <c r="V237" s="10">
        <f>IF(MOD(MONTH(A237),3)=0,V225*Real!V236/100,"")</f>
        <v>448.49453178718596</v>
      </c>
      <c r="W237" s="10">
        <f>IF(MONTH($A237)=1,Real!W236,IF(Real!W236-Real!W235&lt;=0,"",Real!W236-Real!W235))</f>
        <v>35771</v>
      </c>
      <c r="X237" s="10">
        <f>IF(MONTH($A237)=1,Real!X236,IF(Real!X236-Real!X235&lt;=0,"",Real!X236-Real!X235))</f>
        <v>24966.600000000006</v>
      </c>
      <c r="Y237" s="9">
        <f>Real!Y236</f>
        <v>1823574</v>
      </c>
      <c r="Z237" s="9">
        <f>Real!Z236</f>
        <v>2697902.7416119799</v>
      </c>
      <c r="AA237" s="9">
        <f>Real!AA236</f>
        <v>10.3</v>
      </c>
      <c r="AB237" s="9">
        <f>Real!AB236</f>
        <v>221.2</v>
      </c>
      <c r="AC237" s="9">
        <f>Real!AC236</f>
        <v>1.06</v>
      </c>
      <c r="AD237" s="9">
        <f>Real!AD236</f>
        <v>89972</v>
      </c>
      <c r="AE237" s="9">
        <f>Real!AE236</f>
        <v>254817</v>
      </c>
      <c r="AF237" s="9">
        <f>Real!AF236</f>
        <v>148676</v>
      </c>
      <c r="AG237" s="9">
        <f>Real!AG236</f>
        <v>5.3</v>
      </c>
      <c r="AH237" s="10">
        <f>IF(MONTH($A237)=1,Real!AH236,IF(Real!AH236-Real!AH235&lt;=0,"",Real!AH236-Real!AH235))</f>
        <v>4971.2927238499988</v>
      </c>
      <c r="AI237" s="10">
        <f>IF(MONTH($A237)=1,Real!AI236,IF(Real!AI236-Real!AI235&lt;=0,"",Real!AI236-Real!AI235))</f>
        <v>774.88083452000001</v>
      </c>
      <c r="AJ237" s="10">
        <f>IF(MONTH($A237)=1,Real!AJ236,IF(Real!AJ236-Real!AJ235&lt;=0,"",Real!AJ236-Real!AJ235))</f>
        <v>3056317.2219999996</v>
      </c>
      <c r="AK237" s="10">
        <f>Real!AK236</f>
        <v>2544.3597518000001</v>
      </c>
      <c r="AL237" s="10">
        <f>Real!AL236</f>
        <v>582.56975476000002</v>
      </c>
      <c r="AM237" s="10">
        <f>Real!AM236</f>
        <v>1961.0403257200001</v>
      </c>
      <c r="AN237" s="10">
        <f>Real!AN236</f>
        <v>1721.3747396900001</v>
      </c>
    </row>
    <row r="238" spans="1:40" x14ac:dyDescent="0.2">
      <c r="A238" s="13">
        <v>44287</v>
      </c>
      <c r="B238" s="10">
        <f>B226*Real!B237/100</f>
        <v>107.33804213112704</v>
      </c>
      <c r="C238" s="10">
        <f>C226*Real!C237/100</f>
        <v>163.83371873369998</v>
      </c>
      <c r="D238" s="10">
        <f>D226*Real!D237/100</f>
        <v>148.69513642256513</v>
      </c>
      <c r="E238" s="10">
        <f>E226*Real!E237/100</f>
        <v>201.10202631994608</v>
      </c>
      <c r="F238" s="10">
        <f>F226*Real!F237/100</f>
        <v>476.34111889433166</v>
      </c>
      <c r="G238" s="10">
        <f>G226*Real!G237/100</f>
        <v>29.609152023928004</v>
      </c>
      <c r="H238" s="10">
        <f>H226*Real!H237/100</f>
        <v>640.05448399265049</v>
      </c>
      <c r="I238" s="10">
        <f>I226*Real!I237/100</f>
        <v>423.41403969020575</v>
      </c>
      <c r="J238" s="10">
        <f>J226*Real!J237/100</f>
        <v>163.10989604352133</v>
      </c>
      <c r="K238" s="10">
        <f>K226*Real!K237/100</f>
        <v>431.92410298470588</v>
      </c>
      <c r="L238" s="10">
        <f>L226*Real!L237/100</f>
        <v>207.24338252852513</v>
      </c>
      <c r="M238" s="10">
        <f>M226*Real!M237/100</f>
        <v>105.13658127167204</v>
      </c>
      <c r="N238" s="10">
        <f>N226*Real!N237/100</f>
        <v>145.9559197487726</v>
      </c>
      <c r="O238" s="10">
        <f>O226*Real!O237/100</f>
        <v>217.23379522766621</v>
      </c>
      <c r="P238" s="10">
        <f>IF(MONTH($A238)=1,Real!P237,IF(Real!P237-Real!P236&lt;=0,"",Real!P237-Real!P236))</f>
        <v>893.41199979000021</v>
      </c>
      <c r="Q238" s="10">
        <f>IF(MONTH($A238)=1,Real!Q237,IF(Real!Q237-Real!Q236&lt;=0,"",Real!Q237-Real!Q236))</f>
        <v>3524.6959094900012</v>
      </c>
      <c r="R238" s="10">
        <f>IF(MONTH($A238)=1,Real!R237,IF(Real!R237-Real!R236&lt;=0,"",Real!R237-Real!R236))</f>
        <v>640.61363585999993</v>
      </c>
      <c r="S238" s="10">
        <f>IF(MONTH($A238)=1,Real!S237,IF(Real!S237-Real!S236&lt;=0,"",Real!S237-Real!S236))</f>
        <v>437.88311233999991</v>
      </c>
      <c r="T238" s="10">
        <f>IF(MONTH($A238)=1,Real!T237,IF(Real!T237-Real!T236&lt;=0,"",Real!T237-Real!T236))</f>
        <v>4347.3444626799992</v>
      </c>
      <c r="U238" s="10">
        <f>IF(U237*Real!U237/100=0,"",U237*Real!U237/100)</f>
        <v>494.21933220194705</v>
      </c>
      <c r="V238" s="10" t="str">
        <f>IF(MOD(MONTH(A238),3)=0,V226*Real!V237/100,"")</f>
        <v/>
      </c>
      <c r="W238" s="10">
        <f>IF(MONTH($A238)=1,Real!W237,IF(Real!W237-Real!W236&lt;=0,"",Real!W237-Real!W236))</f>
        <v>36875.5</v>
      </c>
      <c r="X238" s="10">
        <f>IF(MONTH($A238)=1,Real!X237,IF(Real!X237-Real!X236&lt;=0,"",Real!X237-Real!X236))</f>
        <v>25378.399999999994</v>
      </c>
      <c r="Y238" s="9">
        <f>Real!Y237</f>
        <v>1923695</v>
      </c>
      <c r="Z238" s="9">
        <f>Real!Z237</f>
        <v>2722980.9574361499</v>
      </c>
      <c r="AA238" s="9">
        <f>Real!AA237</f>
        <v>11.4</v>
      </c>
      <c r="AB238" s="9">
        <f>Real!AB237</f>
        <v>227.2</v>
      </c>
      <c r="AC238" s="9">
        <f>Real!AC237</f>
        <v>1.07</v>
      </c>
      <c r="AD238" s="9">
        <f>Real!AD237</f>
        <v>91975</v>
      </c>
      <c r="AE238" s="9">
        <f>Real!AE237</f>
        <v>268996</v>
      </c>
      <c r="AF238" s="9">
        <f>Real!AF237</f>
        <v>151964</v>
      </c>
      <c r="AG238" s="9">
        <f>Real!AG237</f>
        <v>5.2</v>
      </c>
      <c r="AH238" s="10">
        <f>IF(MONTH($A238)=1,Real!AH237,IF(Real!AH237-Real!AH236&lt;=0,"",Real!AH237-Real!AH236))</f>
        <v>4418.1079092700002</v>
      </c>
      <c r="AI238" s="10">
        <f>IF(MONTH($A238)=1,Real!AI237,IF(Real!AI237-Real!AI236&lt;=0,"",Real!AI237-Real!AI236))</f>
        <v>783.57673855999997</v>
      </c>
      <c r="AJ238" s="10">
        <f>IF(MONTH($A238)=1,Real!AJ237,IF(Real!AJ237-Real!AJ236&lt;=0,"",Real!AJ237-Real!AJ236))</f>
        <v>2838875.7089999998</v>
      </c>
      <c r="AK238" s="10">
        <f>Real!AK237</f>
        <v>2186.9026601700002</v>
      </c>
      <c r="AL238" s="10">
        <f>Real!AL237</f>
        <v>893.14400049999995</v>
      </c>
      <c r="AM238" s="10">
        <f>Real!AM237</f>
        <v>1293.7586596599999</v>
      </c>
      <c r="AN238" s="10">
        <f>Real!AN237</f>
        <v>2143.6616050799998</v>
      </c>
    </row>
    <row r="239" spans="1:40" x14ac:dyDescent="0.2">
      <c r="A239" s="13">
        <v>44317</v>
      </c>
      <c r="B239" s="10">
        <f>B227*Real!B238/100</f>
        <v>116.30444183783474</v>
      </c>
      <c r="C239" s="10">
        <f>C227*Real!C238/100</f>
        <v>159.25399330189649</v>
      </c>
      <c r="D239" s="10">
        <f>D227*Real!D238/100</f>
        <v>151.90137236968815</v>
      </c>
      <c r="E239" s="10">
        <f>E227*Real!E238/100</f>
        <v>193.63858286978225</v>
      </c>
      <c r="F239" s="10">
        <f>F227*Real!F238/100</f>
        <v>481.67414940508877</v>
      </c>
      <c r="G239" s="10">
        <f>G227*Real!G238/100</f>
        <v>35.135196776053107</v>
      </c>
      <c r="H239" s="10">
        <f>H227*Real!H238/100</f>
        <v>657.52090500727752</v>
      </c>
      <c r="I239" s="10">
        <f>I227*Real!I238/100</f>
        <v>430.88403692432729</v>
      </c>
      <c r="J239" s="10">
        <f>J227*Real!J238/100</f>
        <v>165.19215713497354</v>
      </c>
      <c r="K239" s="10">
        <f>K227*Real!K238/100</f>
        <v>383.48481539191374</v>
      </c>
      <c r="L239" s="10">
        <f>L227*Real!L238/100</f>
        <v>210.58407961910262</v>
      </c>
      <c r="M239" s="10">
        <f>M227*Real!M238/100</f>
        <v>106.30094881940465</v>
      </c>
      <c r="N239" s="10">
        <f>N227*Real!N238/100</f>
        <v>146.95924221137346</v>
      </c>
      <c r="O239" s="10">
        <f>O227*Real!O238/100</f>
        <v>212.59785846981791</v>
      </c>
      <c r="P239" s="10">
        <f>IF(MONTH($A239)=1,Real!P238,IF(Real!P238-Real!P237&lt;=0,"",Real!P238-Real!P237))</f>
        <v>617.59059360999981</v>
      </c>
      <c r="Q239" s="10">
        <f>IF(MONTH($A239)=1,Real!Q238,IF(Real!Q238-Real!Q237&lt;=0,"",Real!Q238-Real!Q237))</f>
        <v>2865.4989142199993</v>
      </c>
      <c r="R239" s="10">
        <f>IF(MONTH($A239)=1,Real!R238,IF(Real!R238-Real!R237&lt;=0,"",Real!R238-Real!R237))</f>
        <v>366.35145738999995</v>
      </c>
      <c r="S239" s="10">
        <f>IF(MONTH($A239)=1,Real!S238,IF(Real!S238-Real!S237&lt;=0,"",Real!S238-Real!S237))</f>
        <v>336.00359862000005</v>
      </c>
      <c r="T239" s="10">
        <f>IF(MONTH($A239)=1,Real!T238,IF(Real!T238-Real!T237&lt;=0,"",Real!T238-Real!T237))</f>
        <v>3022.5805474200006</v>
      </c>
      <c r="U239" s="10">
        <f>IF(U238*Real!U238/100=0,"",U238*Real!U238/100)</f>
        <v>497.87655526024145</v>
      </c>
      <c r="V239" s="10" t="str">
        <f>IF(MOD(MONTH(A239),3)=0,V227*Real!V238/100,"")</f>
        <v/>
      </c>
      <c r="W239" s="10">
        <f>IF(MONTH($A239)=1,Real!W238,IF(Real!W238-Real!W237&lt;=0,"",Real!W238-Real!W237))</f>
        <v>35697</v>
      </c>
      <c r="X239" s="10">
        <f>IF(MONTH($A239)=1,Real!X238,IF(Real!X238-Real!X237&lt;=0,"",Real!X238-Real!X237))</f>
        <v>24073</v>
      </c>
      <c r="Y239" s="9">
        <f>Real!Y238</f>
        <v>2111464</v>
      </c>
      <c r="Z239" s="9">
        <f>Real!Z238</f>
        <v>2715404.7987360298</v>
      </c>
      <c r="AA239" s="9">
        <f>Real!AA238</f>
        <v>13.8</v>
      </c>
      <c r="AB239" s="9">
        <f>Real!AB238</f>
        <v>232.5</v>
      </c>
      <c r="AC239" s="9">
        <f>Real!AC238</f>
        <v>1.1100000000000001</v>
      </c>
      <c r="AD239" s="9">
        <f>Real!AD238</f>
        <v>95250</v>
      </c>
      <c r="AE239" s="9">
        <f>Real!AE238</f>
        <v>285858</v>
      </c>
      <c r="AF239" s="9">
        <f>Real!AF238</f>
        <v>147378</v>
      </c>
      <c r="AG239" s="9">
        <f>Real!AG238</f>
        <v>5.0999999999999996</v>
      </c>
      <c r="AH239" s="10">
        <f>IF(MONTH($A239)=1,Real!AH238,IF(Real!AH238-Real!AH237&lt;=0,"",Real!AH238-Real!AH237))</f>
        <v>3483.0895078300018</v>
      </c>
      <c r="AI239" s="10">
        <f>IF(MONTH($A239)=1,Real!AI238,IF(Real!AI238-Real!AI237&lt;=0,"",Real!AI238-Real!AI237))</f>
        <v>712.38426513000013</v>
      </c>
      <c r="AJ239" s="10">
        <f>IF(MONTH($A239)=1,Real!AJ238,IF(Real!AJ238-Real!AJ237&lt;=0,"",Real!AJ238-Real!AJ237))</f>
        <v>1909462.3600000013</v>
      </c>
      <c r="AK239" s="10">
        <f>Real!AK238</f>
        <v>1833.44342388</v>
      </c>
      <c r="AL239" s="10">
        <f>Real!AL238</f>
        <v>617.59059361000004</v>
      </c>
      <c r="AM239" s="10">
        <f>Real!AM238</f>
        <v>1215.8528302699999</v>
      </c>
      <c r="AN239" s="10">
        <f>Real!AN238</f>
        <v>1721.23077657</v>
      </c>
    </row>
    <row r="240" spans="1:40" x14ac:dyDescent="0.2">
      <c r="A240" s="13">
        <v>44348</v>
      </c>
      <c r="B240" s="10">
        <f>B228*Real!B239/100</f>
        <v>153.79760265110849</v>
      </c>
      <c r="C240" s="10">
        <f>C228*Real!C239/100</f>
        <v>164.39656968972108</v>
      </c>
      <c r="D240" s="10">
        <f>D228*Real!D239/100</f>
        <v>151.30231041745827</v>
      </c>
      <c r="E240" s="10">
        <f>E228*Real!E239/100</f>
        <v>205.85574660213027</v>
      </c>
      <c r="F240" s="10">
        <f>F228*Real!F239/100</f>
        <v>464.61018127489302</v>
      </c>
      <c r="G240" s="10">
        <f>G228*Real!G239/100</f>
        <v>42.758097772350681</v>
      </c>
      <c r="H240" s="10">
        <f>H228*Real!H239/100</f>
        <v>668.72955133157768</v>
      </c>
      <c r="I240" s="10">
        <f>I228*Real!I239/100</f>
        <v>435.24978537705442</v>
      </c>
      <c r="J240" s="10">
        <f>J228*Real!J239/100</f>
        <v>166.77394217343317</v>
      </c>
      <c r="K240" s="10">
        <f>K228*Real!K239/100</f>
        <v>429.55798864721777</v>
      </c>
      <c r="L240" s="10">
        <f>L228*Real!L239/100</f>
        <v>203.12098975125551</v>
      </c>
      <c r="M240" s="10">
        <f>M228*Real!M239/100</f>
        <v>113.22289661190369</v>
      </c>
      <c r="N240" s="10">
        <f>N228*Real!N239/100</f>
        <v>146.33182879549884</v>
      </c>
      <c r="O240" s="10">
        <f>O228*Real!O239/100</f>
        <v>227.4258535314666</v>
      </c>
      <c r="P240" s="10" t="str">
        <f>IF(MONTH($A240)=1,Real!P239,IF(Real!P239-Real!P238&lt;=0,"",Real!P239-Real!P238))</f>
        <v/>
      </c>
      <c r="Q240" s="10" t="str">
        <f>IF(MONTH($A240)=1,Real!Q239,IF(Real!Q239-Real!Q238&lt;=0,"",Real!Q239-Real!Q238))</f>
        <v/>
      </c>
      <c r="R240" s="10">
        <f>IF(MONTH($A240)=1,Real!R239,IF(Real!R239-Real!R238&lt;=0,"",Real!R239-Real!R238))</f>
        <v>385.07443876000025</v>
      </c>
      <c r="S240" s="10">
        <f>IF(MONTH($A240)=1,Real!S239,IF(Real!S239-Real!S238&lt;=0,"",Real!S239-Real!S238))</f>
        <v>398.57483207000018</v>
      </c>
      <c r="T240" s="10">
        <f>IF(MONTH($A240)=1,Real!T239,IF(Real!T239-Real!T238&lt;=0,"",Real!T239-Real!T238))</f>
        <v>3423.383633469999</v>
      </c>
      <c r="U240" s="10">
        <f>IF(U239*Real!U239/100=0,"",U239*Real!U239/100)</f>
        <v>501.31190349153707</v>
      </c>
      <c r="V240" s="10">
        <f>IF(MOD(MONTH(A240),3)=0,V228*Real!V239/100,"")</f>
        <v>651.87171531995546</v>
      </c>
      <c r="W240" s="10">
        <f>IF(MONTH($A240)=1,Real!W239,IF(Real!W239-Real!W238&lt;=0,"",Real!W239-Real!W238))</f>
        <v>43917.799999999988</v>
      </c>
      <c r="X240" s="10">
        <f>IF(MONTH($A240)=1,Real!X239,IF(Real!X239-Real!X238&lt;=0,"",Real!X239-Real!X238))</f>
        <v>24854.199999999997</v>
      </c>
      <c r="Y240" s="9">
        <f>Real!Y239</f>
        <v>2189505</v>
      </c>
      <c r="Z240" s="9">
        <f>Real!Z239</f>
        <v>2702571.4576163902</v>
      </c>
      <c r="AA240" s="9">
        <f>Real!AA239</f>
        <v>12.8</v>
      </c>
      <c r="AB240" s="9">
        <f>Real!AB239</f>
        <v>239.3</v>
      </c>
      <c r="AC240" s="9">
        <f>Real!AC239</f>
        <v>1.1299999999999999</v>
      </c>
      <c r="AD240" s="9">
        <f>Real!AD239</f>
        <v>98165</v>
      </c>
      <c r="AE240" s="9">
        <f>Real!AE239</f>
        <v>309424</v>
      </c>
      <c r="AF240" s="9">
        <f>Real!AF239</f>
        <v>157808</v>
      </c>
      <c r="AG240" s="9">
        <f>Real!AG239</f>
        <v>5</v>
      </c>
      <c r="AH240" s="10">
        <f>IF(MONTH($A240)=1,Real!AH239,IF(Real!AH239-Real!AH238&lt;=0,"",Real!AH239-Real!AH238))</f>
        <v>3638.0842541599995</v>
      </c>
      <c r="AI240" s="10">
        <f>IF(MONTH($A240)=1,Real!AI239,IF(Real!AI239-Real!AI238&lt;=0,"",Real!AI239-Real!AI238))</f>
        <v>792.73969893000003</v>
      </c>
      <c r="AJ240" s="10">
        <f>IF(MONTH($A240)=1,Real!AJ239,IF(Real!AJ239-Real!AJ238&lt;=0,"",Real!AJ239-Real!AJ238))</f>
        <v>2112109.6579999998</v>
      </c>
      <c r="AK240" s="10">
        <f>Real!AK239</f>
        <v>1945.50073172</v>
      </c>
      <c r="AL240" s="10">
        <f>Real!AL239</f>
        <v>646.98376660999998</v>
      </c>
      <c r="AM240" s="10">
        <f>Real!AM239</f>
        <v>1297.7060414299999</v>
      </c>
      <c r="AN240" s="10">
        <f>Real!AN239</f>
        <v>1612.94182645</v>
      </c>
    </row>
    <row r="241" spans="1:40" x14ac:dyDescent="0.2">
      <c r="A241" s="13">
        <v>44378</v>
      </c>
      <c r="B241" s="10">
        <f>B229*Real!B240/100</f>
        <v>158.37472287943618</v>
      </c>
      <c r="C241" s="10">
        <f>C229*Real!C240/100</f>
        <v>164.55368639059833</v>
      </c>
      <c r="D241" s="10">
        <f>D229*Real!D240/100</f>
        <v>153.93507195109717</v>
      </c>
      <c r="E241" s="10">
        <f>E229*Real!E240/100</f>
        <v>204.39786139407894</v>
      </c>
      <c r="F241" s="10">
        <f>F229*Real!F240/100</f>
        <v>471.66495796049583</v>
      </c>
      <c r="G241" s="10">
        <f>G229*Real!G240/100</f>
        <v>49.504811540787088</v>
      </c>
      <c r="H241" s="10">
        <f>H229*Real!H240/100</f>
        <v>684.87637667893659</v>
      </c>
      <c r="I241" s="10">
        <f>I229*Real!I240/100</f>
        <v>0</v>
      </c>
      <c r="J241" s="10">
        <f>J229*Real!J240/100</f>
        <v>0</v>
      </c>
      <c r="K241" s="10">
        <f>K229*Real!K240/100</f>
        <v>414.50786637305339</v>
      </c>
      <c r="L241" s="10">
        <f>L229*Real!L240/100</f>
        <v>207.81539416329505</v>
      </c>
      <c r="M241" s="10">
        <f>M229*Real!M240/100</f>
        <v>110.70254144400745</v>
      </c>
      <c r="N241" s="10">
        <f>N229*Real!N240/100</f>
        <v>184.34877501375576</v>
      </c>
      <c r="O241" s="10">
        <f>O229*Real!O240/100</f>
        <v>0</v>
      </c>
      <c r="P241" s="10" t="str">
        <f>IF(MONTH($A241)=1,Real!P240,IF(Real!P240-Real!P239&lt;=0,"",Real!P240-Real!P239))</f>
        <v/>
      </c>
      <c r="Q241" s="10" t="str">
        <f>IF(MONTH($A241)=1,Real!Q240,IF(Real!Q240-Real!Q239&lt;=0,"",Real!Q240-Real!Q239))</f>
        <v/>
      </c>
      <c r="R241" s="10">
        <f>IF(MONTH($A241)=1,Real!R240,IF(Real!R240-Real!R239&lt;=0,"",Real!R240-Real!R239))</f>
        <v>672.60913260999996</v>
      </c>
      <c r="S241" s="10">
        <f>IF(MONTH($A241)=1,Real!S240,IF(Real!S240-Real!S239&lt;=0,"",Real!S240-Real!S239))</f>
        <v>483.64972532999991</v>
      </c>
      <c r="T241" s="10">
        <f>IF(MONTH($A241)=1,Real!T240,IF(Real!T240-Real!T239&lt;=0,"",Real!T240-Real!T239))</f>
        <v>3614.1956454700012</v>
      </c>
      <c r="U241" s="10">
        <f>IF(U240*Real!U240/100=0,"",U240*Real!U240/100)</f>
        <v>502.86597039236085</v>
      </c>
      <c r="V241" s="10" t="str">
        <f>IF(MOD(MONTH(A241),3)=0,V229*Real!V240/100,"")</f>
        <v/>
      </c>
      <c r="W241" s="10" t="str">
        <f>IF(MONTH($A241)=1,Real!W240,IF(Real!W240-Real!W239&lt;=0,"",Real!W240-Real!W239))</f>
        <v/>
      </c>
      <c r="X241" s="10" t="str">
        <f>IF(MONTH($A241)=1,Real!X240,IF(Real!X240-Real!X239&lt;=0,"",Real!X240-Real!X239))</f>
        <v/>
      </c>
      <c r="Y241" s="9">
        <f>Real!Y240</f>
        <v>2218209</v>
      </c>
      <c r="Z241" s="9">
        <f>Real!Z240</f>
        <v>0</v>
      </c>
      <c r="AA241" s="9">
        <f>Real!AA240</f>
        <v>14.7</v>
      </c>
      <c r="AB241" s="9">
        <f>Real!AB240</f>
        <v>245.5</v>
      </c>
      <c r="AC241" s="9">
        <f>Real!AC240</f>
        <v>1.17</v>
      </c>
      <c r="AD241" s="9">
        <f>Real!AD240</f>
        <v>101670</v>
      </c>
      <c r="AE241" s="9">
        <f>Real!AE240</f>
        <v>320491</v>
      </c>
      <c r="AF241" s="9">
        <f>Real!AF240</f>
        <v>132640</v>
      </c>
      <c r="AG241" s="9">
        <f>Real!AG240</f>
        <v>0</v>
      </c>
      <c r="AH241" s="10">
        <f>IF(MONTH($A241)=1,Real!AH240,IF(Real!AH240-Real!AH239&lt;=0,"",Real!AH240-Real!AH239))</f>
        <v>4626.8710517799991</v>
      </c>
      <c r="AI241" s="10">
        <f>IF(MONTH($A241)=1,Real!AI240,IF(Real!AI240-Real!AI239&lt;=0,"",Real!AI240-Real!AI239))</f>
        <v>789.84224990999974</v>
      </c>
      <c r="AJ241" s="10">
        <f>IF(MONTH($A241)=1,Real!AJ240,IF(Real!AJ240-Real!AJ239&lt;=0,"",Real!AJ240-Real!AJ239))</f>
        <v>2967665.7019999996</v>
      </c>
      <c r="AK241" s="10">
        <f>Real!AK240</f>
        <v>2384.5535981600001</v>
      </c>
      <c r="AL241" s="10">
        <f>Real!AL240</f>
        <v>994.03823331000001</v>
      </c>
      <c r="AM241" s="10">
        <f>Real!AM240</f>
        <v>1390.5153648600001</v>
      </c>
      <c r="AN241" s="10">
        <f>Real!AN240</f>
        <v>2268.91749893</v>
      </c>
    </row>
    <row r="242" spans="1:40" x14ac:dyDescent="0.2">
      <c r="A242" s="13">
        <v>44409</v>
      </c>
      <c r="B242" s="10">
        <f>B230*Real!B241/100</f>
        <v>0</v>
      </c>
      <c r="C242" s="10">
        <f>C230*Real!C241/100</f>
        <v>0</v>
      </c>
      <c r="D242" s="10">
        <f>D230*Real!D241/100</f>
        <v>0</v>
      </c>
      <c r="E242" s="10">
        <f>E230*Real!E241/100</f>
        <v>0</v>
      </c>
      <c r="F242" s="10">
        <f>F230*Real!F241/100</f>
        <v>0</v>
      </c>
      <c r="G242" s="10">
        <f>G230*Real!G241/100</f>
        <v>0</v>
      </c>
      <c r="H242" s="10">
        <f>H230*Real!H241/100</f>
        <v>0</v>
      </c>
      <c r="I242" s="10">
        <f>I230*Real!I241/100</f>
        <v>0</v>
      </c>
      <c r="J242" s="10">
        <f>J230*Real!J241/100</f>
        <v>0</v>
      </c>
      <c r="K242" s="10">
        <f>K230*Real!K241/100</f>
        <v>0</v>
      </c>
      <c r="L242" s="10">
        <f>L230*Real!L241/100</f>
        <v>0</v>
      </c>
      <c r="M242" s="10">
        <f>M230*Real!M241/100</f>
        <v>0</v>
      </c>
      <c r="N242" s="10">
        <f>N230*Real!N241/100</f>
        <v>0</v>
      </c>
      <c r="O242" s="10">
        <f>O230*Real!O241/100</f>
        <v>0</v>
      </c>
      <c r="P242" s="10" t="str">
        <f>IF(MONTH($A242)=1,Real!P241,IF(Real!P241-Real!P240&lt;=0,"",Real!P241-Real!P240))</f>
        <v/>
      </c>
      <c r="Q242" s="10" t="str">
        <f>IF(MONTH($A242)=1,Real!Q241,IF(Real!Q241-Real!Q240&lt;=0,"",Real!Q241-Real!Q240))</f>
        <v/>
      </c>
      <c r="R242" s="10" t="str">
        <f>IF(MONTH($A242)=1,Real!R241,IF(Real!R241-Real!R240&lt;=0,"",Real!R241-Real!R240))</f>
        <v/>
      </c>
      <c r="S242" s="10" t="str">
        <f>IF(MONTH($A242)=1,Real!S241,IF(Real!S241-Real!S240&lt;=0,"",Real!S241-Real!S240))</f>
        <v/>
      </c>
      <c r="T242" s="10" t="str">
        <f>IF(MONTH($A242)=1,Real!T241,IF(Real!T241-Real!T240&lt;=0,"",Real!T241-Real!T240))</f>
        <v/>
      </c>
      <c r="U242" s="10" t="str">
        <f>IF(U241*Real!U241/100=0,"",U241*Real!U241/100)</f>
        <v/>
      </c>
      <c r="V242" s="10" t="str">
        <f>IF(MOD(MONTH(A242),3)=0,V230*Real!V241/100,"")</f>
        <v/>
      </c>
      <c r="W242" s="10" t="str">
        <f>IF(MONTH($A242)=1,Real!W241,IF(Real!W241-Real!W240&lt;=0,"",Real!W241-Real!W240))</f>
        <v/>
      </c>
      <c r="X242" s="10" t="str">
        <f>IF(MONTH($A242)=1,Real!X241,IF(Real!X241-Real!X240&lt;=0,"",Real!X241-Real!X240))</f>
        <v/>
      </c>
      <c r="Y242" s="9">
        <f>Real!Y241</f>
        <v>0</v>
      </c>
      <c r="Z242" s="9">
        <f>Real!Z241</f>
        <v>0</v>
      </c>
      <c r="AA242" s="9">
        <f>Real!AA241</f>
        <v>0</v>
      </c>
      <c r="AB242" s="9">
        <f>Real!AB241</f>
        <v>0</v>
      </c>
      <c r="AC242" s="9">
        <f>Real!AC241</f>
        <v>0</v>
      </c>
      <c r="AD242" s="9">
        <f>Real!AD241</f>
        <v>0</v>
      </c>
      <c r="AE242" s="9">
        <f>Real!AE241</f>
        <v>0</v>
      </c>
      <c r="AF242" s="9">
        <f>Real!AF241</f>
        <v>0</v>
      </c>
      <c r="AG242" s="9">
        <f>Real!AG241</f>
        <v>0</v>
      </c>
      <c r="AH242" s="10" t="str">
        <f>IF(MONTH($A242)=1,Real!AH241,IF(Real!AH241-Real!AH240&lt;=0,"",Real!AH241-Real!AH240))</f>
        <v/>
      </c>
      <c r="AI242" s="10" t="str">
        <f>IF(MONTH($A242)=1,Real!AI241,IF(Real!AI241-Real!AI240&lt;=0,"",Real!AI241-Real!AI240))</f>
        <v/>
      </c>
      <c r="AJ242" s="10" t="str">
        <f>IF(MONTH($A242)=1,Real!AJ241,IF(Real!AJ241-Real!AJ240&lt;=0,"",Real!AJ241-Real!AJ240))</f>
        <v/>
      </c>
      <c r="AK242" s="10">
        <f>Real!AK241</f>
        <v>0</v>
      </c>
      <c r="AL242" s="10">
        <f>Real!AL241</f>
        <v>0</v>
      </c>
      <c r="AM242" s="10">
        <f>Real!AM241</f>
        <v>0</v>
      </c>
      <c r="AN242" s="10">
        <f>Real!AN241</f>
        <v>0</v>
      </c>
    </row>
    <row r="243" spans="1:40" x14ac:dyDescent="0.2">
      <c r="A243" s="13">
        <v>44440</v>
      </c>
      <c r="B243" s="10">
        <f>B231*Real!B242/100</f>
        <v>0</v>
      </c>
      <c r="C243" s="10">
        <f>C231*Real!C242/100</f>
        <v>0</v>
      </c>
      <c r="D243" s="10">
        <f>D231*Real!D242/100</f>
        <v>0</v>
      </c>
      <c r="E243" s="10">
        <f>E231*Real!E242/100</f>
        <v>0</v>
      </c>
      <c r="F243" s="10">
        <f>F231*Real!F242/100</f>
        <v>0</v>
      </c>
      <c r="G243" s="10">
        <f>G231*Real!G242/100</f>
        <v>0</v>
      </c>
      <c r="H243" s="10">
        <f>H231*Real!H242/100</f>
        <v>0</v>
      </c>
      <c r="I243" s="10">
        <f>I231*Real!I242/100</f>
        <v>0</v>
      </c>
      <c r="J243" s="10">
        <f>J231*Real!J242/100</f>
        <v>0</v>
      </c>
      <c r="K243" s="10">
        <f>K231*Real!K242/100</f>
        <v>0</v>
      </c>
      <c r="L243" s="10">
        <f>L231*Real!L242/100</f>
        <v>0</v>
      </c>
      <c r="M243" s="10">
        <f>M231*Real!M242/100</f>
        <v>0</v>
      </c>
      <c r="N243" s="10">
        <f>N231*Real!N242/100</f>
        <v>0</v>
      </c>
      <c r="O243" s="10">
        <f>O231*Real!O242/100</f>
        <v>0</v>
      </c>
      <c r="P243" s="10" t="str">
        <f>IF(MONTH($A243)=1,Real!P242,IF(Real!P242-Real!P241&lt;=0,"",Real!P242-Real!P241))</f>
        <v/>
      </c>
      <c r="Q243" s="10" t="str">
        <f>IF(MONTH($A243)=1,Real!Q242,IF(Real!Q242-Real!Q241&lt;=0,"",Real!Q242-Real!Q241))</f>
        <v/>
      </c>
      <c r="R243" s="10" t="str">
        <f>IF(MONTH($A243)=1,Real!R242,IF(Real!R242-Real!R241&lt;=0,"",Real!R242-Real!R241))</f>
        <v/>
      </c>
      <c r="S243" s="10" t="str">
        <f>IF(MONTH($A243)=1,Real!S242,IF(Real!S242-Real!S241&lt;=0,"",Real!S242-Real!S241))</f>
        <v/>
      </c>
      <c r="T243" s="10" t="str">
        <f>IF(MONTH($A243)=1,Real!T242,IF(Real!T242-Real!T241&lt;=0,"",Real!T242-Real!T241))</f>
        <v/>
      </c>
      <c r="U243" s="10" t="e">
        <f>IF(U242*Real!U242/100=0,"",U242*Real!U242/100)</f>
        <v>#VALUE!</v>
      </c>
      <c r="V243" s="10">
        <f>IF(MOD(MONTH(A243),3)=0,V231*Real!V242/100,"")</f>
        <v>0</v>
      </c>
      <c r="W243" s="10" t="str">
        <f>IF(MONTH($A243)=1,Real!W242,IF(Real!W242-Real!W241&lt;=0,"",Real!W242-Real!W241))</f>
        <v/>
      </c>
      <c r="X243" s="10" t="str">
        <f>IF(MONTH($A243)=1,Real!X242,IF(Real!X242-Real!X241&lt;=0,"",Real!X242-Real!X241))</f>
        <v/>
      </c>
      <c r="Y243" s="9">
        <f>Real!Y242</f>
        <v>0</v>
      </c>
      <c r="Z243" s="9">
        <f>Real!Z242</f>
        <v>0</v>
      </c>
      <c r="AA243" s="9">
        <f>Real!AA242</f>
        <v>0</v>
      </c>
      <c r="AB243" s="9">
        <f>Real!AB242</f>
        <v>0</v>
      </c>
      <c r="AC243" s="9">
        <f>Real!AC242</f>
        <v>0</v>
      </c>
      <c r="AD243" s="9">
        <f>Real!AD242</f>
        <v>0</v>
      </c>
      <c r="AE243" s="9">
        <f>Real!AE242</f>
        <v>0</v>
      </c>
      <c r="AF243" s="9">
        <f>Real!AF242</f>
        <v>0</v>
      </c>
      <c r="AG243" s="9">
        <f>Real!AG242</f>
        <v>0</v>
      </c>
      <c r="AH243" s="10" t="str">
        <f>IF(MONTH($A243)=1,Real!AH242,IF(Real!AH242-Real!AH241&lt;=0,"",Real!AH242-Real!AH241))</f>
        <v/>
      </c>
      <c r="AI243" s="10" t="str">
        <f>IF(MONTH($A243)=1,Real!AI242,IF(Real!AI242-Real!AI241&lt;=0,"",Real!AI242-Real!AI241))</f>
        <v/>
      </c>
      <c r="AJ243" s="10" t="str">
        <f>IF(MONTH($A243)=1,Real!AJ242,IF(Real!AJ242-Real!AJ241&lt;=0,"",Real!AJ242-Real!AJ241))</f>
        <v/>
      </c>
      <c r="AK243" s="10">
        <f>Real!AK242</f>
        <v>0</v>
      </c>
      <c r="AL243" s="10">
        <f>Real!AL242</f>
        <v>0</v>
      </c>
      <c r="AM243" s="10">
        <f>Real!AM242</f>
        <v>0</v>
      </c>
      <c r="AN243" s="10">
        <f>Real!AN242</f>
        <v>0</v>
      </c>
    </row>
    <row r="244" spans="1:40" x14ac:dyDescent="0.2">
      <c r="A244" s="13">
        <v>44470</v>
      </c>
      <c r="B244" s="10">
        <f>B232*Real!B243/100</f>
        <v>0</v>
      </c>
      <c r="C244" s="10">
        <f>C232*Real!C243/100</f>
        <v>0</v>
      </c>
      <c r="D244" s="10">
        <f>D232*Real!D243/100</f>
        <v>0</v>
      </c>
      <c r="E244" s="10">
        <f>E232*Real!E243/100</f>
        <v>0</v>
      </c>
      <c r="F244" s="10">
        <f>F232*Real!F243/100</f>
        <v>0</v>
      </c>
      <c r="G244" s="10">
        <f>G232*Real!G243/100</f>
        <v>0</v>
      </c>
      <c r="H244" s="10">
        <f>H232*Real!H243/100</f>
        <v>0</v>
      </c>
      <c r="I244" s="10">
        <f>I232*Real!I243/100</f>
        <v>0</v>
      </c>
      <c r="J244" s="10">
        <f>J232*Real!J243/100</f>
        <v>0</v>
      </c>
      <c r="K244" s="10">
        <f>K232*Real!K243/100</f>
        <v>0</v>
      </c>
      <c r="L244" s="10">
        <f>L232*Real!L243/100</f>
        <v>0</v>
      </c>
      <c r="M244" s="10">
        <f>M232*Real!M243/100</f>
        <v>0</v>
      </c>
      <c r="N244" s="10">
        <f>N232*Real!N243/100</f>
        <v>0</v>
      </c>
      <c r="O244" s="10">
        <f>O232*Real!O243/100</f>
        <v>0</v>
      </c>
      <c r="P244" s="10" t="str">
        <f>IF(MONTH($A244)=1,Real!P243,IF(Real!P243-Real!P242&lt;=0,"",Real!P243-Real!P242))</f>
        <v/>
      </c>
      <c r="Q244" s="10" t="str">
        <f>IF(MONTH($A244)=1,Real!Q243,IF(Real!Q243-Real!Q242&lt;=0,"",Real!Q243-Real!Q242))</f>
        <v/>
      </c>
      <c r="R244" s="10" t="str">
        <f>IF(MONTH($A244)=1,Real!R243,IF(Real!R243-Real!R242&lt;=0,"",Real!R243-Real!R242))</f>
        <v/>
      </c>
      <c r="S244" s="10" t="str">
        <f>IF(MONTH($A244)=1,Real!S243,IF(Real!S243-Real!S242&lt;=0,"",Real!S243-Real!S242))</f>
        <v/>
      </c>
      <c r="T244" s="10" t="str">
        <f>IF(MONTH($A244)=1,Real!T243,IF(Real!T243-Real!T242&lt;=0,"",Real!T243-Real!T242))</f>
        <v/>
      </c>
      <c r="U244" s="10" t="e">
        <f>IF(U243*Real!U243/100=0,"",U243*Real!U243/100)</f>
        <v>#VALUE!</v>
      </c>
      <c r="V244" s="10" t="str">
        <f>IF(MOD(MONTH(A244),3)=0,V232*Real!V243/100,"")</f>
        <v/>
      </c>
      <c r="W244" s="10" t="str">
        <f>IF(MONTH($A244)=1,Real!W243,IF(Real!W243-Real!W242&lt;=0,"",Real!W243-Real!W242))</f>
        <v/>
      </c>
      <c r="X244" s="10" t="str">
        <f>IF(MONTH($A244)=1,Real!X243,IF(Real!X243-Real!X242&lt;=0,"",Real!X243-Real!X242))</f>
        <v/>
      </c>
      <c r="Y244" s="9">
        <f>Real!Y243</f>
        <v>0</v>
      </c>
      <c r="Z244" s="9">
        <f>Real!Z243</f>
        <v>0</v>
      </c>
      <c r="AA244" s="9">
        <f>Real!AA243</f>
        <v>0</v>
      </c>
      <c r="AB244" s="9">
        <f>Real!AB243</f>
        <v>0</v>
      </c>
      <c r="AC244" s="9">
        <f>Real!AC243</f>
        <v>0</v>
      </c>
      <c r="AD244" s="9">
        <f>Real!AD243</f>
        <v>0</v>
      </c>
      <c r="AE244" s="9">
        <f>Real!AE243</f>
        <v>0</v>
      </c>
      <c r="AF244" s="9">
        <f>Real!AF243</f>
        <v>0</v>
      </c>
      <c r="AG244" s="9">
        <f>Real!AG243</f>
        <v>0</v>
      </c>
      <c r="AH244" s="10" t="str">
        <f>IF(MONTH($A244)=1,Real!AH243,IF(Real!AH243-Real!AH242&lt;=0,"",Real!AH243-Real!AH242))</f>
        <v/>
      </c>
      <c r="AI244" s="10" t="str">
        <f>IF(MONTH($A244)=1,Real!AI243,IF(Real!AI243-Real!AI242&lt;=0,"",Real!AI243-Real!AI242))</f>
        <v/>
      </c>
      <c r="AJ244" s="10" t="str">
        <f>IF(MONTH($A244)=1,Real!AJ243,IF(Real!AJ243-Real!AJ242&lt;=0,"",Real!AJ243-Real!AJ242))</f>
        <v/>
      </c>
      <c r="AK244" s="10">
        <f>Real!AK243</f>
        <v>0</v>
      </c>
      <c r="AL244" s="10">
        <f>Real!AL243</f>
        <v>0</v>
      </c>
      <c r="AM244" s="10">
        <f>Real!AM243</f>
        <v>0</v>
      </c>
      <c r="AN244" s="10">
        <f>Real!AN243</f>
        <v>0</v>
      </c>
    </row>
    <row r="245" spans="1:40" x14ac:dyDescent="0.2">
      <c r="A245" s="13">
        <v>44501</v>
      </c>
      <c r="B245" s="10">
        <f>B233*Real!B244/100</f>
        <v>0</v>
      </c>
      <c r="C245" s="10">
        <f>C233*Real!C244/100</f>
        <v>0</v>
      </c>
      <c r="D245" s="10">
        <f>D233*Real!D244/100</f>
        <v>0</v>
      </c>
      <c r="E245" s="10">
        <f>E233*Real!E244/100</f>
        <v>0</v>
      </c>
      <c r="F245" s="10">
        <f>F233*Real!F244/100</f>
        <v>0</v>
      </c>
      <c r="G245" s="10">
        <f>G233*Real!G244/100</f>
        <v>0</v>
      </c>
      <c r="H245" s="10">
        <f>H233*Real!H244/100</f>
        <v>0</v>
      </c>
      <c r="I245" s="10">
        <f>I233*Real!I244/100</f>
        <v>0</v>
      </c>
      <c r="J245" s="10">
        <f>J233*Real!J244/100</f>
        <v>0</v>
      </c>
      <c r="K245" s="10">
        <f>K233*Real!K244/100</f>
        <v>0</v>
      </c>
      <c r="L245" s="10">
        <f>L233*Real!L244/100</f>
        <v>0</v>
      </c>
      <c r="M245" s="10">
        <f>M233*Real!M244/100</f>
        <v>0</v>
      </c>
      <c r="N245" s="10">
        <f>N233*Real!N244/100</f>
        <v>0</v>
      </c>
      <c r="O245" s="10">
        <f>O233*Real!O244/100</f>
        <v>0</v>
      </c>
      <c r="P245" s="10" t="str">
        <f>IF(MONTH($A245)=1,Real!P244,IF(Real!P244-Real!P243&lt;=0,"",Real!P244-Real!P243))</f>
        <v/>
      </c>
      <c r="Q245" s="10" t="str">
        <f>IF(MONTH($A245)=1,Real!Q244,IF(Real!Q244-Real!Q243&lt;=0,"",Real!Q244-Real!Q243))</f>
        <v/>
      </c>
      <c r="R245" s="10" t="str">
        <f>IF(MONTH($A245)=1,Real!R244,IF(Real!R244-Real!R243&lt;=0,"",Real!R244-Real!R243))</f>
        <v/>
      </c>
      <c r="S245" s="10" t="str">
        <f>IF(MONTH($A245)=1,Real!S244,IF(Real!S244-Real!S243&lt;=0,"",Real!S244-Real!S243))</f>
        <v/>
      </c>
      <c r="T245" s="10" t="str">
        <f>IF(MONTH($A245)=1,Real!T244,IF(Real!T244-Real!T243&lt;=0,"",Real!T244-Real!T243))</f>
        <v/>
      </c>
      <c r="U245" s="10" t="e">
        <f>IF(U244*Real!U244/100=0,"",U244*Real!U244/100)</f>
        <v>#VALUE!</v>
      </c>
      <c r="V245" s="10" t="str">
        <f>IF(MOD(MONTH(A245),3)=0,V233*Real!V244/100,"")</f>
        <v/>
      </c>
      <c r="W245" s="10" t="str">
        <f>IF(MONTH($A245)=1,Real!W244,IF(Real!W244-Real!W243&lt;=0,"",Real!W244-Real!W243))</f>
        <v/>
      </c>
      <c r="X245" s="10" t="str">
        <f>IF(MONTH($A245)=1,Real!X244,IF(Real!X244-Real!X243&lt;=0,"",Real!X244-Real!X243))</f>
        <v/>
      </c>
      <c r="Y245" s="9">
        <f>Real!Y244</f>
        <v>0</v>
      </c>
      <c r="Z245" s="9">
        <f>Real!Z244</f>
        <v>0</v>
      </c>
      <c r="AA245" s="9">
        <f>Real!AA244</f>
        <v>0</v>
      </c>
      <c r="AB245" s="9">
        <f>Real!AB244</f>
        <v>0</v>
      </c>
      <c r="AC245" s="9">
        <f>Real!AC244</f>
        <v>0</v>
      </c>
      <c r="AD245" s="9">
        <f>Real!AD244</f>
        <v>0</v>
      </c>
      <c r="AE245" s="9">
        <f>Real!AE244</f>
        <v>0</v>
      </c>
      <c r="AF245" s="9">
        <f>Real!AF244</f>
        <v>0</v>
      </c>
      <c r="AG245" s="9">
        <f>Real!AG244</f>
        <v>0</v>
      </c>
      <c r="AH245" s="10" t="str">
        <f>IF(MONTH($A245)=1,Real!AH244,IF(Real!AH244-Real!AH243&lt;=0,"",Real!AH244-Real!AH243))</f>
        <v/>
      </c>
      <c r="AI245" s="10" t="str">
        <f>IF(MONTH($A245)=1,Real!AI244,IF(Real!AI244-Real!AI243&lt;=0,"",Real!AI244-Real!AI243))</f>
        <v/>
      </c>
      <c r="AJ245" s="10" t="str">
        <f>IF(MONTH($A245)=1,Real!AJ244,IF(Real!AJ244-Real!AJ243&lt;=0,"",Real!AJ244-Real!AJ243))</f>
        <v/>
      </c>
      <c r="AK245" s="10">
        <f>Real!AK244</f>
        <v>0</v>
      </c>
      <c r="AL245" s="10">
        <f>Real!AL244</f>
        <v>0</v>
      </c>
      <c r="AM245" s="10">
        <f>Real!AM244</f>
        <v>0</v>
      </c>
      <c r="AN245" s="10">
        <f>Real!AN244</f>
        <v>0</v>
      </c>
    </row>
    <row r="246" spans="1:40" x14ac:dyDescent="0.2">
      <c r="A246" s="13">
        <v>44531</v>
      </c>
      <c r="B246" s="10">
        <f>B234*Real!B245/100</f>
        <v>0</v>
      </c>
      <c r="C246" s="10">
        <f>C234*Real!C245/100</f>
        <v>0</v>
      </c>
      <c r="D246" s="10">
        <f>D234*Real!D245/100</f>
        <v>0</v>
      </c>
      <c r="E246" s="10">
        <f>E234*Real!E245/100</f>
        <v>0</v>
      </c>
      <c r="F246" s="10">
        <f>F234*Real!F245/100</f>
        <v>0</v>
      </c>
      <c r="G246" s="10">
        <f>G234*Real!G245/100</f>
        <v>0</v>
      </c>
      <c r="H246" s="10">
        <f>H234*Real!H245/100</f>
        <v>0</v>
      </c>
      <c r="I246" s="10">
        <f>I234*Real!I245/100</f>
        <v>0</v>
      </c>
      <c r="J246" s="10">
        <f>J234*Real!J245/100</f>
        <v>0</v>
      </c>
      <c r="K246" s="10">
        <f>K234*Real!K245/100</f>
        <v>0</v>
      </c>
      <c r="L246" s="10">
        <f>L234*Real!L245/100</f>
        <v>0</v>
      </c>
      <c r="M246" s="10">
        <f>M234*Real!M245/100</f>
        <v>0</v>
      </c>
      <c r="N246" s="10">
        <f>N234*Real!N245/100</f>
        <v>0</v>
      </c>
      <c r="O246" s="10">
        <f>O234*Real!O245/100</f>
        <v>0</v>
      </c>
      <c r="P246" s="10" t="str">
        <f>IF(MONTH($A246)=1,Real!P245,IF(Real!P245-Real!P244&lt;=0,"",Real!P245-Real!P244))</f>
        <v/>
      </c>
      <c r="Q246" s="10" t="str">
        <f>IF(MONTH($A246)=1,Real!Q245,IF(Real!Q245-Real!Q244&lt;=0,"",Real!Q245-Real!Q244))</f>
        <v/>
      </c>
      <c r="R246" s="10" t="str">
        <f>IF(MONTH($A246)=1,Real!R245,IF(Real!R245-Real!R244&lt;=0,"",Real!R245-Real!R244))</f>
        <v/>
      </c>
      <c r="S246" s="10" t="str">
        <f>IF(MONTH($A246)=1,Real!S245,IF(Real!S245-Real!S244&lt;=0,"",Real!S245-Real!S244))</f>
        <v/>
      </c>
      <c r="T246" s="10" t="str">
        <f>IF(MONTH($A246)=1,Real!T245,IF(Real!T245-Real!T244&lt;=0,"",Real!T245-Real!T244))</f>
        <v/>
      </c>
      <c r="U246" s="10" t="e">
        <f>IF(U245*Real!U245/100=0,"",U245*Real!U245/100)</f>
        <v>#VALUE!</v>
      </c>
      <c r="V246" s="10">
        <f>IF(MOD(MONTH(A246),3)=0,V234*Real!V245/100,"")</f>
        <v>0</v>
      </c>
      <c r="W246" s="10" t="str">
        <f>IF(MONTH($A246)=1,Real!W245,IF(Real!W245-Real!W244&lt;=0,"",Real!W245-Real!W244))</f>
        <v/>
      </c>
      <c r="X246" s="10" t="str">
        <f>IF(MONTH($A246)=1,Real!X245,IF(Real!X245-Real!X244&lt;=0,"",Real!X245-Real!X244))</f>
        <v/>
      </c>
      <c r="Y246" s="9">
        <f>Real!Y245</f>
        <v>0</v>
      </c>
      <c r="Z246" s="9">
        <f>Real!Z245</f>
        <v>0</v>
      </c>
      <c r="AA246" s="9">
        <f>Real!AA245</f>
        <v>0</v>
      </c>
      <c r="AB246" s="9">
        <f>Real!AB245</f>
        <v>0</v>
      </c>
      <c r="AC246" s="9">
        <f>Real!AC245</f>
        <v>0</v>
      </c>
      <c r="AD246" s="9">
        <f>Real!AD245</f>
        <v>0</v>
      </c>
      <c r="AE246" s="9">
        <f>Real!AE245</f>
        <v>0</v>
      </c>
      <c r="AF246" s="9">
        <f>Real!AF245</f>
        <v>0</v>
      </c>
      <c r="AG246" s="9">
        <f>Real!AG245</f>
        <v>0</v>
      </c>
      <c r="AH246" s="10" t="str">
        <f>IF(MONTH($A246)=1,Real!AH245,IF(Real!AH245-Real!AH244&lt;=0,"",Real!AH245-Real!AH244))</f>
        <v/>
      </c>
      <c r="AI246" s="10" t="str">
        <f>IF(MONTH($A246)=1,Real!AI245,IF(Real!AI245-Real!AI244&lt;=0,"",Real!AI245-Real!AI244))</f>
        <v/>
      </c>
      <c r="AJ246" s="10" t="str">
        <f>IF(MONTH($A246)=1,Real!AJ245,IF(Real!AJ245-Real!AJ244&lt;=0,"",Real!AJ245-Real!AJ244))</f>
        <v/>
      </c>
      <c r="AK246" s="10">
        <f>Real!AK245</f>
        <v>0</v>
      </c>
      <c r="AL246" s="10">
        <f>Real!AL245</f>
        <v>0</v>
      </c>
      <c r="AM246" s="10">
        <f>Real!AM245</f>
        <v>0</v>
      </c>
      <c r="AN246" s="10">
        <f>Real!AN245</f>
        <v>0</v>
      </c>
    </row>
    <row r="247" spans="1:40" x14ac:dyDescent="0.2">
      <c r="A247" s="13">
        <v>44562</v>
      </c>
      <c r="B247" s="10">
        <f>B235*Real!B246/100</f>
        <v>0</v>
      </c>
      <c r="C247" s="10">
        <f>C235*Real!C246/100</f>
        <v>0</v>
      </c>
      <c r="D247" s="10">
        <f>D235*Real!D246/100</f>
        <v>0</v>
      </c>
      <c r="E247" s="10">
        <f>E235*Real!E246/100</f>
        <v>0</v>
      </c>
      <c r="F247" s="10">
        <f>F235*Real!F246/100</f>
        <v>0</v>
      </c>
      <c r="G247" s="10">
        <f>G235*Real!G246/100</f>
        <v>0</v>
      </c>
      <c r="H247" s="10">
        <f>H235*Real!H246/100</f>
        <v>0</v>
      </c>
      <c r="I247" s="10">
        <f>I235*Real!I246/100</f>
        <v>0</v>
      </c>
      <c r="J247" s="10">
        <f>J235*Real!J246/100</f>
        <v>0</v>
      </c>
      <c r="K247" s="10">
        <f>K235*Real!K246/100</f>
        <v>0</v>
      </c>
      <c r="L247" s="10">
        <f>L235*Real!L246/100</f>
        <v>0</v>
      </c>
      <c r="M247" s="10">
        <f>M235*Real!M246/100</f>
        <v>0</v>
      </c>
      <c r="N247" s="10">
        <f>N235*Real!N246/100</f>
        <v>0</v>
      </c>
      <c r="O247" s="10">
        <f>O235*Real!O246/100</f>
        <v>0</v>
      </c>
      <c r="P247" s="10">
        <f>IF(MONTH($A247)=1,Real!P246,IF(Real!P246-Real!P245&lt;=0,"",Real!P246-Real!P245))</f>
        <v>0</v>
      </c>
      <c r="Q247" s="10">
        <f>IF(MONTH($A247)=1,Real!Q246,IF(Real!Q246-Real!Q245&lt;=0,"",Real!Q246-Real!Q245))</f>
        <v>0</v>
      </c>
      <c r="R247" s="10">
        <f>IF(MONTH($A247)=1,Real!R246,IF(Real!R246-Real!R245&lt;=0,"",Real!R246-Real!R245))</f>
        <v>0</v>
      </c>
      <c r="S247" s="10">
        <f>IF(MONTH($A247)=1,Real!S246,IF(Real!S246-Real!S245&lt;=0,"",Real!S246-Real!S245))</f>
        <v>0</v>
      </c>
      <c r="T247" s="10">
        <f>IF(MONTH($A247)=1,Real!T246,IF(Real!T246-Real!T245&lt;=0,"",Real!T246-Real!T245))</f>
        <v>0</v>
      </c>
      <c r="U247" s="10" t="e">
        <f>IF(U246*Real!U246/100=0,"",U246*Real!U246/100)</f>
        <v>#VALUE!</v>
      </c>
      <c r="V247" s="10" t="str">
        <f>IF(MOD(MONTH(A247),3)=0,V235*Real!V246/100,"")</f>
        <v/>
      </c>
      <c r="W247" s="10">
        <f>IF(MONTH($A247)=1,Real!W246,IF(Real!W246-Real!W245&lt;=0,"",Real!W246-Real!W245))</f>
        <v>0</v>
      </c>
      <c r="X247" s="10">
        <f>IF(MONTH($A247)=1,Real!X246,IF(Real!X246-Real!X245&lt;=0,"",Real!X246-Real!X245))</f>
        <v>0</v>
      </c>
      <c r="Y247" s="9">
        <f>Real!Y246</f>
        <v>0</v>
      </c>
      <c r="Z247" s="9">
        <f>Real!Z246</f>
        <v>0</v>
      </c>
      <c r="AA247" s="9">
        <f>Real!AA246</f>
        <v>0</v>
      </c>
      <c r="AB247" s="9">
        <f>Real!AB246</f>
        <v>0</v>
      </c>
      <c r="AC247" s="9">
        <f>Real!AC246</f>
        <v>0</v>
      </c>
      <c r="AD247" s="9">
        <f>Real!AD246</f>
        <v>0</v>
      </c>
      <c r="AE247" s="9">
        <f>Real!AE246</f>
        <v>0</v>
      </c>
      <c r="AF247" s="9">
        <f>Real!AF246</f>
        <v>0</v>
      </c>
      <c r="AG247" s="9">
        <f>Real!AG246</f>
        <v>0</v>
      </c>
      <c r="AH247" s="10">
        <f>IF(MONTH($A247)=1,Real!AH246,IF(Real!AH246-Real!AH245&lt;=0,"",Real!AH246-Real!AH245))</f>
        <v>0</v>
      </c>
      <c r="AI247" s="10">
        <f>IF(MONTH($A247)=1,Real!AI246,IF(Real!AI246-Real!AI245&lt;=0,"",Real!AI246-Real!AI245))</f>
        <v>0</v>
      </c>
      <c r="AJ247" s="10">
        <f>IF(MONTH($A247)=1,Real!AJ246,IF(Real!AJ246-Real!AJ245&lt;=0,"",Real!AJ246-Real!AJ245))</f>
        <v>0</v>
      </c>
      <c r="AK247" s="10">
        <f>Real!AK246</f>
        <v>0</v>
      </c>
      <c r="AL247" s="10">
        <f>Real!AL246</f>
        <v>0</v>
      </c>
      <c r="AM247" s="10">
        <f>Real!AM246</f>
        <v>0</v>
      </c>
      <c r="AN247" s="10">
        <f>Real!AN246</f>
        <v>0</v>
      </c>
    </row>
    <row r="248" spans="1:40" x14ac:dyDescent="0.2">
      <c r="A248" s="13">
        <v>44593</v>
      </c>
      <c r="B248" s="10">
        <f>B236*Real!B247/100</f>
        <v>0</v>
      </c>
      <c r="C248" s="10">
        <f>C236*Real!C247/100</f>
        <v>0</v>
      </c>
      <c r="D248" s="10">
        <f>D236*Real!D247/100</f>
        <v>0</v>
      </c>
      <c r="E248" s="10">
        <f>E236*Real!E247/100</f>
        <v>0</v>
      </c>
      <c r="F248" s="10">
        <f>F236*Real!F247/100</f>
        <v>0</v>
      </c>
      <c r="G248" s="10">
        <f>G236*Real!G247/100</f>
        <v>0</v>
      </c>
      <c r="H248" s="10">
        <f>H236*Real!H247/100</f>
        <v>0</v>
      </c>
      <c r="I248" s="10">
        <f>I236*Real!I247/100</f>
        <v>0</v>
      </c>
      <c r="J248" s="10">
        <f>J236*Real!J247/100</f>
        <v>0</v>
      </c>
      <c r="K248" s="10">
        <f>K236*Real!K247/100</f>
        <v>0</v>
      </c>
      <c r="L248" s="10">
        <f>L236*Real!L247/100</f>
        <v>0</v>
      </c>
      <c r="M248" s="10">
        <f>M236*Real!M247/100</f>
        <v>0</v>
      </c>
      <c r="N248" s="10">
        <f>N236*Real!N247/100</f>
        <v>0</v>
      </c>
      <c r="O248" s="10">
        <f>O236*Real!O247/100</f>
        <v>0</v>
      </c>
      <c r="P248" s="10" t="str">
        <f>IF(MONTH($A248)=1,Real!P247,IF(Real!P247-Real!P246&lt;=0,"",Real!P247-Real!P246))</f>
        <v/>
      </c>
      <c r="Q248" s="10" t="str">
        <f>IF(MONTH($A248)=1,Real!Q247,IF(Real!Q247-Real!Q246&lt;=0,"",Real!Q247-Real!Q246))</f>
        <v/>
      </c>
      <c r="R248" s="10" t="str">
        <f>IF(MONTH($A248)=1,Real!R247,IF(Real!R247-Real!R246&lt;=0,"",Real!R247-Real!R246))</f>
        <v/>
      </c>
      <c r="S248" s="10" t="str">
        <f>IF(MONTH($A248)=1,Real!S247,IF(Real!S247-Real!S246&lt;=0,"",Real!S247-Real!S246))</f>
        <v/>
      </c>
      <c r="T248" s="10" t="str">
        <f>IF(MONTH($A248)=1,Real!T247,IF(Real!T247-Real!T246&lt;=0,"",Real!T247-Real!T246))</f>
        <v/>
      </c>
      <c r="U248" s="10" t="e">
        <f>IF(U247*Real!U247/100=0,"",U247*Real!U247/100)</f>
        <v>#VALUE!</v>
      </c>
      <c r="V248" s="10" t="str">
        <f>IF(MOD(MONTH(A248),3)=0,V236*Real!V247/100,"")</f>
        <v/>
      </c>
      <c r="W248" s="10" t="str">
        <f>IF(MONTH($A248)=1,Real!W247,IF(Real!W247-Real!W246&lt;=0,"",Real!W247-Real!W246))</f>
        <v/>
      </c>
      <c r="X248" s="10" t="str">
        <f>IF(MONTH($A248)=1,Real!X247,IF(Real!X247-Real!X246&lt;=0,"",Real!X247-Real!X246))</f>
        <v/>
      </c>
      <c r="Y248" s="9">
        <f>Real!Y247</f>
        <v>0</v>
      </c>
      <c r="Z248" s="9">
        <f>Real!Z247</f>
        <v>0</v>
      </c>
      <c r="AA248" s="9">
        <f>Real!AA247</f>
        <v>0</v>
      </c>
      <c r="AB248" s="9">
        <f>Real!AB247</f>
        <v>0</v>
      </c>
      <c r="AC248" s="9">
        <f>Real!AC247</f>
        <v>0</v>
      </c>
      <c r="AD248" s="9">
        <f>Real!AD247</f>
        <v>0</v>
      </c>
      <c r="AE248" s="9">
        <f>Real!AE247</f>
        <v>0</v>
      </c>
      <c r="AF248" s="9">
        <f>Real!AF247</f>
        <v>0</v>
      </c>
      <c r="AG248" s="9">
        <f>Real!AG247</f>
        <v>0</v>
      </c>
      <c r="AH248" s="10" t="str">
        <f>IF(MONTH($A248)=1,Real!AH247,IF(Real!AH247-Real!AH246&lt;=0,"",Real!AH247-Real!AH246))</f>
        <v/>
      </c>
      <c r="AI248" s="10" t="str">
        <f>IF(MONTH($A248)=1,Real!AI247,IF(Real!AI247-Real!AI246&lt;=0,"",Real!AI247-Real!AI246))</f>
        <v/>
      </c>
      <c r="AJ248" s="10" t="str">
        <f>IF(MONTH($A248)=1,Real!AJ247,IF(Real!AJ247-Real!AJ246&lt;=0,"",Real!AJ247-Real!AJ246))</f>
        <v/>
      </c>
      <c r="AK248" s="10">
        <f>Real!AK247</f>
        <v>0</v>
      </c>
      <c r="AL248" s="10">
        <f>Real!AL247</f>
        <v>0</v>
      </c>
      <c r="AM248" s="10">
        <f>Real!AM247</f>
        <v>0</v>
      </c>
      <c r="AN248" s="10">
        <f>Real!AN247</f>
        <v>0</v>
      </c>
    </row>
    <row r="249" spans="1:40" x14ac:dyDescent="0.2">
      <c r="A249" s="13">
        <v>44621</v>
      </c>
      <c r="B249" s="10">
        <f>B237*Real!B248/100</f>
        <v>0</v>
      </c>
      <c r="C249" s="10">
        <f>C237*Real!C248/100</f>
        <v>0</v>
      </c>
      <c r="D249" s="10">
        <f>D237*Real!D248/100</f>
        <v>0</v>
      </c>
      <c r="E249" s="10">
        <f>E237*Real!E248/100</f>
        <v>0</v>
      </c>
      <c r="F249" s="10">
        <f>F237*Real!F248/100</f>
        <v>0</v>
      </c>
      <c r="G249" s="10">
        <f>G237*Real!G248/100</f>
        <v>0</v>
      </c>
      <c r="H249" s="10">
        <f>H237*Real!H248/100</f>
        <v>0</v>
      </c>
      <c r="I249" s="10">
        <f>I237*Real!I248/100</f>
        <v>0</v>
      </c>
      <c r="J249" s="10">
        <f>J237*Real!J248/100</f>
        <v>0</v>
      </c>
      <c r="K249" s="10">
        <f>K237*Real!K248/100</f>
        <v>0</v>
      </c>
      <c r="L249" s="10">
        <f>L237*Real!L248/100</f>
        <v>0</v>
      </c>
      <c r="M249" s="10">
        <f>M237*Real!M248/100</f>
        <v>0</v>
      </c>
      <c r="N249" s="10">
        <f>N237*Real!N248/100</f>
        <v>0</v>
      </c>
      <c r="O249" s="10">
        <f>O237*Real!O248/100</f>
        <v>0</v>
      </c>
      <c r="P249" s="10" t="str">
        <f>IF(MONTH($A249)=1,Real!P248,IF(Real!P248-Real!P247&lt;=0,"",Real!P248-Real!P247))</f>
        <v/>
      </c>
      <c r="Q249" s="10" t="str">
        <f>IF(MONTH($A249)=1,Real!Q248,IF(Real!Q248-Real!Q247&lt;=0,"",Real!Q248-Real!Q247))</f>
        <v/>
      </c>
      <c r="R249" s="10" t="str">
        <f>IF(MONTH($A249)=1,Real!R248,IF(Real!R248-Real!R247&lt;=0,"",Real!R248-Real!R247))</f>
        <v/>
      </c>
      <c r="S249" s="10" t="str">
        <f>IF(MONTH($A249)=1,Real!S248,IF(Real!S248-Real!S247&lt;=0,"",Real!S248-Real!S247))</f>
        <v/>
      </c>
      <c r="T249" s="10" t="str">
        <f>IF(MONTH($A249)=1,Real!T248,IF(Real!T248-Real!T247&lt;=0,"",Real!T248-Real!T247))</f>
        <v/>
      </c>
      <c r="U249" s="10" t="e">
        <f>IF(U248*Real!U248/100=0,"",U248*Real!U248/100)</f>
        <v>#VALUE!</v>
      </c>
      <c r="V249" s="10">
        <f>IF(MOD(MONTH(A249),3)=0,V237*Real!V248/100,"")</f>
        <v>0</v>
      </c>
      <c r="W249" s="10" t="str">
        <f>IF(MONTH($A249)=1,Real!W248,IF(Real!W248-Real!W247&lt;=0,"",Real!W248-Real!W247))</f>
        <v/>
      </c>
      <c r="X249" s="10" t="str">
        <f>IF(MONTH($A249)=1,Real!X248,IF(Real!X248-Real!X247&lt;=0,"",Real!X248-Real!X247))</f>
        <v/>
      </c>
      <c r="Y249" s="9">
        <f>Real!Y248</f>
        <v>0</v>
      </c>
      <c r="Z249" s="9">
        <f>Real!Z248</f>
        <v>0</v>
      </c>
      <c r="AA249" s="9">
        <f>Real!AA248</f>
        <v>0</v>
      </c>
      <c r="AB249" s="9">
        <f>Real!AB248</f>
        <v>0</v>
      </c>
      <c r="AC249" s="9">
        <f>Real!AC248</f>
        <v>0</v>
      </c>
      <c r="AD249" s="9">
        <f>Real!AD248</f>
        <v>0</v>
      </c>
      <c r="AE249" s="9">
        <f>Real!AE248</f>
        <v>0</v>
      </c>
      <c r="AF249" s="9">
        <f>Real!AF248</f>
        <v>0</v>
      </c>
      <c r="AG249" s="9">
        <f>Real!AG248</f>
        <v>0</v>
      </c>
      <c r="AH249" s="10" t="str">
        <f>IF(MONTH($A249)=1,Real!AH248,IF(Real!AH248-Real!AH247&lt;=0,"",Real!AH248-Real!AH247))</f>
        <v/>
      </c>
      <c r="AI249" s="10" t="str">
        <f>IF(MONTH($A249)=1,Real!AI248,IF(Real!AI248-Real!AI247&lt;=0,"",Real!AI248-Real!AI247))</f>
        <v/>
      </c>
      <c r="AJ249" s="10" t="str">
        <f>IF(MONTH($A249)=1,Real!AJ248,IF(Real!AJ248-Real!AJ247&lt;=0,"",Real!AJ248-Real!AJ247))</f>
        <v/>
      </c>
      <c r="AK249" s="10">
        <f>Real!AK248</f>
        <v>0</v>
      </c>
      <c r="AL249" s="10">
        <f>Real!AL248</f>
        <v>0</v>
      </c>
      <c r="AM249" s="10">
        <f>Real!AM248</f>
        <v>0</v>
      </c>
      <c r="AN249" s="10">
        <f>Real!AN248</f>
        <v>0</v>
      </c>
    </row>
    <row r="250" spans="1:40" x14ac:dyDescent="0.2">
      <c r="A250" s="13">
        <v>44652</v>
      </c>
      <c r="B250" s="10">
        <f>B238*Real!B249/100</f>
        <v>0</v>
      </c>
      <c r="C250" s="10">
        <f>C238*Real!C249/100</f>
        <v>0</v>
      </c>
      <c r="D250" s="10">
        <f>D238*Real!D249/100</f>
        <v>0</v>
      </c>
      <c r="E250" s="10">
        <f>E238*Real!E249/100</f>
        <v>0</v>
      </c>
      <c r="F250" s="10">
        <f>F238*Real!F249/100</f>
        <v>0</v>
      </c>
      <c r="G250" s="10">
        <f>G238*Real!G249/100</f>
        <v>0</v>
      </c>
      <c r="H250" s="10">
        <f>H238*Real!H249/100</f>
        <v>0</v>
      </c>
      <c r="I250" s="10">
        <f>I238*Real!I249/100</f>
        <v>0</v>
      </c>
      <c r="J250" s="10">
        <f>J238*Real!J249/100</f>
        <v>0</v>
      </c>
      <c r="K250" s="10">
        <f>K238*Real!K249/100</f>
        <v>0</v>
      </c>
      <c r="L250" s="10">
        <f>L238*Real!L249/100</f>
        <v>0</v>
      </c>
      <c r="M250" s="10">
        <f>M238*Real!M249/100</f>
        <v>0</v>
      </c>
      <c r="N250" s="10">
        <f>N238*Real!N249/100</f>
        <v>0</v>
      </c>
      <c r="O250" s="10">
        <f>O238*Real!O249/100</f>
        <v>0</v>
      </c>
      <c r="P250" s="10" t="str">
        <f>IF(MONTH($A250)=1,Real!P249,IF(Real!P249-Real!P248&lt;=0,"",Real!P249-Real!P248))</f>
        <v/>
      </c>
      <c r="Q250" s="10" t="str">
        <f>IF(MONTH($A250)=1,Real!Q249,IF(Real!Q249-Real!Q248&lt;=0,"",Real!Q249-Real!Q248))</f>
        <v/>
      </c>
      <c r="R250" s="10" t="str">
        <f>IF(MONTH($A250)=1,Real!R249,IF(Real!R249-Real!R248&lt;=0,"",Real!R249-Real!R248))</f>
        <v/>
      </c>
      <c r="S250" s="10" t="str">
        <f>IF(MONTH($A250)=1,Real!S249,IF(Real!S249-Real!S248&lt;=0,"",Real!S249-Real!S248))</f>
        <v/>
      </c>
      <c r="T250" s="10" t="str">
        <f>IF(MONTH($A250)=1,Real!T249,IF(Real!T249-Real!T248&lt;=0,"",Real!T249-Real!T248))</f>
        <v/>
      </c>
      <c r="U250" s="10" t="e">
        <f>IF(U249*Real!U249/100=0,"",U249*Real!U249/100)</f>
        <v>#VALUE!</v>
      </c>
      <c r="V250" s="10" t="str">
        <f>IF(MOD(MONTH(A250),3)=0,V238*Real!V249/100,"")</f>
        <v/>
      </c>
      <c r="W250" s="10" t="str">
        <f>IF(MONTH($A250)=1,Real!W249,IF(Real!W249-Real!W248&lt;=0,"",Real!W249-Real!W248))</f>
        <v/>
      </c>
      <c r="X250" s="10" t="str">
        <f>IF(MONTH($A250)=1,Real!X249,IF(Real!X249-Real!X248&lt;=0,"",Real!X249-Real!X248))</f>
        <v/>
      </c>
      <c r="Y250" s="9">
        <f>Real!Y249</f>
        <v>0</v>
      </c>
      <c r="Z250" s="9">
        <f>Real!Z249</f>
        <v>0</v>
      </c>
      <c r="AA250" s="9">
        <f>Real!AA249</f>
        <v>0</v>
      </c>
      <c r="AB250" s="9">
        <f>Real!AB249</f>
        <v>0</v>
      </c>
      <c r="AC250" s="9">
        <f>Real!AC249</f>
        <v>0</v>
      </c>
      <c r="AD250" s="9">
        <f>Real!AD249</f>
        <v>0</v>
      </c>
      <c r="AE250" s="9">
        <f>Real!AE249</f>
        <v>0</v>
      </c>
      <c r="AF250" s="9">
        <f>Real!AF249</f>
        <v>0</v>
      </c>
      <c r="AG250" s="9">
        <f>Real!AG249</f>
        <v>0</v>
      </c>
      <c r="AH250" s="10" t="str">
        <f>IF(MONTH($A250)=1,Real!AH249,IF(Real!AH249-Real!AH248&lt;=0,"",Real!AH249-Real!AH248))</f>
        <v/>
      </c>
      <c r="AI250" s="10" t="str">
        <f>IF(MONTH($A250)=1,Real!AI249,IF(Real!AI249-Real!AI248&lt;=0,"",Real!AI249-Real!AI248))</f>
        <v/>
      </c>
      <c r="AJ250" s="10" t="str">
        <f>IF(MONTH($A250)=1,Real!AJ249,IF(Real!AJ249-Real!AJ248&lt;=0,"",Real!AJ249-Real!AJ248))</f>
        <v/>
      </c>
      <c r="AK250" s="10">
        <f>Real!AK249</f>
        <v>0</v>
      </c>
      <c r="AL250" s="10">
        <f>Real!AL249</f>
        <v>0</v>
      </c>
      <c r="AM250" s="10">
        <f>Real!AM249</f>
        <v>0</v>
      </c>
      <c r="AN250" s="10">
        <f>Real!AN249</f>
        <v>0</v>
      </c>
    </row>
    <row r="251" spans="1:40" x14ac:dyDescent="0.2">
      <c r="A251" s="13">
        <v>44682</v>
      </c>
      <c r="B251" s="10">
        <f>B239*Real!B250/100</f>
        <v>0</v>
      </c>
      <c r="C251" s="10">
        <f>C239*Real!C250/100</f>
        <v>0</v>
      </c>
      <c r="D251" s="10">
        <f>D239*Real!D250/100</f>
        <v>0</v>
      </c>
      <c r="E251" s="10">
        <f>E239*Real!E250/100</f>
        <v>0</v>
      </c>
      <c r="F251" s="10">
        <f>F239*Real!F250/100</f>
        <v>0</v>
      </c>
      <c r="G251" s="10">
        <f>G239*Real!G250/100</f>
        <v>0</v>
      </c>
      <c r="H251" s="10">
        <f>H239*Real!H250/100</f>
        <v>0</v>
      </c>
      <c r="I251" s="10">
        <f>I239*Real!I250/100</f>
        <v>0</v>
      </c>
      <c r="J251" s="10">
        <f>J239*Real!J250/100</f>
        <v>0</v>
      </c>
      <c r="K251" s="10">
        <f>K239*Real!K250/100</f>
        <v>0</v>
      </c>
      <c r="L251" s="10">
        <f>L239*Real!L250/100</f>
        <v>0</v>
      </c>
      <c r="M251" s="10">
        <f>M239*Real!M250/100</f>
        <v>0</v>
      </c>
      <c r="N251" s="10">
        <f>N239*Real!N250/100</f>
        <v>0</v>
      </c>
      <c r="O251" s="10">
        <f>O239*Real!O250/100</f>
        <v>0</v>
      </c>
      <c r="P251" s="10" t="str">
        <f>IF(MONTH($A251)=1,Real!P250,IF(Real!P250-Real!P249&lt;=0,"",Real!P250-Real!P249))</f>
        <v/>
      </c>
      <c r="Q251" s="10" t="str">
        <f>IF(MONTH($A251)=1,Real!Q250,IF(Real!Q250-Real!Q249&lt;=0,"",Real!Q250-Real!Q249))</f>
        <v/>
      </c>
      <c r="R251" s="10" t="str">
        <f>IF(MONTH($A251)=1,Real!R250,IF(Real!R250-Real!R249&lt;=0,"",Real!R250-Real!R249))</f>
        <v/>
      </c>
      <c r="S251" s="10" t="str">
        <f>IF(MONTH($A251)=1,Real!S250,IF(Real!S250-Real!S249&lt;=0,"",Real!S250-Real!S249))</f>
        <v/>
      </c>
      <c r="T251" s="10" t="str">
        <f>IF(MONTH($A251)=1,Real!T250,IF(Real!T250-Real!T249&lt;=0,"",Real!T250-Real!T249))</f>
        <v/>
      </c>
      <c r="U251" s="10" t="e">
        <f>IF(U250*Real!U250/100=0,"",U250*Real!U250/100)</f>
        <v>#VALUE!</v>
      </c>
      <c r="V251" s="10" t="str">
        <f>IF(MOD(MONTH(A251),3)=0,V239*Real!V250/100,"")</f>
        <v/>
      </c>
      <c r="W251" s="10" t="str">
        <f>IF(MONTH($A251)=1,Real!W250,IF(Real!W250-Real!W249&lt;=0,"",Real!W250-Real!W249))</f>
        <v/>
      </c>
      <c r="X251" s="10" t="str">
        <f>IF(MONTH($A251)=1,Real!X250,IF(Real!X250-Real!X249&lt;=0,"",Real!X250-Real!X249))</f>
        <v/>
      </c>
      <c r="Y251" s="9">
        <f>Real!Y250</f>
        <v>0</v>
      </c>
      <c r="Z251" s="9">
        <f>Real!Z250</f>
        <v>0</v>
      </c>
      <c r="AA251" s="9">
        <f>Real!AA250</f>
        <v>0</v>
      </c>
      <c r="AB251" s="9">
        <f>Real!AB250</f>
        <v>0</v>
      </c>
      <c r="AC251" s="9">
        <f>Real!AC250</f>
        <v>0</v>
      </c>
      <c r="AD251" s="9">
        <f>Real!AD250</f>
        <v>0</v>
      </c>
      <c r="AE251" s="9">
        <f>Real!AE250</f>
        <v>0</v>
      </c>
      <c r="AF251" s="9">
        <f>Real!AF250</f>
        <v>0</v>
      </c>
      <c r="AG251" s="9">
        <f>Real!AG250</f>
        <v>0</v>
      </c>
      <c r="AH251" s="10" t="str">
        <f>IF(MONTH($A251)=1,Real!AH250,IF(Real!AH250-Real!AH249&lt;=0,"",Real!AH250-Real!AH249))</f>
        <v/>
      </c>
      <c r="AI251" s="10" t="str">
        <f>IF(MONTH($A251)=1,Real!AI250,IF(Real!AI250-Real!AI249&lt;=0,"",Real!AI250-Real!AI249))</f>
        <v/>
      </c>
      <c r="AJ251" s="10" t="str">
        <f>IF(MONTH($A251)=1,Real!AJ250,IF(Real!AJ250-Real!AJ249&lt;=0,"",Real!AJ250-Real!AJ249))</f>
        <v/>
      </c>
      <c r="AK251" s="10">
        <f>Real!AK250</f>
        <v>0</v>
      </c>
      <c r="AL251" s="10">
        <f>Real!AL250</f>
        <v>0</v>
      </c>
      <c r="AM251" s="10">
        <f>Real!AM250</f>
        <v>0</v>
      </c>
      <c r="AN251" s="10">
        <f>Real!AN250</f>
        <v>0</v>
      </c>
    </row>
    <row r="252" spans="1:40" x14ac:dyDescent="0.2">
      <c r="A252" s="13">
        <v>44713</v>
      </c>
      <c r="B252" s="10">
        <f>B240*Real!B251/100</f>
        <v>0</v>
      </c>
      <c r="C252" s="10">
        <f>C240*Real!C251/100</f>
        <v>0</v>
      </c>
      <c r="D252" s="10">
        <f>D240*Real!D251/100</f>
        <v>0</v>
      </c>
      <c r="E252" s="10">
        <f>E240*Real!E251/100</f>
        <v>0</v>
      </c>
      <c r="F252" s="10">
        <f>F240*Real!F251/100</f>
        <v>0</v>
      </c>
      <c r="G252" s="10">
        <f>G240*Real!G251/100</f>
        <v>0</v>
      </c>
      <c r="H252" s="10">
        <f>H240*Real!H251/100</f>
        <v>0</v>
      </c>
      <c r="I252" s="10">
        <f>I240*Real!I251/100</f>
        <v>0</v>
      </c>
      <c r="J252" s="10">
        <f>J240*Real!J251/100</f>
        <v>0</v>
      </c>
      <c r="K252" s="10">
        <f>K240*Real!K251/100</f>
        <v>0</v>
      </c>
      <c r="L252" s="10">
        <f>L240*Real!L251/100</f>
        <v>0</v>
      </c>
      <c r="M252" s="10">
        <f>M240*Real!M251/100</f>
        <v>0</v>
      </c>
      <c r="N252" s="10">
        <f>N240*Real!N251/100</f>
        <v>0</v>
      </c>
      <c r="O252" s="10">
        <f>O240*Real!O251/100</f>
        <v>0</v>
      </c>
      <c r="P252" s="10" t="str">
        <f>IF(MONTH($A252)=1,Real!P251,IF(Real!P251-Real!P250&lt;=0,"",Real!P251-Real!P250))</f>
        <v/>
      </c>
      <c r="Q252" s="10" t="str">
        <f>IF(MONTH($A252)=1,Real!Q251,IF(Real!Q251-Real!Q250&lt;=0,"",Real!Q251-Real!Q250))</f>
        <v/>
      </c>
      <c r="R252" s="10" t="str">
        <f>IF(MONTH($A252)=1,Real!R251,IF(Real!R251-Real!R250&lt;=0,"",Real!R251-Real!R250))</f>
        <v/>
      </c>
      <c r="S252" s="10" t="str">
        <f>IF(MONTH($A252)=1,Real!S251,IF(Real!S251-Real!S250&lt;=0,"",Real!S251-Real!S250))</f>
        <v/>
      </c>
      <c r="T252" s="10" t="str">
        <f>IF(MONTH($A252)=1,Real!T251,IF(Real!T251-Real!T250&lt;=0,"",Real!T251-Real!T250))</f>
        <v/>
      </c>
      <c r="U252" s="10" t="e">
        <f>IF(U251*Real!U251/100=0,"",U251*Real!U251/100)</f>
        <v>#VALUE!</v>
      </c>
      <c r="V252" s="10">
        <f>IF(MOD(MONTH(A252),3)=0,V240*Real!V251/100,"")</f>
        <v>0</v>
      </c>
      <c r="W252" s="10" t="str">
        <f>IF(MONTH($A252)=1,Real!W251,IF(Real!W251-Real!W250&lt;=0,"",Real!W251-Real!W250))</f>
        <v/>
      </c>
      <c r="X252" s="10" t="str">
        <f>IF(MONTH($A252)=1,Real!X251,IF(Real!X251-Real!X250&lt;=0,"",Real!X251-Real!X250))</f>
        <v/>
      </c>
      <c r="Y252" s="9">
        <f>Real!Y251</f>
        <v>0</v>
      </c>
      <c r="Z252" s="9">
        <f>Real!Z251</f>
        <v>0</v>
      </c>
      <c r="AA252" s="9">
        <f>Real!AA251</f>
        <v>0</v>
      </c>
      <c r="AB252" s="9">
        <f>Real!AB251</f>
        <v>0</v>
      </c>
      <c r="AC252" s="9">
        <f>Real!AC251</f>
        <v>0</v>
      </c>
      <c r="AD252" s="9">
        <f>Real!AD251</f>
        <v>0</v>
      </c>
      <c r="AE252" s="9">
        <f>Real!AE251</f>
        <v>0</v>
      </c>
      <c r="AF252" s="9">
        <f>Real!AF251</f>
        <v>0</v>
      </c>
      <c r="AG252" s="9">
        <f>Real!AG251</f>
        <v>0</v>
      </c>
      <c r="AH252" s="10" t="str">
        <f>IF(MONTH($A252)=1,Real!AH251,IF(Real!AH251-Real!AH250&lt;=0,"",Real!AH251-Real!AH250))</f>
        <v/>
      </c>
      <c r="AI252" s="10" t="str">
        <f>IF(MONTH($A252)=1,Real!AI251,IF(Real!AI251-Real!AI250&lt;=0,"",Real!AI251-Real!AI250))</f>
        <v/>
      </c>
      <c r="AJ252" s="10" t="str">
        <f>IF(MONTH($A252)=1,Real!AJ251,IF(Real!AJ251-Real!AJ250&lt;=0,"",Real!AJ251-Real!AJ250))</f>
        <v/>
      </c>
      <c r="AK252" s="10">
        <f>Real!AK251</f>
        <v>0</v>
      </c>
      <c r="AL252" s="10">
        <f>Real!AL251</f>
        <v>0</v>
      </c>
      <c r="AM252" s="10">
        <f>Real!AM251</f>
        <v>0</v>
      </c>
      <c r="AN252" s="10">
        <f>Real!AN251</f>
        <v>0</v>
      </c>
    </row>
    <row r="253" spans="1:40" x14ac:dyDescent="0.2">
      <c r="A253" s="13">
        <v>44743</v>
      </c>
      <c r="B253" s="10">
        <f>B241*Real!B252/100</f>
        <v>0</v>
      </c>
      <c r="C253" s="10">
        <f>C241*Real!C252/100</f>
        <v>0</v>
      </c>
      <c r="D253" s="10">
        <f>D241*Real!D252/100</f>
        <v>0</v>
      </c>
      <c r="E253" s="10">
        <f>E241*Real!E252/100</f>
        <v>0</v>
      </c>
      <c r="F253" s="10">
        <f>F241*Real!F252/100</f>
        <v>0</v>
      </c>
      <c r="G253" s="10">
        <f>G241*Real!G252/100</f>
        <v>0</v>
      </c>
      <c r="H253" s="10">
        <f>H241*Real!H252/100</f>
        <v>0</v>
      </c>
      <c r="I253" s="10">
        <f>I241*Real!I252/100</f>
        <v>0</v>
      </c>
      <c r="J253" s="10">
        <f>J241*Real!J252/100</f>
        <v>0</v>
      </c>
      <c r="K253" s="10">
        <f>K241*Real!K252/100</f>
        <v>0</v>
      </c>
      <c r="L253" s="10">
        <f>L241*Real!L252/100</f>
        <v>0</v>
      </c>
      <c r="M253" s="10">
        <f>M241*Real!M252/100</f>
        <v>0</v>
      </c>
      <c r="N253" s="10">
        <f>N241*Real!N252/100</f>
        <v>0</v>
      </c>
      <c r="O253" s="10">
        <f>O241*Real!O252/100</f>
        <v>0</v>
      </c>
      <c r="P253" s="10" t="str">
        <f>IF(MONTH($A253)=1,Real!P252,IF(Real!P252-Real!P251&lt;=0,"",Real!P252-Real!P251))</f>
        <v/>
      </c>
      <c r="Q253" s="10" t="str">
        <f>IF(MONTH($A253)=1,Real!Q252,IF(Real!Q252-Real!Q251&lt;=0,"",Real!Q252-Real!Q251))</f>
        <v/>
      </c>
      <c r="R253" s="10" t="str">
        <f>IF(MONTH($A253)=1,Real!R252,IF(Real!R252-Real!R251&lt;=0,"",Real!R252-Real!R251))</f>
        <v/>
      </c>
      <c r="S253" s="10" t="str">
        <f>IF(MONTH($A253)=1,Real!S252,IF(Real!S252-Real!S251&lt;=0,"",Real!S252-Real!S251))</f>
        <v/>
      </c>
      <c r="T253" s="10" t="str">
        <f>IF(MONTH($A253)=1,Real!T252,IF(Real!T252-Real!T251&lt;=0,"",Real!T252-Real!T251))</f>
        <v/>
      </c>
      <c r="U253" s="10" t="e">
        <f>IF(U252*Real!U252/100=0,"",U252*Real!U252/100)</f>
        <v>#VALUE!</v>
      </c>
      <c r="V253" s="10" t="str">
        <f>IF(MOD(MONTH(A253),3)=0,V241*Real!V252/100,"")</f>
        <v/>
      </c>
      <c r="W253" s="10" t="str">
        <f>IF(MONTH($A253)=1,Real!W252,IF(Real!W252-Real!W251&lt;=0,"",Real!W252-Real!W251))</f>
        <v/>
      </c>
      <c r="X253" s="10" t="str">
        <f>IF(MONTH($A253)=1,Real!X252,IF(Real!X252-Real!X251&lt;=0,"",Real!X252-Real!X251))</f>
        <v/>
      </c>
      <c r="Y253" s="9">
        <f>Real!Y252</f>
        <v>0</v>
      </c>
      <c r="Z253" s="9">
        <f>Real!Z252</f>
        <v>0</v>
      </c>
      <c r="AA253" s="9">
        <f>Real!AA252</f>
        <v>0</v>
      </c>
      <c r="AB253" s="9">
        <f>Real!AB252</f>
        <v>0</v>
      </c>
      <c r="AC253" s="9">
        <f>Real!AC252</f>
        <v>0</v>
      </c>
      <c r="AD253" s="9">
        <f>Real!AD252</f>
        <v>0</v>
      </c>
      <c r="AE253" s="9">
        <f>Real!AE252</f>
        <v>0</v>
      </c>
      <c r="AF253" s="9">
        <f>Real!AF252</f>
        <v>0</v>
      </c>
      <c r="AG253" s="9">
        <f>Real!AG252</f>
        <v>0</v>
      </c>
      <c r="AH253" s="10" t="str">
        <f>IF(MONTH($A253)=1,Real!AH252,IF(Real!AH252-Real!AH251&lt;=0,"",Real!AH252-Real!AH251))</f>
        <v/>
      </c>
      <c r="AI253" s="10" t="str">
        <f>IF(MONTH($A253)=1,Real!AI252,IF(Real!AI252-Real!AI251&lt;=0,"",Real!AI252-Real!AI251))</f>
        <v/>
      </c>
      <c r="AJ253" s="10" t="str">
        <f>IF(MONTH($A253)=1,Real!AJ252,IF(Real!AJ252-Real!AJ251&lt;=0,"",Real!AJ252-Real!AJ251))</f>
        <v/>
      </c>
      <c r="AK253" s="10">
        <f>Real!AK252</f>
        <v>0</v>
      </c>
      <c r="AL253" s="10">
        <f>Real!AL252</f>
        <v>0</v>
      </c>
      <c r="AM253" s="10">
        <f>Real!AM252</f>
        <v>0</v>
      </c>
      <c r="AN253" s="10">
        <f>Real!AN252</f>
        <v>0</v>
      </c>
    </row>
    <row r="254" spans="1:40" x14ac:dyDescent="0.2">
      <c r="A254" s="13">
        <v>44774</v>
      </c>
      <c r="B254" s="10">
        <f>B242*Real!B253/100</f>
        <v>0</v>
      </c>
      <c r="C254" s="10">
        <f>C242*Real!C253/100</f>
        <v>0</v>
      </c>
      <c r="D254" s="10">
        <f>D242*Real!D253/100</f>
        <v>0</v>
      </c>
      <c r="E254" s="10">
        <f>E242*Real!E253/100</f>
        <v>0</v>
      </c>
      <c r="F254" s="10">
        <f>F242*Real!F253/100</f>
        <v>0</v>
      </c>
      <c r="G254" s="10">
        <f>G242*Real!G253/100</f>
        <v>0</v>
      </c>
      <c r="H254" s="10">
        <f>H242*Real!H253/100</f>
        <v>0</v>
      </c>
      <c r="I254" s="10">
        <f>I242*Real!I253/100</f>
        <v>0</v>
      </c>
      <c r="J254" s="10">
        <f>J242*Real!J253/100</f>
        <v>0</v>
      </c>
      <c r="K254" s="10">
        <f>K242*Real!K253/100</f>
        <v>0</v>
      </c>
      <c r="L254" s="10">
        <f>L242*Real!L253/100</f>
        <v>0</v>
      </c>
      <c r="M254" s="10">
        <f>M242*Real!M253/100</f>
        <v>0</v>
      </c>
      <c r="N254" s="10">
        <f>N242*Real!N253/100</f>
        <v>0</v>
      </c>
      <c r="O254" s="10">
        <f>O242*Real!O253/100</f>
        <v>0</v>
      </c>
      <c r="P254" s="10" t="str">
        <f>IF(MONTH($A254)=1,Real!P253,IF(Real!P253-Real!P252&lt;=0,"",Real!P253-Real!P252))</f>
        <v/>
      </c>
      <c r="Q254" s="10" t="str">
        <f>IF(MONTH($A254)=1,Real!Q253,IF(Real!Q253-Real!Q252&lt;=0,"",Real!Q253-Real!Q252))</f>
        <v/>
      </c>
      <c r="R254" s="10" t="str">
        <f>IF(MONTH($A254)=1,Real!R253,IF(Real!R253-Real!R252&lt;=0,"",Real!R253-Real!R252))</f>
        <v/>
      </c>
      <c r="S254" s="10" t="str">
        <f>IF(MONTH($A254)=1,Real!S253,IF(Real!S253-Real!S252&lt;=0,"",Real!S253-Real!S252))</f>
        <v/>
      </c>
      <c r="T254" s="10" t="str">
        <f>IF(MONTH($A254)=1,Real!T253,IF(Real!T253-Real!T252&lt;=0,"",Real!T253-Real!T252))</f>
        <v/>
      </c>
      <c r="U254" s="10" t="e">
        <f>IF(U253*Real!U253/100=0,"",U253*Real!U253/100)</f>
        <v>#VALUE!</v>
      </c>
      <c r="V254" s="10" t="str">
        <f>IF(MOD(MONTH(A254),3)=0,V242*Real!V253/100,"")</f>
        <v/>
      </c>
      <c r="W254" s="10" t="str">
        <f>IF(MONTH($A254)=1,Real!W253,IF(Real!W253-Real!W252&lt;=0,"",Real!W253-Real!W252))</f>
        <v/>
      </c>
      <c r="X254" s="10" t="str">
        <f>IF(MONTH($A254)=1,Real!X253,IF(Real!X253-Real!X252&lt;=0,"",Real!X253-Real!X252))</f>
        <v/>
      </c>
      <c r="Y254" s="9">
        <f>Real!Y253</f>
        <v>0</v>
      </c>
      <c r="Z254" s="9">
        <f>Real!Z253</f>
        <v>0</v>
      </c>
      <c r="AA254" s="9">
        <f>Real!AA253</f>
        <v>0</v>
      </c>
      <c r="AB254" s="9">
        <f>Real!AB253</f>
        <v>0</v>
      </c>
      <c r="AC254" s="9">
        <f>Real!AC253</f>
        <v>0</v>
      </c>
      <c r="AD254" s="9">
        <f>Real!AD253</f>
        <v>0</v>
      </c>
      <c r="AE254" s="9">
        <f>Real!AE253</f>
        <v>0</v>
      </c>
      <c r="AF254" s="9">
        <f>Real!AF253</f>
        <v>0</v>
      </c>
      <c r="AG254" s="9">
        <f>Real!AG253</f>
        <v>0</v>
      </c>
      <c r="AH254" s="10" t="str">
        <f>IF(MONTH($A254)=1,Real!AH253,IF(Real!AH253-Real!AH252&lt;=0,"",Real!AH253-Real!AH252))</f>
        <v/>
      </c>
      <c r="AI254" s="10" t="str">
        <f>IF(MONTH($A254)=1,Real!AI253,IF(Real!AI253-Real!AI252&lt;=0,"",Real!AI253-Real!AI252))</f>
        <v/>
      </c>
      <c r="AJ254" s="10" t="str">
        <f>IF(MONTH($A254)=1,Real!AJ253,IF(Real!AJ253-Real!AJ252&lt;=0,"",Real!AJ253-Real!AJ252))</f>
        <v/>
      </c>
      <c r="AK254" s="10">
        <f>Real!AK253</f>
        <v>0</v>
      </c>
      <c r="AL254" s="10">
        <f>Real!AL253</f>
        <v>0</v>
      </c>
      <c r="AM254" s="10">
        <f>Real!AM253</f>
        <v>0</v>
      </c>
      <c r="AN254" s="10">
        <f>Real!AN253</f>
        <v>0</v>
      </c>
    </row>
    <row r="255" spans="1:40" x14ac:dyDescent="0.2">
      <c r="A255" s="13">
        <v>44805</v>
      </c>
      <c r="B255" s="10">
        <f>B243*Real!B254/100</f>
        <v>0</v>
      </c>
      <c r="C255" s="10">
        <f>C243*Real!C254/100</f>
        <v>0</v>
      </c>
      <c r="D255" s="10">
        <f>D243*Real!D254/100</f>
        <v>0</v>
      </c>
      <c r="E255" s="10">
        <f>E243*Real!E254/100</f>
        <v>0</v>
      </c>
      <c r="F255" s="10">
        <f>F243*Real!F254/100</f>
        <v>0</v>
      </c>
      <c r="G255" s="10">
        <f>G243*Real!G254/100</f>
        <v>0</v>
      </c>
      <c r="H255" s="10">
        <f>H243*Real!H254/100</f>
        <v>0</v>
      </c>
      <c r="I255" s="10">
        <f>I243*Real!I254/100</f>
        <v>0</v>
      </c>
      <c r="J255" s="10">
        <f>J243*Real!J254/100</f>
        <v>0</v>
      </c>
      <c r="K255" s="10">
        <f>K243*Real!K254/100</f>
        <v>0</v>
      </c>
      <c r="L255" s="10">
        <f>L243*Real!L254/100</f>
        <v>0</v>
      </c>
      <c r="M255" s="10">
        <f>M243*Real!M254/100</f>
        <v>0</v>
      </c>
      <c r="N255" s="10">
        <f>N243*Real!N254/100</f>
        <v>0</v>
      </c>
      <c r="O255" s="10">
        <f>O243*Real!O254/100</f>
        <v>0</v>
      </c>
      <c r="P255" s="10" t="str">
        <f>IF(MONTH($A255)=1,Real!P254,IF(Real!P254-Real!P253&lt;=0,"",Real!P254-Real!P253))</f>
        <v/>
      </c>
      <c r="Q255" s="10" t="str">
        <f>IF(MONTH($A255)=1,Real!Q254,IF(Real!Q254-Real!Q253&lt;=0,"",Real!Q254-Real!Q253))</f>
        <v/>
      </c>
      <c r="R255" s="10" t="str">
        <f>IF(MONTH($A255)=1,Real!R254,IF(Real!R254-Real!R253&lt;=0,"",Real!R254-Real!R253))</f>
        <v/>
      </c>
      <c r="S255" s="10" t="str">
        <f>IF(MONTH($A255)=1,Real!S254,IF(Real!S254-Real!S253&lt;=0,"",Real!S254-Real!S253))</f>
        <v/>
      </c>
      <c r="T255" s="10" t="str">
        <f>IF(MONTH($A255)=1,Real!T254,IF(Real!T254-Real!T253&lt;=0,"",Real!T254-Real!T253))</f>
        <v/>
      </c>
      <c r="U255" s="10" t="e">
        <f>IF(U254*Real!U254/100=0,"",U254*Real!U254/100)</f>
        <v>#VALUE!</v>
      </c>
      <c r="V255" s="10">
        <f>IF(MOD(MONTH(A255),3)=0,V243*Real!V254/100,"")</f>
        <v>0</v>
      </c>
      <c r="W255" s="10" t="str">
        <f>IF(MONTH($A255)=1,Real!W254,IF(Real!W254-Real!W253&lt;=0,"",Real!W254-Real!W253))</f>
        <v/>
      </c>
      <c r="X255" s="10" t="str">
        <f>IF(MONTH($A255)=1,Real!X254,IF(Real!X254-Real!X253&lt;=0,"",Real!X254-Real!X253))</f>
        <v/>
      </c>
      <c r="Y255" s="9">
        <f>Real!Y254</f>
        <v>0</v>
      </c>
      <c r="Z255" s="9">
        <f>Real!Z254</f>
        <v>0</v>
      </c>
      <c r="AA255" s="9">
        <f>Real!AA254</f>
        <v>0</v>
      </c>
      <c r="AB255" s="9">
        <f>Real!AB254</f>
        <v>0</v>
      </c>
      <c r="AC255" s="9">
        <f>Real!AC254</f>
        <v>0</v>
      </c>
      <c r="AD255" s="9">
        <f>Real!AD254</f>
        <v>0</v>
      </c>
      <c r="AE255" s="9">
        <f>Real!AE254</f>
        <v>0</v>
      </c>
      <c r="AF255" s="9">
        <f>Real!AF254</f>
        <v>0</v>
      </c>
      <c r="AG255" s="9">
        <f>Real!AG254</f>
        <v>0</v>
      </c>
      <c r="AH255" s="10" t="str">
        <f>IF(MONTH($A255)=1,Real!AH254,IF(Real!AH254-Real!AH253&lt;=0,"",Real!AH254-Real!AH253))</f>
        <v/>
      </c>
      <c r="AI255" s="10" t="str">
        <f>IF(MONTH($A255)=1,Real!AI254,IF(Real!AI254-Real!AI253&lt;=0,"",Real!AI254-Real!AI253))</f>
        <v/>
      </c>
      <c r="AJ255" s="10" t="str">
        <f>IF(MONTH($A255)=1,Real!AJ254,IF(Real!AJ254-Real!AJ253&lt;=0,"",Real!AJ254-Real!AJ253))</f>
        <v/>
      </c>
      <c r="AK255" s="10">
        <f>Real!AK254</f>
        <v>0</v>
      </c>
      <c r="AL255" s="10">
        <f>Real!AL254</f>
        <v>0</v>
      </c>
      <c r="AM255" s="10">
        <f>Real!AM254</f>
        <v>0</v>
      </c>
      <c r="AN255" s="10">
        <f>Real!AN254</f>
        <v>0</v>
      </c>
    </row>
    <row r="256" spans="1:40" x14ac:dyDescent="0.2">
      <c r="A256" s="13">
        <v>44835</v>
      </c>
      <c r="B256" s="10">
        <f>B244*Real!B255/100</f>
        <v>0</v>
      </c>
      <c r="C256" s="10">
        <f>C244*Real!C255/100</f>
        <v>0</v>
      </c>
      <c r="D256" s="10">
        <f>D244*Real!D255/100</f>
        <v>0</v>
      </c>
      <c r="E256" s="10">
        <f>E244*Real!E255/100</f>
        <v>0</v>
      </c>
      <c r="F256" s="10">
        <f>F244*Real!F255/100</f>
        <v>0</v>
      </c>
      <c r="G256" s="10">
        <f>G244*Real!G255/100</f>
        <v>0</v>
      </c>
      <c r="H256" s="10">
        <f>H244*Real!H255/100</f>
        <v>0</v>
      </c>
      <c r="I256" s="10">
        <f>I244*Real!I255/100</f>
        <v>0</v>
      </c>
      <c r="J256" s="10">
        <f>J244*Real!J255/100</f>
        <v>0</v>
      </c>
      <c r="K256" s="10">
        <f>K244*Real!K255/100</f>
        <v>0</v>
      </c>
      <c r="L256" s="10">
        <f>L244*Real!L255/100</f>
        <v>0</v>
      </c>
      <c r="M256" s="10">
        <f>M244*Real!M255/100</f>
        <v>0</v>
      </c>
      <c r="N256" s="10">
        <f>N244*Real!N255/100</f>
        <v>0</v>
      </c>
      <c r="O256" s="10">
        <f>O244*Real!O255/100</f>
        <v>0</v>
      </c>
      <c r="P256" s="10" t="str">
        <f>IF(MONTH($A256)=1,Real!P255,IF(Real!P255-Real!P254&lt;=0,"",Real!P255-Real!P254))</f>
        <v/>
      </c>
      <c r="Q256" s="10" t="str">
        <f>IF(MONTH($A256)=1,Real!Q255,IF(Real!Q255-Real!Q254&lt;=0,"",Real!Q255-Real!Q254))</f>
        <v/>
      </c>
      <c r="R256" s="10" t="str">
        <f>IF(MONTH($A256)=1,Real!R255,IF(Real!R255-Real!R254&lt;=0,"",Real!R255-Real!R254))</f>
        <v/>
      </c>
      <c r="S256" s="10" t="str">
        <f>IF(MONTH($A256)=1,Real!S255,IF(Real!S255-Real!S254&lt;=0,"",Real!S255-Real!S254))</f>
        <v/>
      </c>
      <c r="T256" s="10" t="str">
        <f>IF(MONTH($A256)=1,Real!T255,IF(Real!T255-Real!T254&lt;=0,"",Real!T255-Real!T254))</f>
        <v/>
      </c>
      <c r="U256" s="10" t="e">
        <f>IF(U255*Real!U255/100=0,"",U255*Real!U255/100)</f>
        <v>#VALUE!</v>
      </c>
      <c r="V256" s="10" t="str">
        <f>IF(MOD(MONTH(A256),3)=0,V244*Real!V255/100,"")</f>
        <v/>
      </c>
      <c r="W256" s="10" t="str">
        <f>IF(MONTH($A256)=1,Real!W255,IF(Real!W255-Real!W254&lt;=0,"",Real!W255-Real!W254))</f>
        <v/>
      </c>
      <c r="X256" s="10" t="str">
        <f>IF(MONTH($A256)=1,Real!X255,IF(Real!X255-Real!X254&lt;=0,"",Real!X255-Real!X254))</f>
        <v/>
      </c>
      <c r="Y256" s="9">
        <f>Real!Y255</f>
        <v>0</v>
      </c>
      <c r="Z256" s="9">
        <f>Real!Z255</f>
        <v>0</v>
      </c>
      <c r="AA256" s="9">
        <f>Real!AA255</f>
        <v>0</v>
      </c>
      <c r="AB256" s="9">
        <f>Real!AB255</f>
        <v>0</v>
      </c>
      <c r="AC256" s="9">
        <f>Real!AC255</f>
        <v>0</v>
      </c>
      <c r="AD256" s="9">
        <f>Real!AD255</f>
        <v>0</v>
      </c>
      <c r="AE256" s="9">
        <f>Real!AE255</f>
        <v>0</v>
      </c>
      <c r="AF256" s="9">
        <f>Real!AF255</f>
        <v>0</v>
      </c>
      <c r="AG256" s="9">
        <f>Real!AG255</f>
        <v>0</v>
      </c>
      <c r="AH256" s="10" t="str">
        <f>IF(MONTH($A256)=1,Real!AH255,IF(Real!AH255-Real!AH254&lt;=0,"",Real!AH255-Real!AH254))</f>
        <v/>
      </c>
      <c r="AI256" s="10" t="str">
        <f>IF(MONTH($A256)=1,Real!AI255,IF(Real!AI255-Real!AI254&lt;=0,"",Real!AI255-Real!AI254))</f>
        <v/>
      </c>
      <c r="AJ256" s="10" t="str">
        <f>IF(MONTH($A256)=1,Real!AJ255,IF(Real!AJ255-Real!AJ254&lt;=0,"",Real!AJ255-Real!AJ254))</f>
        <v/>
      </c>
      <c r="AK256" s="10">
        <f>Real!AK255</f>
        <v>0</v>
      </c>
      <c r="AL256" s="10">
        <f>Real!AL255</f>
        <v>0</v>
      </c>
      <c r="AM256" s="10">
        <f>Real!AM255</f>
        <v>0</v>
      </c>
      <c r="AN256" s="10">
        <f>Real!AN255</f>
        <v>0</v>
      </c>
    </row>
    <row r="257" spans="1:40" x14ac:dyDescent="0.2">
      <c r="A257" s="13">
        <v>44866</v>
      </c>
      <c r="B257" s="10">
        <f>B245*Real!B256/100</f>
        <v>0</v>
      </c>
      <c r="C257" s="10">
        <f>C245*Real!C256/100</f>
        <v>0</v>
      </c>
      <c r="D257" s="10">
        <f>D245*Real!D256/100</f>
        <v>0</v>
      </c>
      <c r="E257" s="10">
        <f>E245*Real!E256/100</f>
        <v>0</v>
      </c>
      <c r="F257" s="10">
        <f>F245*Real!F256/100</f>
        <v>0</v>
      </c>
      <c r="G257" s="10">
        <f>G245*Real!G256/100</f>
        <v>0</v>
      </c>
      <c r="H257" s="10">
        <f>H245*Real!H256/100</f>
        <v>0</v>
      </c>
      <c r="I257" s="10">
        <f>I245*Real!I256/100</f>
        <v>0</v>
      </c>
      <c r="J257" s="10">
        <f>J245*Real!J256/100</f>
        <v>0</v>
      </c>
      <c r="K257" s="10">
        <f>K245*Real!K256/100</f>
        <v>0</v>
      </c>
      <c r="L257" s="10">
        <f>L245*Real!L256/100</f>
        <v>0</v>
      </c>
      <c r="M257" s="10">
        <f>M245*Real!M256/100</f>
        <v>0</v>
      </c>
      <c r="N257" s="10">
        <f>N245*Real!N256/100</f>
        <v>0</v>
      </c>
      <c r="O257" s="10">
        <f>O245*Real!O256/100</f>
        <v>0</v>
      </c>
      <c r="P257" s="10" t="str">
        <f>IF(MONTH($A257)=1,Real!P256,IF(Real!P256-Real!P255&lt;=0,"",Real!P256-Real!P255))</f>
        <v/>
      </c>
      <c r="Q257" s="10" t="str">
        <f>IF(MONTH($A257)=1,Real!Q256,IF(Real!Q256-Real!Q255&lt;=0,"",Real!Q256-Real!Q255))</f>
        <v/>
      </c>
      <c r="R257" s="10" t="str">
        <f>IF(MONTH($A257)=1,Real!R256,IF(Real!R256-Real!R255&lt;=0,"",Real!R256-Real!R255))</f>
        <v/>
      </c>
      <c r="S257" s="10" t="str">
        <f>IF(MONTH($A257)=1,Real!S256,IF(Real!S256-Real!S255&lt;=0,"",Real!S256-Real!S255))</f>
        <v/>
      </c>
      <c r="T257" s="10" t="str">
        <f>IF(MONTH($A257)=1,Real!T256,IF(Real!T256-Real!T255&lt;=0,"",Real!T256-Real!T255))</f>
        <v/>
      </c>
      <c r="U257" s="10" t="e">
        <f>IF(U256*Real!U256/100=0,"",U256*Real!U256/100)</f>
        <v>#VALUE!</v>
      </c>
      <c r="V257" s="10" t="str">
        <f>IF(MOD(MONTH(A257),3)=0,V245*Real!V256/100,"")</f>
        <v/>
      </c>
      <c r="W257" s="10" t="str">
        <f>IF(MONTH($A257)=1,Real!W256,IF(Real!W256-Real!W255&lt;=0,"",Real!W256-Real!W255))</f>
        <v/>
      </c>
      <c r="X257" s="10" t="str">
        <f>IF(MONTH($A257)=1,Real!X256,IF(Real!X256-Real!X255&lt;=0,"",Real!X256-Real!X255))</f>
        <v/>
      </c>
      <c r="Y257" s="9">
        <f>Real!Y256</f>
        <v>0</v>
      </c>
      <c r="Z257" s="9">
        <f>Real!Z256</f>
        <v>0</v>
      </c>
      <c r="AA257" s="9">
        <f>Real!AA256</f>
        <v>0</v>
      </c>
      <c r="AB257" s="9">
        <f>Real!AB256</f>
        <v>0</v>
      </c>
      <c r="AC257" s="9">
        <f>Real!AC256</f>
        <v>0</v>
      </c>
      <c r="AD257" s="9">
        <f>Real!AD256</f>
        <v>0</v>
      </c>
      <c r="AE257" s="9">
        <f>Real!AE256</f>
        <v>0</v>
      </c>
      <c r="AF257" s="9">
        <f>Real!AF256</f>
        <v>0</v>
      </c>
      <c r="AG257" s="9">
        <f>Real!AG256</f>
        <v>0</v>
      </c>
      <c r="AH257" s="10" t="str">
        <f>IF(MONTH($A257)=1,Real!AH256,IF(Real!AH256-Real!AH255&lt;=0,"",Real!AH256-Real!AH255))</f>
        <v/>
      </c>
      <c r="AI257" s="10" t="str">
        <f>IF(MONTH($A257)=1,Real!AI256,IF(Real!AI256-Real!AI255&lt;=0,"",Real!AI256-Real!AI255))</f>
        <v/>
      </c>
      <c r="AJ257" s="10" t="str">
        <f>IF(MONTH($A257)=1,Real!AJ256,IF(Real!AJ256-Real!AJ255&lt;=0,"",Real!AJ256-Real!AJ255))</f>
        <v/>
      </c>
      <c r="AK257" s="10">
        <f>Real!AK256</f>
        <v>0</v>
      </c>
      <c r="AL257" s="10">
        <f>Real!AL256</f>
        <v>0</v>
      </c>
      <c r="AM257" s="10">
        <f>Real!AM256</f>
        <v>0</v>
      </c>
      <c r="AN257" s="10">
        <f>Real!AN256</f>
        <v>0</v>
      </c>
    </row>
    <row r="258" spans="1:40" x14ac:dyDescent="0.2">
      <c r="A258" s="13">
        <v>44896</v>
      </c>
      <c r="B258" s="10">
        <f>B246*Real!B257/100</f>
        <v>0</v>
      </c>
      <c r="C258" s="10">
        <f>C246*Real!C257/100</f>
        <v>0</v>
      </c>
      <c r="D258" s="10">
        <f>D246*Real!D257/100</f>
        <v>0</v>
      </c>
      <c r="E258" s="10">
        <f>E246*Real!E257/100</f>
        <v>0</v>
      </c>
      <c r="F258" s="10">
        <f>F246*Real!F257/100</f>
        <v>0</v>
      </c>
      <c r="G258" s="10">
        <f>G246*Real!G257/100</f>
        <v>0</v>
      </c>
      <c r="H258" s="10">
        <f>H246*Real!H257/100</f>
        <v>0</v>
      </c>
      <c r="I258" s="10">
        <f>I246*Real!I257/100</f>
        <v>0</v>
      </c>
      <c r="J258" s="10">
        <f>J246*Real!J257/100</f>
        <v>0</v>
      </c>
      <c r="K258" s="10">
        <f>K246*Real!K257/100</f>
        <v>0</v>
      </c>
      <c r="L258" s="10">
        <f>L246*Real!L257/100</f>
        <v>0</v>
      </c>
      <c r="M258" s="10">
        <f>M246*Real!M257/100</f>
        <v>0</v>
      </c>
      <c r="N258" s="10">
        <f>N246*Real!N257/100</f>
        <v>0</v>
      </c>
      <c r="O258" s="10">
        <f>O246*Real!O257/100</f>
        <v>0</v>
      </c>
      <c r="P258" s="10" t="str">
        <f>IF(MONTH($A258)=1,Real!P257,IF(Real!P257-Real!P256&lt;=0,"",Real!P257-Real!P256))</f>
        <v/>
      </c>
      <c r="Q258" s="10" t="str">
        <f>IF(MONTH($A258)=1,Real!Q257,IF(Real!Q257-Real!Q256&lt;=0,"",Real!Q257-Real!Q256))</f>
        <v/>
      </c>
      <c r="R258" s="10" t="str">
        <f>IF(MONTH($A258)=1,Real!R257,IF(Real!R257-Real!R256&lt;=0,"",Real!R257-Real!R256))</f>
        <v/>
      </c>
      <c r="S258" s="10" t="str">
        <f>IF(MONTH($A258)=1,Real!S257,IF(Real!S257-Real!S256&lt;=0,"",Real!S257-Real!S256))</f>
        <v/>
      </c>
      <c r="T258" s="10" t="str">
        <f>IF(MONTH($A258)=1,Real!T257,IF(Real!T257-Real!T256&lt;=0,"",Real!T257-Real!T256))</f>
        <v/>
      </c>
      <c r="U258" s="10" t="e">
        <f>IF(U257*Real!U257/100=0,"",U257*Real!U257/100)</f>
        <v>#VALUE!</v>
      </c>
      <c r="V258" s="10">
        <f>IF(MOD(MONTH(A258),3)=0,V246*Real!V257/100,"")</f>
        <v>0</v>
      </c>
      <c r="W258" s="10" t="str">
        <f>IF(MONTH($A258)=1,Real!W257,IF(Real!W257-Real!W256&lt;=0,"",Real!W257-Real!W256))</f>
        <v/>
      </c>
      <c r="X258" s="10" t="str">
        <f>IF(MONTH($A258)=1,Real!X257,IF(Real!X257-Real!X256&lt;=0,"",Real!X257-Real!X256))</f>
        <v/>
      </c>
      <c r="Y258" s="9">
        <f>Real!Y257</f>
        <v>0</v>
      </c>
      <c r="Z258" s="9">
        <f>Real!Z257</f>
        <v>0</v>
      </c>
      <c r="AA258" s="9">
        <f>Real!AA257</f>
        <v>0</v>
      </c>
      <c r="AB258" s="9">
        <f>Real!AB257</f>
        <v>0</v>
      </c>
      <c r="AC258" s="9">
        <f>Real!AC257</f>
        <v>0</v>
      </c>
      <c r="AD258" s="9">
        <f>Real!AD257</f>
        <v>0</v>
      </c>
      <c r="AE258" s="9">
        <f>Real!AE257</f>
        <v>0</v>
      </c>
      <c r="AF258" s="9">
        <f>Real!AF257</f>
        <v>0</v>
      </c>
      <c r="AG258" s="9">
        <f>Real!AG257</f>
        <v>0</v>
      </c>
      <c r="AH258" s="10" t="str">
        <f>IF(MONTH($A258)=1,Real!AH257,IF(Real!AH257-Real!AH256&lt;=0,"",Real!AH257-Real!AH256))</f>
        <v/>
      </c>
      <c r="AI258" s="10" t="str">
        <f>IF(MONTH($A258)=1,Real!AI257,IF(Real!AI257-Real!AI256&lt;=0,"",Real!AI257-Real!AI256))</f>
        <v/>
      </c>
      <c r="AJ258" s="10" t="str">
        <f>IF(MONTH($A258)=1,Real!AJ257,IF(Real!AJ257-Real!AJ256&lt;=0,"",Real!AJ257-Real!AJ256))</f>
        <v/>
      </c>
      <c r="AK258" s="10">
        <f>Real!AK257</f>
        <v>0</v>
      </c>
      <c r="AL258" s="10">
        <f>Real!AL257</f>
        <v>0</v>
      </c>
      <c r="AM258" s="10">
        <f>Real!AM257</f>
        <v>0</v>
      </c>
      <c r="AN258" s="10">
        <f>Real!AN257</f>
        <v>0</v>
      </c>
    </row>
  </sheetData>
  <conditionalFormatting sqref="B4:AN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8"/>
  <sheetViews>
    <sheetView showGridLines="0" workbookViewId="0"/>
  </sheetViews>
  <sheetFormatPr defaultColWidth="9.140625" defaultRowHeight="12.75" x14ac:dyDescent="0.2"/>
  <cols>
    <col min="1" max="1" width="10.28515625" style="9" bestFit="1" customWidth="1"/>
    <col min="2" max="30" width="10.140625" style="9" customWidth="1"/>
    <col min="31" max="16384" width="9.140625" style="9"/>
  </cols>
  <sheetData>
    <row r="1" spans="1:30" x14ac:dyDescent="0.2">
      <c r="A1" s="11" t="s">
        <v>149</v>
      </c>
      <c r="B1" s="11" t="str">
        <f>Soft!B1</f>
        <v>Composite PMI: Headline: sa: Russia (Russian Federation)</v>
      </c>
      <c r="C1" s="11" t="str">
        <f>Soft!C1</f>
        <v>Manufacturing PMI: Headline: sa: Russia (Russian Federation)</v>
      </c>
      <c r="D1" s="11" t="str">
        <f>Soft!D1</f>
        <v>Services PMI: Headline: sa: Russia (Russian Federation)</v>
      </c>
      <c r="E1" s="11" t="str">
        <f>Soft!E1</f>
        <v>CEIC Leading Indicator: Russia (Russian Federation)</v>
      </c>
      <c r="F1" s="11" t="str">
        <f>Soft!F1</f>
        <v>Expectation Diffusion Index: Sales Prices: Enterprises with Rising Indicator Next 3 Months (Russian Federation)</v>
      </c>
      <c r="G1" s="11" t="str">
        <f>Soft!G1</f>
        <v>Expectation Diffusion Index: Purchasing Prices: Enterprises with Rising Indicator Next 3 Months (Russian Federation)</v>
      </c>
      <c r="H1" s="11" t="str">
        <f>Soft!H1</f>
        <v>Expectation Diffusion Index: Wages: Enterprises with Rising Indicator Next 3 Months (Russian Federation)</v>
      </c>
      <c r="I1" s="11" t="str">
        <f>Soft!I1</f>
        <v>Expectation Diffusion Index: Employment: Enterprises with Rising Indicator Next 3 Months (Russian Federation)</v>
      </c>
      <c r="J1" s="11" t="str">
        <f>Soft!J1</f>
        <v>Expectation Diffusion Index: Production: Enterprises with Rising Indicator Next 3 Months (Russian Federation)</v>
      </c>
      <c r="K1" s="11" t="str">
        <f>Soft!K1</f>
        <v>Expectation Diffusion Index: Equipment Purchase: Enterprises with Rising Indicator Next 3 Months (Russian Federation)</v>
      </c>
      <c r="L1" s="11" t="str">
        <f>Soft!L1</f>
        <v>Expectation Diffusion Index: Financial Situation: Enterprises with Improving Situation Next 3 Months (Russian Federation)</v>
      </c>
      <c r="M1" s="11" t="str">
        <f>Soft!M1</f>
        <v>Expectation Diffusion Index: Orders: Enterprises with Rising Indicator Next 3 Months (Russian Federation)</v>
      </c>
      <c r="N1" s="11" t="str">
        <f>Soft!N1</f>
        <v>Expectation Diffusion Index: Debt to Banks: Enterprises with Rising Indicator Next 3 Months (Russian Federation)</v>
      </c>
      <c r="O1" s="11" t="str">
        <f>Soft!O1</f>
        <v>Actual Diffusion Index: Sales Prices: Enterprises with Rising Indicator over 1 Month (Russian Federation)</v>
      </c>
      <c r="P1" s="11" t="str">
        <f>Soft!P1</f>
        <v>Actual Diffusion Index: Purchasing Prices: Enterprises with Rising Indicator over 1 Month (Russian Federation)</v>
      </c>
      <c r="Q1" s="11" t="str">
        <f>Soft!Q1</f>
        <v>Actual Diffusion Index: Wages: Enterprises with Rising Indicator over 1 Month (Russian Federation)</v>
      </c>
      <c r="R1" s="11" t="str">
        <f>Soft!R1</f>
        <v>Actual Diffusion Index: Employment: Enterprises with Rising Indicator over 1 Month (Russian Federation)</v>
      </c>
      <c r="S1" s="11" t="str">
        <f>Soft!S1</f>
        <v>Actual Diffusion Index: Production: Enterprises with Rising Indicator over 1 Month (Russian Federation)</v>
      </c>
      <c r="T1" s="11" t="str">
        <f>Soft!T1</f>
        <v>Actual Diffusion Index: Orders: Enterprises with Rising Indicator over 1 Month (Russian Federation)</v>
      </c>
      <c r="U1" s="11" t="str">
        <f>Soft!U1</f>
        <v>Actual Diffusion Index: Stocks: Enterprises with Rising Indicator over 1 Month (Russian Federation)</v>
      </c>
      <c r="V1" s="11" t="str">
        <f>Soft!V1</f>
        <v>Actual Diffusion Index: Sales/Purchasing Prices Ratio: Enterprises with Rising Indicator over 1 Month (Russian Federation)</v>
      </c>
      <c r="W1" s="11" t="str">
        <f>Soft!W1</f>
        <v>Actual Diffusion Index: Equipment Purchase: Enterprises with Rising Indicator over 1 Month (Russian Federation)</v>
      </c>
      <c r="X1" s="11" t="str">
        <f>Soft!X1</f>
        <v>Capacity Utilisation Rate: Actual: Normal Monthly Level=100 (Russian Federation)</v>
      </c>
      <c r="Y1" s="11" t="str">
        <f>Soft!Y1</f>
        <v>Labour Utilisation Rate: Actual: Normal Monthly Level=100 (Russian Federation)</v>
      </c>
      <c r="Z1" s="11" t="str">
        <f>Soft!Z1</f>
        <v>Stocks: Actual: Normal Monthly Level=100 (Russian Federation)</v>
      </c>
      <c r="AA1" s="11" t="str">
        <f>Soft!AA1</f>
        <v>Orders: Actual: Normal Monthly Level=100 (Russian Federation)</v>
      </c>
      <c r="AB1" s="11" t="str">
        <f>Soft!AB1</f>
        <v>Enterprises Debt to Banks: Normal Monthly Level=100 (Russian Federation)</v>
      </c>
      <c r="AC1" s="11" t="str">
        <f>Soft!AC1</f>
        <v>Enterprises in Good or Normal Financial Situation (Russian Federation)</v>
      </c>
      <c r="AD1" s="11" t="str">
        <f>Soft!AD1</f>
        <v>Enterprises not Buying Equipment for 2 Months and More (Russian Federation)</v>
      </c>
    </row>
    <row r="2" spans="1:30" x14ac:dyDescent="0.2">
      <c r="A2" s="11" t="s">
        <v>68</v>
      </c>
      <c r="B2" s="11" t="str">
        <f>Soft!B2</f>
        <v>NA</v>
      </c>
      <c r="C2" s="11" t="str">
        <f>Soft!C2</f>
        <v>NA</v>
      </c>
      <c r="D2" s="11" t="str">
        <f>Soft!D2</f>
        <v>NA</v>
      </c>
      <c r="E2" s="11" t="str">
        <f>Soft!E2</f>
        <v>NA</v>
      </c>
      <c r="F2" s="11" t="str">
        <f>Soft!F2</f>
        <v>%</v>
      </c>
      <c r="G2" s="11" t="str">
        <f>Soft!G2</f>
        <v>%</v>
      </c>
      <c r="H2" s="11" t="str">
        <f>Soft!H2</f>
        <v>%</v>
      </c>
      <c r="I2" s="11" t="str">
        <f>Soft!I2</f>
        <v>%</v>
      </c>
      <c r="J2" s="11" t="str">
        <f>Soft!J2</f>
        <v>%</v>
      </c>
      <c r="K2" s="11" t="str">
        <f>Soft!K2</f>
        <v>%</v>
      </c>
      <c r="L2" s="11" t="str">
        <f>Soft!L2</f>
        <v>%</v>
      </c>
      <c r="M2" s="11" t="str">
        <f>Soft!M2</f>
        <v>%</v>
      </c>
      <c r="N2" s="11" t="str">
        <f>Soft!N2</f>
        <v>%</v>
      </c>
      <c r="O2" s="11" t="str">
        <f>Soft!O2</f>
        <v>%</v>
      </c>
      <c r="P2" s="11" t="str">
        <f>Soft!P2</f>
        <v>%</v>
      </c>
      <c r="Q2" s="11" t="str">
        <f>Soft!Q2</f>
        <v>%</v>
      </c>
      <c r="R2" s="11" t="str">
        <f>Soft!R2</f>
        <v>%</v>
      </c>
      <c r="S2" s="11" t="str">
        <f>Soft!S2</f>
        <v>%</v>
      </c>
      <c r="T2" s="11" t="str">
        <f>Soft!T2</f>
        <v>%</v>
      </c>
      <c r="U2" s="11" t="str">
        <f>Soft!U2</f>
        <v>%</v>
      </c>
      <c r="V2" s="11" t="str">
        <f>Soft!V2</f>
        <v>%</v>
      </c>
      <c r="W2" s="11" t="str">
        <f>Soft!W2</f>
        <v>%</v>
      </c>
      <c r="X2" s="11" t="str">
        <f>Soft!X2</f>
        <v>%</v>
      </c>
      <c r="Y2" s="11" t="str">
        <f>Soft!Y2</f>
        <v>%</v>
      </c>
      <c r="Z2" s="11" t="str">
        <f>Soft!Z2</f>
        <v>%</v>
      </c>
      <c r="AA2" s="11" t="str">
        <f>Soft!AA2</f>
        <v>%</v>
      </c>
      <c r="AB2" s="11" t="str">
        <f>Soft!AB2</f>
        <v>%</v>
      </c>
      <c r="AC2" s="11" t="str">
        <f>Soft!AC2</f>
        <v>%</v>
      </c>
      <c r="AD2" s="11" t="str">
        <f>Soft!AD2</f>
        <v>%</v>
      </c>
    </row>
    <row r="3" spans="1:30" x14ac:dyDescent="0.2">
      <c r="A3" s="11" t="s">
        <v>150</v>
      </c>
      <c r="B3" s="11" t="str">
        <f>Soft!B3</f>
        <v>IHS Markit</v>
      </c>
      <c r="C3" s="11" t="str">
        <f>Soft!C3</f>
        <v>IHS Markit</v>
      </c>
      <c r="D3" s="11" t="str">
        <f>Soft!D3</f>
        <v>IHS Markit</v>
      </c>
      <c r="E3" s="11" t="str">
        <f>Soft!E3</f>
        <v>CEIC Data</v>
      </c>
      <c r="F3" s="11" t="str">
        <f>Soft!F3</f>
        <v>Institute of World Economy and International Relations</v>
      </c>
      <c r="G3" s="11" t="str">
        <f>Soft!G3</f>
        <v>Institute of World Economy and International Relations</v>
      </c>
      <c r="H3" s="11" t="str">
        <f>Soft!H3</f>
        <v>Institute of World Economy and International Relations</v>
      </c>
      <c r="I3" s="11" t="str">
        <f>Soft!I3</f>
        <v>Institute of World Economy and International Relations</v>
      </c>
      <c r="J3" s="11" t="str">
        <f>Soft!J3</f>
        <v>Institute of World Economy and International Relations</v>
      </c>
      <c r="K3" s="11" t="str">
        <f>Soft!K3</f>
        <v>Institute of World Economy and International Relations</v>
      </c>
      <c r="L3" s="11" t="str">
        <f>Soft!L3</f>
        <v>Institute of World Economy and International Relations</v>
      </c>
      <c r="M3" s="11" t="str">
        <f>Soft!M3</f>
        <v>Institute of World Economy and International Relations</v>
      </c>
      <c r="N3" s="11" t="str">
        <f>Soft!N3</f>
        <v>Institute of World Economy and International Relations</v>
      </c>
      <c r="O3" s="11" t="str">
        <f>Soft!O3</f>
        <v>Institute of World Economy and International Relations</v>
      </c>
      <c r="P3" s="11" t="str">
        <f>Soft!P3</f>
        <v>Institute of World Economy and International Relations</v>
      </c>
      <c r="Q3" s="11" t="str">
        <f>Soft!Q3</f>
        <v>Institute of World Economy and International Relations</v>
      </c>
      <c r="R3" s="11" t="str">
        <f>Soft!R3</f>
        <v>Institute of World Economy and International Relations</v>
      </c>
      <c r="S3" s="11" t="str">
        <f>Soft!S3</f>
        <v>Institute of World Economy and International Relations</v>
      </c>
      <c r="T3" s="11" t="str">
        <f>Soft!T3</f>
        <v>Institute of World Economy and International Relations</v>
      </c>
      <c r="U3" s="11" t="str">
        <f>Soft!U3</f>
        <v>Institute of World Economy and International Relations</v>
      </c>
      <c r="V3" s="11" t="str">
        <f>Soft!V3</f>
        <v>Institute of World Economy and International Relations</v>
      </c>
      <c r="W3" s="11" t="str">
        <f>Soft!W3</f>
        <v>Institute of World Economy and International Relations</v>
      </c>
      <c r="X3" s="11" t="str">
        <f>Soft!X3</f>
        <v>Institute of World Economy and International Relations</v>
      </c>
      <c r="Y3" s="11" t="str">
        <f>Soft!Y3</f>
        <v>Institute of World Economy and International Relations</v>
      </c>
      <c r="Z3" s="11" t="str">
        <f>Soft!Z3</f>
        <v>Institute of World Economy and International Relations</v>
      </c>
      <c r="AA3" s="11" t="str">
        <f>Soft!AA3</f>
        <v>Institute of World Economy and International Relations</v>
      </c>
      <c r="AB3" s="11" t="str">
        <f>Soft!AB3</f>
        <v>Institute of World Economy and International Relations</v>
      </c>
      <c r="AC3" s="11" t="str">
        <f>Soft!AC3</f>
        <v>Institute of World Economy and International Relations</v>
      </c>
      <c r="AD3" s="11" t="str">
        <f>Soft!AD3</f>
        <v>Institute of World Economy and International Relations</v>
      </c>
    </row>
    <row r="4" spans="1:30" x14ac:dyDescent="0.2">
      <c r="A4" s="11" t="s">
        <v>175</v>
      </c>
      <c r="B4" s="12">
        <f>Soft!B4</f>
        <v>44378</v>
      </c>
      <c r="C4" s="12">
        <f>Soft!C4</f>
        <v>44409</v>
      </c>
      <c r="D4" s="12">
        <f>Soft!D4</f>
        <v>44378</v>
      </c>
      <c r="E4" s="12">
        <f>Soft!E4</f>
        <v>44378</v>
      </c>
      <c r="F4" s="12">
        <f>Soft!F4</f>
        <v>44440</v>
      </c>
      <c r="G4" s="12">
        <f>Soft!G4</f>
        <v>44440</v>
      </c>
      <c r="H4" s="12">
        <f>Soft!H4</f>
        <v>44440</v>
      </c>
      <c r="I4" s="12">
        <f>Soft!I4</f>
        <v>44440</v>
      </c>
      <c r="J4" s="12">
        <f>Soft!J4</f>
        <v>44440</v>
      </c>
      <c r="K4" s="12">
        <f>Soft!K4</f>
        <v>44440</v>
      </c>
      <c r="L4" s="12">
        <f>Soft!L4</f>
        <v>44440</v>
      </c>
      <c r="M4" s="12">
        <f>Soft!M4</f>
        <v>44440</v>
      </c>
      <c r="N4" s="12">
        <f>Soft!N4</f>
        <v>44440</v>
      </c>
      <c r="O4" s="12">
        <f>Soft!O4</f>
        <v>44348</v>
      </c>
      <c r="P4" s="12">
        <f>Soft!P4</f>
        <v>44348</v>
      </c>
      <c r="Q4" s="12">
        <f>Soft!Q4</f>
        <v>44348</v>
      </c>
      <c r="R4" s="12">
        <f>Soft!R4</f>
        <v>44348</v>
      </c>
      <c r="S4" s="12">
        <f>Soft!S4</f>
        <v>44348</v>
      </c>
      <c r="T4" s="12">
        <f>Soft!T4</f>
        <v>44348</v>
      </c>
      <c r="U4" s="12">
        <f>Soft!U4</f>
        <v>44348</v>
      </c>
      <c r="V4" s="12">
        <f>Soft!V4</f>
        <v>44348</v>
      </c>
      <c r="W4" s="12">
        <f>Soft!W4</f>
        <v>44348</v>
      </c>
      <c r="X4" s="12">
        <f>Soft!X4</f>
        <v>44348</v>
      </c>
      <c r="Y4" s="12">
        <f>Soft!Y4</f>
        <v>44348</v>
      </c>
      <c r="Z4" s="12">
        <f>Soft!Z4</f>
        <v>44348</v>
      </c>
      <c r="AA4" s="12">
        <f>Soft!AA4</f>
        <v>44348</v>
      </c>
      <c r="AB4" s="12">
        <f>Soft!AB4</f>
        <v>44348</v>
      </c>
      <c r="AC4" s="12">
        <f>Soft!AC4</f>
        <v>44348</v>
      </c>
      <c r="AD4" s="12">
        <f>Soft!AD4</f>
        <v>44348</v>
      </c>
    </row>
    <row r="5" spans="1:30" x14ac:dyDescent="0.2">
      <c r="A5" s="11" t="s">
        <v>151</v>
      </c>
      <c r="B5" s="12">
        <f>Soft!B5</f>
        <v>44412</v>
      </c>
      <c r="C5" s="12">
        <f>Soft!C5</f>
        <v>44440</v>
      </c>
      <c r="D5" s="12">
        <f>Soft!D5</f>
        <v>44412</v>
      </c>
      <c r="E5" s="12">
        <f>Soft!E5</f>
        <v>44425</v>
      </c>
      <c r="F5" s="12">
        <f>Soft!F5</f>
        <v>44431</v>
      </c>
      <c r="G5" s="12">
        <f>Soft!G5</f>
        <v>44431</v>
      </c>
      <c r="H5" s="12">
        <f>Soft!H5</f>
        <v>44431</v>
      </c>
      <c r="I5" s="12">
        <f>Soft!I5</f>
        <v>44431</v>
      </c>
      <c r="J5" s="12">
        <f>Soft!J5</f>
        <v>44431</v>
      </c>
      <c r="K5" s="12">
        <f>Soft!K5</f>
        <v>44431</v>
      </c>
      <c r="L5" s="12">
        <f>Soft!L5</f>
        <v>44431</v>
      </c>
      <c r="M5" s="12">
        <f>Soft!M5</f>
        <v>44431</v>
      </c>
      <c r="N5" s="12">
        <f>Soft!N5</f>
        <v>44431</v>
      </c>
      <c r="O5" s="12">
        <f>Soft!O5</f>
        <v>44431</v>
      </c>
      <c r="P5" s="12">
        <f>Soft!P5</f>
        <v>44431</v>
      </c>
      <c r="Q5" s="12">
        <f>Soft!Q5</f>
        <v>44431</v>
      </c>
      <c r="R5" s="12">
        <f>Soft!R5</f>
        <v>44431</v>
      </c>
      <c r="S5" s="12">
        <f>Soft!S5</f>
        <v>44431</v>
      </c>
      <c r="T5" s="12">
        <f>Soft!T5</f>
        <v>44431</v>
      </c>
      <c r="U5" s="12">
        <f>Soft!U5</f>
        <v>44431</v>
      </c>
      <c r="V5" s="12">
        <f>Soft!V5</f>
        <v>44431</v>
      </c>
      <c r="W5" s="12">
        <f>Soft!W5</f>
        <v>44431</v>
      </c>
      <c r="X5" s="12">
        <f>Soft!X5</f>
        <v>44431</v>
      </c>
      <c r="Y5" s="12">
        <f>Soft!Y5</f>
        <v>44431</v>
      </c>
      <c r="Z5" s="12">
        <f>Soft!Z5</f>
        <v>44431</v>
      </c>
      <c r="AA5" s="12">
        <f>Soft!AA5</f>
        <v>44431</v>
      </c>
      <c r="AB5" s="12">
        <f>Soft!AB5</f>
        <v>44431</v>
      </c>
      <c r="AC5" s="12">
        <f>Soft!AC5</f>
        <v>44431</v>
      </c>
      <c r="AD5" s="12">
        <f>Soft!AD5</f>
        <v>44431</v>
      </c>
    </row>
    <row r="6" spans="1:30" x14ac:dyDescent="0.2">
      <c r="A6" s="11" t="s">
        <v>171</v>
      </c>
      <c r="B6" s="21">
        <f>B5-B4-30</f>
        <v>4</v>
      </c>
      <c r="C6" s="21">
        <f t="shared" ref="C6:AD6" si="0">C5-C4-30</f>
        <v>1</v>
      </c>
      <c r="D6" s="21">
        <f t="shared" si="0"/>
        <v>4</v>
      </c>
      <c r="E6" s="21">
        <f t="shared" si="0"/>
        <v>17</v>
      </c>
      <c r="F6" s="21">
        <f>F5-F4-30+92</f>
        <v>53</v>
      </c>
      <c r="G6" s="21">
        <f t="shared" ref="G6:N6" si="1">G5-G4-30+92</f>
        <v>53</v>
      </c>
      <c r="H6" s="21">
        <f t="shared" si="1"/>
        <v>53</v>
      </c>
      <c r="I6" s="21">
        <f t="shared" si="1"/>
        <v>53</v>
      </c>
      <c r="J6" s="21">
        <f t="shared" si="1"/>
        <v>53</v>
      </c>
      <c r="K6" s="21">
        <f t="shared" si="1"/>
        <v>53</v>
      </c>
      <c r="L6" s="21">
        <f t="shared" si="1"/>
        <v>53</v>
      </c>
      <c r="M6" s="21">
        <f t="shared" si="1"/>
        <v>53</v>
      </c>
      <c r="N6" s="21">
        <f t="shared" si="1"/>
        <v>53</v>
      </c>
      <c r="O6" s="21">
        <f t="shared" si="0"/>
        <v>53</v>
      </c>
      <c r="P6" s="21">
        <f t="shared" si="0"/>
        <v>53</v>
      </c>
      <c r="Q6" s="21">
        <f t="shared" si="0"/>
        <v>53</v>
      </c>
      <c r="R6" s="21">
        <f t="shared" si="0"/>
        <v>53</v>
      </c>
      <c r="S6" s="21">
        <f t="shared" si="0"/>
        <v>53</v>
      </c>
      <c r="T6" s="21">
        <f t="shared" si="0"/>
        <v>53</v>
      </c>
      <c r="U6" s="21">
        <f t="shared" si="0"/>
        <v>53</v>
      </c>
      <c r="V6" s="21">
        <f t="shared" si="0"/>
        <v>53</v>
      </c>
      <c r="W6" s="21">
        <f t="shared" si="0"/>
        <v>53</v>
      </c>
      <c r="X6" s="21">
        <f t="shared" si="0"/>
        <v>53</v>
      </c>
      <c r="Y6" s="21">
        <f t="shared" si="0"/>
        <v>53</v>
      </c>
      <c r="Z6" s="21">
        <f t="shared" si="0"/>
        <v>53</v>
      </c>
      <c r="AA6" s="21">
        <f t="shared" si="0"/>
        <v>53</v>
      </c>
      <c r="AB6" s="21">
        <f t="shared" si="0"/>
        <v>53</v>
      </c>
      <c r="AC6" s="21">
        <f t="shared" si="0"/>
        <v>53</v>
      </c>
      <c r="AD6" s="21">
        <f t="shared" si="0"/>
        <v>53</v>
      </c>
    </row>
    <row r="7" spans="1:30" x14ac:dyDescent="0.2">
      <c r="A7" s="13">
        <v>37257</v>
      </c>
      <c r="B7" s="10"/>
      <c r="C7" s="10"/>
      <c r="D7" s="10"/>
      <c r="E7" s="10">
        <f>Soft!E6</f>
        <v>94.392268130000005</v>
      </c>
      <c r="F7" s="10">
        <f>Soft!F6</f>
        <v>81</v>
      </c>
      <c r="G7" s="10">
        <f>Soft!G6</f>
        <v>92</v>
      </c>
      <c r="H7" s="10">
        <f>Soft!H6</f>
        <v>69</v>
      </c>
      <c r="I7" s="10">
        <f>Soft!I6</f>
        <v>47</v>
      </c>
      <c r="J7" s="10">
        <f>Soft!J6</f>
        <v>47</v>
      </c>
      <c r="K7" s="10">
        <f>Soft!K6</f>
        <v>31</v>
      </c>
      <c r="L7" s="10">
        <f>Soft!L6</f>
        <v>49</v>
      </c>
      <c r="M7" s="10">
        <f>Soft!M6</f>
        <v>54</v>
      </c>
      <c r="N7" s="10">
        <f>Soft!N6</f>
        <v>21</v>
      </c>
      <c r="O7" s="10">
        <f>Soft!O6</f>
        <v>57</v>
      </c>
      <c r="P7" s="10">
        <f>Soft!P6</f>
        <v>71</v>
      </c>
      <c r="Q7" s="10">
        <f>Soft!Q6</f>
        <v>44</v>
      </c>
      <c r="R7" s="10">
        <f>Soft!R6</f>
        <v>40</v>
      </c>
      <c r="S7" s="10">
        <f>Soft!S6</f>
        <v>31</v>
      </c>
      <c r="T7" s="10">
        <f>Soft!T6</f>
        <v>41</v>
      </c>
      <c r="U7" s="10">
        <f>Soft!U6</f>
        <v>55</v>
      </c>
      <c r="V7" s="10">
        <f>Soft!V6</f>
        <v>40</v>
      </c>
      <c r="W7" s="10">
        <f>Soft!W6</f>
        <v>28</v>
      </c>
      <c r="X7" s="10">
        <f>Soft!X6</f>
        <v>66</v>
      </c>
      <c r="Y7" s="10">
        <f>Soft!Y6</f>
        <v>85</v>
      </c>
      <c r="Z7" s="10">
        <f>Soft!Z6</f>
        <v>91</v>
      </c>
      <c r="AA7" s="10">
        <f>Soft!AA6</f>
        <v>74</v>
      </c>
      <c r="AB7" s="10">
        <f>Soft!AB6</f>
        <v>88</v>
      </c>
      <c r="AC7" s="10">
        <f>Soft!AC6</f>
        <v>47</v>
      </c>
      <c r="AD7" s="10">
        <f>Soft!AD6</f>
        <v>43</v>
      </c>
    </row>
    <row r="8" spans="1:30" x14ac:dyDescent="0.2">
      <c r="A8" s="13">
        <v>37288</v>
      </c>
      <c r="B8" s="10"/>
      <c r="C8" s="10"/>
      <c r="D8" s="10"/>
      <c r="E8" s="10">
        <f>Soft!E7</f>
        <v>92.75619236</v>
      </c>
      <c r="F8" s="10">
        <f>Soft!F7</f>
        <v>83</v>
      </c>
      <c r="G8" s="10">
        <f>Soft!G7</f>
        <v>93</v>
      </c>
      <c r="H8" s="10">
        <f>Soft!H7</f>
        <v>71</v>
      </c>
      <c r="I8" s="10">
        <f>Soft!I7</f>
        <v>48</v>
      </c>
      <c r="J8" s="10">
        <f>Soft!J7</f>
        <v>46</v>
      </c>
      <c r="K8" s="10">
        <f>Soft!K7</f>
        <v>32</v>
      </c>
      <c r="L8" s="10">
        <f>Soft!L7</f>
        <v>53</v>
      </c>
      <c r="M8" s="10">
        <f>Soft!M7</f>
        <v>53</v>
      </c>
      <c r="N8" s="10">
        <f>Soft!N7</f>
        <v>26</v>
      </c>
      <c r="O8" s="10">
        <f>Soft!O7</f>
        <v>51</v>
      </c>
      <c r="P8" s="10">
        <f>Soft!P7</f>
        <v>67</v>
      </c>
      <c r="Q8" s="10">
        <f>Soft!Q7</f>
        <v>51</v>
      </c>
      <c r="R8" s="10">
        <f>Soft!R7</f>
        <v>39</v>
      </c>
      <c r="S8" s="10">
        <f>Soft!S7</f>
        <v>42</v>
      </c>
      <c r="T8" s="10">
        <f>Soft!T7</f>
        <v>44</v>
      </c>
      <c r="U8" s="10">
        <f>Soft!U7</f>
        <v>55</v>
      </c>
      <c r="V8" s="10">
        <f>Soft!V7</f>
        <v>36</v>
      </c>
      <c r="W8" s="10">
        <f>Soft!W7</f>
        <v>25</v>
      </c>
      <c r="X8" s="10">
        <f>Soft!X7</f>
        <v>67</v>
      </c>
      <c r="Y8" s="10">
        <f>Soft!Y7</f>
        <v>83</v>
      </c>
      <c r="Z8" s="10">
        <f>Soft!Z7</f>
        <v>94</v>
      </c>
      <c r="AA8" s="10">
        <f>Soft!AA7</f>
        <v>77</v>
      </c>
      <c r="AB8" s="10">
        <f>Soft!AB7</f>
        <v>81</v>
      </c>
      <c r="AC8" s="10">
        <f>Soft!AC7</f>
        <v>39</v>
      </c>
      <c r="AD8" s="10">
        <f>Soft!AD7</f>
        <v>46</v>
      </c>
    </row>
    <row r="9" spans="1:30" x14ac:dyDescent="0.2">
      <c r="A9" s="13">
        <v>37316</v>
      </c>
      <c r="B9" s="10"/>
      <c r="C9" s="10"/>
      <c r="D9" s="10"/>
      <c r="E9" s="10">
        <f>Soft!E8</f>
        <v>91.769153200000005</v>
      </c>
      <c r="F9" s="10">
        <f>Soft!F8</f>
        <v>83</v>
      </c>
      <c r="G9" s="10">
        <f>Soft!G8</f>
        <v>92</v>
      </c>
      <c r="H9" s="10">
        <f>Soft!H8</f>
        <v>74</v>
      </c>
      <c r="I9" s="10">
        <f>Soft!I8</f>
        <v>44</v>
      </c>
      <c r="J9" s="10">
        <f>Soft!J8</f>
        <v>57</v>
      </c>
      <c r="K9" s="10">
        <f>Soft!K8</f>
        <v>32</v>
      </c>
      <c r="L9" s="10">
        <f>Soft!L8</f>
        <v>54</v>
      </c>
      <c r="M9" s="10">
        <f>Soft!M8</f>
        <v>62</v>
      </c>
      <c r="N9" s="10">
        <f>Soft!N8</f>
        <v>20</v>
      </c>
      <c r="O9" s="10">
        <f>Soft!O8</f>
        <v>52</v>
      </c>
      <c r="P9" s="10">
        <f>Soft!P8</f>
        <v>67</v>
      </c>
      <c r="Q9" s="10">
        <f>Soft!Q8</f>
        <v>54</v>
      </c>
      <c r="R9" s="10">
        <f>Soft!R8</f>
        <v>42</v>
      </c>
      <c r="S9" s="10">
        <f>Soft!S8</f>
        <v>48</v>
      </c>
      <c r="T9" s="10">
        <f>Soft!T8</f>
        <v>49</v>
      </c>
      <c r="U9" s="10">
        <f>Soft!U8</f>
        <v>52</v>
      </c>
      <c r="V9" s="10">
        <f>Soft!V8</f>
        <v>40</v>
      </c>
      <c r="W9" s="10">
        <f>Soft!W8</f>
        <v>26</v>
      </c>
      <c r="X9" s="10">
        <f>Soft!X8</f>
        <v>69</v>
      </c>
      <c r="Y9" s="10">
        <f>Soft!Y8</f>
        <v>88</v>
      </c>
      <c r="Z9" s="10">
        <f>Soft!Z8</f>
        <v>94</v>
      </c>
      <c r="AA9" s="10">
        <f>Soft!AA8</f>
        <v>75</v>
      </c>
      <c r="AB9" s="10">
        <f>Soft!AB8</f>
        <v>83</v>
      </c>
      <c r="AC9" s="10">
        <f>Soft!AC8</f>
        <v>46</v>
      </c>
      <c r="AD9" s="10">
        <f>Soft!AD8</f>
        <v>45</v>
      </c>
    </row>
    <row r="10" spans="1:30" x14ac:dyDescent="0.2">
      <c r="A10" s="13">
        <v>37347</v>
      </c>
      <c r="B10" s="10"/>
      <c r="C10" s="10"/>
      <c r="D10" s="10"/>
      <c r="E10" s="10">
        <f>Soft!E9</f>
        <v>97.495351639999996</v>
      </c>
      <c r="F10" s="10">
        <f>Soft!F9</f>
        <v>77</v>
      </c>
      <c r="G10" s="10">
        <f>Soft!G9</f>
        <v>94</v>
      </c>
      <c r="H10" s="10">
        <f>Soft!H9</f>
        <v>72</v>
      </c>
      <c r="I10" s="10">
        <f>Soft!I9</f>
        <v>49</v>
      </c>
      <c r="J10" s="10">
        <f>Soft!J9</f>
        <v>61</v>
      </c>
      <c r="K10" s="10">
        <f>Soft!K9</f>
        <v>34</v>
      </c>
      <c r="L10" s="10">
        <f>Soft!L9</f>
        <v>60</v>
      </c>
      <c r="M10" s="10">
        <f>Soft!M9</f>
        <v>68</v>
      </c>
      <c r="N10" s="10">
        <f>Soft!N9</f>
        <v>22</v>
      </c>
      <c r="O10" s="10">
        <f>Soft!O9</f>
        <v>51</v>
      </c>
      <c r="P10" s="10">
        <f>Soft!P9</f>
        <v>66</v>
      </c>
      <c r="Q10" s="10">
        <f>Soft!Q9</f>
        <v>54</v>
      </c>
      <c r="R10" s="10">
        <f>Soft!R9</f>
        <v>39</v>
      </c>
      <c r="S10" s="10">
        <f>Soft!S9</f>
        <v>45</v>
      </c>
      <c r="T10" s="10">
        <f>Soft!T9</f>
        <v>48</v>
      </c>
      <c r="U10" s="10">
        <f>Soft!U9</f>
        <v>46</v>
      </c>
      <c r="V10" s="10">
        <f>Soft!V9</f>
        <v>43</v>
      </c>
      <c r="W10" s="10">
        <f>Soft!W9</f>
        <v>26</v>
      </c>
      <c r="X10" s="10">
        <f>Soft!X9</f>
        <v>69</v>
      </c>
      <c r="Y10" s="10">
        <f>Soft!Y9</f>
        <v>86</v>
      </c>
      <c r="Z10" s="10">
        <f>Soft!Z9</f>
        <v>93</v>
      </c>
      <c r="AA10" s="10">
        <f>Soft!AA9</f>
        <v>76</v>
      </c>
      <c r="AB10" s="10">
        <f>Soft!AB9</f>
        <v>88</v>
      </c>
      <c r="AC10" s="10">
        <f>Soft!AC9</f>
        <v>43</v>
      </c>
      <c r="AD10" s="10">
        <f>Soft!AD9</f>
        <v>47</v>
      </c>
    </row>
    <row r="11" spans="1:30" x14ac:dyDescent="0.2">
      <c r="A11" s="13">
        <v>37377</v>
      </c>
      <c r="B11" s="10"/>
      <c r="C11" s="10"/>
      <c r="D11" s="10"/>
      <c r="E11" s="10">
        <f>Soft!E10</f>
        <v>95.756520780000002</v>
      </c>
      <c r="F11" s="10">
        <f>Soft!F10</f>
        <v>79</v>
      </c>
      <c r="G11" s="10">
        <f>Soft!G10</f>
        <v>90</v>
      </c>
      <c r="H11" s="10">
        <f>Soft!H10</f>
        <v>75</v>
      </c>
      <c r="I11" s="10">
        <f>Soft!I10</f>
        <v>47</v>
      </c>
      <c r="J11" s="10">
        <f>Soft!J10</f>
        <v>58</v>
      </c>
      <c r="K11" s="10">
        <f>Soft!K10</f>
        <v>31</v>
      </c>
      <c r="L11" s="10">
        <f>Soft!L10</f>
        <v>57</v>
      </c>
      <c r="M11" s="10">
        <f>Soft!M10</f>
        <v>66</v>
      </c>
      <c r="N11" s="10">
        <f>Soft!N10</f>
        <v>29</v>
      </c>
      <c r="O11" s="10">
        <f>Soft!O10</f>
        <v>51</v>
      </c>
      <c r="P11" s="10">
        <f>Soft!P10</f>
        <v>66</v>
      </c>
      <c r="Q11" s="10">
        <f>Soft!Q10</f>
        <v>45</v>
      </c>
      <c r="R11" s="10">
        <f>Soft!R10</f>
        <v>33</v>
      </c>
      <c r="S11" s="10">
        <f>Soft!S10</f>
        <v>37</v>
      </c>
      <c r="T11" s="10">
        <f>Soft!T10</f>
        <v>47</v>
      </c>
      <c r="U11" s="10">
        <f>Soft!U10</f>
        <v>47</v>
      </c>
      <c r="V11" s="10">
        <f>Soft!V10</f>
        <v>37</v>
      </c>
      <c r="W11" s="10">
        <f>Soft!W10</f>
        <v>28</v>
      </c>
      <c r="X11" s="10">
        <f>Soft!X10</f>
        <v>68</v>
      </c>
      <c r="Y11" s="10">
        <f>Soft!Y10</f>
        <v>85</v>
      </c>
      <c r="Z11" s="10">
        <f>Soft!Z10</f>
        <v>93</v>
      </c>
      <c r="AA11" s="10">
        <f>Soft!AA10</f>
        <v>77</v>
      </c>
      <c r="AB11" s="10">
        <f>Soft!AB10</f>
        <v>88</v>
      </c>
      <c r="AC11" s="10">
        <f>Soft!AC10</f>
        <v>47</v>
      </c>
      <c r="AD11" s="10">
        <f>Soft!AD10</f>
        <v>45</v>
      </c>
    </row>
    <row r="12" spans="1:30" x14ac:dyDescent="0.2">
      <c r="A12" s="13">
        <v>37408</v>
      </c>
      <c r="B12" s="10"/>
      <c r="C12" s="10"/>
      <c r="D12" s="10"/>
      <c r="E12" s="10">
        <f>Soft!E11</f>
        <v>94.4833225</v>
      </c>
      <c r="F12" s="10">
        <f>Soft!F11</f>
        <v>74</v>
      </c>
      <c r="G12" s="10">
        <f>Soft!G11</f>
        <v>88</v>
      </c>
      <c r="H12" s="10">
        <f>Soft!H11</f>
        <v>72</v>
      </c>
      <c r="I12" s="10">
        <f>Soft!I11</f>
        <v>47</v>
      </c>
      <c r="J12" s="10">
        <f>Soft!J11</f>
        <v>57</v>
      </c>
      <c r="K12" s="10">
        <f>Soft!K11</f>
        <v>36</v>
      </c>
      <c r="L12" s="10">
        <f>Soft!L11</f>
        <v>59</v>
      </c>
      <c r="M12" s="10">
        <f>Soft!M11</f>
        <v>62</v>
      </c>
      <c r="N12" s="10">
        <f>Soft!N11</f>
        <v>21</v>
      </c>
      <c r="O12" s="10">
        <f>Soft!O11</f>
        <v>51</v>
      </c>
      <c r="P12" s="10">
        <f>Soft!P11</f>
        <v>68</v>
      </c>
      <c r="Q12" s="10">
        <f>Soft!Q11</f>
        <v>51</v>
      </c>
      <c r="R12" s="10">
        <f>Soft!R11</f>
        <v>36</v>
      </c>
      <c r="S12" s="10">
        <f>Soft!S11</f>
        <v>42</v>
      </c>
      <c r="T12" s="10">
        <f>Soft!T11</f>
        <v>49</v>
      </c>
      <c r="U12" s="10">
        <f>Soft!U11</f>
        <v>44</v>
      </c>
      <c r="V12" s="10">
        <f>Soft!V11</f>
        <v>37</v>
      </c>
      <c r="W12" s="10">
        <f>Soft!W11</f>
        <v>29</v>
      </c>
      <c r="X12" s="10">
        <f>Soft!X11</f>
        <v>69</v>
      </c>
      <c r="Y12" s="10">
        <f>Soft!Y11</f>
        <v>85</v>
      </c>
      <c r="Z12" s="10">
        <f>Soft!Z11</f>
        <v>88</v>
      </c>
      <c r="AA12" s="10">
        <f>Soft!AA11</f>
        <v>79</v>
      </c>
      <c r="AB12" s="10">
        <f>Soft!AB11</f>
        <v>84</v>
      </c>
      <c r="AC12" s="10">
        <f>Soft!AC11</f>
        <v>52</v>
      </c>
      <c r="AD12" s="10">
        <f>Soft!AD11</f>
        <v>44</v>
      </c>
    </row>
    <row r="13" spans="1:30" x14ac:dyDescent="0.2">
      <c r="A13" s="13">
        <v>37438</v>
      </c>
      <c r="B13" s="10"/>
      <c r="C13" s="10"/>
      <c r="D13" s="10"/>
      <c r="E13" s="10">
        <f>Soft!E12</f>
        <v>94.844093520000001</v>
      </c>
      <c r="F13" s="10">
        <f>Soft!F12</f>
        <v>68</v>
      </c>
      <c r="G13" s="10">
        <f>Soft!G12</f>
        <v>89</v>
      </c>
      <c r="H13" s="10">
        <f>Soft!H12</f>
        <v>70</v>
      </c>
      <c r="I13" s="10">
        <f>Soft!I12</f>
        <v>42</v>
      </c>
      <c r="J13" s="10">
        <f>Soft!J12</f>
        <v>54</v>
      </c>
      <c r="K13" s="10">
        <f>Soft!K12</f>
        <v>31</v>
      </c>
      <c r="L13" s="10">
        <f>Soft!L12</f>
        <v>58</v>
      </c>
      <c r="M13" s="10">
        <f>Soft!M12</f>
        <v>64</v>
      </c>
      <c r="N13" s="10">
        <f>Soft!N12</f>
        <v>24</v>
      </c>
      <c r="O13" s="10">
        <f>Soft!O12</f>
        <v>55</v>
      </c>
      <c r="P13" s="10">
        <f>Soft!P12</f>
        <v>73</v>
      </c>
      <c r="Q13" s="10">
        <f>Soft!Q12</f>
        <v>58</v>
      </c>
      <c r="R13" s="10">
        <f>Soft!R12</f>
        <v>38</v>
      </c>
      <c r="S13" s="10">
        <f>Soft!S12</f>
        <v>45</v>
      </c>
      <c r="T13" s="10">
        <f>Soft!T12</f>
        <v>54</v>
      </c>
      <c r="U13" s="10">
        <f>Soft!U12</f>
        <v>41</v>
      </c>
      <c r="V13" s="10">
        <f>Soft!V12</f>
        <v>38</v>
      </c>
      <c r="W13" s="10">
        <f>Soft!W12</f>
        <v>27</v>
      </c>
      <c r="X13" s="10">
        <f>Soft!X12</f>
        <v>68</v>
      </c>
      <c r="Y13" s="10">
        <f>Soft!Y12</f>
        <v>85</v>
      </c>
      <c r="Z13" s="10">
        <f>Soft!Z12</f>
        <v>92</v>
      </c>
      <c r="AA13" s="10">
        <f>Soft!AA12</f>
        <v>77</v>
      </c>
      <c r="AB13" s="10">
        <f>Soft!AB12</f>
        <v>80</v>
      </c>
      <c r="AC13" s="10">
        <f>Soft!AC12</f>
        <v>51</v>
      </c>
      <c r="AD13" s="10">
        <f>Soft!AD12</f>
        <v>44</v>
      </c>
    </row>
    <row r="14" spans="1:30" x14ac:dyDescent="0.2">
      <c r="A14" s="13">
        <v>37469</v>
      </c>
      <c r="B14" s="10"/>
      <c r="C14" s="10"/>
      <c r="D14" s="10"/>
      <c r="E14" s="10">
        <f>Soft!E13</f>
        <v>96.516549159999997</v>
      </c>
      <c r="F14" s="10">
        <f>Soft!F13</f>
        <v>72</v>
      </c>
      <c r="G14" s="10">
        <f>Soft!G13</f>
        <v>91</v>
      </c>
      <c r="H14" s="10">
        <f>Soft!H13</f>
        <v>72</v>
      </c>
      <c r="I14" s="10">
        <f>Soft!I13</f>
        <v>40</v>
      </c>
      <c r="J14" s="10">
        <f>Soft!J13</f>
        <v>57</v>
      </c>
      <c r="K14" s="10">
        <f>Soft!K13</f>
        <v>33</v>
      </c>
      <c r="L14" s="10">
        <f>Soft!L13</f>
        <v>57</v>
      </c>
      <c r="M14" s="10">
        <f>Soft!M13</f>
        <v>66</v>
      </c>
      <c r="N14" s="10">
        <f>Soft!N13</f>
        <v>24</v>
      </c>
      <c r="O14" s="10">
        <f>Soft!O13</f>
        <v>54</v>
      </c>
      <c r="P14" s="10">
        <f>Soft!P13</f>
        <v>68</v>
      </c>
      <c r="Q14" s="10">
        <f>Soft!Q13</f>
        <v>54</v>
      </c>
      <c r="R14" s="10">
        <f>Soft!R13</f>
        <v>37</v>
      </c>
      <c r="S14" s="10">
        <f>Soft!S13</f>
        <v>46</v>
      </c>
      <c r="T14" s="10">
        <f>Soft!T13</f>
        <v>52</v>
      </c>
      <c r="U14" s="10">
        <f>Soft!U13</f>
        <v>40</v>
      </c>
      <c r="V14" s="10">
        <f>Soft!V13</f>
        <v>39</v>
      </c>
      <c r="W14" s="10">
        <f>Soft!W13</f>
        <v>30</v>
      </c>
      <c r="X14" s="10">
        <f>Soft!X13</f>
        <v>73</v>
      </c>
      <c r="Y14" s="10">
        <f>Soft!Y13</f>
        <v>89</v>
      </c>
      <c r="Z14" s="10">
        <f>Soft!Z13</f>
        <v>90</v>
      </c>
      <c r="AA14" s="10">
        <f>Soft!AA13</f>
        <v>81</v>
      </c>
      <c r="AB14" s="10">
        <f>Soft!AB13</f>
        <v>80</v>
      </c>
      <c r="AC14" s="10">
        <f>Soft!AC13</f>
        <v>55</v>
      </c>
      <c r="AD14" s="10">
        <f>Soft!AD13</f>
        <v>40</v>
      </c>
    </row>
    <row r="15" spans="1:30" x14ac:dyDescent="0.2">
      <c r="A15" s="13">
        <v>37500</v>
      </c>
      <c r="B15" s="10"/>
      <c r="C15" s="10"/>
      <c r="D15" s="10"/>
      <c r="E15" s="10">
        <f>Soft!E14</f>
        <v>96.440460540000004</v>
      </c>
      <c r="F15" s="10">
        <f>Soft!F14</f>
        <v>74</v>
      </c>
      <c r="G15" s="10">
        <f>Soft!G14</f>
        <v>90</v>
      </c>
      <c r="H15" s="10">
        <f>Soft!H14</f>
        <v>72</v>
      </c>
      <c r="I15" s="10">
        <f>Soft!I14</f>
        <v>40</v>
      </c>
      <c r="J15" s="10">
        <f>Soft!J14</f>
        <v>60</v>
      </c>
      <c r="K15" s="10">
        <f>Soft!K14</f>
        <v>33</v>
      </c>
      <c r="L15" s="10">
        <f>Soft!L14</f>
        <v>61</v>
      </c>
      <c r="M15" s="10">
        <f>Soft!M14</f>
        <v>65</v>
      </c>
      <c r="N15" s="10">
        <f>Soft!N14</f>
        <v>16</v>
      </c>
      <c r="O15" s="10">
        <f>Soft!O14</f>
        <v>55</v>
      </c>
      <c r="P15" s="10">
        <f>Soft!P14</f>
        <v>70</v>
      </c>
      <c r="Q15" s="10">
        <f>Soft!Q14</f>
        <v>52</v>
      </c>
      <c r="R15" s="10">
        <f>Soft!R14</f>
        <v>34</v>
      </c>
      <c r="S15" s="10">
        <f>Soft!S14</f>
        <v>43</v>
      </c>
      <c r="T15" s="10">
        <f>Soft!T14</f>
        <v>47</v>
      </c>
      <c r="U15" s="10">
        <f>Soft!U14</f>
        <v>42</v>
      </c>
      <c r="V15" s="10">
        <f>Soft!V14</f>
        <v>38</v>
      </c>
      <c r="W15" s="10">
        <f>Soft!W14</f>
        <v>29</v>
      </c>
      <c r="X15" s="10">
        <f>Soft!X14</f>
        <v>74</v>
      </c>
      <c r="Y15" s="10">
        <f>Soft!Y14</f>
        <v>89</v>
      </c>
      <c r="Z15" s="10">
        <f>Soft!Z14</f>
        <v>87</v>
      </c>
      <c r="AA15" s="10">
        <f>Soft!AA14</f>
        <v>83</v>
      </c>
      <c r="AB15" s="10">
        <f>Soft!AB14</f>
        <v>88</v>
      </c>
      <c r="AC15" s="10">
        <f>Soft!AC14</f>
        <v>49</v>
      </c>
      <c r="AD15" s="10">
        <f>Soft!AD14</f>
        <v>38</v>
      </c>
    </row>
    <row r="16" spans="1:30" x14ac:dyDescent="0.2">
      <c r="A16" s="13">
        <v>37530</v>
      </c>
      <c r="B16" s="10"/>
      <c r="C16" s="10"/>
      <c r="D16" s="10"/>
      <c r="E16" s="10">
        <f>Soft!E15</f>
        <v>98.532172660000001</v>
      </c>
      <c r="F16" s="10">
        <f>Soft!F15</f>
        <v>74</v>
      </c>
      <c r="G16" s="10">
        <f>Soft!G15</f>
        <v>93</v>
      </c>
      <c r="H16" s="10">
        <f>Soft!H15</f>
        <v>69</v>
      </c>
      <c r="I16" s="10">
        <f>Soft!I15</f>
        <v>39</v>
      </c>
      <c r="J16" s="10">
        <f>Soft!J15</f>
        <v>48</v>
      </c>
      <c r="K16" s="10">
        <f>Soft!K15</f>
        <v>28</v>
      </c>
      <c r="L16" s="10">
        <f>Soft!L15</f>
        <v>54</v>
      </c>
      <c r="M16" s="10">
        <f>Soft!M15</f>
        <v>58</v>
      </c>
      <c r="N16" s="10">
        <f>Soft!N15</f>
        <v>23</v>
      </c>
      <c r="O16" s="10">
        <f>Soft!O15</f>
        <v>55</v>
      </c>
      <c r="P16" s="10">
        <f>Soft!P15</f>
        <v>75</v>
      </c>
      <c r="Q16" s="10">
        <f>Soft!Q15</f>
        <v>55</v>
      </c>
      <c r="R16" s="10">
        <f>Soft!R15</f>
        <v>37</v>
      </c>
      <c r="S16" s="10">
        <f>Soft!S15</f>
        <v>51</v>
      </c>
      <c r="T16" s="10">
        <f>Soft!T15</f>
        <v>45</v>
      </c>
      <c r="U16" s="10">
        <f>Soft!U15</f>
        <v>46</v>
      </c>
      <c r="V16" s="10">
        <f>Soft!V15</f>
        <v>38</v>
      </c>
      <c r="W16" s="10">
        <f>Soft!W15</f>
        <v>28</v>
      </c>
      <c r="X16" s="10">
        <f>Soft!X15</f>
        <v>73</v>
      </c>
      <c r="Y16" s="10">
        <f>Soft!Y15</f>
        <v>90</v>
      </c>
      <c r="Z16" s="10">
        <f>Soft!Z15</f>
        <v>89</v>
      </c>
      <c r="AA16" s="10">
        <f>Soft!AA15</f>
        <v>83</v>
      </c>
      <c r="AB16" s="10">
        <f>Soft!AB15</f>
        <v>92</v>
      </c>
      <c r="AC16" s="10">
        <f>Soft!AC15</f>
        <v>54</v>
      </c>
      <c r="AD16" s="10">
        <f>Soft!AD15</f>
        <v>45</v>
      </c>
    </row>
    <row r="17" spans="1:30" x14ac:dyDescent="0.2">
      <c r="A17" s="13">
        <v>37561</v>
      </c>
      <c r="B17" s="10"/>
      <c r="C17" s="10"/>
      <c r="D17" s="10"/>
      <c r="E17" s="10">
        <f>Soft!E16</f>
        <v>94.804912360000003</v>
      </c>
      <c r="F17" s="10">
        <f>Soft!F16</f>
        <v>79</v>
      </c>
      <c r="G17" s="10">
        <f>Soft!G16</f>
        <v>93</v>
      </c>
      <c r="H17" s="10">
        <f>Soft!H16</f>
        <v>70</v>
      </c>
      <c r="I17" s="10">
        <f>Soft!I16</f>
        <v>41</v>
      </c>
      <c r="J17" s="10">
        <f>Soft!J16</f>
        <v>52</v>
      </c>
      <c r="K17" s="10">
        <f>Soft!K16</f>
        <v>34</v>
      </c>
      <c r="L17" s="10">
        <f>Soft!L16</f>
        <v>51</v>
      </c>
      <c r="M17" s="10">
        <f>Soft!M16</f>
        <v>54</v>
      </c>
      <c r="N17" s="10">
        <f>Soft!N16</f>
        <v>20</v>
      </c>
      <c r="O17" s="10">
        <f>Soft!O16</f>
        <v>52</v>
      </c>
      <c r="P17" s="10">
        <f>Soft!P16</f>
        <v>68</v>
      </c>
      <c r="Q17" s="10">
        <f>Soft!Q16</f>
        <v>49</v>
      </c>
      <c r="R17" s="10">
        <f>Soft!R16</f>
        <v>36</v>
      </c>
      <c r="S17" s="10">
        <f>Soft!S16</f>
        <v>39</v>
      </c>
      <c r="T17" s="10">
        <f>Soft!T16</f>
        <v>39</v>
      </c>
      <c r="U17" s="10">
        <f>Soft!U16</f>
        <v>48</v>
      </c>
      <c r="V17" s="10">
        <f>Soft!V16</f>
        <v>39</v>
      </c>
      <c r="W17" s="10">
        <f>Soft!W16</f>
        <v>24</v>
      </c>
      <c r="X17" s="10">
        <f>Soft!X16</f>
        <v>72</v>
      </c>
      <c r="Y17" s="10">
        <f>Soft!Y16</f>
        <v>89</v>
      </c>
      <c r="Z17" s="10">
        <f>Soft!Z16</f>
        <v>86</v>
      </c>
      <c r="AA17" s="10">
        <f>Soft!AA16</f>
        <v>78</v>
      </c>
      <c r="AB17" s="10">
        <f>Soft!AB16</f>
        <v>86</v>
      </c>
      <c r="AC17" s="10">
        <f>Soft!AC16</f>
        <v>45</v>
      </c>
      <c r="AD17" s="10">
        <f>Soft!AD16</f>
        <v>48</v>
      </c>
    </row>
    <row r="18" spans="1:30" x14ac:dyDescent="0.2">
      <c r="A18" s="13">
        <v>37591</v>
      </c>
      <c r="B18" s="10"/>
      <c r="C18" s="10"/>
      <c r="D18" s="10"/>
      <c r="E18" s="10">
        <f>Soft!E17</f>
        <v>92.276068300000006</v>
      </c>
      <c r="F18" s="10">
        <f>Soft!F17</f>
        <v>73</v>
      </c>
      <c r="G18" s="10">
        <f>Soft!G17</f>
        <v>90</v>
      </c>
      <c r="H18" s="10">
        <f>Soft!H17</f>
        <v>67</v>
      </c>
      <c r="I18" s="10">
        <f>Soft!I17</f>
        <v>43</v>
      </c>
      <c r="J18" s="10">
        <f>Soft!J17</f>
        <v>48</v>
      </c>
      <c r="K18" s="10">
        <f>Soft!K17</f>
        <v>37</v>
      </c>
      <c r="L18" s="10">
        <f>Soft!L17</f>
        <v>50</v>
      </c>
      <c r="M18" s="10">
        <f>Soft!M17</f>
        <v>51</v>
      </c>
      <c r="N18" s="10">
        <f>Soft!N17</f>
        <v>19</v>
      </c>
      <c r="O18" s="10">
        <f>Soft!O17</f>
        <v>51</v>
      </c>
      <c r="P18" s="10">
        <f>Soft!P17</f>
        <v>70</v>
      </c>
      <c r="Q18" s="10">
        <f>Soft!Q17</f>
        <v>54</v>
      </c>
      <c r="R18" s="10">
        <f>Soft!R17</f>
        <v>35</v>
      </c>
      <c r="S18" s="10">
        <f>Soft!S17</f>
        <v>49</v>
      </c>
      <c r="T18" s="10">
        <f>Soft!T17</f>
        <v>45</v>
      </c>
      <c r="U18" s="10">
        <f>Soft!U17</f>
        <v>40</v>
      </c>
      <c r="V18" s="10">
        <f>Soft!V17</f>
        <v>37</v>
      </c>
      <c r="W18" s="10">
        <f>Soft!W17</f>
        <v>24</v>
      </c>
      <c r="X18" s="10">
        <f>Soft!X17</f>
        <v>71</v>
      </c>
      <c r="Y18" s="10">
        <f>Soft!Y17</f>
        <v>88</v>
      </c>
      <c r="Z18" s="10">
        <f>Soft!Z17</f>
        <v>84</v>
      </c>
      <c r="AA18" s="10">
        <f>Soft!AA17</f>
        <v>82</v>
      </c>
      <c r="AB18" s="10">
        <f>Soft!AB17</f>
        <v>88</v>
      </c>
      <c r="AC18" s="10">
        <f>Soft!AC17</f>
        <v>55</v>
      </c>
      <c r="AD18" s="10">
        <f>Soft!AD17</f>
        <v>49</v>
      </c>
    </row>
    <row r="19" spans="1:30" x14ac:dyDescent="0.2">
      <c r="A19" s="13">
        <v>37622</v>
      </c>
      <c r="B19" s="10"/>
      <c r="C19" s="10"/>
      <c r="D19" s="10"/>
      <c r="E19" s="10">
        <f>Soft!E18</f>
        <v>93.060383340000001</v>
      </c>
      <c r="F19" s="10">
        <f>Soft!F18</f>
        <v>74</v>
      </c>
      <c r="G19" s="10">
        <f>Soft!G18</f>
        <v>93</v>
      </c>
      <c r="H19" s="10">
        <f>Soft!H18</f>
        <v>61</v>
      </c>
      <c r="I19" s="10">
        <f>Soft!I18</f>
        <v>40</v>
      </c>
      <c r="J19" s="10">
        <f>Soft!J18</f>
        <v>44</v>
      </c>
      <c r="K19" s="10">
        <f>Soft!K18</f>
        <v>28</v>
      </c>
      <c r="L19" s="10">
        <f>Soft!L18</f>
        <v>47</v>
      </c>
      <c r="M19" s="10">
        <f>Soft!M18</f>
        <v>44</v>
      </c>
      <c r="N19" s="10">
        <f>Soft!N18</f>
        <v>22</v>
      </c>
      <c r="O19" s="10">
        <f>Soft!O18</f>
        <v>64</v>
      </c>
      <c r="P19" s="10">
        <f>Soft!P18</f>
        <v>80</v>
      </c>
      <c r="Q19" s="10">
        <f>Soft!Q18</f>
        <v>41</v>
      </c>
      <c r="R19" s="10">
        <f>Soft!R18</f>
        <v>32</v>
      </c>
      <c r="S19" s="10">
        <f>Soft!S18</f>
        <v>29</v>
      </c>
      <c r="T19" s="10">
        <f>Soft!T18</f>
        <v>35</v>
      </c>
      <c r="U19" s="10">
        <f>Soft!U18</f>
        <v>46</v>
      </c>
      <c r="V19" s="10">
        <f>Soft!V18</f>
        <v>33</v>
      </c>
      <c r="W19" s="10">
        <f>Soft!W18</f>
        <v>25</v>
      </c>
      <c r="X19" s="10">
        <f>Soft!X18</f>
        <v>71</v>
      </c>
      <c r="Y19" s="10">
        <f>Soft!Y18</f>
        <v>84</v>
      </c>
      <c r="Z19" s="10">
        <f>Soft!Z18</f>
        <v>86</v>
      </c>
      <c r="AA19" s="10">
        <f>Soft!AA18</f>
        <v>75</v>
      </c>
      <c r="AB19" s="10">
        <f>Soft!AB18</f>
        <v>94</v>
      </c>
      <c r="AC19" s="10">
        <f>Soft!AC18</f>
        <v>50</v>
      </c>
      <c r="AD19" s="10">
        <f>Soft!AD18</f>
        <v>44</v>
      </c>
    </row>
    <row r="20" spans="1:30" x14ac:dyDescent="0.2">
      <c r="A20" s="13">
        <v>37653</v>
      </c>
      <c r="B20" s="10"/>
      <c r="C20" s="10"/>
      <c r="D20" s="10"/>
      <c r="E20" s="10">
        <f>Soft!E19</f>
        <v>98.091141919999998</v>
      </c>
      <c r="F20" s="10">
        <f>Soft!F19</f>
        <v>78</v>
      </c>
      <c r="G20" s="10">
        <f>Soft!G19</f>
        <v>95</v>
      </c>
      <c r="H20" s="10">
        <f>Soft!H19</f>
        <v>66</v>
      </c>
      <c r="I20" s="10">
        <f>Soft!I19</f>
        <v>37</v>
      </c>
      <c r="J20" s="10">
        <f>Soft!J19</f>
        <v>49</v>
      </c>
      <c r="K20" s="10">
        <f>Soft!K19</f>
        <v>30</v>
      </c>
      <c r="L20" s="10">
        <f>Soft!L19</f>
        <v>53</v>
      </c>
      <c r="M20" s="10">
        <f>Soft!M19</f>
        <v>56</v>
      </c>
      <c r="N20" s="10">
        <f>Soft!N19</f>
        <v>18</v>
      </c>
      <c r="O20" s="10">
        <f>Soft!O19</f>
        <v>56</v>
      </c>
      <c r="P20" s="10">
        <f>Soft!P19</f>
        <v>79</v>
      </c>
      <c r="Q20" s="10">
        <f>Soft!Q19</f>
        <v>49</v>
      </c>
      <c r="R20" s="10">
        <f>Soft!R19</f>
        <v>33</v>
      </c>
      <c r="S20" s="10">
        <f>Soft!S19</f>
        <v>47</v>
      </c>
      <c r="T20" s="10">
        <f>Soft!T19</f>
        <v>49</v>
      </c>
      <c r="U20" s="10">
        <f>Soft!U19</f>
        <v>54</v>
      </c>
      <c r="V20" s="10">
        <f>Soft!V19</f>
        <v>33</v>
      </c>
      <c r="W20" s="10">
        <f>Soft!W19</f>
        <v>26</v>
      </c>
      <c r="X20" s="10">
        <f>Soft!X19</f>
        <v>72</v>
      </c>
      <c r="Y20" s="10">
        <f>Soft!Y19</f>
        <v>89</v>
      </c>
      <c r="Z20" s="10">
        <f>Soft!Z19</f>
        <v>88</v>
      </c>
      <c r="AA20" s="10">
        <f>Soft!AA19</f>
        <v>81</v>
      </c>
      <c r="AB20" s="10">
        <f>Soft!AB19</f>
        <v>86</v>
      </c>
      <c r="AC20" s="10">
        <f>Soft!AC19</f>
        <v>47</v>
      </c>
      <c r="AD20" s="10">
        <f>Soft!AD19</f>
        <v>43</v>
      </c>
    </row>
    <row r="21" spans="1:30" x14ac:dyDescent="0.2">
      <c r="A21" s="13">
        <v>37681</v>
      </c>
      <c r="B21" s="10"/>
      <c r="C21" s="10"/>
      <c r="D21" s="10"/>
      <c r="E21" s="10">
        <f>Soft!E20</f>
        <v>98.526978749999998</v>
      </c>
      <c r="F21" s="10">
        <f>Soft!F20</f>
        <v>84</v>
      </c>
      <c r="G21" s="10">
        <f>Soft!G20</f>
        <v>98</v>
      </c>
      <c r="H21" s="10">
        <f>Soft!H20</f>
        <v>72</v>
      </c>
      <c r="I21" s="10">
        <f>Soft!I20</f>
        <v>45</v>
      </c>
      <c r="J21" s="10">
        <f>Soft!J20</f>
        <v>56</v>
      </c>
      <c r="K21" s="10">
        <f>Soft!K20</f>
        <v>29</v>
      </c>
      <c r="L21" s="10">
        <f>Soft!L20</f>
        <v>51</v>
      </c>
      <c r="M21" s="10">
        <f>Soft!M20</f>
        <v>61</v>
      </c>
      <c r="N21" s="10">
        <f>Soft!N20</f>
        <v>25</v>
      </c>
      <c r="O21" s="10">
        <f>Soft!O20</f>
        <v>56</v>
      </c>
      <c r="P21" s="10">
        <f>Soft!P20</f>
        <v>76</v>
      </c>
      <c r="Q21" s="10">
        <f>Soft!Q20</f>
        <v>56</v>
      </c>
      <c r="R21" s="10">
        <f>Soft!R20</f>
        <v>38</v>
      </c>
      <c r="S21" s="10">
        <f>Soft!S20</f>
        <v>55</v>
      </c>
      <c r="T21" s="10">
        <f>Soft!T20</f>
        <v>50</v>
      </c>
      <c r="U21" s="10">
        <f>Soft!U20</f>
        <v>50</v>
      </c>
      <c r="V21" s="10">
        <f>Soft!V20</f>
        <v>32</v>
      </c>
      <c r="W21" s="10">
        <f>Soft!W20</f>
        <v>32</v>
      </c>
      <c r="X21" s="10">
        <f>Soft!X20</f>
        <v>71</v>
      </c>
      <c r="Y21" s="10">
        <f>Soft!Y20</f>
        <v>87</v>
      </c>
      <c r="Z21" s="10">
        <f>Soft!Z20</f>
        <v>86</v>
      </c>
      <c r="AA21" s="10">
        <f>Soft!AA20</f>
        <v>76</v>
      </c>
      <c r="AB21" s="10">
        <f>Soft!AB20</f>
        <v>95</v>
      </c>
      <c r="AC21" s="10">
        <f>Soft!AC20</f>
        <v>55</v>
      </c>
      <c r="AD21" s="10">
        <f>Soft!AD20</f>
        <v>45</v>
      </c>
    </row>
    <row r="22" spans="1:30" x14ac:dyDescent="0.2">
      <c r="A22" s="13">
        <v>37712</v>
      </c>
      <c r="B22" s="10"/>
      <c r="C22" s="10"/>
      <c r="D22" s="10"/>
      <c r="E22" s="10">
        <f>Soft!E21</f>
        <v>100.08868893</v>
      </c>
      <c r="F22" s="10">
        <f>Soft!F21</f>
        <v>83</v>
      </c>
      <c r="G22" s="10">
        <f>Soft!G21</f>
        <v>95</v>
      </c>
      <c r="H22" s="10">
        <f>Soft!H21</f>
        <v>70</v>
      </c>
      <c r="I22" s="10">
        <f>Soft!I21</f>
        <v>40</v>
      </c>
      <c r="J22" s="10">
        <f>Soft!J21</f>
        <v>66</v>
      </c>
      <c r="K22" s="10">
        <f>Soft!K21</f>
        <v>38</v>
      </c>
      <c r="L22" s="10">
        <f>Soft!L21</f>
        <v>59</v>
      </c>
      <c r="M22" s="10">
        <f>Soft!M21</f>
        <v>69</v>
      </c>
      <c r="N22" s="10">
        <f>Soft!N21</f>
        <v>23</v>
      </c>
      <c r="O22" s="10">
        <f>Soft!O21</f>
        <v>55</v>
      </c>
      <c r="P22" s="10">
        <f>Soft!P21</f>
        <v>73</v>
      </c>
      <c r="Q22" s="10">
        <f>Soft!Q21</f>
        <v>57</v>
      </c>
      <c r="R22" s="10">
        <f>Soft!R21</f>
        <v>34</v>
      </c>
      <c r="S22" s="10">
        <f>Soft!S21</f>
        <v>50</v>
      </c>
      <c r="T22" s="10">
        <f>Soft!T21</f>
        <v>51</v>
      </c>
      <c r="U22" s="10">
        <f>Soft!U21</f>
        <v>51</v>
      </c>
      <c r="V22" s="10">
        <f>Soft!V21</f>
        <v>37</v>
      </c>
      <c r="W22" s="10">
        <f>Soft!W21</f>
        <v>28</v>
      </c>
      <c r="X22" s="10">
        <f>Soft!X21</f>
        <v>72</v>
      </c>
      <c r="Y22" s="10">
        <f>Soft!Y21</f>
        <v>89</v>
      </c>
      <c r="Z22" s="10">
        <f>Soft!Z21</f>
        <v>94</v>
      </c>
      <c r="AA22" s="10">
        <f>Soft!AA21</f>
        <v>78</v>
      </c>
      <c r="AB22" s="10">
        <f>Soft!AB21</f>
        <v>93</v>
      </c>
      <c r="AC22" s="10">
        <f>Soft!AC21</f>
        <v>57</v>
      </c>
      <c r="AD22" s="10">
        <f>Soft!AD21</f>
        <v>47</v>
      </c>
    </row>
    <row r="23" spans="1:30" x14ac:dyDescent="0.2">
      <c r="A23" s="13">
        <v>37742</v>
      </c>
      <c r="B23" s="10"/>
      <c r="C23" s="10"/>
      <c r="D23" s="10"/>
      <c r="E23" s="10">
        <f>Soft!E22</f>
        <v>101.13512077</v>
      </c>
      <c r="F23" s="10">
        <f>Soft!F22</f>
        <v>79</v>
      </c>
      <c r="G23" s="10">
        <f>Soft!G22</f>
        <v>94</v>
      </c>
      <c r="H23" s="10">
        <f>Soft!H22</f>
        <v>76</v>
      </c>
      <c r="I23" s="10">
        <f>Soft!I22</f>
        <v>43</v>
      </c>
      <c r="J23" s="10">
        <f>Soft!J22</f>
        <v>66</v>
      </c>
      <c r="K23" s="10">
        <f>Soft!K22</f>
        <v>33</v>
      </c>
      <c r="L23" s="10">
        <f>Soft!L22</f>
        <v>63</v>
      </c>
      <c r="M23" s="10">
        <f>Soft!M22</f>
        <v>68</v>
      </c>
      <c r="N23" s="10">
        <f>Soft!N22</f>
        <v>23</v>
      </c>
      <c r="O23" s="10">
        <f>Soft!O22</f>
        <v>55</v>
      </c>
      <c r="P23" s="10">
        <f>Soft!P22</f>
        <v>74</v>
      </c>
      <c r="Q23" s="10">
        <f>Soft!Q22</f>
        <v>53</v>
      </c>
      <c r="R23" s="10">
        <f>Soft!R22</f>
        <v>35</v>
      </c>
      <c r="S23" s="10">
        <f>Soft!S22</f>
        <v>36</v>
      </c>
      <c r="T23" s="10">
        <f>Soft!T22</f>
        <v>45</v>
      </c>
      <c r="U23" s="10">
        <f>Soft!U22</f>
        <v>42</v>
      </c>
      <c r="V23" s="10">
        <f>Soft!V22</f>
        <v>37</v>
      </c>
      <c r="W23" s="10">
        <f>Soft!W22</f>
        <v>33</v>
      </c>
      <c r="X23" s="10">
        <f>Soft!X22</f>
        <v>73</v>
      </c>
      <c r="Y23" s="10">
        <f>Soft!Y22</f>
        <v>88</v>
      </c>
      <c r="Z23" s="10">
        <f>Soft!Z22</f>
        <v>86</v>
      </c>
      <c r="AA23" s="10">
        <f>Soft!AA22</f>
        <v>76</v>
      </c>
      <c r="AB23" s="10">
        <f>Soft!AB22</f>
        <v>87</v>
      </c>
      <c r="AC23" s="10">
        <f>Soft!AC22</f>
        <v>53</v>
      </c>
      <c r="AD23" s="10">
        <f>Soft!AD22</f>
        <v>42</v>
      </c>
    </row>
    <row r="24" spans="1:30" x14ac:dyDescent="0.2">
      <c r="A24" s="13">
        <v>37773</v>
      </c>
      <c r="B24" s="10"/>
      <c r="C24" s="10"/>
      <c r="D24" s="10"/>
      <c r="E24" s="10">
        <f>Soft!E23</f>
        <v>104.92533770999999</v>
      </c>
      <c r="F24" s="10">
        <f>Soft!F23</f>
        <v>75</v>
      </c>
      <c r="G24" s="10">
        <f>Soft!G23</f>
        <v>92</v>
      </c>
      <c r="H24" s="10">
        <f>Soft!H23</f>
        <v>73</v>
      </c>
      <c r="I24" s="10">
        <f>Soft!I23</f>
        <v>43</v>
      </c>
      <c r="J24" s="10">
        <f>Soft!J23</f>
        <v>64</v>
      </c>
      <c r="K24" s="10">
        <f>Soft!K23</f>
        <v>36</v>
      </c>
      <c r="L24" s="10">
        <f>Soft!L23</f>
        <v>60</v>
      </c>
      <c r="M24" s="10">
        <f>Soft!M23</f>
        <v>67</v>
      </c>
      <c r="N24" s="10">
        <f>Soft!N23</f>
        <v>22</v>
      </c>
      <c r="O24" s="10">
        <f>Soft!O23</f>
        <v>51</v>
      </c>
      <c r="P24" s="10">
        <f>Soft!P23</f>
        <v>69</v>
      </c>
      <c r="Q24" s="10">
        <f>Soft!Q23</f>
        <v>56</v>
      </c>
      <c r="R24" s="10">
        <f>Soft!R23</f>
        <v>39</v>
      </c>
      <c r="S24" s="10">
        <f>Soft!S23</f>
        <v>54</v>
      </c>
      <c r="T24" s="10">
        <f>Soft!T23</f>
        <v>56</v>
      </c>
      <c r="U24" s="10">
        <f>Soft!U23</f>
        <v>48</v>
      </c>
      <c r="V24" s="10">
        <f>Soft!V23</f>
        <v>40</v>
      </c>
      <c r="W24" s="10">
        <f>Soft!W23</f>
        <v>32</v>
      </c>
      <c r="X24" s="10">
        <f>Soft!X23</f>
        <v>73</v>
      </c>
      <c r="Y24" s="10">
        <f>Soft!Y23</f>
        <v>88</v>
      </c>
      <c r="Z24" s="10">
        <f>Soft!Z23</f>
        <v>89</v>
      </c>
      <c r="AA24" s="10">
        <f>Soft!AA23</f>
        <v>81</v>
      </c>
      <c r="AB24" s="10">
        <f>Soft!AB23</f>
        <v>99</v>
      </c>
      <c r="AC24" s="10">
        <f>Soft!AC23</f>
        <v>60</v>
      </c>
      <c r="AD24" s="10">
        <f>Soft!AD23</f>
        <v>39</v>
      </c>
    </row>
    <row r="25" spans="1:30" x14ac:dyDescent="0.2">
      <c r="A25" s="13">
        <v>37803</v>
      </c>
      <c r="B25" s="10"/>
      <c r="C25" s="10"/>
      <c r="D25" s="10"/>
      <c r="E25" s="10">
        <f>Soft!E24</f>
        <v>102.7868682</v>
      </c>
      <c r="F25" s="10">
        <f>Soft!F24</f>
        <v>74</v>
      </c>
      <c r="G25" s="10">
        <f>Soft!G24</f>
        <v>92</v>
      </c>
      <c r="H25" s="10">
        <f>Soft!H24</f>
        <v>74</v>
      </c>
      <c r="I25" s="10">
        <f>Soft!I24</f>
        <v>43</v>
      </c>
      <c r="J25" s="10">
        <f>Soft!J24</f>
        <v>61</v>
      </c>
      <c r="K25" s="10">
        <f>Soft!K24</f>
        <v>32</v>
      </c>
      <c r="L25" s="10">
        <f>Soft!L24</f>
        <v>57</v>
      </c>
      <c r="M25" s="10">
        <f>Soft!M24</f>
        <v>61</v>
      </c>
      <c r="N25" s="10">
        <f>Soft!N24</f>
        <v>23</v>
      </c>
      <c r="O25" s="10">
        <f>Soft!O24</f>
        <v>56</v>
      </c>
      <c r="P25" s="10">
        <f>Soft!P24</f>
        <v>69</v>
      </c>
      <c r="Q25" s="10">
        <f>Soft!Q24</f>
        <v>51</v>
      </c>
      <c r="R25" s="10">
        <f>Soft!R24</f>
        <v>36</v>
      </c>
      <c r="S25" s="10">
        <f>Soft!S24</f>
        <v>48</v>
      </c>
      <c r="T25" s="10">
        <f>Soft!T24</f>
        <v>55</v>
      </c>
      <c r="U25" s="10">
        <f>Soft!U24</f>
        <v>39</v>
      </c>
      <c r="V25" s="10">
        <f>Soft!V24</f>
        <v>40</v>
      </c>
      <c r="W25" s="10">
        <f>Soft!W24</f>
        <v>28</v>
      </c>
      <c r="X25" s="10">
        <f>Soft!X24</f>
        <v>68</v>
      </c>
      <c r="Y25" s="10">
        <f>Soft!Y24</f>
        <v>84</v>
      </c>
      <c r="Z25" s="10">
        <f>Soft!Z24</f>
        <v>88</v>
      </c>
      <c r="AA25" s="10">
        <f>Soft!AA24</f>
        <v>79</v>
      </c>
      <c r="AB25" s="10">
        <f>Soft!AB24</f>
        <v>88</v>
      </c>
      <c r="AC25" s="10">
        <f>Soft!AC24</f>
        <v>57</v>
      </c>
      <c r="AD25" s="10">
        <f>Soft!AD24</f>
        <v>38</v>
      </c>
    </row>
    <row r="26" spans="1:30" x14ac:dyDescent="0.2">
      <c r="A26" s="13">
        <v>37834</v>
      </c>
      <c r="B26" s="10"/>
      <c r="C26" s="10"/>
      <c r="D26" s="10"/>
      <c r="E26" s="10">
        <f>Soft!E25</f>
        <v>102.1547281</v>
      </c>
      <c r="F26" s="10">
        <f>Soft!F25</f>
        <v>76</v>
      </c>
      <c r="G26" s="10">
        <f>Soft!G25</f>
        <v>88</v>
      </c>
      <c r="H26" s="10">
        <f>Soft!H25</f>
        <v>68</v>
      </c>
      <c r="I26" s="10">
        <f>Soft!I25</f>
        <v>44</v>
      </c>
      <c r="J26" s="10">
        <f>Soft!J25</f>
        <v>59</v>
      </c>
      <c r="K26" s="10">
        <f>Soft!K25</f>
        <v>36</v>
      </c>
      <c r="L26" s="10">
        <f>Soft!L25</f>
        <v>58</v>
      </c>
      <c r="M26" s="10">
        <f>Soft!M25</f>
        <v>65</v>
      </c>
      <c r="N26" s="10">
        <f>Soft!N25</f>
        <v>26</v>
      </c>
      <c r="O26" s="10">
        <f>Soft!O25</f>
        <v>50</v>
      </c>
      <c r="P26" s="10">
        <f>Soft!P25</f>
        <v>65</v>
      </c>
      <c r="Q26" s="10">
        <f>Soft!Q25</f>
        <v>54</v>
      </c>
      <c r="R26" s="10">
        <f>Soft!R25</f>
        <v>39</v>
      </c>
      <c r="S26" s="10">
        <f>Soft!S25</f>
        <v>39</v>
      </c>
      <c r="T26" s="10">
        <f>Soft!T25</f>
        <v>51</v>
      </c>
      <c r="U26" s="10">
        <f>Soft!U25</f>
        <v>42</v>
      </c>
      <c r="V26" s="10">
        <f>Soft!V25</f>
        <v>43</v>
      </c>
      <c r="W26" s="10">
        <f>Soft!W25</f>
        <v>30</v>
      </c>
      <c r="X26" s="10">
        <f>Soft!X25</f>
        <v>73</v>
      </c>
      <c r="Y26" s="10">
        <f>Soft!Y25</f>
        <v>89</v>
      </c>
      <c r="Z26" s="10">
        <f>Soft!Z25</f>
        <v>89</v>
      </c>
      <c r="AA26" s="10">
        <f>Soft!AA25</f>
        <v>80</v>
      </c>
      <c r="AB26" s="10">
        <f>Soft!AB25</f>
        <v>93</v>
      </c>
      <c r="AC26" s="10">
        <f>Soft!AC25</f>
        <v>62</v>
      </c>
      <c r="AD26" s="10">
        <f>Soft!AD25</f>
        <v>41</v>
      </c>
    </row>
    <row r="27" spans="1:30" x14ac:dyDescent="0.2">
      <c r="A27" s="13">
        <v>37865</v>
      </c>
      <c r="B27" s="10"/>
      <c r="C27" s="10"/>
      <c r="D27" s="10"/>
      <c r="E27" s="10">
        <f>Soft!E26</f>
        <v>98.241455970000004</v>
      </c>
      <c r="F27" s="10">
        <f>Soft!F26</f>
        <v>74</v>
      </c>
      <c r="G27" s="10">
        <f>Soft!G26</f>
        <v>90</v>
      </c>
      <c r="H27" s="10">
        <f>Soft!H26</f>
        <v>76</v>
      </c>
      <c r="I27" s="10">
        <f>Soft!I26</f>
        <v>44</v>
      </c>
      <c r="J27" s="10">
        <f>Soft!J26</f>
        <v>59</v>
      </c>
      <c r="K27" s="10">
        <f>Soft!K26</f>
        <v>34</v>
      </c>
      <c r="L27" s="10">
        <f>Soft!L26</f>
        <v>63</v>
      </c>
      <c r="M27" s="10">
        <f>Soft!M26</f>
        <v>66</v>
      </c>
      <c r="N27" s="10">
        <f>Soft!N26</f>
        <v>20</v>
      </c>
      <c r="O27" s="10">
        <f>Soft!O26</f>
        <v>55</v>
      </c>
      <c r="P27" s="10">
        <f>Soft!P26</f>
        <v>72</v>
      </c>
      <c r="Q27" s="10">
        <f>Soft!Q26</f>
        <v>50</v>
      </c>
      <c r="R27" s="10">
        <f>Soft!R26</f>
        <v>38</v>
      </c>
      <c r="S27" s="10">
        <f>Soft!S26</f>
        <v>46</v>
      </c>
      <c r="T27" s="10">
        <f>Soft!T26</f>
        <v>53</v>
      </c>
      <c r="U27" s="10">
        <f>Soft!U26</f>
        <v>39</v>
      </c>
      <c r="V27" s="10">
        <f>Soft!V26</f>
        <v>39</v>
      </c>
      <c r="W27" s="10">
        <f>Soft!W26</f>
        <v>28</v>
      </c>
      <c r="X27" s="10">
        <f>Soft!X26</f>
        <v>73</v>
      </c>
      <c r="Y27" s="10">
        <f>Soft!Y26</f>
        <v>90</v>
      </c>
      <c r="Z27" s="10">
        <f>Soft!Z26</f>
        <v>85</v>
      </c>
      <c r="AA27" s="10">
        <f>Soft!AA26</f>
        <v>85</v>
      </c>
      <c r="AB27" s="10">
        <f>Soft!AB26</f>
        <v>89</v>
      </c>
      <c r="AC27" s="10">
        <f>Soft!AC26</f>
        <v>65</v>
      </c>
      <c r="AD27" s="10">
        <f>Soft!AD26</f>
        <v>45</v>
      </c>
    </row>
    <row r="28" spans="1:30" x14ac:dyDescent="0.2">
      <c r="A28" s="13">
        <v>37895</v>
      </c>
      <c r="B28" s="10"/>
      <c r="C28" s="10"/>
      <c r="D28" s="10"/>
      <c r="E28" s="10">
        <f>Soft!E27</f>
        <v>98.26484911</v>
      </c>
      <c r="F28" s="10">
        <f>Soft!F27</f>
        <v>71</v>
      </c>
      <c r="G28" s="10">
        <f>Soft!G27</f>
        <v>91</v>
      </c>
      <c r="H28" s="10">
        <f>Soft!H27</f>
        <v>70</v>
      </c>
      <c r="I28" s="10">
        <f>Soft!I27</f>
        <v>42</v>
      </c>
      <c r="J28" s="10">
        <f>Soft!J27</f>
        <v>58</v>
      </c>
      <c r="K28" s="10">
        <f>Soft!K27</f>
        <v>36</v>
      </c>
      <c r="L28" s="10">
        <f>Soft!L27</f>
        <v>57</v>
      </c>
      <c r="M28" s="10">
        <f>Soft!M27</f>
        <v>60</v>
      </c>
      <c r="N28" s="10">
        <f>Soft!N27</f>
        <v>26</v>
      </c>
      <c r="O28" s="10">
        <f>Soft!O27</f>
        <v>63</v>
      </c>
      <c r="P28" s="10">
        <f>Soft!P27</f>
        <v>71</v>
      </c>
      <c r="Q28" s="10">
        <f>Soft!Q27</f>
        <v>56</v>
      </c>
      <c r="R28" s="10">
        <f>Soft!R27</f>
        <v>39</v>
      </c>
      <c r="S28" s="10">
        <f>Soft!S27</f>
        <v>49</v>
      </c>
      <c r="T28" s="10">
        <f>Soft!T27</f>
        <v>52</v>
      </c>
      <c r="U28" s="10">
        <f>Soft!U27</f>
        <v>42</v>
      </c>
      <c r="V28" s="10">
        <f>Soft!V27</f>
        <v>37</v>
      </c>
      <c r="W28" s="10">
        <f>Soft!W27</f>
        <v>31</v>
      </c>
      <c r="X28" s="10">
        <f>Soft!X27</f>
        <v>74</v>
      </c>
      <c r="Y28" s="10">
        <f>Soft!Y27</f>
        <v>91</v>
      </c>
      <c r="Z28" s="10">
        <f>Soft!Z27</f>
        <v>91</v>
      </c>
      <c r="AA28" s="10">
        <f>Soft!AA27</f>
        <v>83</v>
      </c>
      <c r="AB28" s="10">
        <f>Soft!AB27</f>
        <v>92</v>
      </c>
      <c r="AC28" s="10">
        <f>Soft!AC27</f>
        <v>69</v>
      </c>
      <c r="AD28" s="10">
        <f>Soft!AD27</f>
        <v>40</v>
      </c>
    </row>
    <row r="29" spans="1:30" x14ac:dyDescent="0.2">
      <c r="A29" s="13">
        <v>37926</v>
      </c>
      <c r="B29" s="10"/>
      <c r="C29" s="10"/>
      <c r="D29" s="10"/>
      <c r="E29" s="10">
        <f>Soft!E28</f>
        <v>96.788665699999996</v>
      </c>
      <c r="F29" s="10">
        <f>Soft!F28</f>
        <v>77</v>
      </c>
      <c r="G29" s="10">
        <f>Soft!G28</f>
        <v>88</v>
      </c>
      <c r="H29" s="10">
        <f>Soft!H28</f>
        <v>65</v>
      </c>
      <c r="I29" s="10">
        <f>Soft!I28</f>
        <v>40</v>
      </c>
      <c r="J29" s="10">
        <f>Soft!J28</f>
        <v>52</v>
      </c>
      <c r="K29" s="10">
        <f>Soft!K28</f>
        <v>31</v>
      </c>
      <c r="L29" s="10">
        <f>Soft!L28</f>
        <v>52</v>
      </c>
      <c r="M29" s="10">
        <f>Soft!M28</f>
        <v>53</v>
      </c>
      <c r="N29" s="10">
        <f>Soft!N28</f>
        <v>24</v>
      </c>
      <c r="O29" s="10">
        <f>Soft!O28</f>
        <v>56</v>
      </c>
      <c r="P29" s="10">
        <f>Soft!P28</f>
        <v>72</v>
      </c>
      <c r="Q29" s="10">
        <f>Soft!Q28</f>
        <v>47</v>
      </c>
      <c r="R29" s="10">
        <f>Soft!R28</f>
        <v>38</v>
      </c>
      <c r="S29" s="10">
        <f>Soft!S28</f>
        <v>37</v>
      </c>
      <c r="T29" s="10">
        <f>Soft!T28</f>
        <v>44</v>
      </c>
      <c r="U29" s="10">
        <f>Soft!U28</f>
        <v>53</v>
      </c>
      <c r="V29" s="10">
        <f>Soft!V28</f>
        <v>37</v>
      </c>
      <c r="W29" s="10">
        <f>Soft!W28</f>
        <v>32</v>
      </c>
      <c r="X29" s="10">
        <f>Soft!X28</f>
        <v>75</v>
      </c>
      <c r="Y29" s="10">
        <f>Soft!Y28</f>
        <v>91</v>
      </c>
      <c r="Z29" s="10">
        <f>Soft!Z28</f>
        <v>88</v>
      </c>
      <c r="AA29" s="10">
        <f>Soft!AA28</f>
        <v>85</v>
      </c>
      <c r="AB29" s="10">
        <f>Soft!AB28</f>
        <v>85</v>
      </c>
      <c r="AC29" s="10">
        <f>Soft!AC28</f>
        <v>59</v>
      </c>
      <c r="AD29" s="10">
        <f>Soft!AD28</f>
        <v>43</v>
      </c>
    </row>
    <row r="30" spans="1:30" x14ac:dyDescent="0.2">
      <c r="A30" s="13">
        <v>37956</v>
      </c>
      <c r="B30" s="10"/>
      <c r="C30" s="10"/>
      <c r="D30" s="10"/>
      <c r="E30" s="10">
        <f>Soft!E29</f>
        <v>103.83052271</v>
      </c>
      <c r="F30" s="10">
        <f>Soft!F29</f>
        <v>72</v>
      </c>
      <c r="G30" s="10">
        <f>Soft!G29</f>
        <v>91</v>
      </c>
      <c r="H30" s="10">
        <f>Soft!H29</f>
        <v>65</v>
      </c>
      <c r="I30" s="10">
        <f>Soft!I29</f>
        <v>39</v>
      </c>
      <c r="J30" s="10">
        <f>Soft!J29</f>
        <v>49</v>
      </c>
      <c r="K30" s="10">
        <f>Soft!K29</f>
        <v>33</v>
      </c>
      <c r="L30" s="10">
        <f>Soft!L29</f>
        <v>51</v>
      </c>
      <c r="M30" s="10">
        <f>Soft!M29</f>
        <v>49</v>
      </c>
      <c r="N30" s="10">
        <f>Soft!N29</f>
        <v>23</v>
      </c>
      <c r="O30" s="10">
        <f>Soft!O29</f>
        <v>54</v>
      </c>
      <c r="P30" s="10">
        <f>Soft!P29</f>
        <v>70</v>
      </c>
      <c r="Q30" s="10">
        <f>Soft!Q29</f>
        <v>56</v>
      </c>
      <c r="R30" s="10">
        <f>Soft!R29</f>
        <v>37</v>
      </c>
      <c r="S30" s="10">
        <f>Soft!S29</f>
        <v>51</v>
      </c>
      <c r="T30" s="10">
        <f>Soft!T29</f>
        <v>47</v>
      </c>
      <c r="U30" s="10">
        <f>Soft!U29</f>
        <v>46</v>
      </c>
      <c r="V30" s="10">
        <f>Soft!V29</f>
        <v>37</v>
      </c>
      <c r="W30" s="10">
        <f>Soft!W29</f>
        <v>33</v>
      </c>
      <c r="X30" s="10">
        <f>Soft!X29</f>
        <v>76</v>
      </c>
      <c r="Y30" s="10">
        <f>Soft!Y29</f>
        <v>89</v>
      </c>
      <c r="Z30" s="10">
        <f>Soft!Z29</f>
        <v>84</v>
      </c>
      <c r="AA30" s="10">
        <f>Soft!AA29</f>
        <v>81</v>
      </c>
      <c r="AB30" s="10">
        <f>Soft!AB29</f>
        <v>90</v>
      </c>
      <c r="AC30" s="10">
        <f>Soft!AC29</f>
        <v>60</v>
      </c>
      <c r="AD30" s="10">
        <f>Soft!AD29</f>
        <v>36</v>
      </c>
    </row>
    <row r="31" spans="1:30" x14ac:dyDescent="0.2">
      <c r="A31" s="13">
        <v>37987</v>
      </c>
      <c r="B31" s="10"/>
      <c r="C31" s="10"/>
      <c r="D31" s="10"/>
      <c r="E31" s="10">
        <f>Soft!E30</f>
        <v>108.34698485</v>
      </c>
      <c r="F31" s="10">
        <f>Soft!F30</f>
        <v>80</v>
      </c>
      <c r="G31" s="10">
        <f>Soft!G30</f>
        <v>93</v>
      </c>
      <c r="H31" s="10">
        <f>Soft!H30</f>
        <v>64</v>
      </c>
      <c r="I31" s="10">
        <f>Soft!I30</f>
        <v>43</v>
      </c>
      <c r="J31" s="10">
        <f>Soft!J30</f>
        <v>44</v>
      </c>
      <c r="K31" s="10">
        <f>Soft!K30</f>
        <v>34</v>
      </c>
      <c r="L31" s="10">
        <f>Soft!L30</f>
        <v>48</v>
      </c>
      <c r="M31" s="10">
        <f>Soft!M30</f>
        <v>46</v>
      </c>
      <c r="N31" s="10">
        <f>Soft!N30</f>
        <v>25</v>
      </c>
      <c r="O31" s="10">
        <f>Soft!O30</f>
        <v>66</v>
      </c>
      <c r="P31" s="10">
        <f>Soft!P30</f>
        <v>82</v>
      </c>
      <c r="Q31" s="10">
        <f>Soft!Q30</f>
        <v>47</v>
      </c>
      <c r="R31" s="10">
        <f>Soft!R30</f>
        <v>40</v>
      </c>
      <c r="S31" s="10">
        <f>Soft!S30</f>
        <v>35</v>
      </c>
      <c r="T31" s="10">
        <f>Soft!T30</f>
        <v>40</v>
      </c>
      <c r="U31" s="10">
        <f>Soft!U30</f>
        <v>53</v>
      </c>
      <c r="V31" s="10">
        <f>Soft!V30</f>
        <v>32</v>
      </c>
      <c r="W31" s="10">
        <f>Soft!W30</f>
        <v>28</v>
      </c>
      <c r="X31" s="10">
        <f>Soft!X30</f>
        <v>70</v>
      </c>
      <c r="Y31" s="10">
        <f>Soft!Y30</f>
        <v>86</v>
      </c>
      <c r="Z31" s="10">
        <f>Soft!Z30</f>
        <v>90</v>
      </c>
      <c r="AA31" s="10">
        <f>Soft!AA30</f>
        <v>82</v>
      </c>
      <c r="AB31" s="10">
        <f>Soft!AB30</f>
        <v>91</v>
      </c>
      <c r="AC31" s="10">
        <f>Soft!AC30</f>
        <v>51</v>
      </c>
      <c r="AD31" s="10">
        <f>Soft!AD30</f>
        <v>41</v>
      </c>
    </row>
    <row r="32" spans="1:30" x14ac:dyDescent="0.2">
      <c r="A32" s="13">
        <v>38018</v>
      </c>
      <c r="B32" s="10"/>
      <c r="C32" s="10"/>
      <c r="D32" s="10"/>
      <c r="E32" s="10">
        <f>Soft!E31</f>
        <v>105.72494673999999</v>
      </c>
      <c r="F32" s="10">
        <f>Soft!F31</f>
        <v>81</v>
      </c>
      <c r="G32" s="10">
        <f>Soft!G31</f>
        <v>94</v>
      </c>
      <c r="H32" s="10">
        <f>Soft!H31</f>
        <v>66</v>
      </c>
      <c r="I32" s="10">
        <f>Soft!I31</f>
        <v>37</v>
      </c>
      <c r="J32" s="10">
        <f>Soft!J31</f>
        <v>43</v>
      </c>
      <c r="K32" s="10">
        <f>Soft!K31</f>
        <v>26</v>
      </c>
      <c r="L32" s="10">
        <f>Soft!L31</f>
        <v>51</v>
      </c>
      <c r="M32" s="10">
        <f>Soft!M31</f>
        <v>56</v>
      </c>
      <c r="N32" s="10">
        <f>Soft!N31</f>
        <v>29</v>
      </c>
      <c r="O32" s="10">
        <f>Soft!O31</f>
        <v>54</v>
      </c>
      <c r="P32" s="10">
        <f>Soft!P31</f>
        <v>74</v>
      </c>
      <c r="Q32" s="10">
        <f>Soft!Q31</f>
        <v>55</v>
      </c>
      <c r="R32" s="10">
        <f>Soft!R31</f>
        <v>41</v>
      </c>
      <c r="S32" s="10">
        <f>Soft!S31</f>
        <v>43</v>
      </c>
      <c r="T32" s="10">
        <f>Soft!T31</f>
        <v>48</v>
      </c>
      <c r="U32" s="10">
        <f>Soft!U31</f>
        <v>48</v>
      </c>
      <c r="V32" s="10">
        <f>Soft!V31</f>
        <v>33</v>
      </c>
      <c r="W32" s="10">
        <f>Soft!W31</f>
        <v>31</v>
      </c>
      <c r="X32" s="10">
        <f>Soft!X31</f>
        <v>72</v>
      </c>
      <c r="Y32" s="10">
        <f>Soft!Y31</f>
        <v>86</v>
      </c>
      <c r="Z32" s="10">
        <f>Soft!Z31</f>
        <v>91</v>
      </c>
      <c r="AA32" s="10">
        <f>Soft!AA31</f>
        <v>82</v>
      </c>
      <c r="AB32" s="10">
        <f>Soft!AB31</f>
        <v>91</v>
      </c>
      <c r="AC32" s="10">
        <f>Soft!AC31</f>
        <v>55</v>
      </c>
      <c r="AD32" s="10">
        <f>Soft!AD31</f>
        <v>41</v>
      </c>
    </row>
    <row r="33" spans="1:30" x14ac:dyDescent="0.2">
      <c r="A33" s="13">
        <v>38047</v>
      </c>
      <c r="B33" s="10"/>
      <c r="C33" s="10"/>
      <c r="D33" s="10"/>
      <c r="E33" s="10">
        <f>Soft!E32</f>
        <v>104.43195314</v>
      </c>
      <c r="F33" s="10">
        <f>Soft!F32</f>
        <v>85</v>
      </c>
      <c r="G33" s="10">
        <f>Soft!G32</f>
        <v>94</v>
      </c>
      <c r="H33" s="10">
        <f>Soft!H32</f>
        <v>68</v>
      </c>
      <c r="I33" s="10">
        <f>Soft!I32</f>
        <v>40</v>
      </c>
      <c r="J33" s="10">
        <f>Soft!J32</f>
        <v>57</v>
      </c>
      <c r="K33" s="10">
        <f>Soft!K32</f>
        <v>38</v>
      </c>
      <c r="L33" s="10">
        <f>Soft!L32</f>
        <v>53</v>
      </c>
      <c r="M33" s="10">
        <f>Soft!M32</f>
        <v>65</v>
      </c>
      <c r="N33" s="10">
        <f>Soft!N32</f>
        <v>27</v>
      </c>
      <c r="O33" s="10">
        <f>Soft!O32</f>
        <v>59</v>
      </c>
      <c r="P33" s="10">
        <f>Soft!P32</f>
        <v>78</v>
      </c>
      <c r="Q33" s="10">
        <f>Soft!Q32</f>
        <v>59</v>
      </c>
      <c r="R33" s="10">
        <f>Soft!R32</f>
        <v>42</v>
      </c>
      <c r="S33" s="10">
        <f>Soft!S32</f>
        <v>57</v>
      </c>
      <c r="T33" s="10">
        <f>Soft!T32</f>
        <v>55</v>
      </c>
      <c r="U33" s="10">
        <f>Soft!U32</f>
        <v>44</v>
      </c>
      <c r="V33" s="10">
        <f>Soft!V32</f>
        <v>34</v>
      </c>
      <c r="W33" s="10">
        <f>Soft!W32</f>
        <v>30</v>
      </c>
      <c r="X33" s="10">
        <f>Soft!X32</f>
        <v>73</v>
      </c>
      <c r="Y33" s="10">
        <f>Soft!Y32</f>
        <v>87</v>
      </c>
      <c r="Z33" s="10">
        <f>Soft!Z32</f>
        <v>90</v>
      </c>
      <c r="AA33" s="10">
        <f>Soft!AA32</f>
        <v>82</v>
      </c>
      <c r="AB33" s="10">
        <f>Soft!AB32</f>
        <v>87</v>
      </c>
      <c r="AC33" s="10">
        <f>Soft!AC32</f>
        <v>61</v>
      </c>
      <c r="AD33" s="10">
        <f>Soft!AD32</f>
        <v>45</v>
      </c>
    </row>
    <row r="34" spans="1:30" x14ac:dyDescent="0.2">
      <c r="A34" s="13">
        <v>38078</v>
      </c>
      <c r="B34" s="10"/>
      <c r="C34" s="10"/>
      <c r="D34" s="10"/>
      <c r="E34" s="10">
        <f>Soft!E33</f>
        <v>101.84067854</v>
      </c>
      <c r="F34" s="10">
        <f>Soft!F33</f>
        <v>76</v>
      </c>
      <c r="G34" s="10">
        <f>Soft!G33</f>
        <v>93</v>
      </c>
      <c r="H34" s="10">
        <f>Soft!H33</f>
        <v>70</v>
      </c>
      <c r="I34" s="10">
        <f>Soft!I33</f>
        <v>44</v>
      </c>
      <c r="J34" s="10">
        <f>Soft!J33</f>
        <v>63</v>
      </c>
      <c r="K34" s="10">
        <f>Soft!K33</f>
        <v>37</v>
      </c>
      <c r="L34" s="10">
        <f>Soft!L33</f>
        <v>64</v>
      </c>
      <c r="M34" s="10">
        <f>Soft!M33</f>
        <v>72</v>
      </c>
      <c r="N34" s="10">
        <f>Soft!N33</f>
        <v>23</v>
      </c>
      <c r="O34" s="10">
        <f>Soft!O33</f>
        <v>56</v>
      </c>
      <c r="P34" s="10">
        <f>Soft!P33</f>
        <v>73</v>
      </c>
      <c r="Q34" s="10">
        <f>Soft!Q33</f>
        <v>57</v>
      </c>
      <c r="R34" s="10">
        <f>Soft!R33</f>
        <v>40</v>
      </c>
      <c r="S34" s="10">
        <f>Soft!S33</f>
        <v>46</v>
      </c>
      <c r="T34" s="10">
        <f>Soft!T33</f>
        <v>52</v>
      </c>
      <c r="U34" s="10">
        <f>Soft!U33</f>
        <v>49</v>
      </c>
      <c r="V34" s="10">
        <f>Soft!V33</f>
        <v>33</v>
      </c>
      <c r="W34" s="10">
        <f>Soft!W33</f>
        <v>30</v>
      </c>
      <c r="X34" s="10">
        <f>Soft!X33</f>
        <v>76</v>
      </c>
      <c r="Y34" s="10">
        <f>Soft!Y33</f>
        <v>87</v>
      </c>
      <c r="Z34" s="10">
        <f>Soft!Z33</f>
        <v>93</v>
      </c>
      <c r="AA34" s="10">
        <f>Soft!AA33</f>
        <v>83</v>
      </c>
      <c r="AB34" s="10">
        <f>Soft!AB33</f>
        <v>91</v>
      </c>
      <c r="AC34" s="10">
        <f>Soft!AC33</f>
        <v>64</v>
      </c>
      <c r="AD34" s="10">
        <f>Soft!AD33</f>
        <v>42</v>
      </c>
    </row>
    <row r="35" spans="1:30" x14ac:dyDescent="0.2">
      <c r="A35" s="13">
        <v>38108</v>
      </c>
      <c r="B35" s="10"/>
      <c r="C35" s="10"/>
      <c r="D35" s="10"/>
      <c r="E35" s="10">
        <f>Soft!E34</f>
        <v>100.25773289999999</v>
      </c>
      <c r="F35" s="10">
        <f>Soft!F34</f>
        <v>73</v>
      </c>
      <c r="G35" s="10">
        <f>Soft!G34</f>
        <v>91</v>
      </c>
      <c r="H35" s="10">
        <f>Soft!H34</f>
        <v>71</v>
      </c>
      <c r="I35" s="10">
        <f>Soft!I34</f>
        <v>38</v>
      </c>
      <c r="J35" s="10">
        <f>Soft!J34</f>
        <v>59</v>
      </c>
      <c r="K35" s="10">
        <f>Soft!K34</f>
        <v>37</v>
      </c>
      <c r="L35" s="10">
        <f>Soft!L34</f>
        <v>60</v>
      </c>
      <c r="M35" s="10">
        <f>Soft!M34</f>
        <v>65</v>
      </c>
      <c r="N35" s="10">
        <f>Soft!N34</f>
        <v>27</v>
      </c>
      <c r="O35" s="10">
        <f>Soft!O34</f>
        <v>54</v>
      </c>
      <c r="P35" s="10">
        <f>Soft!P34</f>
        <v>71</v>
      </c>
      <c r="Q35" s="10">
        <f>Soft!Q34</f>
        <v>51</v>
      </c>
      <c r="R35" s="10">
        <f>Soft!R34</f>
        <v>43</v>
      </c>
      <c r="S35" s="10">
        <f>Soft!S34</f>
        <v>37</v>
      </c>
      <c r="T35" s="10">
        <f>Soft!T34</f>
        <v>46</v>
      </c>
      <c r="U35" s="10">
        <f>Soft!U34</f>
        <v>42</v>
      </c>
      <c r="V35" s="10">
        <f>Soft!V34</f>
        <v>35</v>
      </c>
      <c r="W35" s="10">
        <f>Soft!W34</f>
        <v>29</v>
      </c>
      <c r="X35" s="10">
        <f>Soft!X34</f>
        <v>74</v>
      </c>
      <c r="Y35" s="10">
        <f>Soft!Y34</f>
        <v>87</v>
      </c>
      <c r="Z35" s="10">
        <f>Soft!Z34</f>
        <v>89</v>
      </c>
      <c r="AA35" s="10">
        <f>Soft!AA34</f>
        <v>83</v>
      </c>
      <c r="AB35" s="10">
        <f>Soft!AB34</f>
        <v>84</v>
      </c>
      <c r="AC35" s="10">
        <f>Soft!AC34</f>
        <v>63</v>
      </c>
      <c r="AD35" s="10">
        <f>Soft!AD34</f>
        <v>39</v>
      </c>
    </row>
    <row r="36" spans="1:30" x14ac:dyDescent="0.2">
      <c r="A36" s="13">
        <v>38139</v>
      </c>
      <c r="B36" s="10"/>
      <c r="C36" s="10"/>
      <c r="D36" s="10"/>
      <c r="E36" s="10">
        <f>Soft!E35</f>
        <v>97.691815469999995</v>
      </c>
      <c r="F36" s="10">
        <f>Soft!F35</f>
        <v>79</v>
      </c>
      <c r="G36" s="10">
        <f>Soft!G35</f>
        <v>90</v>
      </c>
      <c r="H36" s="10">
        <f>Soft!H35</f>
        <v>77</v>
      </c>
      <c r="I36" s="10">
        <f>Soft!I35</f>
        <v>43</v>
      </c>
      <c r="J36" s="10">
        <f>Soft!J35</f>
        <v>65</v>
      </c>
      <c r="K36" s="10">
        <f>Soft!K35</f>
        <v>38</v>
      </c>
      <c r="L36" s="10">
        <f>Soft!L35</f>
        <v>63</v>
      </c>
      <c r="M36" s="10">
        <f>Soft!M35</f>
        <v>68</v>
      </c>
      <c r="N36" s="10">
        <f>Soft!N35</f>
        <v>19</v>
      </c>
      <c r="O36" s="10">
        <f>Soft!O35</f>
        <v>53</v>
      </c>
      <c r="P36" s="10">
        <f>Soft!P35</f>
        <v>69</v>
      </c>
      <c r="Q36" s="10">
        <f>Soft!Q35</f>
        <v>56</v>
      </c>
      <c r="R36" s="10">
        <f>Soft!R35</f>
        <v>45</v>
      </c>
      <c r="S36" s="10">
        <f>Soft!S35</f>
        <v>53</v>
      </c>
      <c r="T36" s="10">
        <f>Soft!T35</f>
        <v>59</v>
      </c>
      <c r="U36" s="10">
        <f>Soft!U35</f>
        <v>44</v>
      </c>
      <c r="V36" s="10">
        <f>Soft!V35</f>
        <v>37</v>
      </c>
      <c r="W36" s="10">
        <f>Soft!W35</f>
        <v>28</v>
      </c>
      <c r="X36" s="10">
        <f>Soft!X35</f>
        <v>73</v>
      </c>
      <c r="Y36" s="10">
        <f>Soft!Y35</f>
        <v>87</v>
      </c>
      <c r="Z36" s="10">
        <f>Soft!Z35</f>
        <v>87</v>
      </c>
      <c r="AA36" s="10">
        <f>Soft!AA35</f>
        <v>81</v>
      </c>
      <c r="AB36" s="10">
        <f>Soft!AB35</f>
        <v>83</v>
      </c>
      <c r="AC36" s="10">
        <f>Soft!AC35</f>
        <v>65</v>
      </c>
      <c r="AD36" s="10">
        <f>Soft!AD35</f>
        <v>45</v>
      </c>
    </row>
    <row r="37" spans="1:30" x14ac:dyDescent="0.2">
      <c r="A37" s="13">
        <v>38169</v>
      </c>
      <c r="B37" s="10"/>
      <c r="C37" s="10"/>
      <c r="D37" s="10"/>
      <c r="E37" s="10">
        <f>Soft!E36</f>
        <v>95.131476370000001</v>
      </c>
      <c r="F37" s="10">
        <f>Soft!F36</f>
        <v>74</v>
      </c>
      <c r="G37" s="10">
        <f>Soft!G36</f>
        <v>84</v>
      </c>
      <c r="H37" s="10">
        <f>Soft!H36</f>
        <v>72</v>
      </c>
      <c r="I37" s="10">
        <f>Soft!I36</f>
        <v>39</v>
      </c>
      <c r="J37" s="10">
        <f>Soft!J36</f>
        <v>61</v>
      </c>
      <c r="K37" s="10">
        <f>Soft!K36</f>
        <v>35</v>
      </c>
      <c r="L37" s="10">
        <f>Soft!L36</f>
        <v>58</v>
      </c>
      <c r="M37" s="10">
        <f>Soft!M36</f>
        <v>63</v>
      </c>
      <c r="N37" s="10">
        <f>Soft!N36</f>
        <v>18</v>
      </c>
      <c r="O37" s="10">
        <f>Soft!O36</f>
        <v>53</v>
      </c>
      <c r="P37" s="10">
        <f>Soft!P36</f>
        <v>66</v>
      </c>
      <c r="Q37" s="10">
        <f>Soft!Q36</f>
        <v>56</v>
      </c>
      <c r="R37" s="10">
        <f>Soft!R36</f>
        <v>45</v>
      </c>
      <c r="S37" s="10">
        <f>Soft!S36</f>
        <v>44</v>
      </c>
      <c r="T37" s="10">
        <f>Soft!T36</f>
        <v>51</v>
      </c>
      <c r="U37" s="10">
        <f>Soft!U36</f>
        <v>51</v>
      </c>
      <c r="V37" s="10">
        <f>Soft!V36</f>
        <v>38</v>
      </c>
      <c r="W37" s="10">
        <f>Soft!W36</f>
        <v>34</v>
      </c>
      <c r="X37" s="10">
        <f>Soft!X36</f>
        <v>75</v>
      </c>
      <c r="Y37" s="10">
        <f>Soft!Y36</f>
        <v>89</v>
      </c>
      <c r="Z37" s="10">
        <f>Soft!Z36</f>
        <v>80</v>
      </c>
      <c r="AA37" s="10">
        <f>Soft!AA36</f>
        <v>80</v>
      </c>
      <c r="AB37" s="10">
        <f>Soft!AB36</f>
        <v>82</v>
      </c>
      <c r="AC37" s="10">
        <f>Soft!AC36</f>
        <v>65</v>
      </c>
      <c r="AD37" s="10">
        <f>Soft!AD36</f>
        <v>40</v>
      </c>
    </row>
    <row r="38" spans="1:30" x14ac:dyDescent="0.2">
      <c r="A38" s="13">
        <v>38200</v>
      </c>
      <c r="B38" s="10"/>
      <c r="C38" s="10"/>
      <c r="D38" s="10"/>
      <c r="E38" s="10">
        <f>Soft!E37</f>
        <v>91.960596570000007</v>
      </c>
      <c r="F38" s="10">
        <f>Soft!F37</f>
        <v>74</v>
      </c>
      <c r="G38" s="10">
        <f>Soft!G37</f>
        <v>87</v>
      </c>
      <c r="H38" s="10">
        <f>Soft!H37</f>
        <v>73</v>
      </c>
      <c r="I38" s="10">
        <f>Soft!I37</f>
        <v>43</v>
      </c>
      <c r="J38" s="10">
        <f>Soft!J37</f>
        <v>65</v>
      </c>
      <c r="K38" s="10">
        <f>Soft!K37</f>
        <v>37</v>
      </c>
      <c r="L38" s="10">
        <f>Soft!L37</f>
        <v>60</v>
      </c>
      <c r="M38" s="10">
        <f>Soft!M37</f>
        <v>71</v>
      </c>
      <c r="N38" s="10">
        <f>Soft!N37</f>
        <v>27</v>
      </c>
      <c r="O38" s="10">
        <f>Soft!O37</f>
        <v>52</v>
      </c>
      <c r="P38" s="10">
        <f>Soft!P37</f>
        <v>65</v>
      </c>
      <c r="Q38" s="10">
        <f>Soft!Q37</f>
        <v>50</v>
      </c>
      <c r="R38" s="10">
        <f>Soft!R37</f>
        <v>48</v>
      </c>
      <c r="S38" s="10">
        <f>Soft!S37</f>
        <v>43</v>
      </c>
      <c r="T38" s="10">
        <f>Soft!T37</f>
        <v>51</v>
      </c>
      <c r="U38" s="10">
        <f>Soft!U37</f>
        <v>40</v>
      </c>
      <c r="V38" s="10">
        <f>Soft!V37</f>
        <v>37</v>
      </c>
      <c r="W38" s="10">
        <f>Soft!W37</f>
        <v>31</v>
      </c>
      <c r="X38" s="10">
        <f>Soft!X37</f>
        <v>73</v>
      </c>
      <c r="Y38" s="10">
        <f>Soft!Y37</f>
        <v>90</v>
      </c>
      <c r="Z38" s="10">
        <f>Soft!Z37</f>
        <v>85</v>
      </c>
      <c r="AA38" s="10">
        <f>Soft!AA37</f>
        <v>84</v>
      </c>
      <c r="AB38" s="10">
        <f>Soft!AB37</f>
        <v>80</v>
      </c>
      <c r="AC38" s="10">
        <f>Soft!AC37</f>
        <v>68</v>
      </c>
      <c r="AD38" s="10">
        <f>Soft!AD37</f>
        <v>37</v>
      </c>
    </row>
    <row r="39" spans="1:30" x14ac:dyDescent="0.2">
      <c r="A39" s="13">
        <v>38231</v>
      </c>
      <c r="B39" s="10"/>
      <c r="C39" s="10"/>
      <c r="D39" s="10"/>
      <c r="E39" s="10">
        <f>Soft!E38</f>
        <v>94.656607199999996</v>
      </c>
      <c r="F39" s="10">
        <f>Soft!F38</f>
        <v>69</v>
      </c>
      <c r="G39" s="10">
        <f>Soft!G38</f>
        <v>86</v>
      </c>
      <c r="H39" s="10">
        <f>Soft!H38</f>
        <v>70</v>
      </c>
      <c r="I39" s="10">
        <f>Soft!I38</f>
        <v>44</v>
      </c>
      <c r="J39" s="10">
        <f>Soft!J38</f>
        <v>62</v>
      </c>
      <c r="K39" s="10">
        <f>Soft!K38</f>
        <v>38</v>
      </c>
      <c r="L39" s="10">
        <f>Soft!L38</f>
        <v>56</v>
      </c>
      <c r="M39" s="10">
        <f>Soft!M38</f>
        <v>62</v>
      </c>
      <c r="N39" s="10">
        <f>Soft!N38</f>
        <v>22</v>
      </c>
      <c r="O39" s="10">
        <f>Soft!O38</f>
        <v>57</v>
      </c>
      <c r="P39" s="10">
        <f>Soft!P38</f>
        <v>71</v>
      </c>
      <c r="Q39" s="10">
        <f>Soft!Q38</f>
        <v>48</v>
      </c>
      <c r="R39" s="10">
        <f>Soft!R38</f>
        <v>43</v>
      </c>
      <c r="S39" s="10">
        <f>Soft!S38</f>
        <v>38</v>
      </c>
      <c r="T39" s="10">
        <f>Soft!T38</f>
        <v>41</v>
      </c>
      <c r="U39" s="10">
        <f>Soft!U38</f>
        <v>44</v>
      </c>
      <c r="V39" s="10">
        <f>Soft!V38</f>
        <v>34</v>
      </c>
      <c r="W39" s="10">
        <f>Soft!W38</f>
        <v>29</v>
      </c>
      <c r="X39" s="10">
        <f>Soft!X38</f>
        <v>73</v>
      </c>
      <c r="Y39" s="10">
        <f>Soft!Y38</f>
        <v>87</v>
      </c>
      <c r="Z39" s="10">
        <f>Soft!Z38</f>
        <v>81</v>
      </c>
      <c r="AA39" s="10">
        <f>Soft!AA38</f>
        <v>83</v>
      </c>
      <c r="AB39" s="10">
        <f>Soft!AB38</f>
        <v>91</v>
      </c>
      <c r="AC39" s="10">
        <f>Soft!AC38</f>
        <v>65</v>
      </c>
      <c r="AD39" s="10">
        <f>Soft!AD38</f>
        <v>44</v>
      </c>
    </row>
    <row r="40" spans="1:30" x14ac:dyDescent="0.2">
      <c r="A40" s="13">
        <v>38261</v>
      </c>
      <c r="B40" s="10"/>
      <c r="C40" s="10"/>
      <c r="D40" s="10"/>
      <c r="E40" s="10">
        <f>Soft!E39</f>
        <v>97.733492609999999</v>
      </c>
      <c r="F40" s="10">
        <f>Soft!F39</f>
        <v>74</v>
      </c>
      <c r="G40" s="10">
        <f>Soft!G39</f>
        <v>86</v>
      </c>
      <c r="H40" s="10">
        <f>Soft!H39</f>
        <v>66</v>
      </c>
      <c r="I40" s="10">
        <f>Soft!I39</f>
        <v>40</v>
      </c>
      <c r="J40" s="10">
        <f>Soft!J39</f>
        <v>57</v>
      </c>
      <c r="K40" s="10">
        <f>Soft!K39</f>
        <v>32</v>
      </c>
      <c r="L40" s="10">
        <f>Soft!L39</f>
        <v>56</v>
      </c>
      <c r="M40" s="10">
        <f>Soft!M39</f>
        <v>56</v>
      </c>
      <c r="N40" s="10">
        <f>Soft!N39</f>
        <v>22</v>
      </c>
      <c r="O40" s="10">
        <f>Soft!O39</f>
        <v>52</v>
      </c>
      <c r="P40" s="10">
        <f>Soft!P39</f>
        <v>73</v>
      </c>
      <c r="Q40" s="10">
        <f>Soft!Q39</f>
        <v>50</v>
      </c>
      <c r="R40" s="10">
        <f>Soft!R39</f>
        <v>46</v>
      </c>
      <c r="S40" s="10">
        <f>Soft!S39</f>
        <v>37</v>
      </c>
      <c r="T40" s="10">
        <f>Soft!T39</f>
        <v>41</v>
      </c>
      <c r="U40" s="10">
        <f>Soft!U39</f>
        <v>44</v>
      </c>
      <c r="V40" s="10">
        <f>Soft!V39</f>
        <v>33</v>
      </c>
      <c r="W40" s="10">
        <f>Soft!W39</f>
        <v>30</v>
      </c>
      <c r="X40" s="10">
        <f>Soft!X39</f>
        <v>76</v>
      </c>
      <c r="Y40" s="10">
        <f>Soft!Y39</f>
        <v>92</v>
      </c>
      <c r="Z40" s="10">
        <f>Soft!Z39</f>
        <v>91</v>
      </c>
      <c r="AA40" s="10">
        <f>Soft!AA39</f>
        <v>83</v>
      </c>
      <c r="AB40" s="10">
        <f>Soft!AB39</f>
        <v>85</v>
      </c>
      <c r="AC40" s="10">
        <f>Soft!AC39</f>
        <v>68</v>
      </c>
      <c r="AD40" s="10">
        <f>Soft!AD39</f>
        <v>43</v>
      </c>
    </row>
    <row r="41" spans="1:30" x14ac:dyDescent="0.2">
      <c r="A41" s="13">
        <v>38292</v>
      </c>
      <c r="B41" s="10"/>
      <c r="C41" s="10"/>
      <c r="D41" s="10"/>
      <c r="E41" s="10">
        <f>Soft!E40</f>
        <v>95.605766770000002</v>
      </c>
      <c r="F41" s="10">
        <f>Soft!F40</f>
        <v>73</v>
      </c>
      <c r="G41" s="10">
        <f>Soft!G40</f>
        <v>89</v>
      </c>
      <c r="H41" s="10">
        <f>Soft!H40</f>
        <v>63</v>
      </c>
      <c r="I41" s="10">
        <f>Soft!I40</f>
        <v>39</v>
      </c>
      <c r="J41" s="10">
        <f>Soft!J40</f>
        <v>53</v>
      </c>
      <c r="K41" s="10">
        <f>Soft!K40</f>
        <v>36</v>
      </c>
      <c r="L41" s="10">
        <f>Soft!L40</f>
        <v>53</v>
      </c>
      <c r="M41" s="10">
        <f>Soft!M40</f>
        <v>51</v>
      </c>
      <c r="N41" s="10">
        <f>Soft!N40</f>
        <v>23</v>
      </c>
      <c r="O41" s="10">
        <f>Soft!O40</f>
        <v>52</v>
      </c>
      <c r="P41" s="10">
        <f>Soft!P40</f>
        <v>69</v>
      </c>
      <c r="Q41" s="10">
        <f>Soft!Q40</f>
        <v>42</v>
      </c>
      <c r="R41" s="10">
        <f>Soft!R40</f>
        <v>41</v>
      </c>
      <c r="S41" s="10">
        <f>Soft!S40</f>
        <v>34</v>
      </c>
      <c r="T41" s="10">
        <f>Soft!T40</f>
        <v>37</v>
      </c>
      <c r="U41" s="10">
        <f>Soft!U40</f>
        <v>52</v>
      </c>
      <c r="V41" s="10">
        <f>Soft!V40</f>
        <v>35</v>
      </c>
      <c r="W41" s="10">
        <f>Soft!W40</f>
        <v>28</v>
      </c>
      <c r="X41" s="10">
        <f>Soft!X40</f>
        <v>75</v>
      </c>
      <c r="Y41" s="10">
        <f>Soft!Y40</f>
        <v>88</v>
      </c>
      <c r="Z41" s="10">
        <f>Soft!Z40</f>
        <v>95</v>
      </c>
      <c r="AA41" s="10">
        <f>Soft!AA40</f>
        <v>81</v>
      </c>
      <c r="AB41" s="10">
        <f>Soft!AB40</f>
        <v>81</v>
      </c>
      <c r="AC41" s="10">
        <f>Soft!AC40</f>
        <v>65</v>
      </c>
      <c r="AD41" s="10">
        <f>Soft!AD40</f>
        <v>40</v>
      </c>
    </row>
    <row r="42" spans="1:30" x14ac:dyDescent="0.2">
      <c r="A42" s="13">
        <v>38322</v>
      </c>
      <c r="B42" s="10"/>
      <c r="C42" s="10"/>
      <c r="D42" s="10"/>
      <c r="E42" s="10">
        <f>Soft!E41</f>
        <v>96.362386060000006</v>
      </c>
      <c r="F42" s="10">
        <f>Soft!F41</f>
        <v>73</v>
      </c>
      <c r="G42" s="10">
        <f>Soft!G41</f>
        <v>89</v>
      </c>
      <c r="H42" s="10">
        <f>Soft!H41</f>
        <v>61</v>
      </c>
      <c r="I42" s="10">
        <f>Soft!I41</f>
        <v>40</v>
      </c>
      <c r="J42" s="10">
        <f>Soft!J41</f>
        <v>44</v>
      </c>
      <c r="K42" s="10">
        <f>Soft!K41</f>
        <v>28</v>
      </c>
      <c r="L42" s="10">
        <f>Soft!L41</f>
        <v>49</v>
      </c>
      <c r="M42" s="10">
        <f>Soft!M41</f>
        <v>50</v>
      </c>
      <c r="N42" s="10">
        <f>Soft!N41</f>
        <v>23</v>
      </c>
      <c r="O42" s="10">
        <f>Soft!O41</f>
        <v>52</v>
      </c>
      <c r="P42" s="10">
        <f>Soft!P41</f>
        <v>65</v>
      </c>
      <c r="Q42" s="10">
        <f>Soft!Q41</f>
        <v>54</v>
      </c>
      <c r="R42" s="10">
        <f>Soft!R41</f>
        <v>45</v>
      </c>
      <c r="S42" s="10">
        <f>Soft!S41</f>
        <v>47</v>
      </c>
      <c r="T42" s="10">
        <f>Soft!T41</f>
        <v>49</v>
      </c>
      <c r="U42" s="10">
        <f>Soft!U41</f>
        <v>49</v>
      </c>
      <c r="V42" s="10">
        <f>Soft!V41</f>
        <v>39</v>
      </c>
      <c r="W42" s="10">
        <f>Soft!W41</f>
        <v>31</v>
      </c>
      <c r="X42" s="10">
        <f>Soft!X41</f>
        <v>77</v>
      </c>
      <c r="Y42" s="10">
        <f>Soft!Y41</f>
        <v>90</v>
      </c>
      <c r="Z42" s="10">
        <f>Soft!Z41</f>
        <v>92</v>
      </c>
      <c r="AA42" s="10">
        <f>Soft!AA41</f>
        <v>81</v>
      </c>
      <c r="AB42" s="10">
        <f>Soft!AB41</f>
        <v>82</v>
      </c>
      <c r="AC42" s="10">
        <f>Soft!AC41</f>
        <v>62</v>
      </c>
      <c r="AD42" s="10">
        <f>Soft!AD41</f>
        <v>40</v>
      </c>
    </row>
    <row r="43" spans="1:30" x14ac:dyDescent="0.2">
      <c r="A43" s="13">
        <v>38353</v>
      </c>
      <c r="B43" s="10"/>
      <c r="C43" s="10"/>
      <c r="D43" s="10"/>
      <c r="E43" s="10">
        <f>Soft!E42</f>
        <v>92.986464130000002</v>
      </c>
      <c r="F43" s="10">
        <f>Soft!F42</f>
        <v>79</v>
      </c>
      <c r="G43" s="10">
        <f>Soft!G42</f>
        <v>95</v>
      </c>
      <c r="H43" s="10">
        <f>Soft!H42</f>
        <v>64</v>
      </c>
      <c r="I43" s="10">
        <f>Soft!I42</f>
        <v>37</v>
      </c>
      <c r="J43" s="10">
        <f>Soft!J42</f>
        <v>44</v>
      </c>
      <c r="K43" s="10">
        <f>Soft!K42</f>
        <v>31</v>
      </c>
      <c r="L43" s="10">
        <f>Soft!L42</f>
        <v>46</v>
      </c>
      <c r="M43" s="10">
        <f>Soft!M42</f>
        <v>45</v>
      </c>
      <c r="N43" s="10">
        <f>Soft!N42</f>
        <v>35</v>
      </c>
      <c r="O43" s="10">
        <f>Soft!O42</f>
        <v>59</v>
      </c>
      <c r="P43" s="10">
        <f>Soft!P42</f>
        <v>77</v>
      </c>
      <c r="Q43" s="10">
        <f>Soft!Q42</f>
        <v>40</v>
      </c>
      <c r="R43" s="10">
        <f>Soft!R42</f>
        <v>39</v>
      </c>
      <c r="S43" s="10">
        <f>Soft!S42</f>
        <v>18</v>
      </c>
      <c r="T43" s="10">
        <f>Soft!T42</f>
        <v>28</v>
      </c>
      <c r="U43" s="10">
        <f>Soft!U42</f>
        <v>61</v>
      </c>
      <c r="V43" s="10">
        <f>Soft!V42</f>
        <v>31</v>
      </c>
      <c r="W43" s="10">
        <f>Soft!W42</f>
        <v>24</v>
      </c>
      <c r="X43" s="10">
        <f>Soft!X42</f>
        <v>71</v>
      </c>
      <c r="Y43" s="10">
        <f>Soft!Y42</f>
        <v>84</v>
      </c>
      <c r="Z43" s="10">
        <f>Soft!Z42</f>
        <v>91</v>
      </c>
      <c r="AA43" s="10">
        <f>Soft!AA42</f>
        <v>74</v>
      </c>
      <c r="AB43" s="10">
        <f>Soft!AB42</f>
        <v>85</v>
      </c>
      <c r="AC43" s="10">
        <f>Soft!AC42</f>
        <v>56</v>
      </c>
      <c r="AD43" s="10">
        <f>Soft!AD42</f>
        <v>43</v>
      </c>
    </row>
    <row r="44" spans="1:30" x14ac:dyDescent="0.2">
      <c r="A44" s="13">
        <v>38384</v>
      </c>
      <c r="B44" s="10"/>
      <c r="C44" s="10"/>
      <c r="D44" s="10"/>
      <c r="E44" s="10">
        <f>Soft!E43</f>
        <v>99.630546789999997</v>
      </c>
      <c r="F44" s="10">
        <f>Soft!F43</f>
        <v>85</v>
      </c>
      <c r="G44" s="10">
        <f>Soft!G43</f>
        <v>95</v>
      </c>
      <c r="H44" s="10">
        <f>Soft!H43</f>
        <v>70</v>
      </c>
      <c r="I44" s="10">
        <f>Soft!I43</f>
        <v>39</v>
      </c>
      <c r="J44" s="10">
        <f>Soft!J43</f>
        <v>51</v>
      </c>
      <c r="K44" s="10">
        <f>Soft!K43</f>
        <v>31</v>
      </c>
      <c r="L44" s="10">
        <f>Soft!L43</f>
        <v>52</v>
      </c>
      <c r="M44" s="10">
        <f>Soft!M43</f>
        <v>51</v>
      </c>
      <c r="N44" s="10">
        <f>Soft!N43</f>
        <v>25</v>
      </c>
      <c r="O44" s="10">
        <f>Soft!O43</f>
        <v>59</v>
      </c>
      <c r="P44" s="10">
        <f>Soft!P43</f>
        <v>60</v>
      </c>
      <c r="Q44" s="10">
        <f>Soft!Q43</f>
        <v>50</v>
      </c>
      <c r="R44" s="10">
        <f>Soft!R43</f>
        <v>40</v>
      </c>
      <c r="S44" s="10">
        <f>Soft!S43</f>
        <v>49</v>
      </c>
      <c r="T44" s="10">
        <f>Soft!T43</f>
        <v>50</v>
      </c>
      <c r="U44" s="10">
        <f>Soft!U43</f>
        <v>51</v>
      </c>
      <c r="V44" s="10">
        <f>Soft!V43</f>
        <v>35</v>
      </c>
      <c r="W44" s="10">
        <f>Soft!W43</f>
        <v>25</v>
      </c>
      <c r="X44" s="10">
        <f>Soft!X43</f>
        <v>73</v>
      </c>
      <c r="Y44" s="10">
        <f>Soft!Y43</f>
        <v>85</v>
      </c>
      <c r="Z44" s="10">
        <f>Soft!Z43</f>
        <v>99</v>
      </c>
      <c r="AA44" s="10">
        <f>Soft!AA43</f>
        <v>78</v>
      </c>
      <c r="AB44" s="10">
        <f>Soft!AB43</f>
        <v>95</v>
      </c>
      <c r="AC44" s="10">
        <f>Soft!AC43</f>
        <v>54</v>
      </c>
      <c r="AD44" s="10">
        <f>Soft!AD43</f>
        <v>46</v>
      </c>
    </row>
    <row r="45" spans="1:30" x14ac:dyDescent="0.2">
      <c r="A45" s="13">
        <v>38412</v>
      </c>
      <c r="B45" s="10"/>
      <c r="C45" s="10"/>
      <c r="D45" s="10"/>
      <c r="E45" s="10">
        <f>Soft!E44</f>
        <v>99.966590409999995</v>
      </c>
      <c r="F45" s="10">
        <f>Soft!F44</f>
        <v>81</v>
      </c>
      <c r="G45" s="10">
        <f>Soft!G44</f>
        <v>93</v>
      </c>
      <c r="H45" s="10">
        <f>Soft!H44</f>
        <v>74</v>
      </c>
      <c r="I45" s="10">
        <f>Soft!I44</f>
        <v>42</v>
      </c>
      <c r="J45" s="10">
        <f>Soft!J44</f>
        <v>55</v>
      </c>
      <c r="K45" s="10">
        <f>Soft!K44</f>
        <v>36</v>
      </c>
      <c r="L45" s="10">
        <f>Soft!L44</f>
        <v>58</v>
      </c>
      <c r="M45" s="10">
        <f>Soft!M44</f>
        <v>62</v>
      </c>
      <c r="N45" s="10">
        <f>Soft!N44</f>
        <v>24</v>
      </c>
      <c r="O45" s="10">
        <f>Soft!O44</f>
        <v>53</v>
      </c>
      <c r="P45" s="10">
        <f>Soft!P44</f>
        <v>67</v>
      </c>
      <c r="Q45" s="10">
        <f>Soft!Q44</f>
        <v>58</v>
      </c>
      <c r="R45" s="10">
        <f>Soft!R44</f>
        <v>42</v>
      </c>
      <c r="S45" s="10">
        <f>Soft!S44</f>
        <v>60</v>
      </c>
      <c r="T45" s="10">
        <f>Soft!T44</f>
        <v>59</v>
      </c>
      <c r="U45" s="10">
        <f>Soft!U44</f>
        <v>46</v>
      </c>
      <c r="V45" s="10">
        <f>Soft!V44</f>
        <v>38</v>
      </c>
      <c r="W45" s="10">
        <f>Soft!W44</f>
        <v>31</v>
      </c>
      <c r="X45" s="10">
        <f>Soft!X44</f>
        <v>75</v>
      </c>
      <c r="Y45" s="10">
        <f>Soft!Y44</f>
        <v>90</v>
      </c>
      <c r="Z45" s="10">
        <f>Soft!Z44</f>
        <v>94</v>
      </c>
      <c r="AA45" s="10">
        <f>Soft!AA44</f>
        <v>83</v>
      </c>
      <c r="AB45" s="10">
        <f>Soft!AB44</f>
        <v>99</v>
      </c>
      <c r="AC45" s="10">
        <f>Soft!AC44</f>
        <v>69</v>
      </c>
      <c r="AD45" s="10">
        <f>Soft!AD44</f>
        <v>39</v>
      </c>
    </row>
    <row r="46" spans="1:30" x14ac:dyDescent="0.2">
      <c r="A46" s="13">
        <v>38443</v>
      </c>
      <c r="B46" s="10"/>
      <c r="C46" s="10"/>
      <c r="D46" s="10"/>
      <c r="E46" s="10">
        <f>Soft!E45</f>
        <v>92.548278499999995</v>
      </c>
      <c r="F46" s="10">
        <f>Soft!F45</f>
        <v>76</v>
      </c>
      <c r="G46" s="10">
        <f>Soft!G45</f>
        <v>90</v>
      </c>
      <c r="H46" s="10">
        <f>Soft!H45</f>
        <v>75</v>
      </c>
      <c r="I46" s="10">
        <f>Soft!I45</f>
        <v>41</v>
      </c>
      <c r="J46" s="10">
        <f>Soft!J45</f>
        <v>67</v>
      </c>
      <c r="K46" s="10">
        <f>Soft!K45</f>
        <v>39</v>
      </c>
      <c r="L46" s="10">
        <f>Soft!L45</f>
        <v>69</v>
      </c>
      <c r="M46" s="10">
        <f>Soft!M45</f>
        <v>75</v>
      </c>
      <c r="N46" s="10">
        <f>Soft!N45</f>
        <v>26</v>
      </c>
      <c r="O46" s="10">
        <f>Soft!O45</f>
        <v>48</v>
      </c>
      <c r="P46" s="10">
        <f>Soft!P45</f>
        <v>65</v>
      </c>
      <c r="Q46" s="10">
        <f>Soft!Q45</f>
        <v>54</v>
      </c>
      <c r="R46" s="10">
        <f>Soft!R45</f>
        <v>40</v>
      </c>
      <c r="S46" s="10">
        <f>Soft!S45</f>
        <v>47</v>
      </c>
      <c r="T46" s="10">
        <f>Soft!T45</f>
        <v>51</v>
      </c>
      <c r="U46" s="10">
        <f>Soft!U45</f>
        <v>48</v>
      </c>
      <c r="V46" s="10">
        <f>Soft!V45</f>
        <v>36</v>
      </c>
      <c r="W46" s="10">
        <f>Soft!W45</f>
        <v>31</v>
      </c>
      <c r="X46" s="10">
        <f>Soft!X45</f>
        <v>73</v>
      </c>
      <c r="Y46" s="10">
        <f>Soft!Y45</f>
        <v>87</v>
      </c>
      <c r="Z46" s="10">
        <f>Soft!Z45</f>
        <v>88</v>
      </c>
      <c r="AA46" s="10">
        <f>Soft!AA45</f>
        <v>80</v>
      </c>
      <c r="AB46" s="10">
        <f>Soft!AB45</f>
        <v>81</v>
      </c>
      <c r="AC46" s="10">
        <f>Soft!AC45</f>
        <v>67</v>
      </c>
      <c r="AD46" s="10">
        <f>Soft!AD45</f>
        <v>41</v>
      </c>
    </row>
    <row r="47" spans="1:30" x14ac:dyDescent="0.2">
      <c r="A47" s="13">
        <v>38473</v>
      </c>
      <c r="B47" s="10"/>
      <c r="C47" s="10"/>
      <c r="D47" s="10"/>
      <c r="E47" s="10">
        <f>Soft!E46</f>
        <v>87.594406890000002</v>
      </c>
      <c r="F47" s="10">
        <f>Soft!F46</f>
        <v>73</v>
      </c>
      <c r="G47" s="10">
        <f>Soft!G46</f>
        <v>90</v>
      </c>
      <c r="H47" s="10">
        <f>Soft!H46</f>
        <v>75</v>
      </c>
      <c r="I47" s="10">
        <f>Soft!I46</f>
        <v>41</v>
      </c>
      <c r="J47" s="10">
        <f>Soft!J46</f>
        <v>66</v>
      </c>
      <c r="K47" s="10">
        <f>Soft!K46</f>
        <v>39</v>
      </c>
      <c r="L47" s="10">
        <f>Soft!L46</f>
        <v>66</v>
      </c>
      <c r="M47" s="10">
        <f>Soft!M46</f>
        <v>73</v>
      </c>
      <c r="N47" s="10">
        <f>Soft!N46</f>
        <v>28</v>
      </c>
      <c r="O47" s="10">
        <f>Soft!O46</f>
        <v>49</v>
      </c>
      <c r="P47" s="10">
        <f>Soft!P46</f>
        <v>62</v>
      </c>
      <c r="Q47" s="10">
        <f>Soft!Q46</f>
        <v>53</v>
      </c>
      <c r="R47" s="10">
        <f>Soft!R46</f>
        <v>39</v>
      </c>
      <c r="S47" s="10">
        <f>Soft!S46</f>
        <v>43</v>
      </c>
      <c r="T47" s="10">
        <f>Soft!T46</f>
        <v>51</v>
      </c>
      <c r="U47" s="10">
        <f>Soft!U46</f>
        <v>50</v>
      </c>
      <c r="V47" s="10">
        <f>Soft!V46</f>
        <v>39</v>
      </c>
      <c r="W47" s="10">
        <f>Soft!W46</f>
        <v>33</v>
      </c>
      <c r="X47" s="10">
        <f>Soft!X46</f>
        <v>74</v>
      </c>
      <c r="Y47" s="10">
        <f>Soft!Y46</f>
        <v>89</v>
      </c>
      <c r="Z47" s="10">
        <f>Soft!Z46</f>
        <v>94</v>
      </c>
      <c r="AA47" s="10">
        <f>Soft!AA46</f>
        <v>82</v>
      </c>
      <c r="AB47" s="10">
        <f>Soft!AB46</f>
        <v>76</v>
      </c>
      <c r="AC47" s="10">
        <f>Soft!AC46</f>
        <v>69</v>
      </c>
      <c r="AD47" s="10">
        <f>Soft!AD46</f>
        <v>36</v>
      </c>
    </row>
    <row r="48" spans="1:30" x14ac:dyDescent="0.2">
      <c r="A48" s="13">
        <v>38504</v>
      </c>
      <c r="B48" s="10"/>
      <c r="C48" s="10"/>
      <c r="D48" s="10"/>
      <c r="E48" s="10">
        <f>Soft!E47</f>
        <v>91.715333009999995</v>
      </c>
      <c r="F48" s="10">
        <f>Soft!F47</f>
        <v>70</v>
      </c>
      <c r="G48" s="10">
        <f>Soft!G47</f>
        <v>89</v>
      </c>
      <c r="H48" s="10">
        <f>Soft!H47</f>
        <v>72</v>
      </c>
      <c r="I48" s="10">
        <f>Soft!I47</f>
        <v>41</v>
      </c>
      <c r="J48" s="10">
        <f>Soft!J47</f>
        <v>61</v>
      </c>
      <c r="K48" s="10">
        <f>Soft!K47</f>
        <v>34</v>
      </c>
      <c r="L48" s="10">
        <f>Soft!L47</f>
        <v>61</v>
      </c>
      <c r="M48" s="10">
        <f>Soft!M47</f>
        <v>64</v>
      </c>
      <c r="N48" s="10">
        <f>Soft!N47</f>
        <v>28</v>
      </c>
      <c r="O48" s="10">
        <f>Soft!O47</f>
        <v>50</v>
      </c>
      <c r="P48" s="10">
        <f>Soft!P47</f>
        <v>64</v>
      </c>
      <c r="Q48" s="10">
        <f>Soft!Q47</f>
        <v>54</v>
      </c>
      <c r="R48" s="10">
        <f>Soft!R47</f>
        <v>39</v>
      </c>
      <c r="S48" s="10">
        <f>Soft!S47</f>
        <v>52</v>
      </c>
      <c r="T48" s="10">
        <f>Soft!T47</f>
        <v>52</v>
      </c>
      <c r="U48" s="10">
        <f>Soft!U47</f>
        <v>43</v>
      </c>
      <c r="V48" s="10">
        <f>Soft!V47</f>
        <v>40</v>
      </c>
      <c r="W48" s="10">
        <f>Soft!W47</f>
        <v>31</v>
      </c>
      <c r="X48" s="10">
        <f>Soft!X47</f>
        <v>77</v>
      </c>
      <c r="Y48" s="10">
        <f>Soft!Y47</f>
        <v>92</v>
      </c>
      <c r="Z48" s="10">
        <f>Soft!Z47</f>
        <v>88</v>
      </c>
      <c r="AA48" s="10">
        <f>Soft!AA47</f>
        <v>83</v>
      </c>
      <c r="AB48" s="10">
        <f>Soft!AB47</f>
        <v>79</v>
      </c>
      <c r="AC48" s="10">
        <f>Soft!AC47</f>
        <v>71</v>
      </c>
      <c r="AD48" s="10">
        <f>Soft!AD47</f>
        <v>42</v>
      </c>
    </row>
    <row r="49" spans="1:30" x14ac:dyDescent="0.2">
      <c r="A49" s="13">
        <v>38534</v>
      </c>
      <c r="B49" s="10"/>
      <c r="C49" s="10"/>
      <c r="D49" s="10"/>
      <c r="E49" s="10">
        <f>Soft!E48</f>
        <v>91.806554469999995</v>
      </c>
      <c r="F49" s="10">
        <f>Soft!F48</f>
        <v>67</v>
      </c>
      <c r="G49" s="10">
        <f>Soft!G48</f>
        <v>82</v>
      </c>
      <c r="H49" s="10">
        <f>Soft!H48</f>
        <v>73</v>
      </c>
      <c r="I49" s="10">
        <f>Soft!I48</f>
        <v>43</v>
      </c>
      <c r="J49" s="10">
        <f>Soft!J48</f>
        <v>62</v>
      </c>
      <c r="K49" s="10">
        <f>Soft!K48</f>
        <v>33</v>
      </c>
      <c r="L49" s="10">
        <f>Soft!L48</f>
        <v>61</v>
      </c>
      <c r="M49" s="10">
        <f>Soft!M48</f>
        <v>65</v>
      </c>
      <c r="N49" s="10">
        <f>Soft!N48</f>
        <v>27</v>
      </c>
      <c r="O49" s="10">
        <f>Soft!O48</f>
        <v>51</v>
      </c>
      <c r="P49" s="10">
        <f>Soft!P48</f>
        <v>63</v>
      </c>
      <c r="Q49" s="10">
        <f>Soft!Q48</f>
        <v>55</v>
      </c>
      <c r="R49" s="10">
        <f>Soft!R48</f>
        <v>43</v>
      </c>
      <c r="S49" s="10">
        <f>Soft!S48</f>
        <v>44</v>
      </c>
      <c r="T49" s="10">
        <f>Soft!T48</f>
        <v>50</v>
      </c>
      <c r="U49" s="10">
        <f>Soft!U48</f>
        <v>42</v>
      </c>
      <c r="V49" s="10">
        <f>Soft!V48</f>
        <v>43</v>
      </c>
      <c r="W49" s="10">
        <f>Soft!W48</f>
        <v>34</v>
      </c>
      <c r="X49" s="10">
        <f>Soft!X48</f>
        <v>76</v>
      </c>
      <c r="Y49" s="10">
        <f>Soft!Y48</f>
        <v>92</v>
      </c>
      <c r="Z49" s="10">
        <f>Soft!Z48</f>
        <v>89</v>
      </c>
      <c r="AA49" s="10">
        <f>Soft!AA48</f>
        <v>85</v>
      </c>
      <c r="AB49" s="10">
        <f>Soft!AB48</f>
        <v>81</v>
      </c>
      <c r="AC49" s="10">
        <f>Soft!AC48</f>
        <v>78</v>
      </c>
      <c r="AD49" s="10">
        <f>Soft!AD48</f>
        <v>38</v>
      </c>
    </row>
    <row r="50" spans="1:30" x14ac:dyDescent="0.2">
      <c r="A50" s="13">
        <v>38565</v>
      </c>
      <c r="B50" s="10"/>
      <c r="C50" s="10"/>
      <c r="D50" s="10"/>
      <c r="E50" s="10">
        <f>Soft!E49</f>
        <v>96.063555530000002</v>
      </c>
      <c r="F50" s="10">
        <f>Soft!F49</f>
        <v>67</v>
      </c>
      <c r="G50" s="10">
        <f>Soft!G49</f>
        <v>82</v>
      </c>
      <c r="H50" s="10">
        <f>Soft!H49</f>
        <v>73</v>
      </c>
      <c r="I50" s="10">
        <f>Soft!I49</f>
        <v>43</v>
      </c>
      <c r="J50" s="10">
        <f>Soft!J49</f>
        <v>59</v>
      </c>
      <c r="K50" s="10">
        <f>Soft!K49</f>
        <v>36</v>
      </c>
      <c r="L50" s="10">
        <f>Soft!L49</f>
        <v>64</v>
      </c>
      <c r="M50" s="10">
        <f>Soft!M49</f>
        <v>63</v>
      </c>
      <c r="N50" s="10">
        <f>Soft!N49</f>
        <v>25</v>
      </c>
      <c r="O50" s="10">
        <f>Soft!O49</f>
        <v>52</v>
      </c>
      <c r="P50" s="10">
        <f>Soft!P49</f>
        <v>61</v>
      </c>
      <c r="Q50" s="10">
        <f>Soft!Q49</f>
        <v>58</v>
      </c>
      <c r="R50" s="10">
        <f>Soft!R49</f>
        <v>42</v>
      </c>
      <c r="S50" s="10">
        <f>Soft!S49</f>
        <v>52</v>
      </c>
      <c r="T50" s="10">
        <f>Soft!T49</f>
        <v>48</v>
      </c>
      <c r="U50" s="10">
        <f>Soft!U49</f>
        <v>39</v>
      </c>
      <c r="V50" s="10">
        <f>Soft!V49</f>
        <v>42</v>
      </c>
      <c r="W50" s="10">
        <f>Soft!W49</f>
        <v>36</v>
      </c>
      <c r="X50" s="10">
        <f>Soft!X49</f>
        <v>78</v>
      </c>
      <c r="Y50" s="10">
        <f>Soft!Y49</f>
        <v>91</v>
      </c>
      <c r="Z50" s="10">
        <f>Soft!Z49</f>
        <v>87</v>
      </c>
      <c r="AA50" s="10">
        <f>Soft!AA49</f>
        <v>85</v>
      </c>
      <c r="AB50" s="10">
        <f>Soft!AB49</f>
        <v>86</v>
      </c>
      <c r="AC50" s="10">
        <f>Soft!AC49</f>
        <v>74</v>
      </c>
      <c r="AD50" s="10">
        <f>Soft!AD49</f>
        <v>34</v>
      </c>
    </row>
    <row r="51" spans="1:30" x14ac:dyDescent="0.2">
      <c r="A51" s="13">
        <v>38596</v>
      </c>
      <c r="B51" s="10"/>
      <c r="C51" s="10"/>
      <c r="D51" s="10"/>
      <c r="E51" s="10">
        <f>Soft!E50</f>
        <v>99.802472649999999</v>
      </c>
      <c r="F51" s="10">
        <f>Soft!F50</f>
        <v>69</v>
      </c>
      <c r="G51" s="10">
        <f>Soft!G50</f>
        <v>86</v>
      </c>
      <c r="H51" s="10">
        <f>Soft!H50</f>
        <v>69</v>
      </c>
      <c r="I51" s="10">
        <f>Soft!I50</f>
        <v>41</v>
      </c>
      <c r="J51" s="10">
        <f>Soft!J50</f>
        <v>57</v>
      </c>
      <c r="K51" s="10">
        <f>Soft!K50</f>
        <v>31</v>
      </c>
      <c r="L51" s="10">
        <f>Soft!L50</f>
        <v>58</v>
      </c>
      <c r="M51" s="10">
        <f>Soft!M50</f>
        <v>62</v>
      </c>
      <c r="N51" s="10">
        <f>Soft!N50</f>
        <v>26</v>
      </c>
      <c r="O51" s="10">
        <f>Soft!O50</f>
        <v>51</v>
      </c>
      <c r="P51" s="10">
        <f>Soft!P50</f>
        <v>65</v>
      </c>
      <c r="Q51" s="10">
        <f>Soft!Q50</f>
        <v>53</v>
      </c>
      <c r="R51" s="10">
        <f>Soft!R50</f>
        <v>41</v>
      </c>
      <c r="S51" s="10">
        <f>Soft!S50</f>
        <v>47</v>
      </c>
      <c r="T51" s="10">
        <f>Soft!T50</f>
        <v>50</v>
      </c>
      <c r="U51" s="10">
        <f>Soft!U50</f>
        <v>41</v>
      </c>
      <c r="V51" s="10">
        <f>Soft!V50</f>
        <v>37</v>
      </c>
      <c r="W51" s="10">
        <f>Soft!W50</f>
        <v>31</v>
      </c>
      <c r="X51" s="10">
        <f>Soft!X50</f>
        <v>80</v>
      </c>
      <c r="Y51" s="10">
        <f>Soft!Y50</f>
        <v>91</v>
      </c>
      <c r="Z51" s="10">
        <f>Soft!Z50</f>
        <v>86</v>
      </c>
      <c r="AA51" s="10">
        <f>Soft!AA50</f>
        <v>85</v>
      </c>
      <c r="AB51" s="10">
        <f>Soft!AB50</f>
        <v>87</v>
      </c>
      <c r="AC51" s="10">
        <f>Soft!AC50</f>
        <v>73</v>
      </c>
      <c r="AD51" s="10">
        <f>Soft!AD50</f>
        <v>38</v>
      </c>
    </row>
    <row r="52" spans="1:30" x14ac:dyDescent="0.2">
      <c r="A52" s="13">
        <v>38626</v>
      </c>
      <c r="B52" s="10"/>
      <c r="C52" s="10"/>
      <c r="D52" s="10"/>
      <c r="E52" s="10">
        <f>Soft!E51</f>
        <v>96.564305250000004</v>
      </c>
      <c r="F52" s="10">
        <f>Soft!F51</f>
        <v>74</v>
      </c>
      <c r="G52" s="10">
        <f>Soft!G51</f>
        <v>89</v>
      </c>
      <c r="H52" s="10">
        <f>Soft!H51</f>
        <v>71</v>
      </c>
      <c r="I52" s="10">
        <f>Soft!I51</f>
        <v>41</v>
      </c>
      <c r="J52" s="10">
        <f>Soft!J51</f>
        <v>60</v>
      </c>
      <c r="K52" s="10">
        <f>Soft!K51</f>
        <v>32</v>
      </c>
      <c r="L52" s="10">
        <f>Soft!L51</f>
        <v>61</v>
      </c>
      <c r="M52" s="10">
        <f>Soft!M51</f>
        <v>61</v>
      </c>
      <c r="N52" s="10">
        <f>Soft!N51</f>
        <v>21</v>
      </c>
      <c r="O52" s="10">
        <f>Soft!O51</f>
        <v>52</v>
      </c>
      <c r="P52" s="10">
        <f>Soft!P51</f>
        <v>67</v>
      </c>
      <c r="Q52" s="10">
        <f>Soft!Q51</f>
        <v>48</v>
      </c>
      <c r="R52" s="10">
        <f>Soft!R51</f>
        <v>43</v>
      </c>
      <c r="S52" s="10">
        <f>Soft!S51</f>
        <v>40</v>
      </c>
      <c r="T52" s="10">
        <f>Soft!T51</f>
        <v>44</v>
      </c>
      <c r="U52" s="10">
        <f>Soft!U51</f>
        <v>46</v>
      </c>
      <c r="V52" s="10">
        <f>Soft!V51</f>
        <v>36</v>
      </c>
      <c r="W52" s="10">
        <f>Soft!W51</f>
        <v>29</v>
      </c>
      <c r="X52" s="10">
        <f>Soft!X51</f>
        <v>79</v>
      </c>
      <c r="Y52" s="10">
        <f>Soft!Y51</f>
        <v>90</v>
      </c>
      <c r="Z52" s="10">
        <f>Soft!Z51</f>
        <v>91</v>
      </c>
      <c r="AA52" s="10">
        <f>Soft!AA51</f>
        <v>85</v>
      </c>
      <c r="AB52" s="10">
        <f>Soft!AB51</f>
        <v>77</v>
      </c>
      <c r="AC52" s="10">
        <f>Soft!AC51</f>
        <v>73</v>
      </c>
      <c r="AD52" s="10">
        <f>Soft!AD51</f>
        <v>40</v>
      </c>
    </row>
    <row r="53" spans="1:30" x14ac:dyDescent="0.2">
      <c r="A53" s="13">
        <v>38657</v>
      </c>
      <c r="B53" s="10"/>
      <c r="C53" s="10"/>
      <c r="D53" s="10"/>
      <c r="E53" s="10">
        <f>Soft!E52</f>
        <v>96.399764160000004</v>
      </c>
      <c r="F53" s="10">
        <f>Soft!F52</f>
        <v>70</v>
      </c>
      <c r="G53" s="10">
        <f>Soft!G52</f>
        <v>82</v>
      </c>
      <c r="H53" s="10">
        <f>Soft!H52</f>
        <v>65</v>
      </c>
      <c r="I53" s="10">
        <f>Soft!I52</f>
        <v>37</v>
      </c>
      <c r="J53" s="10">
        <f>Soft!J52</f>
        <v>53</v>
      </c>
      <c r="K53" s="10">
        <f>Soft!K52</f>
        <v>31</v>
      </c>
      <c r="L53" s="10">
        <f>Soft!L52</f>
        <v>57</v>
      </c>
      <c r="M53" s="10">
        <f>Soft!M52</f>
        <v>51</v>
      </c>
      <c r="N53" s="10">
        <f>Soft!N52</f>
        <v>26</v>
      </c>
      <c r="O53" s="10">
        <f>Soft!O52</f>
        <v>51</v>
      </c>
      <c r="P53" s="10">
        <f>Soft!P52</f>
        <v>64</v>
      </c>
      <c r="Q53" s="10">
        <f>Soft!Q52</f>
        <v>48</v>
      </c>
      <c r="R53" s="10">
        <f>Soft!R52</f>
        <v>41</v>
      </c>
      <c r="S53" s="10">
        <f>Soft!S52</f>
        <v>44</v>
      </c>
      <c r="T53" s="10">
        <f>Soft!T52</f>
        <v>45</v>
      </c>
      <c r="U53" s="10">
        <f>Soft!U52</f>
        <v>44</v>
      </c>
      <c r="V53" s="10">
        <f>Soft!V52</f>
        <v>38</v>
      </c>
      <c r="W53" s="10">
        <f>Soft!W52</f>
        <v>29</v>
      </c>
      <c r="X53" s="10">
        <f>Soft!X52</f>
        <v>74</v>
      </c>
      <c r="Y53" s="10">
        <f>Soft!Y52</f>
        <v>90</v>
      </c>
      <c r="Z53" s="10">
        <f>Soft!Z52</f>
        <v>87</v>
      </c>
      <c r="AA53" s="10">
        <f>Soft!AA52</f>
        <v>83</v>
      </c>
      <c r="AB53" s="10">
        <f>Soft!AB52</f>
        <v>85</v>
      </c>
      <c r="AC53" s="10">
        <f>Soft!AC52</f>
        <v>71</v>
      </c>
      <c r="AD53" s="10">
        <f>Soft!AD52</f>
        <v>43</v>
      </c>
    </row>
    <row r="54" spans="1:30" x14ac:dyDescent="0.2">
      <c r="A54" s="13">
        <v>38687</v>
      </c>
      <c r="B54" s="10"/>
      <c r="C54" s="10"/>
      <c r="D54" s="10"/>
      <c r="E54" s="10">
        <f>Soft!E53</f>
        <v>98.265085920000004</v>
      </c>
      <c r="F54" s="10">
        <f>Soft!F53</f>
        <v>68</v>
      </c>
      <c r="G54" s="10">
        <f>Soft!G53</f>
        <v>88</v>
      </c>
      <c r="H54" s="10">
        <f>Soft!H53</f>
        <v>64</v>
      </c>
      <c r="I54" s="10">
        <f>Soft!I53</f>
        <v>33</v>
      </c>
      <c r="J54" s="10">
        <f>Soft!J53</f>
        <v>47</v>
      </c>
      <c r="K54" s="10">
        <f>Soft!K53</f>
        <v>32</v>
      </c>
      <c r="L54" s="10">
        <f>Soft!L53</f>
        <v>48</v>
      </c>
      <c r="M54" s="10">
        <f>Soft!M53</f>
        <v>45</v>
      </c>
      <c r="N54" s="10">
        <f>Soft!N53</f>
        <v>26</v>
      </c>
      <c r="O54" s="10">
        <f>Soft!O53</f>
        <v>53</v>
      </c>
      <c r="P54" s="10">
        <f>Soft!P53</f>
        <v>64</v>
      </c>
      <c r="Q54" s="10">
        <f>Soft!Q53</f>
        <v>56</v>
      </c>
      <c r="R54" s="10">
        <f>Soft!R53</f>
        <v>42</v>
      </c>
      <c r="S54" s="10">
        <f>Soft!S53</f>
        <v>44</v>
      </c>
      <c r="T54" s="10">
        <f>Soft!T53</f>
        <v>53</v>
      </c>
      <c r="U54" s="10">
        <f>Soft!U53</f>
        <v>45</v>
      </c>
      <c r="V54" s="10">
        <f>Soft!V53</f>
        <v>41</v>
      </c>
      <c r="W54" s="10">
        <f>Soft!W53</f>
        <v>31</v>
      </c>
      <c r="X54" s="10">
        <f>Soft!X53</f>
        <v>79</v>
      </c>
      <c r="Y54" s="10">
        <f>Soft!Y53</f>
        <v>91</v>
      </c>
      <c r="Z54" s="10">
        <f>Soft!Z53</f>
        <v>84</v>
      </c>
      <c r="AA54" s="10">
        <f>Soft!AA53</f>
        <v>84</v>
      </c>
      <c r="AB54" s="10">
        <f>Soft!AB53</f>
        <v>80</v>
      </c>
      <c r="AC54" s="10">
        <f>Soft!AC53</f>
        <v>75</v>
      </c>
      <c r="AD54" s="10">
        <f>Soft!AD53</f>
        <v>43</v>
      </c>
    </row>
    <row r="55" spans="1:30" x14ac:dyDescent="0.2">
      <c r="A55" s="13">
        <v>38718</v>
      </c>
      <c r="B55" s="10"/>
      <c r="C55" s="10"/>
      <c r="D55" s="10"/>
      <c r="E55" s="10">
        <f>Soft!E54</f>
        <v>95.551121089999995</v>
      </c>
      <c r="F55" s="10">
        <f>Soft!F54</f>
        <v>77</v>
      </c>
      <c r="G55" s="10">
        <f>Soft!G54</f>
        <v>91</v>
      </c>
      <c r="H55" s="10">
        <f>Soft!H54</f>
        <v>62</v>
      </c>
      <c r="I55" s="10">
        <f>Soft!I54</f>
        <v>35</v>
      </c>
      <c r="J55" s="10">
        <f>Soft!J54</f>
        <v>45</v>
      </c>
      <c r="K55" s="10">
        <f>Soft!K54</f>
        <v>31</v>
      </c>
      <c r="L55" s="10">
        <f>Soft!L54</f>
        <v>51</v>
      </c>
      <c r="M55" s="10">
        <f>Soft!M54</f>
        <v>52</v>
      </c>
      <c r="N55" s="10">
        <f>Soft!N54</f>
        <v>25</v>
      </c>
      <c r="O55" s="10">
        <f>Soft!O54</f>
        <v>56</v>
      </c>
      <c r="P55" s="10">
        <f>Soft!P54</f>
        <v>76</v>
      </c>
      <c r="Q55" s="10">
        <f>Soft!Q54</f>
        <v>44</v>
      </c>
      <c r="R55" s="10">
        <f>Soft!R54</f>
        <v>40</v>
      </c>
      <c r="S55" s="10">
        <f>Soft!S54</f>
        <v>21</v>
      </c>
      <c r="T55" s="10">
        <f>Soft!T54</f>
        <v>31</v>
      </c>
      <c r="U55" s="10">
        <f>Soft!U54</f>
        <v>55</v>
      </c>
      <c r="V55" s="10">
        <f>Soft!V54</f>
        <v>33</v>
      </c>
      <c r="W55" s="10">
        <f>Soft!W54</f>
        <v>24</v>
      </c>
      <c r="X55" s="10">
        <f>Soft!X54</f>
        <v>70</v>
      </c>
      <c r="Y55" s="10">
        <f>Soft!Y54</f>
        <v>84</v>
      </c>
      <c r="Z55" s="10">
        <f>Soft!Z54</f>
        <v>80</v>
      </c>
      <c r="AA55" s="10">
        <f>Soft!AA54</f>
        <v>79</v>
      </c>
      <c r="AB55" s="10">
        <f>Soft!AB54</f>
        <v>84</v>
      </c>
      <c r="AC55" s="10">
        <f>Soft!AC54</f>
        <v>59</v>
      </c>
      <c r="AD55" s="10">
        <f>Soft!AD54</f>
        <v>46</v>
      </c>
    </row>
    <row r="56" spans="1:30" x14ac:dyDescent="0.2">
      <c r="A56" s="13">
        <v>38749</v>
      </c>
      <c r="B56" s="10"/>
      <c r="C56" s="10"/>
      <c r="D56" s="10"/>
      <c r="E56" s="10">
        <f>Soft!E55</f>
        <v>99.527846049999994</v>
      </c>
      <c r="F56" s="10">
        <f>Soft!F55</f>
        <v>82</v>
      </c>
      <c r="G56" s="10">
        <f>Soft!G55</f>
        <v>94</v>
      </c>
      <c r="H56" s="10">
        <f>Soft!H55</f>
        <v>63</v>
      </c>
      <c r="I56" s="10">
        <f>Soft!I55</f>
        <v>38</v>
      </c>
      <c r="J56" s="10">
        <f>Soft!J55</f>
        <v>47</v>
      </c>
      <c r="K56" s="10">
        <f>Soft!K55</f>
        <v>33</v>
      </c>
      <c r="L56" s="10">
        <f>Soft!L55</f>
        <v>52</v>
      </c>
      <c r="M56" s="10">
        <f>Soft!M55</f>
        <v>51</v>
      </c>
      <c r="N56" s="10">
        <f>Soft!N55</f>
        <v>30</v>
      </c>
      <c r="O56" s="10">
        <f>Soft!O55</f>
        <v>55</v>
      </c>
      <c r="P56" s="10">
        <f>Soft!P55</f>
        <v>70</v>
      </c>
      <c r="Q56" s="10">
        <f>Soft!Q55</f>
        <v>51</v>
      </c>
      <c r="R56" s="10">
        <f>Soft!R55</f>
        <v>49</v>
      </c>
      <c r="S56" s="10">
        <f>Soft!S55</f>
        <v>58</v>
      </c>
      <c r="T56" s="10">
        <f>Soft!T55</f>
        <v>56</v>
      </c>
      <c r="U56" s="10">
        <f>Soft!U55</f>
        <v>52</v>
      </c>
      <c r="V56" s="10">
        <f>Soft!V55</f>
        <v>36</v>
      </c>
      <c r="W56" s="10">
        <f>Soft!W55</f>
        <v>34</v>
      </c>
      <c r="X56" s="10">
        <f>Soft!X55</f>
        <v>74</v>
      </c>
      <c r="Y56" s="10">
        <f>Soft!Y55</f>
        <v>89</v>
      </c>
      <c r="Z56" s="10">
        <f>Soft!Z55</f>
        <v>102</v>
      </c>
      <c r="AA56" s="10">
        <f>Soft!AA55</f>
        <v>81</v>
      </c>
      <c r="AB56" s="10">
        <f>Soft!AB55</f>
        <v>95</v>
      </c>
      <c r="AC56" s="10">
        <f>Soft!AC55</f>
        <v>62</v>
      </c>
      <c r="AD56" s="10">
        <f>Soft!AD55</f>
        <v>36</v>
      </c>
    </row>
    <row r="57" spans="1:30" x14ac:dyDescent="0.2">
      <c r="A57" s="13">
        <v>38777</v>
      </c>
      <c r="B57" s="10"/>
      <c r="C57" s="10"/>
      <c r="D57" s="10"/>
      <c r="E57" s="10">
        <f>Soft!E56</f>
        <v>100.20972777999999</v>
      </c>
      <c r="F57" s="10">
        <f>Soft!F56</f>
        <v>79</v>
      </c>
      <c r="G57" s="10">
        <f>Soft!G56</f>
        <v>92</v>
      </c>
      <c r="H57" s="10">
        <f>Soft!H56</f>
        <v>68</v>
      </c>
      <c r="I57" s="10">
        <f>Soft!I56</f>
        <v>40</v>
      </c>
      <c r="J57" s="10">
        <f>Soft!J56</f>
        <v>60</v>
      </c>
      <c r="K57" s="10">
        <f>Soft!K56</f>
        <v>35</v>
      </c>
      <c r="L57" s="10">
        <f>Soft!L56</f>
        <v>56</v>
      </c>
      <c r="M57" s="10">
        <f>Soft!M56</f>
        <v>63</v>
      </c>
      <c r="N57" s="10">
        <f>Soft!N56</f>
        <v>26</v>
      </c>
      <c r="O57" s="10">
        <f>Soft!O56</f>
        <v>53</v>
      </c>
      <c r="P57" s="10">
        <f>Soft!P56</f>
        <v>70</v>
      </c>
      <c r="Q57" s="10">
        <f>Soft!Q56</f>
        <v>59</v>
      </c>
      <c r="R57" s="10">
        <f>Soft!R56</f>
        <v>45</v>
      </c>
      <c r="S57" s="10">
        <f>Soft!S56</f>
        <v>65</v>
      </c>
      <c r="T57" s="10">
        <f>Soft!T56</f>
        <v>62</v>
      </c>
      <c r="U57" s="10">
        <f>Soft!U56</f>
        <v>52</v>
      </c>
      <c r="V57" s="10">
        <f>Soft!V56</f>
        <v>39</v>
      </c>
      <c r="W57" s="10">
        <f>Soft!W56</f>
        <v>34</v>
      </c>
      <c r="X57" s="10">
        <f>Soft!X56</f>
        <v>78</v>
      </c>
      <c r="Y57" s="10">
        <f>Soft!Y56</f>
        <v>92</v>
      </c>
      <c r="Z57" s="10">
        <f>Soft!Z56</f>
        <v>95</v>
      </c>
      <c r="AA57" s="10">
        <f>Soft!AA56</f>
        <v>85</v>
      </c>
      <c r="AB57" s="10">
        <f>Soft!AB56</f>
        <v>82</v>
      </c>
      <c r="AC57" s="10">
        <f>Soft!AC56</f>
        <v>71</v>
      </c>
      <c r="AD57" s="10">
        <f>Soft!AD56</f>
        <v>36</v>
      </c>
    </row>
    <row r="58" spans="1:30" x14ac:dyDescent="0.2">
      <c r="A58" s="13">
        <v>38808</v>
      </c>
      <c r="B58" s="10"/>
      <c r="C58" s="10"/>
      <c r="D58" s="10"/>
      <c r="E58" s="10">
        <f>Soft!E57</f>
        <v>101.80360005999999</v>
      </c>
      <c r="F58" s="10">
        <f>Soft!F57</f>
        <v>77</v>
      </c>
      <c r="G58" s="10">
        <f>Soft!G57</f>
        <v>91</v>
      </c>
      <c r="H58" s="10">
        <f>Soft!H57</f>
        <v>73</v>
      </c>
      <c r="I58" s="10">
        <f>Soft!I57</f>
        <v>45</v>
      </c>
      <c r="J58" s="10">
        <f>Soft!J57</f>
        <v>68</v>
      </c>
      <c r="K58" s="10">
        <f>Soft!K57</f>
        <v>35</v>
      </c>
      <c r="L58" s="10">
        <f>Soft!L57</f>
        <v>61</v>
      </c>
      <c r="M58" s="10">
        <f>Soft!M57</f>
        <v>68</v>
      </c>
      <c r="N58" s="10">
        <f>Soft!N57</f>
        <v>22</v>
      </c>
      <c r="O58" s="10">
        <f>Soft!O57</f>
        <v>51</v>
      </c>
      <c r="P58" s="10">
        <f>Soft!P57</f>
        <v>59</v>
      </c>
      <c r="Q58" s="10">
        <f>Soft!Q57</f>
        <v>52</v>
      </c>
      <c r="R58" s="10">
        <f>Soft!R57</f>
        <v>48</v>
      </c>
      <c r="S58" s="10">
        <f>Soft!S57</f>
        <v>48</v>
      </c>
      <c r="T58" s="10">
        <f>Soft!T57</f>
        <v>47</v>
      </c>
      <c r="U58" s="10">
        <f>Soft!U57</f>
        <v>51</v>
      </c>
      <c r="V58" s="10">
        <f>Soft!V57</f>
        <v>40</v>
      </c>
      <c r="W58" s="10">
        <f>Soft!W57</f>
        <v>30</v>
      </c>
      <c r="X58" s="10">
        <f>Soft!X57</f>
        <v>78</v>
      </c>
      <c r="Y58" s="10">
        <f>Soft!Y57</f>
        <v>90</v>
      </c>
      <c r="Z58" s="10">
        <f>Soft!Z57</f>
        <v>91</v>
      </c>
      <c r="AA58" s="10">
        <f>Soft!AA57</f>
        <v>86</v>
      </c>
      <c r="AB58" s="10">
        <f>Soft!AB57</f>
        <v>86</v>
      </c>
      <c r="AC58" s="10">
        <f>Soft!AC57</f>
        <v>69</v>
      </c>
      <c r="AD58" s="10">
        <f>Soft!AD57</f>
        <v>41</v>
      </c>
    </row>
    <row r="59" spans="1:30" x14ac:dyDescent="0.2">
      <c r="A59" s="13">
        <v>38838</v>
      </c>
      <c r="B59" s="10"/>
      <c r="C59" s="10"/>
      <c r="D59" s="10"/>
      <c r="E59" s="10">
        <f>Soft!E58</f>
        <v>105.94622135</v>
      </c>
      <c r="F59" s="10">
        <f>Soft!F58</f>
        <v>69</v>
      </c>
      <c r="G59" s="10">
        <f>Soft!G58</f>
        <v>86</v>
      </c>
      <c r="H59" s="10">
        <f>Soft!H58</f>
        <v>76</v>
      </c>
      <c r="I59" s="10">
        <f>Soft!I58</f>
        <v>45</v>
      </c>
      <c r="J59" s="10">
        <f>Soft!J58</f>
        <v>67</v>
      </c>
      <c r="K59" s="10">
        <f>Soft!K58</f>
        <v>39</v>
      </c>
      <c r="L59" s="10">
        <f>Soft!L58</f>
        <v>62</v>
      </c>
      <c r="M59" s="10">
        <f>Soft!M58</f>
        <v>71</v>
      </c>
      <c r="N59" s="10">
        <f>Soft!N58</f>
        <v>24</v>
      </c>
      <c r="O59" s="10">
        <f>Soft!O58</f>
        <v>50</v>
      </c>
      <c r="P59" s="10">
        <f>Soft!P58</f>
        <v>58</v>
      </c>
      <c r="Q59" s="10">
        <f>Soft!Q58</f>
        <v>58</v>
      </c>
      <c r="R59" s="10">
        <f>Soft!R58</f>
        <v>45</v>
      </c>
      <c r="S59" s="10">
        <f>Soft!S58</f>
        <v>54</v>
      </c>
      <c r="T59" s="10">
        <f>Soft!T58</f>
        <v>60</v>
      </c>
      <c r="U59" s="10">
        <f>Soft!U58</f>
        <v>45</v>
      </c>
      <c r="V59" s="10">
        <f>Soft!V58</f>
        <v>42</v>
      </c>
      <c r="W59" s="10">
        <f>Soft!W58</f>
        <v>38</v>
      </c>
      <c r="X59" s="10">
        <f>Soft!X58</f>
        <v>81</v>
      </c>
      <c r="Y59" s="10">
        <f>Soft!Y58</f>
        <v>93</v>
      </c>
      <c r="Z59" s="10">
        <f>Soft!Z58</f>
        <v>91</v>
      </c>
      <c r="AA59" s="10">
        <f>Soft!AA58</f>
        <v>89</v>
      </c>
      <c r="AB59" s="10">
        <f>Soft!AB58</f>
        <v>85</v>
      </c>
      <c r="AC59" s="10">
        <f>Soft!AC58</f>
        <v>69</v>
      </c>
      <c r="AD59" s="10">
        <f>Soft!AD58</f>
        <v>33</v>
      </c>
    </row>
    <row r="60" spans="1:30" x14ac:dyDescent="0.2">
      <c r="A60" s="13">
        <v>38869</v>
      </c>
      <c r="B60" s="10"/>
      <c r="C60" s="10"/>
      <c r="D60" s="10"/>
      <c r="E60" s="10">
        <f>Soft!E59</f>
        <v>107.96020174</v>
      </c>
      <c r="F60" s="10">
        <f>Soft!F59</f>
        <v>69</v>
      </c>
      <c r="G60" s="10">
        <f>Soft!G59</f>
        <v>87</v>
      </c>
      <c r="H60" s="10">
        <f>Soft!H59</f>
        <v>72</v>
      </c>
      <c r="I60" s="10">
        <f>Soft!I59</f>
        <v>43</v>
      </c>
      <c r="J60" s="10">
        <f>Soft!J59</f>
        <v>66</v>
      </c>
      <c r="K60" s="10">
        <f>Soft!K59</f>
        <v>42</v>
      </c>
      <c r="L60" s="10">
        <f>Soft!L59</f>
        <v>62</v>
      </c>
      <c r="M60" s="10">
        <f>Soft!M59</f>
        <v>64</v>
      </c>
      <c r="N60" s="10">
        <f>Soft!N59</f>
        <v>28</v>
      </c>
      <c r="O60" s="10">
        <f>Soft!O59</f>
        <v>52</v>
      </c>
      <c r="P60" s="10">
        <f>Soft!P59</f>
        <v>65</v>
      </c>
      <c r="Q60" s="10">
        <f>Soft!Q59</f>
        <v>59</v>
      </c>
      <c r="R60" s="10">
        <f>Soft!R59</f>
        <v>45</v>
      </c>
      <c r="S60" s="10">
        <f>Soft!S59</f>
        <v>52</v>
      </c>
      <c r="T60" s="10">
        <f>Soft!T59</f>
        <v>56</v>
      </c>
      <c r="U60" s="10">
        <f>Soft!U59</f>
        <v>45</v>
      </c>
      <c r="V60" s="10">
        <f>Soft!V59</f>
        <v>41</v>
      </c>
      <c r="W60" s="10">
        <f>Soft!W59</f>
        <v>37</v>
      </c>
      <c r="X60" s="10">
        <f>Soft!X59</f>
        <v>76</v>
      </c>
      <c r="Y60" s="10">
        <f>Soft!Y59</f>
        <v>90</v>
      </c>
      <c r="Z60" s="10">
        <f>Soft!Z59</f>
        <v>88</v>
      </c>
      <c r="AA60" s="10">
        <f>Soft!AA59</f>
        <v>85</v>
      </c>
      <c r="AB60" s="10">
        <f>Soft!AB59</f>
        <v>71</v>
      </c>
      <c r="AC60" s="10">
        <f>Soft!AC59</f>
        <v>75</v>
      </c>
      <c r="AD60" s="10">
        <f>Soft!AD59</f>
        <v>33</v>
      </c>
    </row>
    <row r="61" spans="1:30" x14ac:dyDescent="0.2">
      <c r="A61" s="13">
        <v>38899</v>
      </c>
      <c r="B61" s="10"/>
      <c r="C61" s="10"/>
      <c r="D61" s="10"/>
      <c r="E61" s="10">
        <f>Soft!E60</f>
        <v>109.12379263</v>
      </c>
      <c r="F61" s="10">
        <f>Soft!F60</f>
        <v>67</v>
      </c>
      <c r="G61" s="10">
        <f>Soft!G60</f>
        <v>81</v>
      </c>
      <c r="H61" s="10">
        <f>Soft!H60</f>
        <v>74</v>
      </c>
      <c r="I61" s="10">
        <f>Soft!I60</f>
        <v>44</v>
      </c>
      <c r="J61" s="10">
        <f>Soft!J60</f>
        <v>65</v>
      </c>
      <c r="K61" s="10">
        <f>Soft!K60</f>
        <v>40</v>
      </c>
      <c r="L61" s="10">
        <f>Soft!L60</f>
        <v>65</v>
      </c>
      <c r="M61" s="10">
        <f>Soft!M60</f>
        <v>65</v>
      </c>
      <c r="N61" s="10">
        <f>Soft!N60</f>
        <v>24</v>
      </c>
      <c r="O61" s="10">
        <f>Soft!O60</f>
        <v>52</v>
      </c>
      <c r="P61" s="10">
        <f>Soft!P60</f>
        <v>62</v>
      </c>
      <c r="Q61" s="10">
        <f>Soft!Q60</f>
        <v>62</v>
      </c>
      <c r="R61" s="10">
        <f>Soft!R60</f>
        <v>45</v>
      </c>
      <c r="S61" s="10">
        <f>Soft!S60</f>
        <v>49</v>
      </c>
      <c r="T61" s="10">
        <f>Soft!T60</f>
        <v>55</v>
      </c>
      <c r="U61" s="10">
        <f>Soft!U60</f>
        <v>45</v>
      </c>
      <c r="V61" s="10">
        <f>Soft!V60</f>
        <v>39</v>
      </c>
      <c r="W61" s="10">
        <f>Soft!W60</f>
        <v>41</v>
      </c>
      <c r="X61" s="10">
        <f>Soft!X60</f>
        <v>81</v>
      </c>
      <c r="Y61" s="10">
        <f>Soft!Y60</f>
        <v>93</v>
      </c>
      <c r="Z61" s="10">
        <f>Soft!Z60</f>
        <v>89</v>
      </c>
      <c r="AA61" s="10">
        <f>Soft!AA60</f>
        <v>91</v>
      </c>
      <c r="AB61" s="10">
        <f>Soft!AB60</f>
        <v>83</v>
      </c>
      <c r="AC61" s="10">
        <f>Soft!AC60</f>
        <v>79</v>
      </c>
      <c r="AD61" s="10">
        <f>Soft!AD60</f>
        <v>25</v>
      </c>
    </row>
    <row r="62" spans="1:30" x14ac:dyDescent="0.2">
      <c r="A62" s="13">
        <v>38930</v>
      </c>
      <c r="B62" s="10"/>
      <c r="C62" s="10"/>
      <c r="D62" s="10"/>
      <c r="E62" s="10">
        <f>Soft!E61</f>
        <v>109.42703276</v>
      </c>
      <c r="F62" s="10">
        <f>Soft!F61</f>
        <v>73</v>
      </c>
      <c r="G62" s="10">
        <f>Soft!G61</f>
        <v>86</v>
      </c>
      <c r="H62" s="10">
        <f>Soft!H61</f>
        <v>76</v>
      </c>
      <c r="I62" s="10">
        <f>Soft!I61</f>
        <v>45</v>
      </c>
      <c r="J62" s="10">
        <f>Soft!J61</f>
        <v>71</v>
      </c>
      <c r="K62" s="10">
        <f>Soft!K61</f>
        <v>44</v>
      </c>
      <c r="L62" s="10">
        <f>Soft!L61</f>
        <v>64</v>
      </c>
      <c r="M62" s="10">
        <f>Soft!M61</f>
        <v>64</v>
      </c>
      <c r="N62" s="10">
        <f>Soft!N61</f>
        <v>27</v>
      </c>
      <c r="O62" s="10">
        <f>Soft!O61</f>
        <v>53</v>
      </c>
      <c r="P62" s="10">
        <f>Soft!P61</f>
        <v>65</v>
      </c>
      <c r="Q62" s="10">
        <f>Soft!Q61</f>
        <v>62</v>
      </c>
      <c r="R62" s="10">
        <f>Soft!R61</f>
        <v>49</v>
      </c>
      <c r="S62" s="10">
        <f>Soft!S61</f>
        <v>61</v>
      </c>
      <c r="T62" s="10">
        <f>Soft!T61</f>
        <v>60</v>
      </c>
      <c r="U62" s="10">
        <f>Soft!U61</f>
        <v>38</v>
      </c>
      <c r="V62" s="10">
        <f>Soft!V61</f>
        <v>39</v>
      </c>
      <c r="W62" s="10">
        <f>Soft!W61</f>
        <v>38</v>
      </c>
      <c r="X62" s="10">
        <f>Soft!X61</f>
        <v>82</v>
      </c>
      <c r="Y62" s="10">
        <f>Soft!Y61</f>
        <v>94</v>
      </c>
      <c r="Z62" s="10">
        <f>Soft!Z61</f>
        <v>84</v>
      </c>
      <c r="AA62" s="10">
        <f>Soft!AA61</f>
        <v>91</v>
      </c>
      <c r="AB62" s="10">
        <f>Soft!AB61</f>
        <v>80</v>
      </c>
      <c r="AC62" s="10">
        <f>Soft!AC61</f>
        <v>83</v>
      </c>
      <c r="AD62" s="10">
        <f>Soft!AD61</f>
        <v>33</v>
      </c>
    </row>
    <row r="63" spans="1:30" x14ac:dyDescent="0.2">
      <c r="A63" s="13">
        <v>38961</v>
      </c>
      <c r="B63" s="10"/>
      <c r="C63" s="10"/>
      <c r="D63" s="10"/>
      <c r="E63" s="10">
        <f>Soft!E62</f>
        <v>108.89210018</v>
      </c>
      <c r="F63" s="10">
        <f>Soft!F62</f>
        <v>73</v>
      </c>
      <c r="G63" s="10">
        <f>Soft!G62</f>
        <v>83</v>
      </c>
      <c r="H63" s="10">
        <f>Soft!H62</f>
        <v>74</v>
      </c>
      <c r="I63" s="10">
        <f>Soft!I62</f>
        <v>43</v>
      </c>
      <c r="J63" s="10">
        <f>Soft!J62</f>
        <v>63</v>
      </c>
      <c r="K63" s="10">
        <f>Soft!K62</f>
        <v>45</v>
      </c>
      <c r="L63" s="10">
        <f>Soft!L62</f>
        <v>63</v>
      </c>
      <c r="M63" s="10">
        <f>Soft!M62</f>
        <v>63</v>
      </c>
      <c r="N63" s="10">
        <f>Soft!N62</f>
        <v>28</v>
      </c>
      <c r="O63" s="10">
        <f>Soft!O62</f>
        <v>53</v>
      </c>
      <c r="P63" s="10">
        <f>Soft!P62</f>
        <v>69</v>
      </c>
      <c r="Q63" s="10">
        <f>Soft!Q62</f>
        <v>55</v>
      </c>
      <c r="R63" s="10">
        <f>Soft!R62</f>
        <v>48</v>
      </c>
      <c r="S63" s="10">
        <f>Soft!S62</f>
        <v>49</v>
      </c>
      <c r="T63" s="10">
        <f>Soft!T62</f>
        <v>56</v>
      </c>
      <c r="U63" s="10">
        <f>Soft!U62</f>
        <v>39</v>
      </c>
      <c r="V63" s="10">
        <f>Soft!V62</f>
        <v>40</v>
      </c>
      <c r="W63" s="10">
        <f>Soft!W62</f>
        <v>38</v>
      </c>
      <c r="X63" s="10">
        <f>Soft!X62</f>
        <v>80</v>
      </c>
      <c r="Y63" s="10">
        <f>Soft!Y62</f>
        <v>94</v>
      </c>
      <c r="Z63" s="10">
        <f>Soft!Z62</f>
        <v>86</v>
      </c>
      <c r="AA63" s="10">
        <f>Soft!AA62</f>
        <v>91</v>
      </c>
      <c r="AB63" s="10">
        <f>Soft!AB62</f>
        <v>77</v>
      </c>
      <c r="AC63" s="10">
        <f>Soft!AC62</f>
        <v>81</v>
      </c>
      <c r="AD63" s="10">
        <f>Soft!AD62</f>
        <v>27</v>
      </c>
    </row>
    <row r="64" spans="1:30" x14ac:dyDescent="0.2">
      <c r="A64" s="13">
        <v>38991</v>
      </c>
      <c r="B64" s="10"/>
      <c r="C64" s="10"/>
      <c r="D64" s="10"/>
      <c r="E64" s="10">
        <f>Soft!E63</f>
        <v>101.44743943</v>
      </c>
      <c r="F64" s="10">
        <f>Soft!F63</f>
        <v>79</v>
      </c>
      <c r="G64" s="10">
        <f>Soft!G63</f>
        <v>91</v>
      </c>
      <c r="H64" s="10">
        <f>Soft!H63</f>
        <v>73</v>
      </c>
      <c r="I64" s="10">
        <f>Soft!I63</f>
        <v>42</v>
      </c>
      <c r="J64" s="10">
        <f>Soft!J63</f>
        <v>54</v>
      </c>
      <c r="K64" s="10">
        <f>Soft!K63</f>
        <v>42</v>
      </c>
      <c r="L64" s="10">
        <f>Soft!L63</f>
        <v>59</v>
      </c>
      <c r="M64" s="10">
        <f>Soft!M63</f>
        <v>57</v>
      </c>
      <c r="N64" s="10">
        <f>Soft!N63</f>
        <v>23</v>
      </c>
      <c r="O64" s="10">
        <f>Soft!O63</f>
        <v>54</v>
      </c>
      <c r="P64" s="10">
        <f>Soft!P63</f>
        <v>65</v>
      </c>
      <c r="Q64" s="10">
        <f>Soft!Q63</f>
        <v>54</v>
      </c>
      <c r="R64" s="10">
        <f>Soft!R63</f>
        <v>47</v>
      </c>
      <c r="S64" s="10">
        <f>Soft!S63</f>
        <v>53</v>
      </c>
      <c r="T64" s="10">
        <f>Soft!T63</f>
        <v>54</v>
      </c>
      <c r="U64" s="10">
        <f>Soft!U63</f>
        <v>41</v>
      </c>
      <c r="V64" s="10">
        <f>Soft!V63</f>
        <v>43</v>
      </c>
      <c r="W64" s="10">
        <f>Soft!W63</f>
        <v>36</v>
      </c>
      <c r="X64" s="10">
        <f>Soft!X63</f>
        <v>81</v>
      </c>
      <c r="Y64" s="10">
        <f>Soft!Y63</f>
        <v>94</v>
      </c>
      <c r="Z64" s="10">
        <f>Soft!Z63</f>
        <v>81</v>
      </c>
      <c r="AA64" s="10">
        <f>Soft!AA63</f>
        <v>90</v>
      </c>
      <c r="AB64" s="10">
        <f>Soft!AB63</f>
        <v>76</v>
      </c>
      <c r="AC64" s="10">
        <f>Soft!AC63</f>
        <v>79</v>
      </c>
      <c r="AD64" s="10">
        <f>Soft!AD63</f>
        <v>29</v>
      </c>
    </row>
    <row r="65" spans="1:30" x14ac:dyDescent="0.2">
      <c r="A65" s="13">
        <v>39022</v>
      </c>
      <c r="B65" s="10"/>
      <c r="C65" s="10"/>
      <c r="D65" s="10"/>
      <c r="E65" s="10">
        <f>Soft!E64</f>
        <v>107.06049419</v>
      </c>
      <c r="F65" s="10">
        <f>Soft!F64</f>
        <v>74</v>
      </c>
      <c r="G65" s="10">
        <f>Soft!G64</f>
        <v>88</v>
      </c>
      <c r="H65" s="10">
        <f>Soft!H64</f>
        <v>71</v>
      </c>
      <c r="I65" s="10">
        <f>Soft!I64</f>
        <v>45</v>
      </c>
      <c r="J65" s="10">
        <f>Soft!J64</f>
        <v>53</v>
      </c>
      <c r="K65" s="10">
        <f>Soft!K64</f>
        <v>39</v>
      </c>
      <c r="L65" s="10">
        <f>Soft!L64</f>
        <v>58</v>
      </c>
      <c r="M65" s="10">
        <f>Soft!M64</f>
        <v>50</v>
      </c>
      <c r="N65" s="10">
        <f>Soft!N64</f>
        <v>29</v>
      </c>
      <c r="O65" s="10">
        <f>Soft!O64</f>
        <v>54</v>
      </c>
      <c r="P65" s="10">
        <f>Soft!P64</f>
        <v>66</v>
      </c>
      <c r="Q65" s="10">
        <f>Soft!Q64</f>
        <v>53</v>
      </c>
      <c r="R65" s="10">
        <f>Soft!R64</f>
        <v>49</v>
      </c>
      <c r="S65" s="10">
        <f>Soft!S64</f>
        <v>48</v>
      </c>
      <c r="T65" s="10">
        <f>Soft!T64</f>
        <v>51</v>
      </c>
      <c r="U65" s="10">
        <f>Soft!U64</f>
        <v>37</v>
      </c>
      <c r="V65" s="10">
        <f>Soft!V64</f>
        <v>40</v>
      </c>
      <c r="W65" s="10">
        <f>Soft!W64</f>
        <v>36</v>
      </c>
      <c r="X65" s="10">
        <f>Soft!X64</f>
        <v>79</v>
      </c>
      <c r="Y65" s="10">
        <f>Soft!Y64</f>
        <v>93</v>
      </c>
      <c r="Z65" s="10">
        <f>Soft!Z64</f>
        <v>90</v>
      </c>
      <c r="AA65" s="10">
        <f>Soft!AA64</f>
        <v>90</v>
      </c>
      <c r="AB65" s="10">
        <f>Soft!AB64</f>
        <v>82</v>
      </c>
      <c r="AC65" s="10">
        <f>Soft!AC64</f>
        <v>79</v>
      </c>
      <c r="AD65" s="10">
        <f>Soft!AD64</f>
        <v>32</v>
      </c>
    </row>
    <row r="66" spans="1:30" x14ac:dyDescent="0.2">
      <c r="A66" s="13">
        <v>39052</v>
      </c>
      <c r="B66" s="10"/>
      <c r="C66" s="10"/>
      <c r="D66" s="10"/>
      <c r="E66" s="10">
        <f>Soft!E65</f>
        <v>109.27113051000001</v>
      </c>
      <c r="F66" s="10">
        <f>Soft!F65</f>
        <v>74</v>
      </c>
      <c r="G66" s="10">
        <f>Soft!G65</f>
        <v>90</v>
      </c>
      <c r="H66" s="10">
        <f>Soft!H65</f>
        <v>69</v>
      </c>
      <c r="I66" s="10">
        <f>Soft!I65</f>
        <v>44</v>
      </c>
      <c r="J66" s="10">
        <f>Soft!J65</f>
        <v>56</v>
      </c>
      <c r="K66" s="10">
        <f>Soft!K65</f>
        <v>42</v>
      </c>
      <c r="L66" s="10">
        <f>Soft!L65</f>
        <v>57</v>
      </c>
      <c r="M66" s="10">
        <f>Soft!M65</f>
        <v>55</v>
      </c>
      <c r="N66" s="10">
        <f>Soft!N65</f>
        <v>29</v>
      </c>
      <c r="O66" s="10">
        <f>Soft!O65</f>
        <v>53</v>
      </c>
      <c r="P66" s="10">
        <f>Soft!P65</f>
        <v>65</v>
      </c>
      <c r="Q66" s="10">
        <f>Soft!Q65</f>
        <v>60</v>
      </c>
      <c r="R66" s="10">
        <f>Soft!R65</f>
        <v>52</v>
      </c>
      <c r="S66" s="10">
        <f>Soft!S65</f>
        <v>53</v>
      </c>
      <c r="T66" s="10">
        <f>Soft!T65</f>
        <v>51</v>
      </c>
      <c r="U66" s="10">
        <f>Soft!U65</f>
        <v>43</v>
      </c>
      <c r="V66" s="10">
        <f>Soft!V65</f>
        <v>44</v>
      </c>
      <c r="W66" s="10">
        <f>Soft!W65</f>
        <v>37</v>
      </c>
      <c r="X66" s="10">
        <f>Soft!X65</f>
        <v>81</v>
      </c>
      <c r="Y66" s="10">
        <f>Soft!Y65</f>
        <v>94</v>
      </c>
      <c r="Z66" s="10">
        <f>Soft!Z65</f>
        <v>84</v>
      </c>
      <c r="AA66" s="10">
        <f>Soft!AA65</f>
        <v>92</v>
      </c>
      <c r="AB66" s="10">
        <f>Soft!AB65</f>
        <v>79</v>
      </c>
      <c r="AC66" s="10">
        <f>Soft!AC65</f>
        <v>83</v>
      </c>
      <c r="AD66" s="10">
        <f>Soft!AD65</f>
        <v>31</v>
      </c>
    </row>
    <row r="67" spans="1:30" x14ac:dyDescent="0.2">
      <c r="A67" s="13">
        <v>39083</v>
      </c>
      <c r="B67" s="10"/>
      <c r="C67" s="10"/>
      <c r="D67" s="10"/>
      <c r="E67" s="10">
        <f>Soft!E66</f>
        <v>107.50376147</v>
      </c>
      <c r="F67" s="10">
        <f>Soft!F66</f>
        <v>80</v>
      </c>
      <c r="G67" s="10">
        <f>Soft!G66</f>
        <v>91</v>
      </c>
      <c r="H67" s="10">
        <f>Soft!H66</f>
        <v>62</v>
      </c>
      <c r="I67" s="10">
        <f>Soft!I66</f>
        <v>41</v>
      </c>
      <c r="J67" s="10">
        <f>Soft!J66</f>
        <v>46</v>
      </c>
      <c r="K67" s="10">
        <f>Soft!K66</f>
        <v>38</v>
      </c>
      <c r="L67" s="10">
        <f>Soft!L66</f>
        <v>50</v>
      </c>
      <c r="M67" s="10">
        <f>Soft!M66</f>
        <v>44</v>
      </c>
      <c r="N67" s="10">
        <f>Soft!N66</f>
        <v>30</v>
      </c>
      <c r="O67" s="10">
        <f>Soft!O66</f>
        <v>58</v>
      </c>
      <c r="P67" s="10">
        <f>Soft!P66</f>
        <v>74</v>
      </c>
      <c r="Q67" s="10">
        <f>Soft!Q66</f>
        <v>44</v>
      </c>
      <c r="R67" s="10">
        <f>Soft!R66</f>
        <v>46</v>
      </c>
      <c r="S67" s="10">
        <f>Soft!S66</f>
        <v>26</v>
      </c>
      <c r="T67" s="10">
        <f>Soft!T66</f>
        <v>38</v>
      </c>
      <c r="U67" s="10">
        <f>Soft!U66</f>
        <v>44</v>
      </c>
      <c r="V67" s="10">
        <f>Soft!V66</f>
        <v>38</v>
      </c>
      <c r="W67" s="10">
        <f>Soft!W66</f>
        <v>32</v>
      </c>
      <c r="X67" s="10">
        <f>Soft!X66</f>
        <v>78</v>
      </c>
      <c r="Y67" s="10">
        <f>Soft!Y66</f>
        <v>90</v>
      </c>
      <c r="Z67" s="10">
        <f>Soft!Z66</f>
        <v>82</v>
      </c>
      <c r="AA67" s="10">
        <f>Soft!AA66</f>
        <v>84</v>
      </c>
      <c r="AB67" s="10">
        <f>Soft!AB66</f>
        <v>80</v>
      </c>
      <c r="AC67" s="10">
        <f>Soft!AC66</f>
        <v>72</v>
      </c>
      <c r="AD67" s="10">
        <f>Soft!AD66</f>
        <v>35</v>
      </c>
    </row>
    <row r="68" spans="1:30" x14ac:dyDescent="0.2">
      <c r="A68" s="13">
        <v>39114</v>
      </c>
      <c r="B68" s="10"/>
      <c r="C68" s="10"/>
      <c r="D68" s="10"/>
      <c r="E68" s="10">
        <f>Soft!E67</f>
        <v>106.11395664</v>
      </c>
      <c r="F68" s="10">
        <f>Soft!F67</f>
        <v>84</v>
      </c>
      <c r="G68" s="10">
        <f>Soft!G67</f>
        <v>93</v>
      </c>
      <c r="H68" s="10">
        <f>Soft!H67</f>
        <v>71</v>
      </c>
      <c r="I68" s="10">
        <f>Soft!I67</f>
        <v>47</v>
      </c>
      <c r="J68" s="10">
        <f>Soft!J67</f>
        <v>52</v>
      </c>
      <c r="K68" s="10">
        <f>Soft!K67</f>
        <v>40</v>
      </c>
      <c r="L68" s="10">
        <f>Soft!L67</f>
        <v>47</v>
      </c>
      <c r="M68" s="10">
        <f>Soft!M67</f>
        <v>54</v>
      </c>
      <c r="N68" s="10">
        <f>Soft!N67</f>
        <v>29</v>
      </c>
      <c r="O68" s="10">
        <f>Soft!O67</f>
        <v>57</v>
      </c>
      <c r="P68" s="10">
        <f>Soft!P67</f>
        <v>70</v>
      </c>
      <c r="Q68" s="10">
        <f>Soft!Q67</f>
        <v>53</v>
      </c>
      <c r="R68" s="10">
        <f>Soft!R67</f>
        <v>49</v>
      </c>
      <c r="S68" s="10">
        <f>Soft!S67</f>
        <v>59</v>
      </c>
      <c r="T68" s="10">
        <f>Soft!T67</f>
        <v>58</v>
      </c>
      <c r="U68" s="10">
        <f>Soft!U67</f>
        <v>44</v>
      </c>
      <c r="V68" s="10">
        <f>Soft!V67</f>
        <v>39</v>
      </c>
      <c r="W68" s="10">
        <f>Soft!W67</f>
        <v>39</v>
      </c>
      <c r="X68" s="10">
        <f>Soft!X67</f>
        <v>79</v>
      </c>
      <c r="Y68" s="10">
        <f>Soft!Y67</f>
        <v>93</v>
      </c>
      <c r="Z68" s="10">
        <f>Soft!Z67</f>
        <v>90</v>
      </c>
      <c r="AA68" s="10">
        <f>Soft!AA67</f>
        <v>86</v>
      </c>
      <c r="AB68" s="10">
        <f>Soft!AB67</f>
        <v>84</v>
      </c>
      <c r="AC68" s="10">
        <f>Soft!AC67</f>
        <v>74</v>
      </c>
      <c r="AD68" s="10">
        <f>Soft!AD67</f>
        <v>30</v>
      </c>
    </row>
    <row r="69" spans="1:30" x14ac:dyDescent="0.2">
      <c r="A69" s="13">
        <v>39142</v>
      </c>
      <c r="B69" s="10"/>
      <c r="C69" s="10"/>
      <c r="D69" s="10"/>
      <c r="E69" s="10">
        <f>Soft!E68</f>
        <v>113.83864247</v>
      </c>
      <c r="F69" s="10">
        <f>Soft!F68</f>
        <v>85</v>
      </c>
      <c r="G69" s="10">
        <f>Soft!G68</f>
        <v>95</v>
      </c>
      <c r="H69" s="10">
        <f>Soft!H68</f>
        <v>75</v>
      </c>
      <c r="I69" s="10">
        <f>Soft!I68</f>
        <v>51</v>
      </c>
      <c r="J69" s="10">
        <f>Soft!J68</f>
        <v>58</v>
      </c>
      <c r="K69" s="10">
        <f>Soft!K68</f>
        <v>43</v>
      </c>
      <c r="L69" s="10">
        <f>Soft!L68</f>
        <v>56</v>
      </c>
      <c r="M69" s="10">
        <f>Soft!M68</f>
        <v>65</v>
      </c>
      <c r="N69" s="10">
        <f>Soft!N68</f>
        <v>30</v>
      </c>
      <c r="O69" s="10">
        <f>Soft!O68</f>
        <v>54</v>
      </c>
      <c r="P69" s="10">
        <f>Soft!P68</f>
        <v>68</v>
      </c>
      <c r="Q69" s="10">
        <f>Soft!Q68</f>
        <v>61</v>
      </c>
      <c r="R69" s="10">
        <f>Soft!R68</f>
        <v>49</v>
      </c>
      <c r="S69" s="10">
        <f>Soft!S68</f>
        <v>62</v>
      </c>
      <c r="T69" s="10">
        <f>Soft!T68</f>
        <v>62</v>
      </c>
      <c r="U69" s="10">
        <f>Soft!U68</f>
        <v>46</v>
      </c>
      <c r="V69" s="10">
        <f>Soft!V68</f>
        <v>38</v>
      </c>
      <c r="W69" s="10">
        <f>Soft!W68</f>
        <v>42</v>
      </c>
      <c r="X69" s="10">
        <f>Soft!X68</f>
        <v>79</v>
      </c>
      <c r="Y69" s="10">
        <f>Soft!Y68</f>
        <v>91</v>
      </c>
      <c r="Z69" s="10">
        <f>Soft!Z68</f>
        <v>88</v>
      </c>
      <c r="AA69" s="10">
        <f>Soft!AA68</f>
        <v>89</v>
      </c>
      <c r="AB69" s="10">
        <f>Soft!AB68</f>
        <v>83</v>
      </c>
      <c r="AC69" s="10">
        <f>Soft!AC68</f>
        <v>76</v>
      </c>
      <c r="AD69" s="10">
        <f>Soft!AD68</f>
        <v>30</v>
      </c>
    </row>
    <row r="70" spans="1:30" x14ac:dyDescent="0.2">
      <c r="A70" s="13">
        <v>39173</v>
      </c>
      <c r="B70" s="10"/>
      <c r="C70" s="10"/>
      <c r="D70" s="10"/>
      <c r="E70" s="10">
        <f>Soft!E69</f>
        <v>115.3125107</v>
      </c>
      <c r="F70" s="10">
        <f>Soft!F69</f>
        <v>82</v>
      </c>
      <c r="G70" s="10">
        <f>Soft!G69</f>
        <v>92</v>
      </c>
      <c r="H70" s="10">
        <f>Soft!H69</f>
        <v>80</v>
      </c>
      <c r="I70" s="10">
        <f>Soft!I69</f>
        <v>52</v>
      </c>
      <c r="J70" s="10">
        <f>Soft!J69</f>
        <v>73</v>
      </c>
      <c r="K70" s="10">
        <f>Soft!K69</f>
        <v>45</v>
      </c>
      <c r="L70" s="10">
        <f>Soft!L69</f>
        <v>66</v>
      </c>
      <c r="M70" s="10">
        <f>Soft!M69</f>
        <v>76</v>
      </c>
      <c r="N70" s="10">
        <f>Soft!N69</f>
        <v>26</v>
      </c>
      <c r="O70" s="10">
        <f>Soft!O69</f>
        <v>60</v>
      </c>
      <c r="P70" s="10">
        <f>Soft!P69</f>
        <v>72</v>
      </c>
      <c r="Q70" s="10">
        <f>Soft!Q69</f>
        <v>61</v>
      </c>
      <c r="R70" s="10">
        <f>Soft!R69</f>
        <v>48</v>
      </c>
      <c r="S70" s="10">
        <f>Soft!S69</f>
        <v>55</v>
      </c>
      <c r="T70" s="10">
        <f>Soft!T69</f>
        <v>57</v>
      </c>
      <c r="U70" s="10">
        <f>Soft!U69</f>
        <v>45</v>
      </c>
      <c r="V70" s="10">
        <f>Soft!V69</f>
        <v>39</v>
      </c>
      <c r="W70" s="10">
        <f>Soft!W69</f>
        <v>41</v>
      </c>
      <c r="X70" s="10">
        <f>Soft!X69</f>
        <v>78</v>
      </c>
      <c r="Y70" s="10">
        <f>Soft!Y69</f>
        <v>95</v>
      </c>
      <c r="Z70" s="10">
        <f>Soft!Z69</f>
        <v>89</v>
      </c>
      <c r="AA70" s="10">
        <f>Soft!AA69</f>
        <v>91</v>
      </c>
      <c r="AB70" s="10">
        <f>Soft!AB69</f>
        <v>78</v>
      </c>
      <c r="AC70" s="10">
        <f>Soft!AC69</f>
        <v>75</v>
      </c>
      <c r="AD70" s="10">
        <f>Soft!AD69</f>
        <v>25</v>
      </c>
    </row>
    <row r="71" spans="1:30" x14ac:dyDescent="0.2">
      <c r="A71" s="13">
        <v>39203</v>
      </c>
      <c r="B71" s="10"/>
      <c r="C71" s="10"/>
      <c r="D71" s="10"/>
      <c r="E71" s="10">
        <f>Soft!E70</f>
        <v>120.20547243999999</v>
      </c>
      <c r="F71" s="10">
        <f>Soft!F70</f>
        <v>73</v>
      </c>
      <c r="G71" s="10">
        <f>Soft!G70</f>
        <v>84</v>
      </c>
      <c r="H71" s="10">
        <f>Soft!H70</f>
        <v>76</v>
      </c>
      <c r="I71" s="10">
        <f>Soft!I70</f>
        <v>51</v>
      </c>
      <c r="J71" s="10">
        <f>Soft!J70</f>
        <v>66</v>
      </c>
      <c r="K71" s="10">
        <f>Soft!K70</f>
        <v>46</v>
      </c>
      <c r="L71" s="10">
        <f>Soft!L70</f>
        <v>64</v>
      </c>
      <c r="M71" s="10">
        <f>Soft!M70</f>
        <v>70</v>
      </c>
      <c r="N71" s="10">
        <f>Soft!N70</f>
        <v>26</v>
      </c>
      <c r="O71" s="10">
        <f>Soft!O70</f>
        <v>56</v>
      </c>
      <c r="P71" s="10">
        <f>Soft!P70</f>
        <v>72</v>
      </c>
      <c r="Q71" s="10">
        <f>Soft!Q70</f>
        <v>61</v>
      </c>
      <c r="R71" s="10">
        <f>Soft!R70</f>
        <v>47</v>
      </c>
      <c r="S71" s="10">
        <f>Soft!S70</f>
        <v>55</v>
      </c>
      <c r="T71" s="10">
        <f>Soft!T70</f>
        <v>54</v>
      </c>
      <c r="U71" s="10">
        <f>Soft!U70</f>
        <v>39</v>
      </c>
      <c r="V71" s="10">
        <f>Soft!V70</f>
        <v>37</v>
      </c>
      <c r="W71" s="10">
        <f>Soft!W70</f>
        <v>38</v>
      </c>
      <c r="X71" s="10">
        <f>Soft!X70</f>
        <v>81</v>
      </c>
      <c r="Y71" s="10">
        <f>Soft!Y70</f>
        <v>94</v>
      </c>
      <c r="Z71" s="10">
        <f>Soft!Z70</f>
        <v>87</v>
      </c>
      <c r="AA71" s="10">
        <f>Soft!AA70</f>
        <v>92</v>
      </c>
      <c r="AB71" s="10">
        <f>Soft!AB70</f>
        <v>85</v>
      </c>
      <c r="AC71" s="10">
        <f>Soft!AC70</f>
        <v>77</v>
      </c>
      <c r="AD71" s="10">
        <f>Soft!AD70</f>
        <v>31</v>
      </c>
    </row>
    <row r="72" spans="1:30" x14ac:dyDescent="0.2">
      <c r="A72" s="13">
        <v>39234</v>
      </c>
      <c r="B72" s="10"/>
      <c r="C72" s="10"/>
      <c r="D72" s="10"/>
      <c r="E72" s="10">
        <f>Soft!E71</f>
        <v>116.26111631000001</v>
      </c>
      <c r="F72" s="10">
        <f>Soft!F71</f>
        <v>73</v>
      </c>
      <c r="G72" s="10">
        <f>Soft!G71</f>
        <v>88</v>
      </c>
      <c r="H72" s="10">
        <f>Soft!H71</f>
        <v>76</v>
      </c>
      <c r="I72" s="10">
        <f>Soft!I71</f>
        <v>50</v>
      </c>
      <c r="J72" s="10">
        <f>Soft!J71</f>
        <v>68</v>
      </c>
      <c r="K72" s="10">
        <f>Soft!K71</f>
        <v>48</v>
      </c>
      <c r="L72" s="10">
        <f>Soft!L71</f>
        <v>65</v>
      </c>
      <c r="M72" s="10">
        <f>Soft!M71</f>
        <v>71</v>
      </c>
      <c r="N72" s="10">
        <f>Soft!N71</f>
        <v>24</v>
      </c>
      <c r="O72" s="10">
        <f>Soft!O71</f>
        <v>57</v>
      </c>
      <c r="P72" s="10">
        <f>Soft!P71</f>
        <v>69</v>
      </c>
      <c r="Q72" s="10">
        <f>Soft!Q71</f>
        <v>57</v>
      </c>
      <c r="R72" s="10">
        <f>Soft!R71</f>
        <v>48</v>
      </c>
      <c r="S72" s="10">
        <f>Soft!S71</f>
        <v>53</v>
      </c>
      <c r="T72" s="10">
        <f>Soft!T71</f>
        <v>51</v>
      </c>
      <c r="U72" s="10">
        <f>Soft!U71</f>
        <v>41</v>
      </c>
      <c r="V72" s="10">
        <f>Soft!V71</f>
        <v>44</v>
      </c>
      <c r="W72" s="10">
        <f>Soft!W71</f>
        <v>43</v>
      </c>
      <c r="X72" s="10">
        <f>Soft!X71</f>
        <v>80</v>
      </c>
      <c r="Y72" s="10">
        <f>Soft!Y71</f>
        <v>93</v>
      </c>
      <c r="Z72" s="10">
        <f>Soft!Z71</f>
        <v>91</v>
      </c>
      <c r="AA72" s="10">
        <f>Soft!AA71</f>
        <v>93</v>
      </c>
      <c r="AB72" s="10">
        <f>Soft!AB71</f>
        <v>81</v>
      </c>
      <c r="AC72" s="10">
        <f>Soft!AC71</f>
        <v>83</v>
      </c>
      <c r="AD72" s="10">
        <f>Soft!AD71</f>
        <v>27</v>
      </c>
    </row>
    <row r="73" spans="1:30" x14ac:dyDescent="0.2">
      <c r="A73" s="13">
        <v>39264</v>
      </c>
      <c r="B73" s="10"/>
      <c r="C73" s="10"/>
      <c r="D73" s="10"/>
      <c r="E73" s="10">
        <f>Soft!E72</f>
        <v>114.43893722</v>
      </c>
      <c r="F73" s="10">
        <f>Soft!F72</f>
        <v>75</v>
      </c>
      <c r="G73" s="10">
        <f>Soft!G72</f>
        <v>88</v>
      </c>
      <c r="H73" s="10">
        <f>Soft!H72</f>
        <v>80</v>
      </c>
      <c r="I73" s="10">
        <f>Soft!I72</f>
        <v>53</v>
      </c>
      <c r="J73" s="10">
        <f>Soft!J72</f>
        <v>69</v>
      </c>
      <c r="K73" s="10">
        <f>Soft!K72</f>
        <v>47</v>
      </c>
      <c r="L73" s="10">
        <f>Soft!L72</f>
        <v>68</v>
      </c>
      <c r="M73" s="10">
        <f>Soft!M72</f>
        <v>69</v>
      </c>
      <c r="N73" s="10">
        <f>Soft!N72</f>
        <v>25</v>
      </c>
      <c r="O73" s="10">
        <f>Soft!O72</f>
        <v>61</v>
      </c>
      <c r="P73" s="10">
        <f>Soft!P72</f>
        <v>73</v>
      </c>
      <c r="Q73" s="10">
        <f>Soft!Q72</f>
        <v>65</v>
      </c>
      <c r="R73" s="10">
        <f>Soft!R72</f>
        <v>50</v>
      </c>
      <c r="S73" s="10">
        <f>Soft!S72</f>
        <v>54</v>
      </c>
      <c r="T73" s="10">
        <f>Soft!T72</f>
        <v>57</v>
      </c>
      <c r="U73" s="10">
        <f>Soft!U72</f>
        <v>39</v>
      </c>
      <c r="V73" s="10">
        <f>Soft!V72</f>
        <v>41</v>
      </c>
      <c r="W73" s="10">
        <f>Soft!W72</f>
        <v>40</v>
      </c>
      <c r="X73" s="10">
        <f>Soft!X72</f>
        <v>78</v>
      </c>
      <c r="Y73" s="10">
        <f>Soft!Y72</f>
        <v>93</v>
      </c>
      <c r="Z73" s="10">
        <f>Soft!Z72</f>
        <v>82</v>
      </c>
      <c r="AA73" s="10">
        <f>Soft!AA72</f>
        <v>93</v>
      </c>
      <c r="AB73" s="10">
        <f>Soft!AB72</f>
        <v>73</v>
      </c>
      <c r="AC73" s="10">
        <f>Soft!AC72</f>
        <v>78</v>
      </c>
      <c r="AD73" s="10">
        <f>Soft!AD72</f>
        <v>26</v>
      </c>
    </row>
    <row r="74" spans="1:30" x14ac:dyDescent="0.2">
      <c r="A74" s="13">
        <v>39295</v>
      </c>
      <c r="B74" s="10"/>
      <c r="C74" s="10"/>
      <c r="D74" s="10"/>
      <c r="E74" s="10">
        <f>Soft!E73</f>
        <v>114.47471701000001</v>
      </c>
      <c r="F74" s="10">
        <f>Soft!F73</f>
        <v>72</v>
      </c>
      <c r="G74" s="10">
        <f>Soft!G73</f>
        <v>85</v>
      </c>
      <c r="H74" s="10">
        <f>Soft!H73</f>
        <v>79</v>
      </c>
      <c r="I74" s="10">
        <f>Soft!I73</f>
        <v>52</v>
      </c>
      <c r="J74" s="10">
        <f>Soft!J73</f>
        <v>68</v>
      </c>
      <c r="K74" s="10">
        <f>Soft!K73</f>
        <v>44</v>
      </c>
      <c r="L74" s="10">
        <f>Soft!L73</f>
        <v>65</v>
      </c>
      <c r="M74" s="10">
        <f>Soft!M73</f>
        <v>67</v>
      </c>
      <c r="N74" s="10">
        <f>Soft!N73</f>
        <v>26</v>
      </c>
      <c r="O74" s="10">
        <f>Soft!O73</f>
        <v>63</v>
      </c>
      <c r="P74" s="10">
        <f>Soft!P73</f>
        <v>75</v>
      </c>
      <c r="Q74" s="10">
        <f>Soft!Q73</f>
        <v>66</v>
      </c>
      <c r="R74" s="10">
        <f>Soft!R73</f>
        <v>49</v>
      </c>
      <c r="S74" s="10">
        <f>Soft!S73</f>
        <v>62</v>
      </c>
      <c r="T74" s="10">
        <f>Soft!T73</f>
        <v>58</v>
      </c>
      <c r="U74" s="10">
        <f>Soft!U73</f>
        <v>42</v>
      </c>
      <c r="V74" s="10">
        <f>Soft!V73</f>
        <v>40</v>
      </c>
      <c r="W74" s="10">
        <f>Soft!W73</f>
        <v>34</v>
      </c>
      <c r="X74" s="10">
        <f>Soft!X73</f>
        <v>81</v>
      </c>
      <c r="Y74" s="10">
        <f>Soft!Y73</f>
        <v>95</v>
      </c>
      <c r="Z74" s="10">
        <f>Soft!Z73</f>
        <v>85</v>
      </c>
      <c r="AA74" s="10">
        <f>Soft!AA73</f>
        <v>92</v>
      </c>
      <c r="AB74" s="10">
        <f>Soft!AB73</f>
        <v>74</v>
      </c>
      <c r="AC74" s="10">
        <f>Soft!AC73</f>
        <v>82</v>
      </c>
      <c r="AD74" s="10">
        <f>Soft!AD73</f>
        <v>30</v>
      </c>
    </row>
    <row r="75" spans="1:30" x14ac:dyDescent="0.2">
      <c r="A75" s="13">
        <v>39326</v>
      </c>
      <c r="B75" s="10"/>
      <c r="C75" s="10"/>
      <c r="D75" s="10"/>
      <c r="E75" s="10">
        <f>Soft!E74</f>
        <v>108.32939159999999</v>
      </c>
      <c r="F75" s="10">
        <f>Soft!F74</f>
        <v>78</v>
      </c>
      <c r="G75" s="10">
        <f>Soft!G74</f>
        <v>85</v>
      </c>
      <c r="H75" s="10">
        <f>Soft!H74</f>
        <v>73</v>
      </c>
      <c r="I75" s="10">
        <f>Soft!I74</f>
        <v>47</v>
      </c>
      <c r="J75" s="10">
        <f>Soft!J74</f>
        <v>65</v>
      </c>
      <c r="K75" s="10">
        <f>Soft!K74</f>
        <v>44</v>
      </c>
      <c r="L75" s="10">
        <f>Soft!L74</f>
        <v>66</v>
      </c>
      <c r="M75" s="10">
        <f>Soft!M74</f>
        <v>67</v>
      </c>
      <c r="N75" s="10">
        <f>Soft!N74</f>
        <v>25</v>
      </c>
      <c r="O75" s="10">
        <f>Soft!O74</f>
        <v>57</v>
      </c>
      <c r="P75" s="10">
        <f>Soft!P74</f>
        <v>75</v>
      </c>
      <c r="Q75" s="10">
        <f>Soft!Q74</f>
        <v>61</v>
      </c>
      <c r="R75" s="10">
        <f>Soft!R74</f>
        <v>45</v>
      </c>
      <c r="S75" s="10">
        <f>Soft!S74</f>
        <v>42</v>
      </c>
      <c r="T75" s="10">
        <f>Soft!T74</f>
        <v>49</v>
      </c>
      <c r="U75" s="10">
        <f>Soft!U74</f>
        <v>40</v>
      </c>
      <c r="V75" s="10">
        <f>Soft!V74</f>
        <v>39</v>
      </c>
      <c r="W75" s="10">
        <f>Soft!W74</f>
        <v>32</v>
      </c>
      <c r="X75" s="10">
        <f>Soft!X74</f>
        <v>78</v>
      </c>
      <c r="Y75" s="10">
        <f>Soft!Y74</f>
        <v>93</v>
      </c>
      <c r="Z75" s="10">
        <f>Soft!Z74</f>
        <v>87</v>
      </c>
      <c r="AA75" s="10">
        <f>Soft!AA74</f>
        <v>91</v>
      </c>
      <c r="AB75" s="10">
        <f>Soft!AB74</f>
        <v>78</v>
      </c>
      <c r="AC75" s="10">
        <f>Soft!AC74</f>
        <v>76</v>
      </c>
      <c r="AD75" s="10">
        <f>Soft!AD74</f>
        <v>33</v>
      </c>
    </row>
    <row r="76" spans="1:30" x14ac:dyDescent="0.2">
      <c r="A76" s="13">
        <v>39356</v>
      </c>
      <c r="B76" s="10"/>
      <c r="C76" s="10"/>
      <c r="D76" s="10"/>
      <c r="E76" s="10">
        <f>Soft!E75</f>
        <v>115.81812683</v>
      </c>
      <c r="F76" s="10">
        <f>Soft!F75</f>
        <v>75</v>
      </c>
      <c r="G76" s="10">
        <f>Soft!G75</f>
        <v>88</v>
      </c>
      <c r="H76" s="10">
        <f>Soft!H75</f>
        <v>74</v>
      </c>
      <c r="I76" s="10">
        <f>Soft!I75</f>
        <v>50</v>
      </c>
      <c r="J76" s="10">
        <f>Soft!J75</f>
        <v>54</v>
      </c>
      <c r="K76" s="10">
        <f>Soft!K75</f>
        <v>40</v>
      </c>
      <c r="L76" s="10">
        <f>Soft!L75</f>
        <v>61</v>
      </c>
      <c r="M76" s="10">
        <f>Soft!M75</f>
        <v>57</v>
      </c>
      <c r="N76" s="10">
        <f>Soft!N75</f>
        <v>25</v>
      </c>
      <c r="O76" s="10">
        <f>Soft!O75</f>
        <v>64</v>
      </c>
      <c r="P76" s="10">
        <f>Soft!P75</f>
        <v>78</v>
      </c>
      <c r="Q76" s="10">
        <f>Soft!Q75</f>
        <v>64</v>
      </c>
      <c r="R76" s="10">
        <f>Soft!R75</f>
        <v>49</v>
      </c>
      <c r="S76" s="10">
        <f>Soft!S75</f>
        <v>55</v>
      </c>
      <c r="T76" s="10">
        <f>Soft!T75</f>
        <v>52</v>
      </c>
      <c r="U76" s="10">
        <f>Soft!U75</f>
        <v>38</v>
      </c>
      <c r="V76" s="10">
        <f>Soft!V75</f>
        <v>37</v>
      </c>
      <c r="W76" s="10">
        <f>Soft!W75</f>
        <v>33</v>
      </c>
      <c r="X76" s="10">
        <f>Soft!X75</f>
        <v>81</v>
      </c>
      <c r="Y76" s="10">
        <f>Soft!Y75</f>
        <v>95</v>
      </c>
      <c r="Z76" s="10">
        <f>Soft!Z75</f>
        <v>86</v>
      </c>
      <c r="AA76" s="10">
        <f>Soft!AA75</f>
        <v>91</v>
      </c>
      <c r="AB76" s="10">
        <f>Soft!AB75</f>
        <v>78</v>
      </c>
      <c r="AC76" s="10">
        <f>Soft!AC75</f>
        <v>81</v>
      </c>
      <c r="AD76" s="10">
        <f>Soft!AD75</f>
        <v>29</v>
      </c>
    </row>
    <row r="77" spans="1:30" x14ac:dyDescent="0.2">
      <c r="A77" s="13">
        <v>39387</v>
      </c>
      <c r="B77" s="10"/>
      <c r="C77" s="10"/>
      <c r="D77" s="10"/>
      <c r="E77" s="10">
        <f>Soft!E76</f>
        <v>118.11851503</v>
      </c>
      <c r="F77" s="10">
        <f>Soft!F76</f>
        <v>79</v>
      </c>
      <c r="G77" s="10">
        <f>Soft!G76</f>
        <v>84</v>
      </c>
      <c r="H77" s="10">
        <f>Soft!H76</f>
        <v>70</v>
      </c>
      <c r="I77" s="10">
        <f>Soft!I76</f>
        <v>46</v>
      </c>
      <c r="J77" s="10">
        <f>Soft!J76</f>
        <v>52</v>
      </c>
      <c r="K77" s="10">
        <f>Soft!K76</f>
        <v>39</v>
      </c>
      <c r="L77" s="10">
        <f>Soft!L76</f>
        <v>53</v>
      </c>
      <c r="M77" s="10">
        <f>Soft!M76</f>
        <v>55</v>
      </c>
      <c r="N77" s="10">
        <f>Soft!N76</f>
        <v>21</v>
      </c>
      <c r="O77" s="10">
        <f>Soft!O76</f>
        <v>57</v>
      </c>
      <c r="P77" s="10">
        <f>Soft!P76</f>
        <v>77</v>
      </c>
      <c r="Q77" s="10">
        <f>Soft!Q76</f>
        <v>58</v>
      </c>
      <c r="R77" s="10">
        <f>Soft!R76</f>
        <v>52</v>
      </c>
      <c r="S77" s="10">
        <f>Soft!S76</f>
        <v>49</v>
      </c>
      <c r="T77" s="10">
        <f>Soft!T76</f>
        <v>46</v>
      </c>
      <c r="U77" s="10">
        <f>Soft!U76</f>
        <v>43</v>
      </c>
      <c r="V77" s="10">
        <f>Soft!V76</f>
        <v>37</v>
      </c>
      <c r="W77" s="10">
        <f>Soft!W76</f>
        <v>35</v>
      </c>
      <c r="X77" s="10">
        <f>Soft!X76</f>
        <v>82</v>
      </c>
      <c r="Y77" s="10">
        <f>Soft!Y76</f>
        <v>95</v>
      </c>
      <c r="Z77" s="10">
        <f>Soft!Z76</f>
        <v>84</v>
      </c>
      <c r="AA77" s="10">
        <f>Soft!AA76</f>
        <v>88</v>
      </c>
      <c r="AB77" s="10">
        <f>Soft!AB76</f>
        <v>79</v>
      </c>
      <c r="AC77" s="10">
        <f>Soft!AC76</f>
        <v>82</v>
      </c>
      <c r="AD77" s="10">
        <f>Soft!AD76</f>
        <v>32</v>
      </c>
    </row>
    <row r="78" spans="1:30" x14ac:dyDescent="0.2">
      <c r="A78" s="13">
        <v>39417</v>
      </c>
      <c r="B78" s="10"/>
      <c r="C78" s="10"/>
      <c r="D78" s="10"/>
      <c r="E78" s="10">
        <f>Soft!E77</f>
        <v>117.33856556000001</v>
      </c>
      <c r="F78" s="10">
        <f>Soft!F77</f>
        <v>77</v>
      </c>
      <c r="G78" s="10">
        <f>Soft!G77</f>
        <v>89</v>
      </c>
      <c r="H78" s="10">
        <f>Soft!H77</f>
        <v>68</v>
      </c>
      <c r="I78" s="10">
        <f>Soft!I77</f>
        <v>43</v>
      </c>
      <c r="J78" s="10">
        <f>Soft!J77</f>
        <v>46</v>
      </c>
      <c r="K78" s="10">
        <f>Soft!K77</f>
        <v>36</v>
      </c>
      <c r="L78" s="10">
        <f>Soft!L77</f>
        <v>55</v>
      </c>
      <c r="M78" s="10">
        <f>Soft!M77</f>
        <v>48</v>
      </c>
      <c r="N78" s="10">
        <f>Soft!N77</f>
        <v>26</v>
      </c>
      <c r="O78" s="10">
        <f>Soft!O77</f>
        <v>58</v>
      </c>
      <c r="P78" s="10">
        <f>Soft!P77</f>
        <v>76</v>
      </c>
      <c r="Q78" s="10">
        <f>Soft!Q77</f>
        <v>60</v>
      </c>
      <c r="R78" s="10">
        <f>Soft!R77</f>
        <v>50</v>
      </c>
      <c r="S78" s="10">
        <f>Soft!S77</f>
        <v>49</v>
      </c>
      <c r="T78" s="10">
        <f>Soft!T77</f>
        <v>51</v>
      </c>
      <c r="U78" s="10">
        <f>Soft!U77</f>
        <v>41</v>
      </c>
      <c r="V78" s="10">
        <f>Soft!V77</f>
        <v>36</v>
      </c>
      <c r="W78" s="10">
        <f>Soft!W77</f>
        <v>33</v>
      </c>
      <c r="X78" s="10">
        <f>Soft!X77</f>
        <v>80</v>
      </c>
      <c r="Y78" s="10">
        <f>Soft!Y77</f>
        <v>95</v>
      </c>
      <c r="Z78" s="10">
        <f>Soft!Z77</f>
        <v>88</v>
      </c>
      <c r="AA78" s="10">
        <f>Soft!AA77</f>
        <v>89</v>
      </c>
      <c r="AB78" s="10">
        <f>Soft!AB77</f>
        <v>85</v>
      </c>
      <c r="AC78" s="10">
        <f>Soft!AC77</f>
        <v>80</v>
      </c>
      <c r="AD78" s="10">
        <f>Soft!AD77</f>
        <v>36</v>
      </c>
    </row>
    <row r="79" spans="1:30" x14ac:dyDescent="0.2">
      <c r="A79" s="13">
        <v>39448</v>
      </c>
      <c r="B79" s="10"/>
      <c r="C79" s="10"/>
      <c r="D79" s="10"/>
      <c r="E79" s="10">
        <f>Soft!E78</f>
        <v>117.21310579999999</v>
      </c>
      <c r="F79" s="10">
        <f>Soft!F78</f>
        <v>82</v>
      </c>
      <c r="G79" s="10">
        <f>Soft!G78</f>
        <v>92</v>
      </c>
      <c r="H79" s="10">
        <f>Soft!H78</f>
        <v>68</v>
      </c>
      <c r="I79" s="10">
        <f>Soft!I78</f>
        <v>49</v>
      </c>
      <c r="J79" s="10">
        <f>Soft!J78</f>
        <v>45</v>
      </c>
      <c r="K79" s="10">
        <f>Soft!K78</f>
        <v>39</v>
      </c>
      <c r="L79" s="10">
        <f>Soft!L78</f>
        <v>48</v>
      </c>
      <c r="M79" s="10">
        <f>Soft!M78</f>
        <v>48</v>
      </c>
      <c r="N79" s="10">
        <f>Soft!N78</f>
        <v>27</v>
      </c>
      <c r="O79" s="10">
        <f>Soft!O78</f>
        <v>68</v>
      </c>
      <c r="P79" s="10">
        <f>Soft!P78</f>
        <v>84</v>
      </c>
      <c r="Q79" s="10">
        <f>Soft!Q78</f>
        <v>50</v>
      </c>
      <c r="R79" s="10">
        <f>Soft!R78</f>
        <v>48</v>
      </c>
      <c r="S79" s="10">
        <f>Soft!S78</f>
        <v>29</v>
      </c>
      <c r="T79" s="10">
        <f>Soft!T78</f>
        <v>38</v>
      </c>
      <c r="U79" s="10">
        <f>Soft!U78</f>
        <v>49</v>
      </c>
      <c r="V79" s="10">
        <f>Soft!V78</f>
        <v>34</v>
      </c>
      <c r="W79" s="10">
        <f>Soft!W78</f>
        <v>31</v>
      </c>
      <c r="X79" s="10">
        <f>Soft!X78</f>
        <v>78</v>
      </c>
      <c r="Y79" s="10">
        <f>Soft!Y78</f>
        <v>92</v>
      </c>
      <c r="Z79" s="10">
        <f>Soft!Z78</f>
        <v>85</v>
      </c>
      <c r="AA79" s="10">
        <f>Soft!AA78</f>
        <v>86</v>
      </c>
      <c r="AB79" s="10">
        <f>Soft!AB78</f>
        <v>86</v>
      </c>
      <c r="AC79" s="10">
        <f>Soft!AC78</f>
        <v>72</v>
      </c>
      <c r="AD79" s="10">
        <f>Soft!AD78</f>
        <v>35</v>
      </c>
    </row>
    <row r="80" spans="1:30" x14ac:dyDescent="0.2">
      <c r="A80" s="13">
        <v>39479</v>
      </c>
      <c r="B80" s="10"/>
      <c r="C80" s="10"/>
      <c r="D80" s="10"/>
      <c r="E80" s="10">
        <f>Soft!E79</f>
        <v>119.3103885</v>
      </c>
      <c r="F80" s="10">
        <f>Soft!F79</f>
        <v>85</v>
      </c>
      <c r="G80" s="10">
        <f>Soft!G79</f>
        <v>96</v>
      </c>
      <c r="H80" s="10">
        <f>Soft!H79</f>
        <v>71</v>
      </c>
      <c r="I80" s="10">
        <f>Soft!I79</f>
        <v>48</v>
      </c>
      <c r="J80" s="10">
        <f>Soft!J79</f>
        <v>49</v>
      </c>
      <c r="K80" s="10">
        <f>Soft!K79</f>
        <v>34</v>
      </c>
      <c r="L80" s="10">
        <f>Soft!L79</f>
        <v>52</v>
      </c>
      <c r="M80" s="10">
        <f>Soft!M79</f>
        <v>49</v>
      </c>
      <c r="N80" s="10">
        <f>Soft!N79</f>
        <v>26</v>
      </c>
      <c r="O80" s="10">
        <f>Soft!O79</f>
        <v>63</v>
      </c>
      <c r="P80" s="10">
        <f>Soft!P79</f>
        <v>80</v>
      </c>
      <c r="Q80" s="10">
        <f>Soft!Q79</f>
        <v>61</v>
      </c>
      <c r="R80" s="10">
        <f>Soft!R79</f>
        <v>52</v>
      </c>
      <c r="S80" s="10">
        <f>Soft!S79</f>
        <v>62</v>
      </c>
      <c r="T80" s="10">
        <f>Soft!T79</f>
        <v>56</v>
      </c>
      <c r="U80" s="10">
        <f>Soft!U79</f>
        <v>51</v>
      </c>
      <c r="V80" s="10">
        <f>Soft!V79</f>
        <v>37</v>
      </c>
      <c r="W80" s="10">
        <f>Soft!W79</f>
        <v>35</v>
      </c>
      <c r="X80" s="10">
        <f>Soft!X79</f>
        <v>79</v>
      </c>
      <c r="Y80" s="10">
        <f>Soft!Y79</f>
        <v>92</v>
      </c>
      <c r="Z80" s="10">
        <f>Soft!Z79</f>
        <v>88</v>
      </c>
      <c r="AA80" s="10">
        <f>Soft!AA79</f>
        <v>88</v>
      </c>
      <c r="AB80" s="10">
        <f>Soft!AB79</f>
        <v>81</v>
      </c>
      <c r="AC80" s="10">
        <f>Soft!AC79</f>
        <v>73</v>
      </c>
      <c r="AD80" s="10">
        <f>Soft!AD79</f>
        <v>35</v>
      </c>
    </row>
    <row r="81" spans="1:30" x14ac:dyDescent="0.2">
      <c r="A81" s="13">
        <v>39508</v>
      </c>
      <c r="B81" s="10"/>
      <c r="C81" s="10"/>
      <c r="D81" s="10"/>
      <c r="E81" s="10">
        <f>Soft!E80</f>
        <v>117.93898663</v>
      </c>
      <c r="F81" s="10">
        <f>Soft!F80</f>
        <v>89</v>
      </c>
      <c r="G81" s="10">
        <f>Soft!G80</f>
        <v>95</v>
      </c>
      <c r="H81" s="10">
        <f>Soft!H80</f>
        <v>73</v>
      </c>
      <c r="I81" s="10">
        <f>Soft!I80</f>
        <v>51</v>
      </c>
      <c r="J81" s="10">
        <f>Soft!J80</f>
        <v>55</v>
      </c>
      <c r="K81" s="10">
        <f>Soft!K80</f>
        <v>40</v>
      </c>
      <c r="L81" s="10">
        <f>Soft!L80</f>
        <v>56</v>
      </c>
      <c r="M81" s="10">
        <f>Soft!M80</f>
        <v>65</v>
      </c>
      <c r="N81" s="10">
        <f>Soft!N80</f>
        <v>23</v>
      </c>
      <c r="O81" s="10">
        <f>Soft!O80</f>
        <v>61</v>
      </c>
      <c r="P81" s="10">
        <f>Soft!P80</f>
        <v>80</v>
      </c>
      <c r="Q81" s="10">
        <f>Soft!Q80</f>
        <v>63</v>
      </c>
      <c r="R81" s="10">
        <f>Soft!R80</f>
        <v>46</v>
      </c>
      <c r="S81" s="10">
        <f>Soft!S80</f>
        <v>62</v>
      </c>
      <c r="T81" s="10">
        <f>Soft!T80</f>
        <v>57</v>
      </c>
      <c r="U81" s="10">
        <f>Soft!U80</f>
        <v>47</v>
      </c>
      <c r="V81" s="10">
        <f>Soft!V80</f>
        <v>32</v>
      </c>
      <c r="W81" s="10">
        <f>Soft!W80</f>
        <v>38</v>
      </c>
      <c r="X81" s="10">
        <f>Soft!X80</f>
        <v>81</v>
      </c>
      <c r="Y81" s="10">
        <f>Soft!Y80</f>
        <v>94</v>
      </c>
      <c r="Z81" s="10">
        <f>Soft!Z80</f>
        <v>89</v>
      </c>
      <c r="AA81" s="10">
        <f>Soft!AA80</f>
        <v>90</v>
      </c>
      <c r="AB81" s="10">
        <f>Soft!AB80</f>
        <v>85</v>
      </c>
      <c r="AC81" s="10">
        <f>Soft!AC80</f>
        <v>75</v>
      </c>
      <c r="AD81" s="10">
        <f>Soft!AD80</f>
        <v>30</v>
      </c>
    </row>
    <row r="82" spans="1:30" x14ac:dyDescent="0.2">
      <c r="A82" s="13">
        <v>39539</v>
      </c>
      <c r="B82" s="10"/>
      <c r="C82" s="10"/>
      <c r="D82" s="10"/>
      <c r="E82" s="10">
        <f>Soft!E81</f>
        <v>123.70049711</v>
      </c>
      <c r="F82" s="10">
        <f>Soft!F81</f>
        <v>81</v>
      </c>
      <c r="G82" s="10">
        <f>Soft!G81</f>
        <v>91</v>
      </c>
      <c r="H82" s="10">
        <f>Soft!H81</f>
        <v>77</v>
      </c>
      <c r="I82" s="10">
        <f>Soft!I81</f>
        <v>54</v>
      </c>
      <c r="J82" s="10">
        <f>Soft!J81</f>
        <v>68</v>
      </c>
      <c r="K82" s="10">
        <f>Soft!K81</f>
        <v>44</v>
      </c>
      <c r="L82" s="10">
        <f>Soft!L81</f>
        <v>61</v>
      </c>
      <c r="M82" s="10">
        <f>Soft!M81</f>
        <v>75</v>
      </c>
      <c r="N82" s="10">
        <f>Soft!N81</f>
        <v>26</v>
      </c>
      <c r="O82" s="10">
        <f>Soft!O81</f>
        <v>60</v>
      </c>
      <c r="P82" s="10">
        <f>Soft!P81</f>
        <v>82</v>
      </c>
      <c r="Q82" s="10">
        <f>Soft!Q81</f>
        <v>64</v>
      </c>
      <c r="R82" s="10">
        <f>Soft!R81</f>
        <v>43</v>
      </c>
      <c r="S82" s="10">
        <f>Soft!S81</f>
        <v>56</v>
      </c>
      <c r="T82" s="10">
        <f>Soft!T81</f>
        <v>50</v>
      </c>
      <c r="U82" s="10">
        <f>Soft!U81</f>
        <v>53</v>
      </c>
      <c r="V82" s="10">
        <f>Soft!V81</f>
        <v>33</v>
      </c>
      <c r="W82" s="10">
        <f>Soft!W81</f>
        <v>37</v>
      </c>
      <c r="X82" s="10">
        <f>Soft!X81</f>
        <v>82</v>
      </c>
      <c r="Y82" s="10">
        <f>Soft!Y81</f>
        <v>94</v>
      </c>
      <c r="Z82" s="10">
        <f>Soft!Z81</f>
        <v>88</v>
      </c>
      <c r="AA82" s="10">
        <f>Soft!AA81</f>
        <v>89</v>
      </c>
      <c r="AB82" s="10">
        <f>Soft!AB81</f>
        <v>79</v>
      </c>
      <c r="AC82" s="10">
        <f>Soft!AC81</f>
        <v>73</v>
      </c>
      <c r="AD82" s="10">
        <f>Soft!AD81</f>
        <v>31</v>
      </c>
    </row>
    <row r="83" spans="1:30" x14ac:dyDescent="0.2">
      <c r="A83" s="13">
        <v>39569</v>
      </c>
      <c r="B83" s="10"/>
      <c r="C83" s="10"/>
      <c r="D83" s="10"/>
      <c r="E83" s="10">
        <f>Soft!E82</f>
        <v>124.71834275000001</v>
      </c>
      <c r="F83" s="10">
        <f>Soft!F82</f>
        <v>81</v>
      </c>
      <c r="G83" s="10">
        <f>Soft!G82</f>
        <v>92</v>
      </c>
      <c r="H83" s="10">
        <f>Soft!H82</f>
        <v>77</v>
      </c>
      <c r="I83" s="10">
        <f>Soft!I82</f>
        <v>54</v>
      </c>
      <c r="J83" s="10">
        <f>Soft!J82</f>
        <v>70</v>
      </c>
      <c r="K83" s="10">
        <f>Soft!K82</f>
        <v>46</v>
      </c>
      <c r="L83" s="10">
        <f>Soft!L82</f>
        <v>68</v>
      </c>
      <c r="M83" s="10">
        <f>Soft!M82</f>
        <v>73</v>
      </c>
      <c r="N83" s="10">
        <f>Soft!N82</f>
        <v>27</v>
      </c>
      <c r="O83" s="10">
        <f>Soft!O82</f>
        <v>59</v>
      </c>
      <c r="P83" s="10">
        <f>Soft!P82</f>
        <v>80</v>
      </c>
      <c r="Q83" s="10">
        <f>Soft!Q82</f>
        <v>58</v>
      </c>
      <c r="R83" s="10">
        <f>Soft!R82</f>
        <v>44</v>
      </c>
      <c r="S83" s="10">
        <f>Soft!S82</f>
        <v>47</v>
      </c>
      <c r="T83" s="10">
        <f>Soft!T82</f>
        <v>48</v>
      </c>
      <c r="U83" s="10">
        <f>Soft!U82</f>
        <v>53</v>
      </c>
      <c r="V83" s="10">
        <f>Soft!V82</f>
        <v>30</v>
      </c>
      <c r="W83" s="10">
        <f>Soft!W82</f>
        <v>38</v>
      </c>
      <c r="X83" s="10">
        <f>Soft!X82</f>
        <v>78</v>
      </c>
      <c r="Y83" s="10">
        <f>Soft!Y82</f>
        <v>92</v>
      </c>
      <c r="Z83" s="10">
        <f>Soft!Z82</f>
        <v>90</v>
      </c>
      <c r="AA83" s="10">
        <f>Soft!AA82</f>
        <v>86</v>
      </c>
      <c r="AB83" s="10">
        <f>Soft!AB82</f>
        <v>82</v>
      </c>
      <c r="AC83" s="10">
        <f>Soft!AC82</f>
        <v>74</v>
      </c>
      <c r="AD83" s="10">
        <f>Soft!AD82</f>
        <v>26</v>
      </c>
    </row>
    <row r="84" spans="1:30" x14ac:dyDescent="0.2">
      <c r="A84" s="13">
        <v>39600</v>
      </c>
      <c r="B84" s="10"/>
      <c r="C84" s="10"/>
      <c r="D84" s="10"/>
      <c r="E84" s="10">
        <f>Soft!E83</f>
        <v>123.57226507999999</v>
      </c>
      <c r="F84" s="10">
        <f>Soft!F83</f>
        <v>77</v>
      </c>
      <c r="G84" s="10">
        <f>Soft!G83</f>
        <v>87</v>
      </c>
      <c r="H84" s="10">
        <f>Soft!H83</f>
        <v>77</v>
      </c>
      <c r="I84" s="10">
        <f>Soft!I83</f>
        <v>51</v>
      </c>
      <c r="J84" s="10">
        <f>Soft!J83</f>
        <v>64</v>
      </c>
      <c r="K84" s="10">
        <f>Soft!K83</f>
        <v>44</v>
      </c>
      <c r="L84" s="10">
        <f>Soft!L83</f>
        <v>64</v>
      </c>
      <c r="M84" s="10">
        <f>Soft!M83</f>
        <v>64</v>
      </c>
      <c r="N84" s="10">
        <f>Soft!N83</f>
        <v>28</v>
      </c>
      <c r="O84" s="10">
        <f>Soft!O83</f>
        <v>59</v>
      </c>
      <c r="P84" s="10">
        <f>Soft!P83</f>
        <v>75</v>
      </c>
      <c r="Q84" s="10">
        <f>Soft!Q83</f>
        <v>60</v>
      </c>
      <c r="R84" s="10">
        <f>Soft!R83</f>
        <v>39</v>
      </c>
      <c r="S84" s="10">
        <f>Soft!S83</f>
        <v>45</v>
      </c>
      <c r="T84" s="10">
        <f>Soft!T83</f>
        <v>52</v>
      </c>
      <c r="U84" s="10">
        <f>Soft!U83</f>
        <v>48</v>
      </c>
      <c r="V84" s="10">
        <f>Soft!V83</f>
        <v>33</v>
      </c>
      <c r="W84" s="10">
        <f>Soft!W83</f>
        <v>38</v>
      </c>
      <c r="X84" s="10">
        <f>Soft!X83</f>
        <v>79</v>
      </c>
      <c r="Y84" s="10">
        <f>Soft!Y83</f>
        <v>91</v>
      </c>
      <c r="Z84" s="10">
        <f>Soft!Z83</f>
        <v>93</v>
      </c>
      <c r="AA84" s="10">
        <f>Soft!AA83</f>
        <v>87</v>
      </c>
      <c r="AB84" s="10">
        <f>Soft!AB83</f>
        <v>87</v>
      </c>
      <c r="AC84" s="10">
        <f>Soft!AC83</f>
        <v>72</v>
      </c>
      <c r="AD84" s="10">
        <f>Soft!AD83</f>
        <v>29</v>
      </c>
    </row>
    <row r="85" spans="1:30" x14ac:dyDescent="0.2">
      <c r="A85" s="13">
        <v>39630</v>
      </c>
      <c r="B85" s="10"/>
      <c r="C85" s="10"/>
      <c r="D85" s="10"/>
      <c r="E85" s="10">
        <f>Soft!E84</f>
        <v>122.31699318</v>
      </c>
      <c r="F85" s="10">
        <f>Soft!F84</f>
        <v>74</v>
      </c>
      <c r="G85" s="10">
        <f>Soft!G84</f>
        <v>85</v>
      </c>
      <c r="H85" s="10">
        <f>Soft!H84</f>
        <v>79</v>
      </c>
      <c r="I85" s="10">
        <f>Soft!I84</f>
        <v>49</v>
      </c>
      <c r="J85" s="10">
        <f>Soft!J84</f>
        <v>64</v>
      </c>
      <c r="K85" s="10">
        <f>Soft!K84</f>
        <v>41</v>
      </c>
      <c r="L85" s="10">
        <f>Soft!L84</f>
        <v>63</v>
      </c>
      <c r="M85" s="10">
        <f>Soft!M84</f>
        <v>68</v>
      </c>
      <c r="N85" s="10">
        <f>Soft!N84</f>
        <v>22</v>
      </c>
      <c r="O85" s="10">
        <f>Soft!O84</f>
        <v>57</v>
      </c>
      <c r="P85" s="10">
        <f>Soft!P84</f>
        <v>77</v>
      </c>
      <c r="Q85" s="10">
        <f>Soft!Q84</f>
        <v>61</v>
      </c>
      <c r="R85" s="10">
        <f>Soft!R84</f>
        <v>42</v>
      </c>
      <c r="S85" s="10">
        <f>Soft!S84</f>
        <v>53</v>
      </c>
      <c r="T85" s="10">
        <f>Soft!T84</f>
        <v>52</v>
      </c>
      <c r="U85" s="10">
        <f>Soft!U84</f>
        <v>43</v>
      </c>
      <c r="V85" s="10">
        <f>Soft!V84</f>
        <v>37</v>
      </c>
      <c r="W85" s="10">
        <f>Soft!W84</f>
        <v>37</v>
      </c>
      <c r="X85" s="10">
        <f>Soft!X84</f>
        <v>79</v>
      </c>
      <c r="Y85" s="10">
        <f>Soft!Y84</f>
        <v>91</v>
      </c>
      <c r="Z85" s="10">
        <f>Soft!Z84</f>
        <v>92</v>
      </c>
      <c r="AA85" s="10">
        <f>Soft!AA84</f>
        <v>87</v>
      </c>
      <c r="AB85" s="10">
        <f>Soft!AB84</f>
        <v>79</v>
      </c>
      <c r="AC85" s="10">
        <f>Soft!AC84</f>
        <v>72</v>
      </c>
      <c r="AD85" s="10">
        <f>Soft!AD84</f>
        <v>27</v>
      </c>
    </row>
    <row r="86" spans="1:30" x14ac:dyDescent="0.2">
      <c r="A86" s="13">
        <v>39661</v>
      </c>
      <c r="B86" s="10"/>
      <c r="C86" s="10"/>
      <c r="D86" s="10"/>
      <c r="E86" s="10">
        <f>Soft!E85</f>
        <v>115.15454905999999</v>
      </c>
      <c r="F86" s="10">
        <f>Soft!F85</f>
        <v>75</v>
      </c>
      <c r="G86" s="10">
        <f>Soft!G85</f>
        <v>88</v>
      </c>
      <c r="H86" s="10">
        <f>Soft!H85</f>
        <v>77</v>
      </c>
      <c r="I86" s="10">
        <f>Soft!I85</f>
        <v>48</v>
      </c>
      <c r="J86" s="10">
        <f>Soft!J85</f>
        <v>60</v>
      </c>
      <c r="K86" s="10">
        <f>Soft!K85</f>
        <v>46</v>
      </c>
      <c r="L86" s="10">
        <f>Soft!L85</f>
        <v>60</v>
      </c>
      <c r="M86" s="10">
        <f>Soft!M85</f>
        <v>65</v>
      </c>
      <c r="N86" s="10">
        <f>Soft!N85</f>
        <v>23</v>
      </c>
      <c r="O86" s="10">
        <f>Soft!O85</f>
        <v>56</v>
      </c>
      <c r="P86" s="10">
        <f>Soft!P85</f>
        <v>79</v>
      </c>
      <c r="Q86" s="10">
        <f>Soft!Q85</f>
        <v>62</v>
      </c>
      <c r="R86" s="10">
        <f>Soft!R85</f>
        <v>42</v>
      </c>
      <c r="S86" s="10">
        <f>Soft!S85</f>
        <v>49</v>
      </c>
      <c r="T86" s="10">
        <f>Soft!T85</f>
        <v>49</v>
      </c>
      <c r="U86" s="10">
        <f>Soft!U85</f>
        <v>53</v>
      </c>
      <c r="V86" s="10">
        <f>Soft!V85</f>
        <v>34</v>
      </c>
      <c r="W86" s="10">
        <f>Soft!W85</f>
        <v>37</v>
      </c>
      <c r="X86" s="10">
        <f>Soft!X85</f>
        <v>77</v>
      </c>
      <c r="Y86" s="10">
        <f>Soft!Y85</f>
        <v>90</v>
      </c>
      <c r="Z86" s="10">
        <f>Soft!Z85</f>
        <v>94</v>
      </c>
      <c r="AA86" s="10">
        <f>Soft!AA85</f>
        <v>86</v>
      </c>
      <c r="AB86" s="10">
        <f>Soft!AB85</f>
        <v>85</v>
      </c>
      <c r="AC86" s="10">
        <f>Soft!AC85</f>
        <v>72</v>
      </c>
      <c r="AD86" s="10">
        <f>Soft!AD85</f>
        <v>28</v>
      </c>
    </row>
    <row r="87" spans="1:30" x14ac:dyDescent="0.2">
      <c r="A87" s="13">
        <v>39692</v>
      </c>
      <c r="B87" s="10"/>
      <c r="C87" s="10"/>
      <c r="D87" s="10"/>
      <c r="E87" s="10">
        <f>Soft!E86</f>
        <v>106.19850157</v>
      </c>
      <c r="F87" s="10">
        <f>Soft!F86</f>
        <v>74</v>
      </c>
      <c r="G87" s="10">
        <f>Soft!G86</f>
        <v>90</v>
      </c>
      <c r="H87" s="10">
        <f>Soft!H86</f>
        <v>76</v>
      </c>
      <c r="I87" s="10">
        <f>Soft!I86</f>
        <v>43</v>
      </c>
      <c r="J87" s="10">
        <f>Soft!J86</f>
        <v>61</v>
      </c>
      <c r="K87" s="10">
        <f>Soft!K86</f>
        <v>40</v>
      </c>
      <c r="L87" s="10">
        <f>Soft!L86</f>
        <v>57</v>
      </c>
      <c r="M87" s="10">
        <f>Soft!M86</f>
        <v>59</v>
      </c>
      <c r="N87" s="10">
        <f>Soft!N86</f>
        <v>24</v>
      </c>
      <c r="O87" s="10">
        <f>Soft!O86</f>
        <v>53</v>
      </c>
      <c r="P87" s="10">
        <f>Soft!P86</f>
        <v>73</v>
      </c>
      <c r="Q87" s="10">
        <f>Soft!Q86</f>
        <v>60</v>
      </c>
      <c r="R87" s="10">
        <f>Soft!R86</f>
        <v>37</v>
      </c>
      <c r="S87" s="10">
        <f>Soft!S86</f>
        <v>44</v>
      </c>
      <c r="T87" s="10">
        <f>Soft!T86</f>
        <v>42</v>
      </c>
      <c r="U87" s="10">
        <f>Soft!U86</f>
        <v>49</v>
      </c>
      <c r="V87" s="10">
        <f>Soft!V86</f>
        <v>36</v>
      </c>
      <c r="W87" s="10">
        <f>Soft!W86</f>
        <v>33</v>
      </c>
      <c r="X87" s="10">
        <f>Soft!X86</f>
        <v>78</v>
      </c>
      <c r="Y87" s="10">
        <f>Soft!Y86</f>
        <v>91</v>
      </c>
      <c r="Z87" s="10">
        <f>Soft!Z86</f>
        <v>97</v>
      </c>
      <c r="AA87" s="10">
        <f>Soft!AA86</f>
        <v>86</v>
      </c>
      <c r="AB87" s="10">
        <f>Soft!AB86</f>
        <v>91</v>
      </c>
      <c r="AC87" s="10">
        <f>Soft!AC86</f>
        <v>69</v>
      </c>
      <c r="AD87" s="10">
        <f>Soft!AD86</f>
        <v>37</v>
      </c>
    </row>
    <row r="88" spans="1:30" x14ac:dyDescent="0.2">
      <c r="A88" s="13">
        <v>39722</v>
      </c>
      <c r="B88" s="10"/>
      <c r="C88" s="10"/>
      <c r="D88" s="10"/>
      <c r="E88" s="10">
        <f>Soft!E87</f>
        <v>95.124257279999995</v>
      </c>
      <c r="F88" s="10">
        <f>Soft!F87</f>
        <v>75</v>
      </c>
      <c r="G88" s="10">
        <f>Soft!G87</f>
        <v>89</v>
      </c>
      <c r="H88" s="10">
        <f>Soft!H87</f>
        <v>70</v>
      </c>
      <c r="I88" s="10">
        <f>Soft!I87</f>
        <v>47</v>
      </c>
      <c r="J88" s="10">
        <f>Soft!J87</f>
        <v>52</v>
      </c>
      <c r="K88" s="10">
        <f>Soft!K87</f>
        <v>37</v>
      </c>
      <c r="L88" s="10">
        <f>Soft!L87</f>
        <v>57</v>
      </c>
      <c r="M88" s="10">
        <f>Soft!M87</f>
        <v>58</v>
      </c>
      <c r="N88" s="10">
        <f>Soft!N87</f>
        <v>26</v>
      </c>
      <c r="O88" s="10">
        <f>Soft!O87</f>
        <v>48</v>
      </c>
      <c r="P88" s="10">
        <f>Soft!P87</f>
        <v>65</v>
      </c>
      <c r="Q88" s="10">
        <f>Soft!Q87</f>
        <v>51</v>
      </c>
      <c r="R88" s="10">
        <f>Soft!R87</f>
        <v>38</v>
      </c>
      <c r="S88" s="10">
        <f>Soft!S87</f>
        <v>44</v>
      </c>
      <c r="T88" s="10">
        <f>Soft!T87</f>
        <v>30</v>
      </c>
      <c r="U88" s="10">
        <f>Soft!U87</f>
        <v>55</v>
      </c>
      <c r="V88" s="10">
        <f>Soft!V87</f>
        <v>37</v>
      </c>
      <c r="W88" s="10">
        <f>Soft!W87</f>
        <v>26</v>
      </c>
      <c r="X88" s="10">
        <f>Soft!X87</f>
        <v>78</v>
      </c>
      <c r="Y88" s="10">
        <f>Soft!Y87</f>
        <v>90</v>
      </c>
      <c r="Z88" s="10">
        <f>Soft!Z87</f>
        <v>91</v>
      </c>
      <c r="AA88" s="10">
        <f>Soft!AA87</f>
        <v>79</v>
      </c>
      <c r="AB88" s="10">
        <f>Soft!AB87</f>
        <v>89</v>
      </c>
      <c r="AC88" s="10">
        <f>Soft!AC87</f>
        <v>58</v>
      </c>
      <c r="AD88" s="10">
        <f>Soft!AD87</f>
        <v>36</v>
      </c>
    </row>
    <row r="89" spans="1:30" x14ac:dyDescent="0.2">
      <c r="A89" s="13">
        <v>39753</v>
      </c>
      <c r="B89" s="10"/>
      <c r="C89" s="10"/>
      <c r="D89" s="10"/>
      <c r="E89" s="10">
        <f>Soft!E88</f>
        <v>76.107850670000005</v>
      </c>
      <c r="F89" s="10">
        <f>Soft!F88</f>
        <v>72</v>
      </c>
      <c r="G89" s="10">
        <f>Soft!G88</f>
        <v>88</v>
      </c>
      <c r="H89" s="10">
        <f>Soft!H88</f>
        <v>70</v>
      </c>
      <c r="I89" s="10">
        <f>Soft!I88</f>
        <v>44</v>
      </c>
      <c r="J89" s="10">
        <f>Soft!J88</f>
        <v>50</v>
      </c>
      <c r="K89" s="10">
        <f>Soft!K88</f>
        <v>38</v>
      </c>
      <c r="L89" s="10">
        <f>Soft!L88</f>
        <v>53</v>
      </c>
      <c r="M89" s="10">
        <f>Soft!M88</f>
        <v>55</v>
      </c>
      <c r="N89" s="10">
        <f>Soft!N88</f>
        <v>30</v>
      </c>
      <c r="O89" s="10">
        <f>Soft!O88</f>
        <v>41</v>
      </c>
      <c r="P89" s="10">
        <f>Soft!P88</f>
        <v>57</v>
      </c>
      <c r="Q89" s="10">
        <f>Soft!Q88</f>
        <v>34</v>
      </c>
      <c r="R89" s="10">
        <f>Soft!R88</f>
        <v>32</v>
      </c>
      <c r="S89" s="10">
        <f>Soft!S88</f>
        <v>19</v>
      </c>
      <c r="T89" s="10">
        <f>Soft!T88</f>
        <v>18</v>
      </c>
      <c r="U89" s="10">
        <f>Soft!U88</f>
        <v>63</v>
      </c>
      <c r="V89" s="10">
        <f>Soft!V88</f>
        <v>31</v>
      </c>
      <c r="W89" s="10">
        <f>Soft!W88</f>
        <v>23</v>
      </c>
      <c r="X89" s="10">
        <f>Soft!X88</f>
        <v>67</v>
      </c>
      <c r="Y89" s="10">
        <f>Soft!Y88</f>
        <v>84</v>
      </c>
      <c r="Z89" s="10">
        <f>Soft!Z88</f>
        <v>99</v>
      </c>
      <c r="AA89" s="10">
        <f>Soft!AA88</f>
        <v>70</v>
      </c>
      <c r="AB89" s="10">
        <f>Soft!AB88</f>
        <v>99</v>
      </c>
      <c r="AC89" s="10">
        <f>Soft!AC88</f>
        <v>51</v>
      </c>
      <c r="AD89" s="10">
        <f>Soft!AD88</f>
        <v>38</v>
      </c>
    </row>
    <row r="90" spans="1:30" x14ac:dyDescent="0.2">
      <c r="A90" s="13">
        <v>39783</v>
      </c>
      <c r="B90" s="10"/>
      <c r="C90" s="10"/>
      <c r="D90" s="10"/>
      <c r="E90" s="10">
        <f>Soft!E89</f>
        <v>67.701846639999999</v>
      </c>
      <c r="F90" s="10">
        <f>Soft!F89</f>
        <v>69</v>
      </c>
      <c r="G90" s="10">
        <f>Soft!G89</f>
        <v>85</v>
      </c>
      <c r="H90" s="10">
        <f>Soft!H89</f>
        <v>63</v>
      </c>
      <c r="I90" s="10">
        <f>Soft!I89</f>
        <v>38</v>
      </c>
      <c r="J90" s="10">
        <f>Soft!J89</f>
        <v>39</v>
      </c>
      <c r="K90" s="10">
        <f>Soft!K89</f>
        <v>31</v>
      </c>
      <c r="L90" s="10">
        <f>Soft!L89</f>
        <v>40</v>
      </c>
      <c r="M90" s="10">
        <f>Soft!M89</f>
        <v>40</v>
      </c>
      <c r="N90" s="10">
        <f>Soft!N89</f>
        <v>26</v>
      </c>
      <c r="O90" s="10">
        <f>Soft!O89</f>
        <v>39</v>
      </c>
      <c r="P90" s="10">
        <f>Soft!P89</f>
        <v>49</v>
      </c>
      <c r="Q90" s="10">
        <f>Soft!Q89</f>
        <v>36</v>
      </c>
      <c r="R90" s="10">
        <f>Soft!R89</f>
        <v>31</v>
      </c>
      <c r="S90" s="10">
        <f>Soft!S89</f>
        <v>26</v>
      </c>
      <c r="T90" s="10">
        <f>Soft!T89</f>
        <v>18</v>
      </c>
      <c r="U90" s="10">
        <f>Soft!U89</f>
        <v>57</v>
      </c>
      <c r="V90" s="10">
        <f>Soft!V89</f>
        <v>39</v>
      </c>
      <c r="W90" s="10">
        <f>Soft!W89</f>
        <v>20</v>
      </c>
      <c r="X90" s="10">
        <f>Soft!X89</f>
        <v>64</v>
      </c>
      <c r="Y90" s="10">
        <f>Soft!Y89</f>
        <v>80</v>
      </c>
      <c r="Z90" s="10">
        <f>Soft!Z89</f>
        <v>87</v>
      </c>
      <c r="AA90" s="10">
        <f>Soft!AA89</f>
        <v>68</v>
      </c>
      <c r="AB90" s="10">
        <f>Soft!AB89</f>
        <v>94</v>
      </c>
      <c r="AC90" s="10">
        <f>Soft!AC89</f>
        <v>48</v>
      </c>
      <c r="AD90" s="10">
        <f>Soft!AD89</f>
        <v>44</v>
      </c>
    </row>
    <row r="91" spans="1:30" x14ac:dyDescent="0.2">
      <c r="A91" s="13">
        <v>39814</v>
      </c>
      <c r="B91" s="10"/>
      <c r="C91" s="10"/>
      <c r="D91" s="10"/>
      <c r="E91" s="10">
        <f>Soft!E90</f>
        <v>62.332446040000001</v>
      </c>
      <c r="F91" s="10">
        <f>Soft!F90</f>
        <v>67</v>
      </c>
      <c r="G91" s="10">
        <f>Soft!G90</f>
        <v>79</v>
      </c>
      <c r="H91" s="10">
        <f>Soft!H90</f>
        <v>52</v>
      </c>
      <c r="I91" s="10">
        <f>Soft!I90</f>
        <v>31</v>
      </c>
      <c r="J91" s="10">
        <f>Soft!J90</f>
        <v>28</v>
      </c>
      <c r="K91" s="10">
        <f>Soft!K90</f>
        <v>19</v>
      </c>
      <c r="L91" s="10">
        <f>Soft!L90</f>
        <v>34</v>
      </c>
      <c r="M91" s="10">
        <f>Soft!M90</f>
        <v>33</v>
      </c>
      <c r="N91" s="10">
        <f>Soft!N90</f>
        <v>35</v>
      </c>
      <c r="O91" s="10">
        <f>Soft!O90</f>
        <v>46</v>
      </c>
      <c r="P91" s="10">
        <f>Soft!P90</f>
        <v>75</v>
      </c>
      <c r="Q91" s="10">
        <f>Soft!Q90</f>
        <v>24</v>
      </c>
      <c r="R91" s="10">
        <f>Soft!R90</f>
        <v>29</v>
      </c>
      <c r="S91" s="10">
        <f>Soft!S90</f>
        <v>16</v>
      </c>
      <c r="T91" s="10">
        <f>Soft!T90</f>
        <v>19</v>
      </c>
      <c r="U91" s="10">
        <f>Soft!U90</f>
        <v>59</v>
      </c>
      <c r="V91" s="10">
        <f>Soft!V90</f>
        <v>25</v>
      </c>
      <c r="W91" s="10">
        <f>Soft!W90</f>
        <v>13</v>
      </c>
      <c r="X91" s="10">
        <f>Soft!X90</f>
        <v>61</v>
      </c>
      <c r="Y91" s="10">
        <f>Soft!Y90</f>
        <v>73</v>
      </c>
      <c r="Z91" s="10">
        <f>Soft!Z90</f>
        <v>102</v>
      </c>
      <c r="AA91" s="10">
        <f>Soft!AA90</f>
        <v>63</v>
      </c>
      <c r="AB91" s="10">
        <f>Soft!AB90</f>
        <v>101</v>
      </c>
      <c r="AC91" s="10">
        <f>Soft!AC90</f>
        <v>36</v>
      </c>
      <c r="AD91" s="10">
        <f>Soft!AD90</f>
        <v>54</v>
      </c>
    </row>
    <row r="92" spans="1:30" x14ac:dyDescent="0.2">
      <c r="A92" s="13">
        <v>39845</v>
      </c>
      <c r="B92" s="10"/>
      <c r="C92" s="10"/>
      <c r="D92" s="10"/>
      <c r="E92" s="10">
        <f>Soft!E91</f>
        <v>61.243003469999998</v>
      </c>
      <c r="F92" s="10">
        <f>Soft!F91</f>
        <v>57</v>
      </c>
      <c r="G92" s="10">
        <f>Soft!G91</f>
        <v>71</v>
      </c>
      <c r="H92" s="10">
        <f>Soft!H91</f>
        <v>39</v>
      </c>
      <c r="I92" s="10">
        <f>Soft!I91</f>
        <v>24</v>
      </c>
      <c r="J92" s="10">
        <f>Soft!J91</f>
        <v>21</v>
      </c>
      <c r="K92" s="10">
        <f>Soft!K91</f>
        <v>20</v>
      </c>
      <c r="L92" s="10">
        <f>Soft!L91</f>
        <v>29</v>
      </c>
      <c r="M92" s="10">
        <f>Soft!M91</f>
        <v>32</v>
      </c>
      <c r="N92" s="10">
        <f>Soft!N91</f>
        <v>27</v>
      </c>
      <c r="O92" s="10">
        <f>Soft!O91</f>
        <v>47</v>
      </c>
      <c r="P92" s="10">
        <f>Soft!P91</f>
        <v>76</v>
      </c>
      <c r="Q92" s="10">
        <f>Soft!Q91</f>
        <v>28</v>
      </c>
      <c r="R92" s="10">
        <f>Soft!R91</f>
        <v>28</v>
      </c>
      <c r="S92" s="10">
        <f>Soft!S91</f>
        <v>35</v>
      </c>
      <c r="T92" s="10">
        <f>Soft!T91</f>
        <v>27</v>
      </c>
      <c r="U92" s="10">
        <f>Soft!U91</f>
        <v>52</v>
      </c>
      <c r="V92" s="10">
        <f>Soft!V91</f>
        <v>27</v>
      </c>
      <c r="W92" s="10">
        <f>Soft!W91</f>
        <v>16</v>
      </c>
      <c r="X92" s="10">
        <f>Soft!X91</f>
        <v>63</v>
      </c>
      <c r="Y92" s="10">
        <f>Soft!Y91</f>
        <v>77</v>
      </c>
      <c r="Z92" s="10">
        <f>Soft!Z91</f>
        <v>90</v>
      </c>
      <c r="AA92" s="10">
        <f>Soft!AA91</f>
        <v>65</v>
      </c>
      <c r="AB92" s="10">
        <f>Soft!AB91</f>
        <v>95</v>
      </c>
      <c r="AC92" s="10">
        <f>Soft!AC91</f>
        <v>42</v>
      </c>
      <c r="AD92" s="10">
        <f>Soft!AD91</f>
        <v>51</v>
      </c>
    </row>
    <row r="93" spans="1:30" x14ac:dyDescent="0.2">
      <c r="A93" s="13">
        <v>39873</v>
      </c>
      <c r="B93" s="10"/>
      <c r="C93" s="10"/>
      <c r="D93" s="10"/>
      <c r="E93" s="10">
        <f>Soft!E92</f>
        <v>64.047987820000003</v>
      </c>
      <c r="F93" s="10">
        <f>Soft!F92</f>
        <v>57</v>
      </c>
      <c r="G93" s="10">
        <f>Soft!G92</f>
        <v>69</v>
      </c>
      <c r="H93" s="10">
        <f>Soft!H92</f>
        <v>41</v>
      </c>
      <c r="I93" s="10">
        <f>Soft!I92</f>
        <v>26</v>
      </c>
      <c r="J93" s="10">
        <f>Soft!J92</f>
        <v>27</v>
      </c>
      <c r="K93" s="10">
        <f>Soft!K92</f>
        <v>18</v>
      </c>
      <c r="L93" s="10">
        <f>Soft!L92</f>
        <v>37</v>
      </c>
      <c r="M93" s="10">
        <f>Soft!M92</f>
        <v>48</v>
      </c>
      <c r="N93" s="10">
        <f>Soft!N92</f>
        <v>32</v>
      </c>
      <c r="O93" s="10">
        <f>Soft!O92</f>
        <v>46</v>
      </c>
      <c r="P93" s="10">
        <f>Soft!P92</f>
        <v>70</v>
      </c>
      <c r="Q93" s="10">
        <f>Soft!Q92</f>
        <v>41</v>
      </c>
      <c r="R93" s="10">
        <f>Soft!R92</f>
        <v>34</v>
      </c>
      <c r="S93" s="10">
        <f>Soft!S92</f>
        <v>41</v>
      </c>
      <c r="T93" s="10">
        <f>Soft!T92</f>
        <v>34</v>
      </c>
      <c r="U93" s="10">
        <f>Soft!U92</f>
        <v>47</v>
      </c>
      <c r="V93" s="10">
        <f>Soft!V92</f>
        <v>30</v>
      </c>
      <c r="W93" s="10">
        <f>Soft!W92</f>
        <v>17</v>
      </c>
      <c r="X93" s="10">
        <f>Soft!X92</f>
        <v>62</v>
      </c>
      <c r="Y93" s="10">
        <f>Soft!Y92</f>
        <v>76</v>
      </c>
      <c r="Z93" s="10">
        <f>Soft!Z92</f>
        <v>98</v>
      </c>
      <c r="AA93" s="10">
        <f>Soft!AA92</f>
        <v>65</v>
      </c>
      <c r="AB93" s="10">
        <f>Soft!AB92</f>
        <v>94</v>
      </c>
      <c r="AC93" s="10">
        <f>Soft!AC92</f>
        <v>42</v>
      </c>
      <c r="AD93" s="10">
        <f>Soft!AD92</f>
        <v>53</v>
      </c>
    </row>
    <row r="94" spans="1:30" x14ac:dyDescent="0.2">
      <c r="A94" s="13">
        <v>39904</v>
      </c>
      <c r="B94" s="10"/>
      <c r="C94" s="10"/>
      <c r="D94" s="10"/>
      <c r="E94" s="10">
        <f>Soft!E93</f>
        <v>66.513403519999997</v>
      </c>
      <c r="F94" s="10">
        <f>Soft!F93</f>
        <v>61</v>
      </c>
      <c r="G94" s="10">
        <f>Soft!G93</f>
        <v>78</v>
      </c>
      <c r="H94" s="10">
        <f>Soft!H93</f>
        <v>46</v>
      </c>
      <c r="I94" s="10">
        <f>Soft!I93</f>
        <v>33</v>
      </c>
      <c r="J94" s="10">
        <f>Soft!J93</f>
        <v>43</v>
      </c>
      <c r="K94" s="10">
        <f>Soft!K93</f>
        <v>22</v>
      </c>
      <c r="L94" s="10">
        <f>Soft!L93</f>
        <v>50</v>
      </c>
      <c r="M94" s="10">
        <f>Soft!M93</f>
        <v>56</v>
      </c>
      <c r="N94" s="10">
        <f>Soft!N93</f>
        <v>34</v>
      </c>
      <c r="O94" s="10">
        <f>Soft!O93</f>
        <v>42</v>
      </c>
      <c r="P94" s="10">
        <f>Soft!P93</f>
        <v>61</v>
      </c>
      <c r="Q94" s="10">
        <f>Soft!Q93</f>
        <v>42</v>
      </c>
      <c r="R94" s="10">
        <f>Soft!R93</f>
        <v>37</v>
      </c>
      <c r="S94" s="10">
        <f>Soft!S93</f>
        <v>38</v>
      </c>
      <c r="T94" s="10">
        <f>Soft!T93</f>
        <v>33</v>
      </c>
      <c r="U94" s="10">
        <f>Soft!U93</f>
        <v>48</v>
      </c>
      <c r="V94" s="10">
        <f>Soft!V93</f>
        <v>42</v>
      </c>
      <c r="W94" s="10">
        <f>Soft!W93</f>
        <v>19</v>
      </c>
      <c r="X94" s="10">
        <f>Soft!X93</f>
        <v>63</v>
      </c>
      <c r="Y94" s="10">
        <f>Soft!Y93</f>
        <v>76</v>
      </c>
      <c r="Z94" s="10">
        <f>Soft!Z93</f>
        <v>97</v>
      </c>
      <c r="AA94" s="10">
        <f>Soft!AA93</f>
        <v>66</v>
      </c>
      <c r="AB94" s="10">
        <f>Soft!AB93</f>
        <v>98</v>
      </c>
      <c r="AC94" s="10">
        <f>Soft!AC93</f>
        <v>41</v>
      </c>
      <c r="AD94" s="10">
        <f>Soft!AD93</f>
        <v>50</v>
      </c>
    </row>
    <row r="95" spans="1:30" x14ac:dyDescent="0.2">
      <c r="A95" s="13">
        <v>39934</v>
      </c>
      <c r="B95" s="10"/>
      <c r="C95" s="10"/>
      <c r="D95" s="10"/>
      <c r="E95" s="10">
        <f>Soft!E94</f>
        <v>70.209034389999999</v>
      </c>
      <c r="F95" s="10">
        <f>Soft!F94</f>
        <v>58</v>
      </c>
      <c r="G95" s="10">
        <f>Soft!G94</f>
        <v>82</v>
      </c>
      <c r="H95" s="10">
        <f>Soft!H94</f>
        <v>38</v>
      </c>
      <c r="I95" s="10">
        <f>Soft!I94</f>
        <v>28</v>
      </c>
      <c r="J95" s="10">
        <f>Soft!J94</f>
        <v>36</v>
      </c>
      <c r="K95" s="10">
        <f>Soft!K94</f>
        <v>23</v>
      </c>
      <c r="L95" s="10">
        <f>Soft!L94</f>
        <v>47</v>
      </c>
      <c r="M95" s="10">
        <f>Soft!M94</f>
        <v>55</v>
      </c>
      <c r="N95" s="10">
        <f>Soft!N94</f>
        <v>29</v>
      </c>
      <c r="O95" s="10">
        <f>Soft!O94</f>
        <v>41</v>
      </c>
      <c r="P95" s="10">
        <f>Soft!P94</f>
        <v>61</v>
      </c>
      <c r="Q95" s="10">
        <f>Soft!Q94</f>
        <v>40</v>
      </c>
      <c r="R95" s="10">
        <f>Soft!R94</f>
        <v>31</v>
      </c>
      <c r="S95" s="10">
        <f>Soft!S94</f>
        <v>33</v>
      </c>
      <c r="T95" s="10">
        <f>Soft!T94</f>
        <v>32</v>
      </c>
      <c r="U95" s="10">
        <f>Soft!U94</f>
        <v>50</v>
      </c>
      <c r="V95" s="10">
        <f>Soft!V94</f>
        <v>39</v>
      </c>
      <c r="W95" s="10">
        <f>Soft!W94</f>
        <v>21</v>
      </c>
      <c r="X95" s="10">
        <f>Soft!X94</f>
        <v>62</v>
      </c>
      <c r="Y95" s="10">
        <f>Soft!Y94</f>
        <v>76</v>
      </c>
      <c r="Z95" s="10">
        <f>Soft!Z94</f>
        <v>98</v>
      </c>
      <c r="AA95" s="10">
        <f>Soft!AA94</f>
        <v>65</v>
      </c>
      <c r="AB95" s="10">
        <f>Soft!AB94</f>
        <v>101</v>
      </c>
      <c r="AC95" s="10">
        <f>Soft!AC94</f>
        <v>43</v>
      </c>
      <c r="AD95" s="10">
        <f>Soft!AD94</f>
        <v>50</v>
      </c>
    </row>
    <row r="96" spans="1:30" x14ac:dyDescent="0.2">
      <c r="A96" s="13">
        <v>39965</v>
      </c>
      <c r="B96" s="10"/>
      <c r="C96" s="10"/>
      <c r="D96" s="10"/>
      <c r="E96" s="10">
        <f>Soft!E95</f>
        <v>73.091120059999994</v>
      </c>
      <c r="F96" s="10">
        <f>Soft!F95</f>
        <v>55</v>
      </c>
      <c r="G96" s="10">
        <f>Soft!G95</f>
        <v>73</v>
      </c>
      <c r="H96" s="10">
        <f>Soft!H95</f>
        <v>50</v>
      </c>
      <c r="I96" s="10">
        <f>Soft!I95</f>
        <v>30</v>
      </c>
      <c r="J96" s="10">
        <f>Soft!J95</f>
        <v>46</v>
      </c>
      <c r="K96" s="10">
        <f>Soft!K95</f>
        <v>21</v>
      </c>
      <c r="L96" s="10">
        <f>Soft!L95</f>
        <v>51</v>
      </c>
      <c r="M96" s="10">
        <f>Soft!M95</f>
        <v>57</v>
      </c>
      <c r="N96" s="10">
        <f>Soft!N95</f>
        <v>26</v>
      </c>
      <c r="O96" s="10">
        <f>Soft!O95</f>
        <v>43</v>
      </c>
      <c r="P96" s="10">
        <f>Soft!P95</f>
        <v>65</v>
      </c>
      <c r="Q96" s="10">
        <f>Soft!Q95</f>
        <v>45</v>
      </c>
      <c r="R96" s="10">
        <f>Soft!R95</f>
        <v>31</v>
      </c>
      <c r="S96" s="10">
        <f>Soft!S95</f>
        <v>39</v>
      </c>
      <c r="T96" s="10">
        <f>Soft!T95</f>
        <v>40</v>
      </c>
      <c r="U96" s="10">
        <f>Soft!U95</f>
        <v>32</v>
      </c>
      <c r="V96" s="10">
        <f>Soft!V95</f>
        <v>41</v>
      </c>
      <c r="W96" s="10">
        <f>Soft!W95</f>
        <v>21</v>
      </c>
      <c r="X96" s="10">
        <f>Soft!X95</f>
        <v>64</v>
      </c>
      <c r="Y96" s="10">
        <f>Soft!Y95</f>
        <v>77</v>
      </c>
      <c r="Z96" s="10">
        <f>Soft!Z95</f>
        <v>92</v>
      </c>
      <c r="AA96" s="10">
        <f>Soft!AA95</f>
        <v>68</v>
      </c>
      <c r="AB96" s="10">
        <f>Soft!AB95</f>
        <v>93</v>
      </c>
      <c r="AC96" s="10">
        <f>Soft!AC95</f>
        <v>52</v>
      </c>
      <c r="AD96" s="10">
        <f>Soft!AD95</f>
        <v>52</v>
      </c>
    </row>
    <row r="97" spans="1:30" x14ac:dyDescent="0.2">
      <c r="A97" s="13">
        <v>39995</v>
      </c>
      <c r="B97" s="10"/>
      <c r="C97" s="10"/>
      <c r="D97" s="10"/>
      <c r="E97" s="10">
        <f>Soft!E96</f>
        <v>74.706458280000007</v>
      </c>
      <c r="F97" s="10">
        <f>Soft!F96</f>
        <v>53</v>
      </c>
      <c r="G97" s="10">
        <f>Soft!G96</f>
        <v>75</v>
      </c>
      <c r="H97" s="10">
        <f>Soft!H96</f>
        <v>49</v>
      </c>
      <c r="I97" s="10">
        <f>Soft!I96</f>
        <v>38</v>
      </c>
      <c r="J97" s="10">
        <f>Soft!J96</f>
        <v>44</v>
      </c>
      <c r="K97" s="10">
        <f>Soft!K96</f>
        <v>24</v>
      </c>
      <c r="L97" s="10">
        <f>Soft!L96</f>
        <v>44</v>
      </c>
      <c r="M97" s="10">
        <f>Soft!M96</f>
        <v>55</v>
      </c>
      <c r="N97" s="10">
        <f>Soft!N96</f>
        <v>27</v>
      </c>
      <c r="O97" s="10">
        <f>Soft!O96</f>
        <v>43</v>
      </c>
      <c r="P97" s="10">
        <f>Soft!P96</f>
        <v>67</v>
      </c>
      <c r="Q97" s="10">
        <f>Soft!Q96</f>
        <v>44</v>
      </c>
      <c r="R97" s="10">
        <f>Soft!R96</f>
        <v>32</v>
      </c>
      <c r="S97" s="10">
        <f>Soft!S96</f>
        <v>46</v>
      </c>
      <c r="T97" s="10">
        <f>Soft!T96</f>
        <v>39</v>
      </c>
      <c r="U97" s="10">
        <f>Soft!U96</f>
        <v>44</v>
      </c>
      <c r="V97" s="10">
        <f>Soft!V96</f>
        <v>41</v>
      </c>
      <c r="W97" s="10">
        <f>Soft!W96</f>
        <v>20</v>
      </c>
      <c r="X97" s="10">
        <f>Soft!X96</f>
        <v>66</v>
      </c>
      <c r="Y97" s="10">
        <f>Soft!Y96</f>
        <v>78</v>
      </c>
      <c r="Z97" s="10">
        <f>Soft!Z96</f>
        <v>95</v>
      </c>
      <c r="AA97" s="10">
        <f>Soft!AA96</f>
        <v>71</v>
      </c>
      <c r="AB97" s="10">
        <f>Soft!AB96</f>
        <v>103</v>
      </c>
      <c r="AC97" s="10">
        <f>Soft!AC96</f>
        <v>53</v>
      </c>
      <c r="AD97" s="10">
        <f>Soft!AD96</f>
        <v>53</v>
      </c>
    </row>
    <row r="98" spans="1:30" x14ac:dyDescent="0.2">
      <c r="A98" s="13">
        <v>40026</v>
      </c>
      <c r="B98" s="10"/>
      <c r="C98" s="10"/>
      <c r="D98" s="10"/>
      <c r="E98" s="10">
        <f>Soft!E97</f>
        <v>75.233903769999998</v>
      </c>
      <c r="F98" s="10">
        <f>Soft!F97</f>
        <v>52</v>
      </c>
      <c r="G98" s="10">
        <f>Soft!G97</f>
        <v>74</v>
      </c>
      <c r="H98" s="10">
        <f>Soft!H97</f>
        <v>49</v>
      </c>
      <c r="I98" s="10">
        <f>Soft!I97</f>
        <v>33</v>
      </c>
      <c r="J98" s="10">
        <f>Soft!J97</f>
        <v>41</v>
      </c>
      <c r="K98" s="10">
        <f>Soft!K97</f>
        <v>28</v>
      </c>
      <c r="L98" s="10">
        <f>Soft!L97</f>
        <v>48</v>
      </c>
      <c r="M98" s="10">
        <f>Soft!M97</f>
        <v>52</v>
      </c>
      <c r="N98" s="10">
        <f>Soft!N97</f>
        <v>23</v>
      </c>
      <c r="O98" s="10">
        <f>Soft!O97</f>
        <v>45</v>
      </c>
      <c r="P98" s="10">
        <f>Soft!P97</f>
        <v>71</v>
      </c>
      <c r="Q98" s="10">
        <f>Soft!Q97</f>
        <v>48</v>
      </c>
      <c r="R98" s="10">
        <f>Soft!R97</f>
        <v>35</v>
      </c>
      <c r="S98" s="10">
        <f>Soft!S97</f>
        <v>39</v>
      </c>
      <c r="T98" s="10">
        <f>Soft!T97</f>
        <v>41</v>
      </c>
      <c r="U98" s="10">
        <f>Soft!U97</f>
        <v>41</v>
      </c>
      <c r="V98" s="10">
        <f>Soft!V97</f>
        <v>39</v>
      </c>
      <c r="W98" s="10">
        <f>Soft!W97</f>
        <v>28</v>
      </c>
      <c r="X98" s="10">
        <f>Soft!X97</f>
        <v>67</v>
      </c>
      <c r="Y98" s="10">
        <f>Soft!Y97</f>
        <v>81</v>
      </c>
      <c r="Z98" s="10">
        <f>Soft!Z97</f>
        <v>92</v>
      </c>
      <c r="AA98" s="10">
        <f>Soft!AA97</f>
        <v>72</v>
      </c>
      <c r="AB98" s="10">
        <f>Soft!AB97</f>
        <v>90</v>
      </c>
      <c r="AC98" s="10">
        <f>Soft!AC97</f>
        <v>56</v>
      </c>
      <c r="AD98" s="10">
        <f>Soft!AD97</f>
        <v>39</v>
      </c>
    </row>
    <row r="99" spans="1:30" x14ac:dyDescent="0.2">
      <c r="A99" s="13">
        <v>40057</v>
      </c>
      <c r="B99" s="10"/>
      <c r="C99" s="10"/>
      <c r="D99" s="10"/>
      <c r="E99" s="10">
        <f>Soft!E98</f>
        <v>79.508151909999995</v>
      </c>
      <c r="F99" s="10">
        <f>Soft!F98</f>
        <v>53</v>
      </c>
      <c r="G99" s="10">
        <f>Soft!G98</f>
        <v>75</v>
      </c>
      <c r="H99" s="10">
        <f>Soft!H98</f>
        <v>47</v>
      </c>
      <c r="I99" s="10">
        <f>Soft!I98</f>
        <v>38</v>
      </c>
      <c r="J99" s="10">
        <f>Soft!J98</f>
        <v>45</v>
      </c>
      <c r="K99" s="10">
        <f>Soft!K98</f>
        <v>26</v>
      </c>
      <c r="L99" s="10">
        <f>Soft!L98</f>
        <v>52</v>
      </c>
      <c r="M99" s="10">
        <f>Soft!M98</f>
        <v>55</v>
      </c>
      <c r="N99" s="10">
        <f>Soft!N98</f>
        <v>23</v>
      </c>
      <c r="O99" s="10">
        <f>Soft!O98</f>
        <v>46</v>
      </c>
      <c r="P99" s="10">
        <f>Soft!P98</f>
        <v>74</v>
      </c>
      <c r="Q99" s="10">
        <f>Soft!Q98</f>
        <v>46</v>
      </c>
      <c r="R99" s="10">
        <f>Soft!R98</f>
        <v>40</v>
      </c>
      <c r="S99" s="10">
        <f>Soft!S98</f>
        <v>41</v>
      </c>
      <c r="T99" s="10">
        <f>Soft!T98</f>
        <v>49</v>
      </c>
      <c r="U99" s="10">
        <f>Soft!U98</f>
        <v>42</v>
      </c>
      <c r="V99" s="10">
        <f>Soft!V98</f>
        <v>37</v>
      </c>
      <c r="W99" s="10">
        <f>Soft!W98</f>
        <v>25</v>
      </c>
      <c r="X99" s="10">
        <f>Soft!X98</f>
        <v>69</v>
      </c>
      <c r="Y99" s="10">
        <f>Soft!Y98</f>
        <v>82</v>
      </c>
      <c r="Z99" s="10">
        <f>Soft!Z98</f>
        <v>96</v>
      </c>
      <c r="AA99" s="10">
        <f>Soft!AA98</f>
        <v>76</v>
      </c>
      <c r="AB99" s="10">
        <f>Soft!AB98</f>
        <v>103</v>
      </c>
      <c r="AC99" s="10">
        <f>Soft!AC98</f>
        <v>58</v>
      </c>
      <c r="AD99" s="10">
        <f>Soft!AD98</f>
        <v>43</v>
      </c>
    </row>
    <row r="100" spans="1:30" x14ac:dyDescent="0.2">
      <c r="A100" s="13">
        <v>40087</v>
      </c>
      <c r="B100" s="10"/>
      <c r="C100" s="10"/>
      <c r="D100" s="10"/>
      <c r="E100" s="10">
        <f>Soft!E99</f>
        <v>83.497185270000003</v>
      </c>
      <c r="F100" s="10">
        <f>Soft!F99</f>
        <v>58</v>
      </c>
      <c r="G100" s="10">
        <f>Soft!G99</f>
        <v>81</v>
      </c>
      <c r="H100" s="10">
        <f>Soft!H99</f>
        <v>52</v>
      </c>
      <c r="I100" s="10">
        <f>Soft!I99</f>
        <v>32</v>
      </c>
      <c r="J100" s="10">
        <f>Soft!J99</f>
        <v>44</v>
      </c>
      <c r="K100" s="10">
        <f>Soft!K99</f>
        <v>25</v>
      </c>
      <c r="L100" s="10">
        <f>Soft!L99</f>
        <v>47</v>
      </c>
      <c r="M100" s="10">
        <f>Soft!M99</f>
        <v>47</v>
      </c>
      <c r="N100" s="10">
        <f>Soft!N99</f>
        <v>24</v>
      </c>
      <c r="O100" s="10">
        <f>Soft!O99</f>
        <v>49</v>
      </c>
      <c r="P100" s="10">
        <f>Soft!P99</f>
        <v>69</v>
      </c>
      <c r="Q100" s="10">
        <f>Soft!Q99</f>
        <v>45</v>
      </c>
      <c r="R100" s="10">
        <f>Soft!R99</f>
        <v>38</v>
      </c>
      <c r="S100" s="10">
        <f>Soft!S99</f>
        <v>49</v>
      </c>
      <c r="T100" s="10">
        <f>Soft!T99</f>
        <v>38</v>
      </c>
      <c r="U100" s="10">
        <f>Soft!U99</f>
        <v>41</v>
      </c>
      <c r="V100" s="10">
        <f>Soft!V99</f>
        <v>40</v>
      </c>
      <c r="W100" s="10">
        <f>Soft!W99</f>
        <v>24</v>
      </c>
      <c r="X100" s="10">
        <f>Soft!X99</f>
        <v>67</v>
      </c>
      <c r="Y100" s="10">
        <f>Soft!Y99</f>
        <v>80</v>
      </c>
      <c r="Z100" s="10">
        <f>Soft!Z99</f>
        <v>88</v>
      </c>
      <c r="AA100" s="10">
        <f>Soft!AA99</f>
        <v>72</v>
      </c>
      <c r="AB100" s="10">
        <f>Soft!AB99</f>
        <v>85</v>
      </c>
      <c r="AC100" s="10">
        <f>Soft!AC99</f>
        <v>55</v>
      </c>
      <c r="AD100" s="10">
        <f>Soft!AD99</f>
        <v>47</v>
      </c>
    </row>
    <row r="101" spans="1:30" x14ac:dyDescent="0.2">
      <c r="A101" s="13">
        <v>40118</v>
      </c>
      <c r="B101" s="10"/>
      <c r="C101" s="10"/>
      <c r="D101" s="10"/>
      <c r="E101" s="10">
        <f>Soft!E100</f>
        <v>83.478153489999997</v>
      </c>
      <c r="F101" s="10">
        <f>Soft!F100</f>
        <v>55</v>
      </c>
      <c r="G101" s="10">
        <f>Soft!G100</f>
        <v>81</v>
      </c>
      <c r="H101" s="10">
        <f>Soft!H100</f>
        <v>46</v>
      </c>
      <c r="I101" s="10">
        <f>Soft!I100</f>
        <v>33</v>
      </c>
      <c r="J101" s="10">
        <f>Soft!J100</f>
        <v>40</v>
      </c>
      <c r="K101" s="10">
        <f>Soft!K100</f>
        <v>28</v>
      </c>
      <c r="L101" s="10">
        <f>Soft!L100</f>
        <v>40</v>
      </c>
      <c r="M101" s="10">
        <f>Soft!M100</f>
        <v>44</v>
      </c>
      <c r="N101" s="10">
        <f>Soft!N100</f>
        <v>30</v>
      </c>
      <c r="O101" s="10">
        <f>Soft!O100</f>
        <v>47</v>
      </c>
      <c r="P101" s="10">
        <f>Soft!P100</f>
        <v>66</v>
      </c>
      <c r="Q101" s="10">
        <f>Soft!Q100</f>
        <v>44</v>
      </c>
      <c r="R101" s="10">
        <f>Soft!R100</f>
        <v>45</v>
      </c>
      <c r="S101" s="10">
        <f>Soft!S100</f>
        <v>38</v>
      </c>
      <c r="T101" s="10">
        <f>Soft!T100</f>
        <v>39</v>
      </c>
      <c r="U101" s="10">
        <f>Soft!U100</f>
        <v>42</v>
      </c>
      <c r="V101" s="10">
        <f>Soft!V100</f>
        <v>40</v>
      </c>
      <c r="W101" s="10">
        <f>Soft!W100</f>
        <v>26</v>
      </c>
      <c r="X101" s="10">
        <f>Soft!X100</f>
        <v>70</v>
      </c>
      <c r="Y101" s="10">
        <f>Soft!Y100</f>
        <v>84</v>
      </c>
      <c r="Z101" s="10">
        <f>Soft!Z100</f>
        <v>92</v>
      </c>
      <c r="AA101" s="10">
        <f>Soft!AA100</f>
        <v>74</v>
      </c>
      <c r="AB101" s="10">
        <f>Soft!AB100</f>
        <v>101</v>
      </c>
      <c r="AC101" s="10">
        <f>Soft!AC100</f>
        <v>64</v>
      </c>
      <c r="AD101" s="10">
        <f>Soft!AD100</f>
        <v>39</v>
      </c>
    </row>
    <row r="102" spans="1:30" x14ac:dyDescent="0.2">
      <c r="A102" s="13">
        <v>40148</v>
      </c>
      <c r="B102" s="10"/>
      <c r="C102" s="10"/>
      <c r="D102" s="10"/>
      <c r="E102" s="10">
        <f>Soft!E101</f>
        <v>86.626152180000005</v>
      </c>
      <c r="F102" s="10">
        <f>Soft!F101</f>
        <v>58</v>
      </c>
      <c r="G102" s="10">
        <f>Soft!G101</f>
        <v>82</v>
      </c>
      <c r="H102" s="10">
        <f>Soft!H101</f>
        <v>45</v>
      </c>
      <c r="I102" s="10">
        <f>Soft!I101</f>
        <v>34</v>
      </c>
      <c r="J102" s="10">
        <f>Soft!J101</f>
        <v>38</v>
      </c>
      <c r="K102" s="10">
        <f>Soft!K101</f>
        <v>26</v>
      </c>
      <c r="L102" s="10">
        <f>Soft!L101</f>
        <v>38</v>
      </c>
      <c r="M102" s="10">
        <f>Soft!M101</f>
        <v>39</v>
      </c>
      <c r="N102" s="10">
        <f>Soft!N101</f>
        <v>23</v>
      </c>
      <c r="O102" s="10">
        <f>Soft!O101</f>
        <v>47</v>
      </c>
      <c r="P102" s="10">
        <f>Soft!P101</f>
        <v>71</v>
      </c>
      <c r="Q102" s="10">
        <f>Soft!Q101</f>
        <v>49</v>
      </c>
      <c r="R102" s="10">
        <f>Soft!R101</f>
        <v>39</v>
      </c>
      <c r="S102" s="10">
        <f>Soft!S101</f>
        <v>47</v>
      </c>
      <c r="T102" s="10">
        <f>Soft!T101</f>
        <v>43</v>
      </c>
      <c r="U102" s="10">
        <f>Soft!U101</f>
        <v>41</v>
      </c>
      <c r="V102" s="10">
        <f>Soft!V101</f>
        <v>44</v>
      </c>
      <c r="W102" s="10">
        <f>Soft!W101</f>
        <v>29</v>
      </c>
      <c r="X102" s="10">
        <f>Soft!X101</f>
        <v>70</v>
      </c>
      <c r="Y102" s="10">
        <f>Soft!Y101</f>
        <v>83</v>
      </c>
      <c r="Z102" s="10">
        <f>Soft!Z101</f>
        <v>88</v>
      </c>
      <c r="AA102" s="10">
        <f>Soft!AA101</f>
        <v>77</v>
      </c>
      <c r="AB102" s="10">
        <f>Soft!AB101</f>
        <v>95</v>
      </c>
      <c r="AC102" s="10">
        <f>Soft!AC101</f>
        <v>63</v>
      </c>
      <c r="AD102" s="10">
        <f>Soft!AD101</f>
        <v>43</v>
      </c>
    </row>
    <row r="103" spans="1:30" x14ac:dyDescent="0.2">
      <c r="A103" s="13">
        <v>40179</v>
      </c>
      <c r="B103" s="10"/>
      <c r="C103" s="10"/>
      <c r="D103" s="10"/>
      <c r="E103" s="10">
        <f>Soft!E102</f>
        <v>88.787780339999998</v>
      </c>
      <c r="F103" s="10">
        <f>Soft!F102</f>
        <v>64</v>
      </c>
      <c r="G103" s="10">
        <f>Soft!G102</f>
        <v>86</v>
      </c>
      <c r="H103" s="10">
        <f>Soft!H102</f>
        <v>44</v>
      </c>
      <c r="I103" s="10">
        <f>Soft!I102</f>
        <v>32</v>
      </c>
      <c r="J103" s="10">
        <f>Soft!J102</f>
        <v>23</v>
      </c>
      <c r="K103" s="10">
        <f>Soft!K102</f>
        <v>26</v>
      </c>
      <c r="L103" s="10">
        <f>Soft!L102</f>
        <v>37</v>
      </c>
      <c r="M103" s="10">
        <f>Soft!M102</f>
        <v>32</v>
      </c>
      <c r="N103" s="10">
        <f>Soft!N102</f>
        <v>22</v>
      </c>
      <c r="O103" s="10">
        <f>Soft!O102</f>
        <v>55</v>
      </c>
      <c r="P103" s="10">
        <f>Soft!P102</f>
        <v>74</v>
      </c>
      <c r="Q103" s="10">
        <f>Soft!Q102</f>
        <v>33</v>
      </c>
      <c r="R103" s="10">
        <f>Soft!R102</f>
        <v>37</v>
      </c>
      <c r="S103" s="10">
        <f>Soft!S102</f>
        <v>21</v>
      </c>
      <c r="T103" s="10">
        <f>Soft!T102</f>
        <v>32</v>
      </c>
      <c r="U103" s="10">
        <f>Soft!U102</f>
        <v>47</v>
      </c>
      <c r="V103" s="10">
        <f>Soft!V102</f>
        <v>35</v>
      </c>
      <c r="W103" s="10">
        <f>Soft!W102</f>
        <v>27</v>
      </c>
      <c r="X103" s="10">
        <f>Soft!X102</f>
        <v>68</v>
      </c>
      <c r="Y103" s="10">
        <f>Soft!Y102</f>
        <v>81</v>
      </c>
      <c r="Z103" s="10">
        <f>Soft!Z102</f>
        <v>92</v>
      </c>
      <c r="AA103" s="10">
        <f>Soft!AA102</f>
        <v>77</v>
      </c>
      <c r="AB103" s="10">
        <f>Soft!AB102</f>
        <v>98</v>
      </c>
      <c r="AC103" s="10">
        <f>Soft!AC102</f>
        <v>53</v>
      </c>
      <c r="AD103" s="10">
        <f>Soft!AD102</f>
        <v>39</v>
      </c>
    </row>
    <row r="104" spans="1:30" x14ac:dyDescent="0.2">
      <c r="A104" s="13">
        <v>40210</v>
      </c>
      <c r="B104" s="10"/>
      <c r="C104" s="10"/>
      <c r="D104" s="10"/>
      <c r="E104" s="10">
        <f>Soft!E103</f>
        <v>85.747645259999999</v>
      </c>
      <c r="F104" s="10">
        <f>Soft!F103</f>
        <v>69</v>
      </c>
      <c r="G104" s="10">
        <f>Soft!G103</f>
        <v>89</v>
      </c>
      <c r="H104" s="10">
        <f>Soft!H103</f>
        <v>47</v>
      </c>
      <c r="I104" s="10">
        <f>Soft!I103</f>
        <v>38</v>
      </c>
      <c r="J104" s="10">
        <f>Soft!J103</f>
        <v>34</v>
      </c>
      <c r="K104" s="10">
        <f>Soft!K103</f>
        <v>27</v>
      </c>
      <c r="L104" s="10">
        <f>Soft!L103</f>
        <v>42</v>
      </c>
      <c r="M104" s="10">
        <f>Soft!M103</f>
        <v>44</v>
      </c>
      <c r="N104" s="10">
        <f>Soft!N103</f>
        <v>26</v>
      </c>
      <c r="O104" s="10">
        <f>Soft!O103</f>
        <v>53</v>
      </c>
      <c r="P104" s="10">
        <f>Soft!P103</f>
        <v>74</v>
      </c>
      <c r="Q104" s="10">
        <f>Soft!Q103</f>
        <v>52</v>
      </c>
      <c r="R104" s="10">
        <f>Soft!R103</f>
        <v>43</v>
      </c>
      <c r="S104" s="10">
        <f>Soft!S103</f>
        <v>56</v>
      </c>
      <c r="T104" s="10">
        <f>Soft!T103</f>
        <v>49</v>
      </c>
      <c r="U104" s="10">
        <f>Soft!U103</f>
        <v>50</v>
      </c>
      <c r="V104" s="10">
        <f>Soft!V103</f>
        <v>42</v>
      </c>
      <c r="W104" s="10">
        <f>Soft!W103</f>
        <v>24</v>
      </c>
      <c r="X104" s="10">
        <f>Soft!X103</f>
        <v>71</v>
      </c>
      <c r="Y104" s="10">
        <f>Soft!Y103</f>
        <v>85</v>
      </c>
      <c r="Z104" s="10">
        <f>Soft!Z103</f>
        <v>90</v>
      </c>
      <c r="AA104" s="10">
        <f>Soft!AA103</f>
        <v>76</v>
      </c>
      <c r="AB104" s="10">
        <f>Soft!AB103</f>
        <v>104</v>
      </c>
      <c r="AC104" s="10">
        <f>Soft!AC103</f>
        <v>54</v>
      </c>
      <c r="AD104" s="10">
        <f>Soft!AD103</f>
        <v>48</v>
      </c>
    </row>
    <row r="105" spans="1:30" x14ac:dyDescent="0.2">
      <c r="A105" s="13">
        <v>40238</v>
      </c>
      <c r="B105" s="10"/>
      <c r="C105" s="10"/>
      <c r="D105" s="10"/>
      <c r="E105" s="10">
        <f>Soft!E104</f>
        <v>96.275284290000002</v>
      </c>
      <c r="F105" s="10">
        <f>Soft!F104</f>
        <v>67</v>
      </c>
      <c r="G105" s="10">
        <f>Soft!G104</f>
        <v>86</v>
      </c>
      <c r="H105" s="10">
        <f>Soft!H104</f>
        <v>50</v>
      </c>
      <c r="I105" s="10">
        <f>Soft!I104</f>
        <v>38</v>
      </c>
      <c r="J105" s="10">
        <f>Soft!J104</f>
        <v>43</v>
      </c>
      <c r="K105" s="10">
        <f>Soft!K104</f>
        <v>31</v>
      </c>
      <c r="L105" s="10">
        <f>Soft!L104</f>
        <v>52</v>
      </c>
      <c r="M105" s="10">
        <f>Soft!M104</f>
        <v>61</v>
      </c>
      <c r="N105" s="10">
        <f>Soft!N104</f>
        <v>21</v>
      </c>
      <c r="O105" s="10">
        <f>Soft!O104</f>
        <v>51</v>
      </c>
      <c r="P105" s="10">
        <f>Soft!P104</f>
        <v>74</v>
      </c>
      <c r="Q105" s="10">
        <f>Soft!Q104</f>
        <v>54</v>
      </c>
      <c r="R105" s="10">
        <f>Soft!R104</f>
        <v>43</v>
      </c>
      <c r="S105" s="10">
        <f>Soft!S104</f>
        <v>63</v>
      </c>
      <c r="T105" s="10">
        <f>Soft!T104</f>
        <v>50</v>
      </c>
      <c r="U105" s="10">
        <f>Soft!U104</f>
        <v>45</v>
      </c>
      <c r="V105" s="10">
        <f>Soft!V104</f>
        <v>39</v>
      </c>
      <c r="W105" s="10">
        <f>Soft!W104</f>
        <v>26</v>
      </c>
      <c r="X105" s="10">
        <f>Soft!X104</f>
        <v>69</v>
      </c>
      <c r="Y105" s="10">
        <f>Soft!Y104</f>
        <v>82</v>
      </c>
      <c r="Z105" s="10">
        <f>Soft!Z104</f>
        <v>97</v>
      </c>
      <c r="AA105" s="10">
        <f>Soft!AA104</f>
        <v>75</v>
      </c>
      <c r="AB105" s="10">
        <f>Soft!AB104</f>
        <v>117</v>
      </c>
      <c r="AC105" s="10">
        <f>Soft!AC104</f>
        <v>55</v>
      </c>
      <c r="AD105" s="10">
        <f>Soft!AD104</f>
        <v>51</v>
      </c>
    </row>
    <row r="106" spans="1:30" x14ac:dyDescent="0.2">
      <c r="A106" s="13">
        <v>40269</v>
      </c>
      <c r="B106" s="10"/>
      <c r="C106" s="10"/>
      <c r="D106" s="10"/>
      <c r="E106" s="10">
        <f>Soft!E105</f>
        <v>98.376972969999997</v>
      </c>
      <c r="F106" s="10">
        <f>Soft!F105</f>
        <v>76</v>
      </c>
      <c r="G106" s="10">
        <f>Soft!G105</f>
        <v>86</v>
      </c>
      <c r="H106" s="10">
        <f>Soft!H105</f>
        <v>67</v>
      </c>
      <c r="I106" s="10">
        <f>Soft!I105</f>
        <v>42</v>
      </c>
      <c r="J106" s="10">
        <f>Soft!J105</f>
        <v>68</v>
      </c>
      <c r="K106" s="10">
        <f>Soft!K105</f>
        <v>35</v>
      </c>
      <c r="L106" s="10">
        <f>Soft!L105</f>
        <v>65</v>
      </c>
      <c r="M106" s="10">
        <f>Soft!M105</f>
        <v>72</v>
      </c>
      <c r="N106" s="10">
        <f>Soft!N105</f>
        <v>22</v>
      </c>
      <c r="O106" s="10">
        <f>Soft!O105</f>
        <v>52</v>
      </c>
      <c r="P106" s="10">
        <f>Soft!P105</f>
        <v>76</v>
      </c>
      <c r="Q106" s="10">
        <f>Soft!Q105</f>
        <v>54</v>
      </c>
      <c r="R106" s="10">
        <f>Soft!R105</f>
        <v>45</v>
      </c>
      <c r="S106" s="10">
        <f>Soft!S105</f>
        <v>51</v>
      </c>
      <c r="T106" s="10">
        <f>Soft!T105</f>
        <v>56</v>
      </c>
      <c r="U106" s="10">
        <f>Soft!U105</f>
        <v>41</v>
      </c>
      <c r="V106" s="10">
        <f>Soft!V105</f>
        <v>37</v>
      </c>
      <c r="W106" s="10">
        <f>Soft!W105</f>
        <v>32</v>
      </c>
      <c r="X106" s="10">
        <f>Soft!X105</f>
        <v>70</v>
      </c>
      <c r="Y106" s="10">
        <f>Soft!Y105</f>
        <v>84</v>
      </c>
      <c r="Z106" s="10">
        <f>Soft!Z105</f>
        <v>90</v>
      </c>
      <c r="AA106" s="10">
        <f>Soft!AA105</f>
        <v>78</v>
      </c>
      <c r="AB106" s="10">
        <f>Soft!AB105</f>
        <v>94</v>
      </c>
      <c r="AC106" s="10">
        <f>Soft!AC105</f>
        <v>61</v>
      </c>
      <c r="AD106" s="10">
        <f>Soft!AD105</f>
        <v>45</v>
      </c>
    </row>
    <row r="107" spans="1:30" x14ac:dyDescent="0.2">
      <c r="A107" s="13">
        <v>40299</v>
      </c>
      <c r="B107" s="10"/>
      <c r="C107" s="10"/>
      <c r="D107" s="10"/>
      <c r="E107" s="10">
        <f>Soft!E106</f>
        <v>98.398431810000005</v>
      </c>
      <c r="F107" s="10">
        <f>Soft!F106</f>
        <v>64</v>
      </c>
      <c r="G107" s="10">
        <f>Soft!G106</f>
        <v>81</v>
      </c>
      <c r="H107" s="10">
        <f>Soft!H106</f>
        <v>62</v>
      </c>
      <c r="I107" s="10">
        <f>Soft!I106</f>
        <v>42</v>
      </c>
      <c r="J107" s="10">
        <f>Soft!J106</f>
        <v>55</v>
      </c>
      <c r="K107" s="10">
        <f>Soft!K106</f>
        <v>32</v>
      </c>
      <c r="L107" s="10">
        <f>Soft!L106</f>
        <v>58</v>
      </c>
      <c r="M107" s="10">
        <f>Soft!M106</f>
        <v>58</v>
      </c>
      <c r="N107" s="10">
        <f>Soft!N106</f>
        <v>29</v>
      </c>
      <c r="O107" s="10">
        <f>Soft!O106</f>
        <v>51</v>
      </c>
      <c r="P107" s="10">
        <f>Soft!P106</f>
        <v>74</v>
      </c>
      <c r="Q107" s="10">
        <f>Soft!Q106</f>
        <v>51</v>
      </c>
      <c r="R107" s="10">
        <f>Soft!R106</f>
        <v>41</v>
      </c>
      <c r="S107" s="10">
        <f>Soft!S106</f>
        <v>40</v>
      </c>
      <c r="T107" s="10">
        <f>Soft!T106</f>
        <v>54</v>
      </c>
      <c r="U107" s="10">
        <f>Soft!U106</f>
        <v>46</v>
      </c>
      <c r="V107" s="10">
        <f>Soft!V106</f>
        <v>39</v>
      </c>
      <c r="W107" s="10">
        <f>Soft!W106</f>
        <v>29</v>
      </c>
      <c r="X107" s="10">
        <f>Soft!X106</f>
        <v>72</v>
      </c>
      <c r="Y107" s="10">
        <f>Soft!Y106</f>
        <v>85</v>
      </c>
      <c r="Z107" s="10">
        <f>Soft!Z106</f>
        <v>89</v>
      </c>
      <c r="AA107" s="10">
        <f>Soft!AA106</f>
        <v>79</v>
      </c>
      <c r="AB107" s="10">
        <f>Soft!AB106</f>
        <v>95</v>
      </c>
      <c r="AC107" s="10">
        <f>Soft!AC106</f>
        <v>61</v>
      </c>
      <c r="AD107" s="10">
        <f>Soft!AD106</f>
        <v>47</v>
      </c>
    </row>
    <row r="108" spans="1:30" x14ac:dyDescent="0.2">
      <c r="A108" s="13">
        <v>40330</v>
      </c>
      <c r="B108" s="10"/>
      <c r="C108" s="10"/>
      <c r="D108" s="10"/>
      <c r="E108" s="10">
        <f>Soft!E107</f>
        <v>99.339871759999994</v>
      </c>
      <c r="F108" s="10">
        <f>Soft!F107</f>
        <v>67</v>
      </c>
      <c r="G108" s="10">
        <f>Soft!G107</f>
        <v>84</v>
      </c>
      <c r="H108" s="10">
        <f>Soft!H107</f>
        <v>64</v>
      </c>
      <c r="I108" s="10">
        <f>Soft!I107</f>
        <v>48</v>
      </c>
      <c r="J108" s="10">
        <f>Soft!J107</f>
        <v>59</v>
      </c>
      <c r="K108" s="10">
        <f>Soft!K107</f>
        <v>28</v>
      </c>
      <c r="L108" s="10">
        <f>Soft!L107</f>
        <v>63</v>
      </c>
      <c r="M108" s="10">
        <f>Soft!M107</f>
        <v>67</v>
      </c>
      <c r="N108" s="10">
        <f>Soft!N107</f>
        <v>22</v>
      </c>
      <c r="O108" s="10">
        <f>Soft!O107</f>
        <v>52</v>
      </c>
      <c r="P108" s="10">
        <f>Soft!P107</f>
        <v>73</v>
      </c>
      <c r="Q108" s="10">
        <f>Soft!Q107</f>
        <v>55</v>
      </c>
      <c r="R108" s="10">
        <f>Soft!R107</f>
        <v>48</v>
      </c>
      <c r="S108" s="10">
        <f>Soft!S107</f>
        <v>55</v>
      </c>
      <c r="T108" s="10">
        <f>Soft!T107</f>
        <v>54</v>
      </c>
      <c r="U108" s="10">
        <f>Soft!U107</f>
        <v>40</v>
      </c>
      <c r="V108" s="10">
        <f>Soft!V107</f>
        <v>43</v>
      </c>
      <c r="W108" s="10">
        <f>Soft!W107</f>
        <v>28</v>
      </c>
      <c r="X108" s="10">
        <f>Soft!X107</f>
        <v>72</v>
      </c>
      <c r="Y108" s="10">
        <f>Soft!Y107</f>
        <v>89</v>
      </c>
      <c r="Z108" s="10">
        <f>Soft!Z107</f>
        <v>88</v>
      </c>
      <c r="AA108" s="10">
        <f>Soft!AA107</f>
        <v>81</v>
      </c>
      <c r="AB108" s="10">
        <f>Soft!AB107</f>
        <v>94</v>
      </c>
      <c r="AC108" s="10">
        <f>Soft!AC107</f>
        <v>69</v>
      </c>
      <c r="AD108" s="10">
        <f>Soft!AD107</f>
        <v>45</v>
      </c>
    </row>
    <row r="109" spans="1:30" x14ac:dyDescent="0.2">
      <c r="A109" s="13">
        <v>40360</v>
      </c>
      <c r="B109" s="10"/>
      <c r="C109" s="10"/>
      <c r="D109" s="10"/>
      <c r="E109" s="10">
        <f>Soft!E108</f>
        <v>101.25428787</v>
      </c>
      <c r="F109" s="10">
        <f>Soft!F108</f>
        <v>65</v>
      </c>
      <c r="G109" s="10">
        <f>Soft!G108</f>
        <v>84</v>
      </c>
      <c r="H109" s="10">
        <f>Soft!H108</f>
        <v>65</v>
      </c>
      <c r="I109" s="10">
        <f>Soft!I108</f>
        <v>47</v>
      </c>
      <c r="J109" s="10">
        <f>Soft!J108</f>
        <v>57</v>
      </c>
      <c r="K109" s="10">
        <f>Soft!K108</f>
        <v>33</v>
      </c>
      <c r="L109" s="10">
        <f>Soft!L108</f>
        <v>62</v>
      </c>
      <c r="M109" s="10">
        <f>Soft!M108</f>
        <v>66</v>
      </c>
      <c r="N109" s="10">
        <f>Soft!N108</f>
        <v>22</v>
      </c>
      <c r="O109" s="10">
        <f>Soft!O108</f>
        <v>58</v>
      </c>
      <c r="P109" s="10">
        <f>Soft!P108</f>
        <v>78</v>
      </c>
      <c r="Q109" s="10">
        <f>Soft!Q108</f>
        <v>59</v>
      </c>
      <c r="R109" s="10">
        <f>Soft!R108</f>
        <v>47</v>
      </c>
      <c r="S109" s="10">
        <f>Soft!S108</f>
        <v>46</v>
      </c>
      <c r="T109" s="10">
        <f>Soft!T108</f>
        <v>51</v>
      </c>
      <c r="U109" s="10">
        <f>Soft!U108</f>
        <v>48</v>
      </c>
      <c r="V109" s="10">
        <f>Soft!V108</f>
        <v>44</v>
      </c>
      <c r="W109" s="10">
        <f>Soft!W108</f>
        <v>25</v>
      </c>
      <c r="X109" s="10">
        <f>Soft!X108</f>
        <v>74</v>
      </c>
      <c r="Y109" s="10">
        <f>Soft!Y108</f>
        <v>88</v>
      </c>
      <c r="Z109" s="10">
        <f>Soft!Z108</f>
        <v>94</v>
      </c>
      <c r="AA109" s="10">
        <f>Soft!AA108</f>
        <v>79</v>
      </c>
      <c r="AB109" s="10">
        <f>Soft!AB108</f>
        <v>90</v>
      </c>
      <c r="AC109" s="10">
        <f>Soft!AC108</f>
        <v>67</v>
      </c>
      <c r="AD109" s="10">
        <f>Soft!AD108</f>
        <v>47</v>
      </c>
    </row>
    <row r="110" spans="1:30" x14ac:dyDescent="0.2">
      <c r="A110" s="13">
        <v>40391</v>
      </c>
      <c r="B110" s="10"/>
      <c r="C110" s="10"/>
      <c r="D110" s="10"/>
      <c r="E110" s="10">
        <f>Soft!E109</f>
        <v>98.983737520000005</v>
      </c>
      <c r="F110" s="10">
        <f>Soft!F109</f>
        <v>68</v>
      </c>
      <c r="G110" s="10">
        <f>Soft!G109</f>
        <v>82</v>
      </c>
      <c r="H110" s="10">
        <f>Soft!H109</f>
        <v>63</v>
      </c>
      <c r="I110" s="10">
        <f>Soft!I109</f>
        <v>55</v>
      </c>
      <c r="J110" s="10">
        <f>Soft!J109</f>
        <v>57</v>
      </c>
      <c r="K110" s="10">
        <f>Soft!K109</f>
        <v>33</v>
      </c>
      <c r="L110" s="10">
        <f>Soft!L109</f>
        <v>63</v>
      </c>
      <c r="M110" s="10">
        <f>Soft!M109</f>
        <v>67</v>
      </c>
      <c r="N110" s="10">
        <f>Soft!N109</f>
        <v>24</v>
      </c>
      <c r="O110" s="10">
        <f>Soft!O109</f>
        <v>53</v>
      </c>
      <c r="P110" s="10">
        <f>Soft!P109</f>
        <v>74</v>
      </c>
      <c r="Q110" s="10">
        <f>Soft!Q109</f>
        <v>53</v>
      </c>
      <c r="R110" s="10">
        <f>Soft!R109</f>
        <v>45</v>
      </c>
      <c r="S110" s="10">
        <f>Soft!S109</f>
        <v>40</v>
      </c>
      <c r="T110" s="10">
        <f>Soft!T109</f>
        <v>50</v>
      </c>
      <c r="U110" s="10">
        <f>Soft!U109</f>
        <v>36</v>
      </c>
      <c r="V110" s="10">
        <f>Soft!V109</f>
        <v>38</v>
      </c>
      <c r="W110" s="10">
        <f>Soft!W109</f>
        <v>25</v>
      </c>
      <c r="X110" s="10">
        <f>Soft!X109</f>
        <v>73</v>
      </c>
      <c r="Y110" s="10">
        <f>Soft!Y109</f>
        <v>88</v>
      </c>
      <c r="Z110" s="10">
        <f>Soft!Z109</f>
        <v>85</v>
      </c>
      <c r="AA110" s="10">
        <f>Soft!AA109</f>
        <v>80</v>
      </c>
      <c r="AB110" s="10">
        <f>Soft!AB109</f>
        <v>83</v>
      </c>
      <c r="AC110" s="10">
        <f>Soft!AC109</f>
        <v>69</v>
      </c>
      <c r="AD110" s="10">
        <f>Soft!AD109</f>
        <v>47</v>
      </c>
    </row>
    <row r="111" spans="1:30" x14ac:dyDescent="0.2">
      <c r="A111" s="13">
        <v>40422</v>
      </c>
      <c r="B111" s="10"/>
      <c r="C111" s="10"/>
      <c r="D111" s="10"/>
      <c r="E111" s="10">
        <f>Soft!E110</f>
        <v>101.07157644</v>
      </c>
      <c r="F111" s="10">
        <f>Soft!F110</f>
        <v>66</v>
      </c>
      <c r="G111" s="10">
        <f>Soft!G110</f>
        <v>85</v>
      </c>
      <c r="H111" s="10">
        <f>Soft!H110</f>
        <v>61</v>
      </c>
      <c r="I111" s="10">
        <f>Soft!I110</f>
        <v>44</v>
      </c>
      <c r="J111" s="10">
        <f>Soft!J110</f>
        <v>56</v>
      </c>
      <c r="K111" s="10">
        <f>Soft!K110</f>
        <v>34</v>
      </c>
      <c r="L111" s="10">
        <f>Soft!L110</f>
        <v>58</v>
      </c>
      <c r="M111" s="10">
        <f>Soft!M110</f>
        <v>62</v>
      </c>
      <c r="N111" s="10">
        <f>Soft!N110</f>
        <v>24</v>
      </c>
      <c r="O111" s="10">
        <f>Soft!O110</f>
        <v>57</v>
      </c>
      <c r="P111" s="10">
        <f>Soft!P110</f>
        <v>79</v>
      </c>
      <c r="Q111" s="10">
        <f>Soft!Q110</f>
        <v>53</v>
      </c>
      <c r="R111" s="10">
        <f>Soft!R110</f>
        <v>46</v>
      </c>
      <c r="S111" s="10">
        <f>Soft!S110</f>
        <v>49</v>
      </c>
      <c r="T111" s="10">
        <f>Soft!T110</f>
        <v>55</v>
      </c>
      <c r="U111" s="10">
        <f>Soft!U110</f>
        <v>39</v>
      </c>
      <c r="V111" s="10">
        <f>Soft!V110</f>
        <v>37</v>
      </c>
      <c r="W111" s="10">
        <f>Soft!W110</f>
        <v>27</v>
      </c>
      <c r="X111" s="10">
        <f>Soft!X110</f>
        <v>73</v>
      </c>
      <c r="Y111" s="10">
        <f>Soft!Y110</f>
        <v>91</v>
      </c>
      <c r="Z111" s="10">
        <f>Soft!Z110</f>
        <v>86</v>
      </c>
      <c r="AA111" s="10">
        <f>Soft!AA110</f>
        <v>81</v>
      </c>
      <c r="AB111" s="10">
        <f>Soft!AB110</f>
        <v>94</v>
      </c>
      <c r="AC111" s="10">
        <f>Soft!AC110</f>
        <v>74</v>
      </c>
      <c r="AD111" s="10">
        <f>Soft!AD110</f>
        <v>47</v>
      </c>
    </row>
    <row r="112" spans="1:30" x14ac:dyDescent="0.2">
      <c r="A112" s="13">
        <v>40452</v>
      </c>
      <c r="B112" s="10"/>
      <c r="C112" s="10"/>
      <c r="D112" s="10"/>
      <c r="E112" s="10">
        <f>Soft!E111</f>
        <v>101.877391</v>
      </c>
      <c r="F112" s="10">
        <f>Soft!F111</f>
        <v>67</v>
      </c>
      <c r="G112" s="10">
        <f>Soft!G111</f>
        <v>85</v>
      </c>
      <c r="H112" s="10">
        <f>Soft!H111</f>
        <v>59</v>
      </c>
      <c r="I112" s="10">
        <f>Soft!I111</f>
        <v>39</v>
      </c>
      <c r="J112" s="10">
        <f>Soft!J111</f>
        <v>45</v>
      </c>
      <c r="K112" s="10">
        <f>Soft!K111</f>
        <v>30</v>
      </c>
      <c r="L112" s="10">
        <f>Soft!L111</f>
        <v>51</v>
      </c>
      <c r="M112" s="10">
        <f>Soft!M111</f>
        <v>48</v>
      </c>
      <c r="N112" s="10">
        <f>Soft!N111</f>
        <v>23</v>
      </c>
      <c r="O112" s="10">
        <f>Soft!O111</f>
        <v>61</v>
      </c>
      <c r="P112" s="10">
        <f>Soft!P111</f>
        <v>80</v>
      </c>
      <c r="Q112" s="10">
        <f>Soft!Q111</f>
        <v>52</v>
      </c>
      <c r="R112" s="10">
        <f>Soft!R111</f>
        <v>49</v>
      </c>
      <c r="S112" s="10">
        <f>Soft!S111</f>
        <v>50</v>
      </c>
      <c r="T112" s="10">
        <f>Soft!T111</f>
        <v>48</v>
      </c>
      <c r="U112" s="10">
        <f>Soft!U111</f>
        <v>40</v>
      </c>
      <c r="V112" s="10">
        <f>Soft!V111</f>
        <v>37</v>
      </c>
      <c r="W112" s="10">
        <f>Soft!W111</f>
        <v>29</v>
      </c>
      <c r="X112" s="10">
        <f>Soft!X111</f>
        <v>77</v>
      </c>
      <c r="Y112" s="10">
        <f>Soft!Y111</f>
        <v>92</v>
      </c>
      <c r="Z112" s="10">
        <f>Soft!Z111</f>
        <v>89</v>
      </c>
      <c r="AA112" s="10">
        <f>Soft!AA111</f>
        <v>86</v>
      </c>
      <c r="AB112" s="10">
        <f>Soft!AB111</f>
        <v>90</v>
      </c>
      <c r="AC112" s="10">
        <f>Soft!AC111</f>
        <v>74</v>
      </c>
      <c r="AD112" s="10">
        <f>Soft!AD111</f>
        <v>44</v>
      </c>
    </row>
    <row r="113" spans="1:30" x14ac:dyDescent="0.2">
      <c r="A113" s="13">
        <v>40483</v>
      </c>
      <c r="B113" s="10"/>
      <c r="C113" s="10"/>
      <c r="D113" s="10"/>
      <c r="E113" s="10">
        <f>Soft!E112</f>
        <v>101.79553996999999</v>
      </c>
      <c r="F113" s="10">
        <f>Soft!F112</f>
        <v>66</v>
      </c>
      <c r="G113" s="10">
        <f>Soft!G112</f>
        <v>84</v>
      </c>
      <c r="H113" s="10">
        <f>Soft!H112</f>
        <v>58</v>
      </c>
      <c r="I113" s="10">
        <f>Soft!I112</f>
        <v>41</v>
      </c>
      <c r="J113" s="10">
        <f>Soft!J112</f>
        <v>45</v>
      </c>
      <c r="K113" s="10">
        <f>Soft!K112</f>
        <v>30</v>
      </c>
      <c r="L113" s="10">
        <f>Soft!L112</f>
        <v>52</v>
      </c>
      <c r="M113" s="10">
        <f>Soft!M112</f>
        <v>48</v>
      </c>
      <c r="N113" s="10">
        <f>Soft!N112</f>
        <v>20</v>
      </c>
      <c r="O113" s="10">
        <f>Soft!O112</f>
        <v>59</v>
      </c>
      <c r="P113" s="10">
        <f>Soft!P112</f>
        <v>83</v>
      </c>
      <c r="Q113" s="10">
        <f>Soft!Q112</f>
        <v>51</v>
      </c>
      <c r="R113" s="10">
        <f>Soft!R112</f>
        <v>47</v>
      </c>
      <c r="S113" s="10">
        <f>Soft!S112</f>
        <v>45</v>
      </c>
      <c r="T113" s="10">
        <f>Soft!T112</f>
        <v>38</v>
      </c>
      <c r="U113" s="10">
        <f>Soft!U112</f>
        <v>46</v>
      </c>
      <c r="V113" s="10">
        <f>Soft!V112</f>
        <v>34</v>
      </c>
      <c r="W113" s="10">
        <f>Soft!W112</f>
        <v>31</v>
      </c>
      <c r="X113" s="10">
        <f>Soft!X112</f>
        <v>75</v>
      </c>
      <c r="Y113" s="10">
        <f>Soft!Y112</f>
        <v>89</v>
      </c>
      <c r="Z113" s="10">
        <f>Soft!Z112</f>
        <v>88</v>
      </c>
      <c r="AA113" s="10">
        <f>Soft!AA112</f>
        <v>80</v>
      </c>
      <c r="AB113" s="10">
        <f>Soft!AB112</f>
        <v>97</v>
      </c>
      <c r="AC113" s="10">
        <f>Soft!AC112</f>
        <v>67</v>
      </c>
      <c r="AD113" s="10">
        <f>Soft!AD112</f>
        <v>44</v>
      </c>
    </row>
    <row r="114" spans="1:30" x14ac:dyDescent="0.2">
      <c r="A114" s="13">
        <v>40513</v>
      </c>
      <c r="B114" s="10"/>
      <c r="C114" s="10"/>
      <c r="D114" s="10"/>
      <c r="E114" s="10">
        <f>Soft!E113</f>
        <v>108.95384427</v>
      </c>
      <c r="F114" s="10">
        <f>Soft!F113</f>
        <v>62</v>
      </c>
      <c r="G114" s="10">
        <f>Soft!G113</f>
        <v>81</v>
      </c>
      <c r="H114" s="10">
        <f>Soft!H113</f>
        <v>54</v>
      </c>
      <c r="I114" s="10">
        <f>Soft!I113</f>
        <v>42</v>
      </c>
      <c r="J114" s="10">
        <f>Soft!J113</f>
        <v>47</v>
      </c>
      <c r="K114" s="10">
        <f>Soft!K113</f>
        <v>32</v>
      </c>
      <c r="L114" s="10">
        <f>Soft!L113</f>
        <v>46</v>
      </c>
      <c r="M114" s="10">
        <f>Soft!M113</f>
        <v>44</v>
      </c>
      <c r="N114" s="10">
        <f>Soft!N113</f>
        <v>17</v>
      </c>
      <c r="O114" s="10">
        <f>Soft!O113</f>
        <v>53</v>
      </c>
      <c r="P114" s="10">
        <f>Soft!P113</f>
        <v>81</v>
      </c>
      <c r="Q114" s="10">
        <f>Soft!Q113</f>
        <v>57</v>
      </c>
      <c r="R114" s="10">
        <f>Soft!R113</f>
        <v>47</v>
      </c>
      <c r="S114" s="10">
        <f>Soft!S113</f>
        <v>49</v>
      </c>
      <c r="T114" s="10">
        <f>Soft!T113</f>
        <v>45</v>
      </c>
      <c r="U114" s="10">
        <f>Soft!U113</f>
        <v>38</v>
      </c>
      <c r="V114" s="10">
        <f>Soft!V113</f>
        <v>34</v>
      </c>
      <c r="W114" s="10">
        <f>Soft!W113</f>
        <v>27</v>
      </c>
      <c r="X114" s="10">
        <f>Soft!X113</f>
        <v>75</v>
      </c>
      <c r="Y114" s="10">
        <f>Soft!Y113</f>
        <v>91</v>
      </c>
      <c r="Z114" s="10">
        <f>Soft!Z113</f>
        <v>89</v>
      </c>
      <c r="AA114" s="10">
        <f>Soft!AA113</f>
        <v>84</v>
      </c>
      <c r="AB114" s="10">
        <f>Soft!AB113</f>
        <v>91</v>
      </c>
      <c r="AC114" s="10">
        <f>Soft!AC113</f>
        <v>69</v>
      </c>
      <c r="AD114" s="10">
        <f>Soft!AD113</f>
        <v>41</v>
      </c>
    </row>
    <row r="115" spans="1:30" x14ac:dyDescent="0.2">
      <c r="A115" s="13">
        <v>40544</v>
      </c>
      <c r="B115" s="10"/>
      <c r="C115" s="10"/>
      <c r="D115" s="10"/>
      <c r="E115" s="10">
        <f>Soft!E114</f>
        <v>107.44154473</v>
      </c>
      <c r="F115" s="10">
        <f>Soft!F114</f>
        <v>75</v>
      </c>
      <c r="G115" s="10">
        <f>Soft!G114</f>
        <v>92</v>
      </c>
      <c r="H115" s="10">
        <f>Soft!H114</f>
        <v>51</v>
      </c>
      <c r="I115" s="10">
        <f>Soft!I114</f>
        <v>43</v>
      </c>
      <c r="J115" s="10">
        <f>Soft!J114</f>
        <v>32</v>
      </c>
      <c r="K115" s="10">
        <f>Soft!K114</f>
        <v>28</v>
      </c>
      <c r="L115" s="10">
        <f>Soft!L114</f>
        <v>41</v>
      </c>
      <c r="M115" s="10">
        <f>Soft!M114</f>
        <v>40</v>
      </c>
      <c r="N115" s="10">
        <f>Soft!N114</f>
        <v>24</v>
      </c>
      <c r="O115" s="10">
        <f>Soft!O114</f>
        <v>68</v>
      </c>
      <c r="P115" s="10">
        <f>Soft!P114</f>
        <v>90</v>
      </c>
      <c r="Q115" s="10">
        <f>Soft!Q114</f>
        <v>43</v>
      </c>
      <c r="R115" s="10">
        <f>Soft!R114</f>
        <v>46</v>
      </c>
      <c r="S115" s="10">
        <f>Soft!S114</f>
        <v>28</v>
      </c>
      <c r="T115" s="10">
        <f>Soft!T114</f>
        <v>40</v>
      </c>
      <c r="U115" s="10">
        <f>Soft!U114</f>
        <v>50</v>
      </c>
      <c r="V115" s="10">
        <f>Soft!V114</f>
        <v>28</v>
      </c>
      <c r="W115" s="10">
        <f>Soft!W114</f>
        <v>29</v>
      </c>
      <c r="X115" s="10">
        <f>Soft!X114</f>
        <v>72</v>
      </c>
      <c r="Y115" s="10">
        <f>Soft!Y114</f>
        <v>87</v>
      </c>
      <c r="Z115" s="10">
        <f>Soft!Z114</f>
        <v>94</v>
      </c>
      <c r="AA115" s="10">
        <f>Soft!AA114</f>
        <v>79</v>
      </c>
      <c r="AB115" s="10">
        <f>Soft!AB114</f>
        <v>100</v>
      </c>
      <c r="AC115" s="10">
        <f>Soft!AC114</f>
        <v>63</v>
      </c>
      <c r="AD115" s="10">
        <f>Soft!AD114</f>
        <v>34</v>
      </c>
    </row>
    <row r="116" spans="1:30" x14ac:dyDescent="0.2">
      <c r="A116" s="13">
        <v>40575</v>
      </c>
      <c r="B116" s="10"/>
      <c r="C116" s="10"/>
      <c r="D116" s="10"/>
      <c r="E116" s="10">
        <f>Soft!E115</f>
        <v>110.33036767</v>
      </c>
      <c r="F116" s="10">
        <f>Soft!F115</f>
        <v>80</v>
      </c>
      <c r="G116" s="10">
        <f>Soft!G115</f>
        <v>93</v>
      </c>
      <c r="H116" s="10">
        <f>Soft!H115</f>
        <v>50</v>
      </c>
      <c r="I116" s="10">
        <f>Soft!I115</f>
        <v>42</v>
      </c>
      <c r="J116" s="10">
        <f>Soft!J115</f>
        <v>32</v>
      </c>
      <c r="K116" s="10">
        <f>Soft!K115</f>
        <v>28</v>
      </c>
      <c r="L116" s="10">
        <f>Soft!L115</f>
        <v>42</v>
      </c>
      <c r="M116" s="10">
        <f>Soft!M115</f>
        <v>40</v>
      </c>
      <c r="N116" s="10">
        <f>Soft!N115</f>
        <v>29</v>
      </c>
      <c r="O116" s="10">
        <f>Soft!O115</f>
        <v>62</v>
      </c>
      <c r="P116" s="10">
        <f>Soft!P115</f>
        <v>83</v>
      </c>
      <c r="Q116" s="10">
        <f>Soft!Q115</f>
        <v>58</v>
      </c>
      <c r="R116" s="10">
        <f>Soft!R115</f>
        <v>48</v>
      </c>
      <c r="S116" s="10">
        <f>Soft!S115</f>
        <v>57</v>
      </c>
      <c r="T116" s="10">
        <f>Soft!T115</f>
        <v>54</v>
      </c>
      <c r="U116" s="10">
        <f>Soft!U115</f>
        <v>48</v>
      </c>
      <c r="V116" s="10">
        <f>Soft!V115</f>
        <v>33</v>
      </c>
      <c r="W116" s="10">
        <f>Soft!W115</f>
        <v>30</v>
      </c>
      <c r="X116" s="10">
        <f>Soft!X115</f>
        <v>75</v>
      </c>
      <c r="Y116" s="10">
        <f>Soft!Y115</f>
        <v>89</v>
      </c>
      <c r="Z116" s="10">
        <f>Soft!Z115</f>
        <v>89</v>
      </c>
      <c r="AA116" s="10">
        <f>Soft!AA115</f>
        <v>85</v>
      </c>
      <c r="AB116" s="10">
        <f>Soft!AB115</f>
        <v>96</v>
      </c>
      <c r="AC116" s="10">
        <f>Soft!AC115</f>
        <v>56</v>
      </c>
      <c r="AD116" s="10">
        <f>Soft!AD115</f>
        <v>44</v>
      </c>
    </row>
    <row r="117" spans="1:30" x14ac:dyDescent="0.2">
      <c r="A117" s="13">
        <v>40603</v>
      </c>
      <c r="B117" s="10"/>
      <c r="C117" s="10"/>
      <c r="D117" s="10"/>
      <c r="E117" s="10">
        <f>Soft!E116</f>
        <v>115.53946323</v>
      </c>
      <c r="F117" s="10">
        <f>Soft!F116</f>
        <v>84</v>
      </c>
      <c r="G117" s="10">
        <f>Soft!G116</f>
        <v>96</v>
      </c>
      <c r="H117" s="10">
        <f>Soft!H116</f>
        <v>57</v>
      </c>
      <c r="I117" s="10">
        <f>Soft!I116</f>
        <v>47</v>
      </c>
      <c r="J117" s="10">
        <f>Soft!J116</f>
        <v>50</v>
      </c>
      <c r="K117" s="10">
        <f>Soft!K116</f>
        <v>27</v>
      </c>
      <c r="L117" s="10">
        <f>Soft!L116</f>
        <v>49</v>
      </c>
      <c r="M117" s="10">
        <f>Soft!M116</f>
        <v>53</v>
      </c>
      <c r="N117" s="10">
        <f>Soft!N116</f>
        <v>23</v>
      </c>
      <c r="O117" s="10">
        <f>Soft!O116</f>
        <v>61</v>
      </c>
      <c r="P117" s="10">
        <f>Soft!P116</f>
        <v>77</v>
      </c>
      <c r="Q117" s="10">
        <f>Soft!Q116</f>
        <v>59</v>
      </c>
      <c r="R117" s="10">
        <f>Soft!R116</f>
        <v>51</v>
      </c>
      <c r="S117" s="10">
        <f>Soft!S116</f>
        <v>64</v>
      </c>
      <c r="T117" s="10">
        <f>Soft!T116</f>
        <v>56</v>
      </c>
      <c r="U117" s="10">
        <f>Soft!U116</f>
        <v>50</v>
      </c>
      <c r="V117" s="10">
        <f>Soft!V116</f>
        <v>34</v>
      </c>
      <c r="W117" s="10">
        <f>Soft!W116</f>
        <v>30</v>
      </c>
      <c r="X117" s="10">
        <f>Soft!X116</f>
        <v>78</v>
      </c>
      <c r="Y117" s="10">
        <f>Soft!Y116</f>
        <v>91</v>
      </c>
      <c r="Z117" s="10">
        <f>Soft!Z116</f>
        <v>96</v>
      </c>
      <c r="AA117" s="10">
        <f>Soft!AA116</f>
        <v>85</v>
      </c>
      <c r="AB117" s="10">
        <f>Soft!AB116</f>
        <v>97</v>
      </c>
      <c r="AC117" s="10">
        <f>Soft!AC116</f>
        <v>62</v>
      </c>
      <c r="AD117" s="10">
        <f>Soft!AD116</f>
        <v>42</v>
      </c>
    </row>
    <row r="118" spans="1:30" x14ac:dyDescent="0.2">
      <c r="A118" s="13">
        <v>40634</v>
      </c>
      <c r="B118" s="10"/>
      <c r="C118" s="10"/>
      <c r="D118" s="10"/>
      <c r="E118" s="10">
        <f>Soft!E117</f>
        <v>111.85783895</v>
      </c>
      <c r="F118" s="10">
        <f>Soft!F117</f>
        <v>81</v>
      </c>
      <c r="G118" s="10">
        <f>Soft!G117</f>
        <v>94</v>
      </c>
      <c r="H118" s="10">
        <f>Soft!H117</f>
        <v>67</v>
      </c>
      <c r="I118" s="10">
        <f>Soft!I117</f>
        <v>50</v>
      </c>
      <c r="J118" s="10">
        <f>Soft!J117</f>
        <v>68</v>
      </c>
      <c r="K118" s="10">
        <f>Soft!K117</f>
        <v>41</v>
      </c>
      <c r="L118" s="10">
        <f>Soft!L117</f>
        <v>67</v>
      </c>
      <c r="M118" s="10">
        <f>Soft!M117</f>
        <v>73</v>
      </c>
      <c r="N118" s="10">
        <f>Soft!N117</f>
        <v>26</v>
      </c>
      <c r="O118" s="10">
        <f>Soft!O117</f>
        <v>56</v>
      </c>
      <c r="P118" s="10">
        <f>Soft!P117</f>
        <v>74</v>
      </c>
      <c r="Q118" s="10">
        <f>Soft!Q117</f>
        <v>55</v>
      </c>
      <c r="R118" s="10">
        <f>Soft!R117</f>
        <v>49</v>
      </c>
      <c r="S118" s="10">
        <f>Soft!S117</f>
        <v>48</v>
      </c>
      <c r="T118" s="10">
        <f>Soft!T117</f>
        <v>47</v>
      </c>
      <c r="U118" s="10">
        <f>Soft!U117</f>
        <v>58</v>
      </c>
      <c r="V118" s="10">
        <f>Soft!V117</f>
        <v>37</v>
      </c>
      <c r="W118" s="10">
        <f>Soft!W117</f>
        <v>29</v>
      </c>
      <c r="X118" s="10">
        <f>Soft!X117</f>
        <v>79</v>
      </c>
      <c r="Y118" s="10">
        <f>Soft!Y117</f>
        <v>90</v>
      </c>
      <c r="Z118" s="10">
        <f>Soft!Z117</f>
        <v>95</v>
      </c>
      <c r="AA118" s="10">
        <f>Soft!AA117</f>
        <v>84</v>
      </c>
      <c r="AB118" s="10">
        <f>Soft!AB117</f>
        <v>94</v>
      </c>
      <c r="AC118" s="10">
        <f>Soft!AC117</f>
        <v>71</v>
      </c>
      <c r="AD118" s="10">
        <f>Soft!AD117</f>
        <v>39</v>
      </c>
    </row>
    <row r="119" spans="1:30" x14ac:dyDescent="0.2">
      <c r="A119" s="13">
        <v>40664</v>
      </c>
      <c r="B119" s="10"/>
      <c r="C119" s="10"/>
      <c r="D119" s="10"/>
      <c r="E119" s="10">
        <f>Soft!E118</f>
        <v>110.7173756</v>
      </c>
      <c r="F119" s="10">
        <f>Soft!F118</f>
        <v>71</v>
      </c>
      <c r="G119" s="10">
        <f>Soft!G118</f>
        <v>88</v>
      </c>
      <c r="H119" s="10">
        <f>Soft!H118</f>
        <v>65</v>
      </c>
      <c r="I119" s="10">
        <f>Soft!I118</f>
        <v>46</v>
      </c>
      <c r="J119" s="10">
        <f>Soft!J118</f>
        <v>65</v>
      </c>
      <c r="K119" s="10">
        <f>Soft!K118</f>
        <v>35</v>
      </c>
      <c r="L119" s="10">
        <f>Soft!L118</f>
        <v>65</v>
      </c>
      <c r="M119" s="10">
        <f>Soft!M118</f>
        <v>64</v>
      </c>
      <c r="N119" s="10">
        <f>Soft!N118</f>
        <v>25</v>
      </c>
      <c r="O119" s="10">
        <f>Soft!O118</f>
        <v>54</v>
      </c>
      <c r="P119" s="10">
        <f>Soft!P118</f>
        <v>71</v>
      </c>
      <c r="Q119" s="10">
        <f>Soft!Q118</f>
        <v>61</v>
      </c>
      <c r="R119" s="10">
        <f>Soft!R118</f>
        <v>48</v>
      </c>
      <c r="S119" s="10">
        <f>Soft!S118</f>
        <v>52</v>
      </c>
      <c r="T119" s="10">
        <f>Soft!T118</f>
        <v>57</v>
      </c>
      <c r="U119" s="10">
        <f>Soft!U118</f>
        <v>52</v>
      </c>
      <c r="V119" s="10">
        <f>Soft!V118</f>
        <v>41</v>
      </c>
      <c r="W119" s="10">
        <f>Soft!W118</f>
        <v>34</v>
      </c>
      <c r="X119" s="10">
        <f>Soft!X118</f>
        <v>79</v>
      </c>
      <c r="Y119" s="10">
        <f>Soft!Y118</f>
        <v>89</v>
      </c>
      <c r="Z119" s="10">
        <f>Soft!Z118</f>
        <v>91</v>
      </c>
      <c r="AA119" s="10">
        <f>Soft!AA118</f>
        <v>86</v>
      </c>
      <c r="AB119" s="10">
        <f>Soft!AB118</f>
        <v>96</v>
      </c>
      <c r="AC119" s="10">
        <f>Soft!AC118</f>
        <v>71</v>
      </c>
      <c r="AD119" s="10">
        <f>Soft!AD118</f>
        <v>39</v>
      </c>
    </row>
    <row r="120" spans="1:30" x14ac:dyDescent="0.2">
      <c r="A120" s="13">
        <v>40695</v>
      </c>
      <c r="B120" s="10"/>
      <c r="C120" s="10"/>
      <c r="D120" s="10"/>
      <c r="E120" s="10">
        <f>Soft!E119</f>
        <v>113.23563903</v>
      </c>
      <c r="F120" s="10">
        <f>Soft!F119</f>
        <v>70</v>
      </c>
      <c r="G120" s="10">
        <f>Soft!G119</f>
        <v>85</v>
      </c>
      <c r="H120" s="10">
        <f>Soft!H119</f>
        <v>67</v>
      </c>
      <c r="I120" s="10">
        <f>Soft!I119</f>
        <v>51</v>
      </c>
      <c r="J120" s="10">
        <f>Soft!J119</f>
        <v>57</v>
      </c>
      <c r="K120" s="10">
        <f>Soft!K119</f>
        <v>33</v>
      </c>
      <c r="L120" s="10">
        <f>Soft!L119</f>
        <v>58</v>
      </c>
      <c r="M120" s="10">
        <f>Soft!M119</f>
        <v>60</v>
      </c>
      <c r="N120" s="10">
        <f>Soft!N119</f>
        <v>26</v>
      </c>
      <c r="O120" s="10">
        <f>Soft!O119</f>
        <v>50</v>
      </c>
      <c r="P120" s="10">
        <f>Soft!P119</f>
        <v>71</v>
      </c>
      <c r="Q120" s="10">
        <f>Soft!Q119</f>
        <v>56</v>
      </c>
      <c r="R120" s="10">
        <f>Soft!R119</f>
        <v>45</v>
      </c>
      <c r="S120" s="10">
        <f>Soft!S119</f>
        <v>55</v>
      </c>
      <c r="T120" s="10">
        <f>Soft!T119</f>
        <v>49</v>
      </c>
      <c r="U120" s="10">
        <f>Soft!U119</f>
        <v>49</v>
      </c>
      <c r="V120" s="10">
        <f>Soft!V119</f>
        <v>40</v>
      </c>
      <c r="W120" s="10">
        <f>Soft!W119</f>
        <v>32</v>
      </c>
      <c r="X120" s="10">
        <f>Soft!X119</f>
        <v>77</v>
      </c>
      <c r="Y120" s="10">
        <f>Soft!Y119</f>
        <v>87</v>
      </c>
      <c r="Z120" s="10">
        <f>Soft!Z119</f>
        <v>98</v>
      </c>
      <c r="AA120" s="10">
        <f>Soft!AA119</f>
        <v>82</v>
      </c>
      <c r="AB120" s="10">
        <f>Soft!AB119</f>
        <v>93</v>
      </c>
      <c r="AC120" s="10">
        <f>Soft!AC119</f>
        <v>67</v>
      </c>
      <c r="AD120" s="10">
        <f>Soft!AD119</f>
        <v>36</v>
      </c>
    </row>
    <row r="121" spans="1:30" x14ac:dyDescent="0.2">
      <c r="A121" s="13">
        <v>40725</v>
      </c>
      <c r="B121" s="10"/>
      <c r="C121" s="10"/>
      <c r="D121" s="10"/>
      <c r="E121" s="10">
        <f>Soft!E120</f>
        <v>109.8336455</v>
      </c>
      <c r="F121" s="10">
        <f>Soft!F120</f>
        <v>67</v>
      </c>
      <c r="G121" s="10">
        <f>Soft!G120</f>
        <v>81</v>
      </c>
      <c r="H121" s="10">
        <f>Soft!H120</f>
        <v>65</v>
      </c>
      <c r="I121" s="10">
        <f>Soft!I120</f>
        <v>48</v>
      </c>
      <c r="J121" s="10">
        <f>Soft!J120</f>
        <v>63</v>
      </c>
      <c r="K121" s="10">
        <f>Soft!K120</f>
        <v>35</v>
      </c>
      <c r="L121" s="10">
        <f>Soft!L120</f>
        <v>63</v>
      </c>
      <c r="M121" s="10">
        <f>Soft!M120</f>
        <v>64</v>
      </c>
      <c r="N121" s="10">
        <f>Soft!N120</f>
        <v>28</v>
      </c>
      <c r="O121" s="10">
        <f>Soft!O120</f>
        <v>53</v>
      </c>
      <c r="P121" s="10">
        <f>Soft!P120</f>
        <v>70</v>
      </c>
      <c r="Q121" s="10">
        <f>Soft!Q120</f>
        <v>53</v>
      </c>
      <c r="R121" s="10">
        <f>Soft!R120</f>
        <v>52</v>
      </c>
      <c r="S121" s="10">
        <f>Soft!S120</f>
        <v>38</v>
      </c>
      <c r="T121" s="10">
        <f>Soft!T120</f>
        <v>49</v>
      </c>
      <c r="U121" s="10">
        <f>Soft!U120</f>
        <v>45</v>
      </c>
      <c r="V121" s="10">
        <f>Soft!V120</f>
        <v>43</v>
      </c>
      <c r="W121" s="10">
        <f>Soft!W120</f>
        <v>29</v>
      </c>
      <c r="X121" s="10">
        <f>Soft!X120</f>
        <v>80</v>
      </c>
      <c r="Y121" s="10">
        <f>Soft!Y120</f>
        <v>89</v>
      </c>
      <c r="Z121" s="10">
        <f>Soft!Z120</f>
        <v>84</v>
      </c>
      <c r="AA121" s="10">
        <f>Soft!AA120</f>
        <v>87</v>
      </c>
      <c r="AB121" s="10">
        <f>Soft!AB120</f>
        <v>97</v>
      </c>
      <c r="AC121" s="10">
        <f>Soft!AC120</f>
        <v>76</v>
      </c>
      <c r="AD121" s="10">
        <f>Soft!AD120</f>
        <v>38</v>
      </c>
    </row>
    <row r="122" spans="1:30" x14ac:dyDescent="0.2">
      <c r="A122" s="13">
        <v>40756</v>
      </c>
      <c r="B122" s="10"/>
      <c r="C122" s="10"/>
      <c r="D122" s="10"/>
      <c r="E122" s="10">
        <f>Soft!E121</f>
        <v>108.76029334</v>
      </c>
      <c r="F122" s="10">
        <f>Soft!F121</f>
        <v>69</v>
      </c>
      <c r="G122" s="10">
        <f>Soft!G121</f>
        <v>83</v>
      </c>
      <c r="H122" s="10">
        <f>Soft!H121</f>
        <v>66</v>
      </c>
      <c r="I122" s="10">
        <f>Soft!I121</f>
        <v>53</v>
      </c>
      <c r="J122" s="10">
        <f>Soft!J121</f>
        <v>61</v>
      </c>
      <c r="K122" s="10">
        <f>Soft!K121</f>
        <v>37</v>
      </c>
      <c r="L122" s="10">
        <f>Soft!L121</f>
        <v>60</v>
      </c>
      <c r="M122" s="10">
        <f>Soft!M121</f>
        <v>60</v>
      </c>
      <c r="N122" s="10">
        <f>Soft!N121</f>
        <v>23</v>
      </c>
      <c r="O122" s="10">
        <f>Soft!O121</f>
        <v>55</v>
      </c>
      <c r="P122" s="10">
        <f>Soft!P121</f>
        <v>72</v>
      </c>
      <c r="Q122" s="10">
        <f>Soft!Q121</f>
        <v>55</v>
      </c>
      <c r="R122" s="10">
        <f>Soft!R121</f>
        <v>48</v>
      </c>
      <c r="S122" s="10">
        <f>Soft!S121</f>
        <v>59</v>
      </c>
      <c r="T122" s="10">
        <f>Soft!T121</f>
        <v>55</v>
      </c>
      <c r="U122" s="10">
        <f>Soft!U121</f>
        <v>44</v>
      </c>
      <c r="V122" s="10">
        <f>Soft!V121</f>
        <v>44</v>
      </c>
      <c r="W122" s="10">
        <f>Soft!W121</f>
        <v>32</v>
      </c>
      <c r="X122" s="10">
        <f>Soft!X121</f>
        <v>82</v>
      </c>
      <c r="Y122" s="10">
        <f>Soft!Y121</f>
        <v>91</v>
      </c>
      <c r="Z122" s="10">
        <f>Soft!Z121</f>
        <v>92</v>
      </c>
      <c r="AA122" s="10">
        <f>Soft!AA121</f>
        <v>88</v>
      </c>
      <c r="AB122" s="10">
        <f>Soft!AB121</f>
        <v>89</v>
      </c>
      <c r="AC122" s="10">
        <f>Soft!AC121</f>
        <v>73</v>
      </c>
      <c r="AD122" s="10">
        <f>Soft!AD121</f>
        <v>42</v>
      </c>
    </row>
    <row r="123" spans="1:30" x14ac:dyDescent="0.2">
      <c r="A123" s="13">
        <v>40787</v>
      </c>
      <c r="B123" s="10"/>
      <c r="C123" s="10"/>
      <c r="D123" s="10"/>
      <c r="E123" s="10">
        <f>Soft!E122</f>
        <v>105.29662281</v>
      </c>
      <c r="F123" s="10">
        <f>Soft!F122</f>
        <v>71</v>
      </c>
      <c r="G123" s="10">
        <f>Soft!G122</f>
        <v>81</v>
      </c>
      <c r="H123" s="10">
        <f>Soft!H122</f>
        <v>65</v>
      </c>
      <c r="I123" s="10">
        <f>Soft!I122</f>
        <v>51</v>
      </c>
      <c r="J123" s="10">
        <f>Soft!J122</f>
        <v>57</v>
      </c>
      <c r="K123" s="10">
        <f>Soft!K122</f>
        <v>38</v>
      </c>
      <c r="L123" s="10">
        <f>Soft!L122</f>
        <v>60</v>
      </c>
      <c r="M123" s="10">
        <f>Soft!M122</f>
        <v>65</v>
      </c>
      <c r="N123" s="10">
        <f>Soft!N122</f>
        <v>18</v>
      </c>
      <c r="O123" s="10">
        <f>Soft!O122</f>
        <v>56</v>
      </c>
      <c r="P123" s="10">
        <f>Soft!P122</f>
        <v>73</v>
      </c>
      <c r="Q123" s="10">
        <f>Soft!Q122</f>
        <v>55</v>
      </c>
      <c r="R123" s="10">
        <f>Soft!R122</f>
        <v>44</v>
      </c>
      <c r="S123" s="10">
        <f>Soft!S122</f>
        <v>47</v>
      </c>
      <c r="T123" s="10">
        <f>Soft!T122</f>
        <v>50</v>
      </c>
      <c r="U123" s="10">
        <f>Soft!U122</f>
        <v>43</v>
      </c>
      <c r="V123" s="10">
        <f>Soft!V122</f>
        <v>46</v>
      </c>
      <c r="W123" s="10">
        <f>Soft!W122</f>
        <v>33</v>
      </c>
      <c r="X123" s="10">
        <f>Soft!X122</f>
        <v>77</v>
      </c>
      <c r="Y123" s="10">
        <f>Soft!Y122</f>
        <v>89</v>
      </c>
      <c r="Z123" s="10">
        <f>Soft!Z122</f>
        <v>85</v>
      </c>
      <c r="AA123" s="10">
        <f>Soft!AA122</f>
        <v>87</v>
      </c>
      <c r="AB123" s="10">
        <f>Soft!AB122</f>
        <v>98</v>
      </c>
      <c r="AC123" s="10">
        <f>Soft!AC122</f>
        <v>77</v>
      </c>
      <c r="AD123" s="10">
        <f>Soft!AD122</f>
        <v>37</v>
      </c>
    </row>
    <row r="124" spans="1:30" x14ac:dyDescent="0.2">
      <c r="A124" s="13">
        <v>40817</v>
      </c>
      <c r="B124" s="10"/>
      <c r="C124" s="10"/>
      <c r="D124" s="10"/>
      <c r="E124" s="10">
        <f>Soft!E123</f>
        <v>105.46348678</v>
      </c>
      <c r="F124" s="10">
        <f>Soft!F123</f>
        <v>68</v>
      </c>
      <c r="G124" s="10">
        <f>Soft!G123</f>
        <v>80</v>
      </c>
      <c r="H124" s="10">
        <f>Soft!H123</f>
        <v>57</v>
      </c>
      <c r="I124" s="10">
        <f>Soft!I123</f>
        <v>48</v>
      </c>
      <c r="J124" s="10">
        <f>Soft!J123</f>
        <v>54</v>
      </c>
      <c r="K124" s="10">
        <f>Soft!K123</f>
        <v>36</v>
      </c>
      <c r="L124" s="10">
        <f>Soft!L123</f>
        <v>55</v>
      </c>
      <c r="M124" s="10">
        <f>Soft!M123</f>
        <v>57</v>
      </c>
      <c r="N124" s="10">
        <f>Soft!N123</f>
        <v>25</v>
      </c>
      <c r="O124" s="10">
        <f>Soft!O123</f>
        <v>55</v>
      </c>
      <c r="P124" s="10">
        <f>Soft!P123</f>
        <v>70</v>
      </c>
      <c r="Q124" s="10">
        <f>Soft!Q123</f>
        <v>56</v>
      </c>
      <c r="R124" s="10">
        <f>Soft!R123</f>
        <v>50</v>
      </c>
      <c r="S124" s="10">
        <f>Soft!S123</f>
        <v>55</v>
      </c>
      <c r="T124" s="10">
        <f>Soft!T123</f>
        <v>48</v>
      </c>
      <c r="U124" s="10">
        <f>Soft!U123</f>
        <v>44</v>
      </c>
      <c r="V124" s="10">
        <f>Soft!V123</f>
        <v>42</v>
      </c>
      <c r="W124" s="10">
        <f>Soft!W123</f>
        <v>35</v>
      </c>
      <c r="X124" s="10">
        <f>Soft!X123</f>
        <v>79</v>
      </c>
      <c r="Y124" s="10">
        <f>Soft!Y123</f>
        <v>91</v>
      </c>
      <c r="Z124" s="10">
        <f>Soft!Z123</f>
        <v>88</v>
      </c>
      <c r="AA124" s="10">
        <f>Soft!AA123</f>
        <v>85</v>
      </c>
      <c r="AB124" s="10">
        <f>Soft!AB123</f>
        <v>88</v>
      </c>
      <c r="AC124" s="10">
        <f>Soft!AC123</f>
        <v>81</v>
      </c>
      <c r="AD124" s="10">
        <f>Soft!AD123</f>
        <v>35</v>
      </c>
    </row>
    <row r="125" spans="1:30" x14ac:dyDescent="0.2">
      <c r="A125" s="13">
        <v>40848</v>
      </c>
      <c r="B125" s="10"/>
      <c r="C125" s="10"/>
      <c r="D125" s="10"/>
      <c r="E125" s="10">
        <f>Soft!E124</f>
        <v>105.52748036</v>
      </c>
      <c r="F125" s="10">
        <f>Soft!F124</f>
        <v>67</v>
      </c>
      <c r="G125" s="10">
        <f>Soft!G124</f>
        <v>82</v>
      </c>
      <c r="H125" s="10">
        <f>Soft!H124</f>
        <v>58</v>
      </c>
      <c r="I125" s="10">
        <f>Soft!I124</f>
        <v>51</v>
      </c>
      <c r="J125" s="10">
        <f>Soft!J124</f>
        <v>54</v>
      </c>
      <c r="K125" s="10">
        <f>Soft!K124</f>
        <v>29</v>
      </c>
      <c r="L125" s="10">
        <f>Soft!L124</f>
        <v>54</v>
      </c>
      <c r="M125" s="10">
        <f>Soft!M124</f>
        <v>58</v>
      </c>
      <c r="N125" s="10">
        <f>Soft!N124</f>
        <v>20</v>
      </c>
      <c r="O125" s="10">
        <f>Soft!O124</f>
        <v>52</v>
      </c>
      <c r="P125" s="10">
        <f>Soft!P124</f>
        <v>67</v>
      </c>
      <c r="Q125" s="10">
        <f>Soft!Q124</f>
        <v>54</v>
      </c>
      <c r="R125" s="10">
        <f>Soft!R124</f>
        <v>51</v>
      </c>
      <c r="S125" s="10">
        <f>Soft!S124</f>
        <v>50</v>
      </c>
      <c r="T125" s="10">
        <f>Soft!T124</f>
        <v>45</v>
      </c>
      <c r="U125" s="10">
        <f>Soft!U124</f>
        <v>46</v>
      </c>
      <c r="V125" s="10">
        <f>Soft!V124</f>
        <v>42</v>
      </c>
      <c r="W125" s="10">
        <f>Soft!W124</f>
        <v>31</v>
      </c>
      <c r="X125" s="10">
        <f>Soft!X124</f>
        <v>82</v>
      </c>
      <c r="Y125" s="10">
        <f>Soft!Y124</f>
        <v>93</v>
      </c>
      <c r="Z125" s="10">
        <f>Soft!Z124</f>
        <v>85</v>
      </c>
      <c r="AA125" s="10">
        <f>Soft!AA124</f>
        <v>85</v>
      </c>
      <c r="AB125" s="10">
        <f>Soft!AB124</f>
        <v>75</v>
      </c>
      <c r="AC125" s="10">
        <f>Soft!AC124</f>
        <v>81</v>
      </c>
      <c r="AD125" s="10">
        <f>Soft!AD124</f>
        <v>38</v>
      </c>
    </row>
    <row r="126" spans="1:30" x14ac:dyDescent="0.2">
      <c r="A126" s="13">
        <v>40878</v>
      </c>
      <c r="B126" s="10"/>
      <c r="C126" s="10"/>
      <c r="D126" s="10"/>
      <c r="E126" s="10">
        <f>Soft!E125</f>
        <v>103.86822477</v>
      </c>
      <c r="F126" s="10">
        <f>Soft!F125</f>
        <v>61</v>
      </c>
      <c r="G126" s="10">
        <f>Soft!G125</f>
        <v>79</v>
      </c>
      <c r="H126" s="10">
        <f>Soft!H125</f>
        <v>51</v>
      </c>
      <c r="I126" s="10">
        <f>Soft!I125</f>
        <v>42</v>
      </c>
      <c r="J126" s="10">
        <f>Soft!J125</f>
        <v>50</v>
      </c>
      <c r="K126" s="10">
        <f>Soft!K125</f>
        <v>34</v>
      </c>
      <c r="L126" s="10">
        <f>Soft!L125</f>
        <v>52</v>
      </c>
      <c r="M126" s="10">
        <f>Soft!M125</f>
        <v>48</v>
      </c>
      <c r="N126" s="10">
        <f>Soft!N125</f>
        <v>24</v>
      </c>
      <c r="O126" s="10">
        <f>Soft!O125</f>
        <v>56</v>
      </c>
      <c r="P126" s="10">
        <f>Soft!P125</f>
        <v>65</v>
      </c>
      <c r="Q126" s="10">
        <f>Soft!Q125</f>
        <v>55</v>
      </c>
      <c r="R126" s="10">
        <f>Soft!R125</f>
        <v>45</v>
      </c>
      <c r="S126" s="10">
        <f>Soft!S125</f>
        <v>48</v>
      </c>
      <c r="T126" s="10">
        <f>Soft!T125</f>
        <v>48</v>
      </c>
      <c r="U126" s="10">
        <f>Soft!U125</f>
        <v>51</v>
      </c>
      <c r="V126" s="10">
        <f>Soft!V125</f>
        <v>46</v>
      </c>
      <c r="W126" s="10">
        <f>Soft!W125</f>
        <v>32</v>
      </c>
      <c r="X126" s="10">
        <f>Soft!X125</f>
        <v>79</v>
      </c>
      <c r="Y126" s="10">
        <f>Soft!Y125</f>
        <v>90</v>
      </c>
      <c r="Z126" s="10">
        <f>Soft!Z125</f>
        <v>88</v>
      </c>
      <c r="AA126" s="10">
        <f>Soft!AA125</f>
        <v>84</v>
      </c>
      <c r="AB126" s="10">
        <f>Soft!AB125</f>
        <v>78</v>
      </c>
      <c r="AC126" s="10">
        <f>Soft!AC125</f>
        <v>73</v>
      </c>
      <c r="AD126" s="10">
        <f>Soft!AD125</f>
        <v>41</v>
      </c>
    </row>
    <row r="127" spans="1:30" x14ac:dyDescent="0.2">
      <c r="A127" s="13">
        <v>40909</v>
      </c>
      <c r="B127" s="10">
        <v>54.4</v>
      </c>
      <c r="C127" s="10">
        <v>50.8</v>
      </c>
      <c r="D127" s="10">
        <v>56.5</v>
      </c>
      <c r="E127" s="10">
        <f>Soft!E126</f>
        <v>102.20308976</v>
      </c>
      <c r="F127" s="10">
        <f>Soft!F126</f>
        <v>67</v>
      </c>
      <c r="G127" s="10">
        <f>Soft!G126</f>
        <v>85</v>
      </c>
      <c r="H127" s="10">
        <f>Soft!H126</f>
        <v>51</v>
      </c>
      <c r="I127" s="10">
        <f>Soft!I126</f>
        <v>45</v>
      </c>
      <c r="J127" s="10">
        <f>Soft!J126</f>
        <v>38</v>
      </c>
      <c r="K127" s="10">
        <f>Soft!K126</f>
        <v>33</v>
      </c>
      <c r="L127" s="10">
        <f>Soft!L126</f>
        <v>43</v>
      </c>
      <c r="M127" s="10">
        <f>Soft!M126</f>
        <v>34</v>
      </c>
      <c r="N127" s="10">
        <f>Soft!N126</f>
        <v>23</v>
      </c>
      <c r="O127" s="10">
        <f>Soft!O126</f>
        <v>60</v>
      </c>
      <c r="P127" s="10">
        <f>Soft!P126</f>
        <v>70</v>
      </c>
      <c r="Q127" s="10">
        <f>Soft!Q126</f>
        <v>42</v>
      </c>
      <c r="R127" s="10">
        <f>Soft!R126</f>
        <v>44</v>
      </c>
      <c r="S127" s="10">
        <f>Soft!S126</f>
        <v>25</v>
      </c>
      <c r="T127" s="10">
        <f>Soft!T126</f>
        <v>32</v>
      </c>
      <c r="U127" s="10">
        <f>Soft!U126</f>
        <v>52</v>
      </c>
      <c r="V127" s="10">
        <f>Soft!V126</f>
        <v>41</v>
      </c>
      <c r="W127" s="10">
        <f>Soft!W126</f>
        <v>27</v>
      </c>
      <c r="X127" s="10">
        <f>Soft!X126</f>
        <v>75</v>
      </c>
      <c r="Y127" s="10">
        <f>Soft!Y126</f>
        <v>88</v>
      </c>
      <c r="Z127" s="10">
        <f>Soft!Z126</f>
        <v>90</v>
      </c>
      <c r="AA127" s="10">
        <f>Soft!AA126</f>
        <v>82</v>
      </c>
      <c r="AB127" s="10">
        <f>Soft!AB126</f>
        <v>79</v>
      </c>
      <c r="AC127" s="10">
        <f>Soft!AC126</f>
        <v>66</v>
      </c>
      <c r="AD127" s="10">
        <f>Soft!AD126</f>
        <v>37</v>
      </c>
    </row>
    <row r="128" spans="1:30" x14ac:dyDescent="0.2">
      <c r="A128" s="13">
        <v>40940</v>
      </c>
      <c r="B128" s="10">
        <v>53.7</v>
      </c>
      <c r="C128" s="10">
        <v>50.7</v>
      </c>
      <c r="D128" s="10">
        <v>55.3</v>
      </c>
      <c r="E128" s="10">
        <f>Soft!E127</f>
        <v>109.43340791999999</v>
      </c>
      <c r="F128" s="10">
        <f>Soft!F127</f>
        <v>67</v>
      </c>
      <c r="G128" s="10">
        <f>Soft!G127</f>
        <v>82</v>
      </c>
      <c r="H128" s="10">
        <f>Soft!H127</f>
        <v>55</v>
      </c>
      <c r="I128" s="10">
        <f>Soft!I127</f>
        <v>44</v>
      </c>
      <c r="J128" s="10">
        <f>Soft!J127</f>
        <v>40</v>
      </c>
      <c r="K128" s="10">
        <f>Soft!K127</f>
        <v>34</v>
      </c>
      <c r="L128" s="10">
        <f>Soft!L127</f>
        <v>53</v>
      </c>
      <c r="M128" s="10">
        <f>Soft!M127</f>
        <v>48</v>
      </c>
      <c r="N128" s="10">
        <f>Soft!N127</f>
        <v>20</v>
      </c>
      <c r="O128" s="10">
        <f>Soft!O127</f>
        <v>61</v>
      </c>
      <c r="P128" s="10">
        <f>Soft!P127</f>
        <v>73</v>
      </c>
      <c r="Q128" s="10">
        <f>Soft!Q127</f>
        <v>52</v>
      </c>
      <c r="R128" s="10">
        <f>Soft!R127</f>
        <v>45</v>
      </c>
      <c r="S128" s="10">
        <f>Soft!S127</f>
        <v>60</v>
      </c>
      <c r="T128" s="10">
        <f>Soft!T127</f>
        <v>51</v>
      </c>
      <c r="U128" s="10">
        <f>Soft!U127</f>
        <v>42</v>
      </c>
      <c r="V128" s="10">
        <f>Soft!V127</f>
        <v>43</v>
      </c>
      <c r="W128" s="10">
        <f>Soft!W127</f>
        <v>28</v>
      </c>
      <c r="X128" s="10">
        <f>Soft!X127</f>
        <v>78</v>
      </c>
      <c r="Y128" s="10">
        <f>Soft!Y127</f>
        <v>90</v>
      </c>
      <c r="Z128" s="10">
        <f>Soft!Z127</f>
        <v>93</v>
      </c>
      <c r="AA128" s="10">
        <f>Soft!AA127</f>
        <v>79</v>
      </c>
      <c r="AB128" s="10">
        <f>Soft!AB127</f>
        <v>87</v>
      </c>
      <c r="AC128" s="10">
        <f>Soft!AC127</f>
        <v>70</v>
      </c>
      <c r="AD128" s="10">
        <f>Soft!AD127</f>
        <v>45</v>
      </c>
    </row>
    <row r="129" spans="1:30" x14ac:dyDescent="0.2">
      <c r="A129" s="13">
        <v>40969</v>
      </c>
      <c r="B129" s="10">
        <v>53.6</v>
      </c>
      <c r="C129" s="10">
        <v>50.8</v>
      </c>
      <c r="D129" s="10">
        <v>54.4</v>
      </c>
      <c r="E129" s="10">
        <f>Soft!E128</f>
        <v>107.57807164</v>
      </c>
      <c r="F129" s="10">
        <f>Soft!F128</f>
        <v>74</v>
      </c>
      <c r="G129" s="10">
        <f>Soft!G128</f>
        <v>84</v>
      </c>
      <c r="H129" s="10">
        <f>Soft!H128</f>
        <v>62</v>
      </c>
      <c r="I129" s="10">
        <f>Soft!I128</f>
        <v>48</v>
      </c>
      <c r="J129" s="10">
        <f>Soft!J128</f>
        <v>49</v>
      </c>
      <c r="K129" s="10">
        <f>Soft!K128</f>
        <v>33</v>
      </c>
      <c r="L129" s="10">
        <f>Soft!L128</f>
        <v>58</v>
      </c>
      <c r="M129" s="10">
        <f>Soft!M128</f>
        <v>60</v>
      </c>
      <c r="N129" s="10">
        <f>Soft!N128</f>
        <v>19</v>
      </c>
      <c r="O129" s="10">
        <f>Soft!O128</f>
        <v>56</v>
      </c>
      <c r="P129" s="10">
        <f>Soft!P128</f>
        <v>69</v>
      </c>
      <c r="Q129" s="10">
        <f>Soft!Q128</f>
        <v>60</v>
      </c>
      <c r="R129" s="10">
        <f>Soft!R128</f>
        <v>50</v>
      </c>
      <c r="S129" s="10">
        <f>Soft!S128</f>
        <v>59</v>
      </c>
      <c r="T129" s="10">
        <f>Soft!T128</f>
        <v>56</v>
      </c>
      <c r="U129" s="10">
        <f>Soft!U128</f>
        <v>54</v>
      </c>
      <c r="V129" s="10">
        <f>Soft!V128</f>
        <v>46</v>
      </c>
      <c r="W129" s="10">
        <f>Soft!W128</f>
        <v>35</v>
      </c>
      <c r="X129" s="10">
        <f>Soft!X128</f>
        <v>81</v>
      </c>
      <c r="Y129" s="10">
        <f>Soft!Y128</f>
        <v>92</v>
      </c>
      <c r="Z129" s="10">
        <f>Soft!Z128</f>
        <v>89</v>
      </c>
      <c r="AA129" s="10">
        <f>Soft!AA128</f>
        <v>86</v>
      </c>
      <c r="AB129" s="10">
        <f>Soft!AB128</f>
        <v>106</v>
      </c>
      <c r="AC129" s="10">
        <f>Soft!AC128</f>
        <v>72</v>
      </c>
      <c r="AD129" s="10">
        <f>Soft!AD128</f>
        <v>39</v>
      </c>
    </row>
    <row r="130" spans="1:30" x14ac:dyDescent="0.2">
      <c r="A130" s="13">
        <v>41000</v>
      </c>
      <c r="B130" s="10">
        <v>53.4</v>
      </c>
      <c r="C130" s="10">
        <v>52.9</v>
      </c>
      <c r="D130" s="10">
        <v>52.6</v>
      </c>
      <c r="E130" s="10">
        <f>Soft!E129</f>
        <v>108.78594639000001</v>
      </c>
      <c r="F130" s="10">
        <f>Soft!F129</f>
        <v>68</v>
      </c>
      <c r="G130" s="10">
        <f>Soft!G129</f>
        <v>82</v>
      </c>
      <c r="H130" s="10">
        <f>Soft!H129</f>
        <v>66</v>
      </c>
      <c r="I130" s="10">
        <f>Soft!I129</f>
        <v>54</v>
      </c>
      <c r="J130" s="10">
        <f>Soft!J129</f>
        <v>72</v>
      </c>
      <c r="K130" s="10">
        <f>Soft!K129</f>
        <v>33</v>
      </c>
      <c r="L130" s="10">
        <f>Soft!L129</f>
        <v>64</v>
      </c>
      <c r="M130" s="10">
        <f>Soft!M129</f>
        <v>68</v>
      </c>
      <c r="N130" s="10">
        <f>Soft!N129</f>
        <v>21</v>
      </c>
      <c r="O130" s="10">
        <f>Soft!O129</f>
        <v>49</v>
      </c>
      <c r="P130" s="10">
        <f>Soft!P129</f>
        <v>69</v>
      </c>
      <c r="Q130" s="10">
        <f>Soft!Q129</f>
        <v>59</v>
      </c>
      <c r="R130" s="10">
        <f>Soft!R129</f>
        <v>49</v>
      </c>
      <c r="S130" s="10">
        <f>Soft!S129</f>
        <v>57</v>
      </c>
      <c r="T130" s="10">
        <f>Soft!T129</f>
        <v>56</v>
      </c>
      <c r="U130" s="10">
        <f>Soft!U129</f>
        <v>47</v>
      </c>
      <c r="V130" s="10">
        <f>Soft!V129</f>
        <v>44</v>
      </c>
      <c r="W130" s="10">
        <f>Soft!W129</f>
        <v>33</v>
      </c>
      <c r="X130" s="10">
        <f>Soft!X129</f>
        <v>77</v>
      </c>
      <c r="Y130" s="10">
        <f>Soft!Y129</f>
        <v>92</v>
      </c>
      <c r="Z130" s="10">
        <f>Soft!Z129</f>
        <v>92</v>
      </c>
      <c r="AA130" s="10">
        <f>Soft!AA129</f>
        <v>86</v>
      </c>
      <c r="AB130" s="10">
        <f>Soft!AB129</f>
        <v>88</v>
      </c>
      <c r="AC130" s="10">
        <f>Soft!AC129</f>
        <v>76</v>
      </c>
      <c r="AD130" s="10">
        <f>Soft!AD129</f>
        <v>28</v>
      </c>
    </row>
    <row r="131" spans="1:30" x14ac:dyDescent="0.2">
      <c r="A131" s="13">
        <v>41030</v>
      </c>
      <c r="B131" s="10">
        <v>54.5</v>
      </c>
      <c r="C131" s="10">
        <v>53.2</v>
      </c>
      <c r="D131" s="10">
        <v>54.9</v>
      </c>
      <c r="E131" s="10">
        <f>Soft!E130</f>
        <v>104.00785098</v>
      </c>
      <c r="F131" s="10">
        <f>Soft!F130</f>
        <v>63</v>
      </c>
      <c r="G131" s="10">
        <f>Soft!G130</f>
        <v>78</v>
      </c>
      <c r="H131" s="10">
        <f>Soft!H130</f>
        <v>66</v>
      </c>
      <c r="I131" s="10">
        <f>Soft!I130</f>
        <v>52</v>
      </c>
      <c r="J131" s="10">
        <f>Soft!J130</f>
        <v>67</v>
      </c>
      <c r="K131" s="10">
        <f>Soft!K130</f>
        <v>35</v>
      </c>
      <c r="L131" s="10">
        <f>Soft!L130</f>
        <v>65</v>
      </c>
      <c r="M131" s="10">
        <f>Soft!M130</f>
        <v>71</v>
      </c>
      <c r="N131" s="10">
        <f>Soft!N130</f>
        <v>20</v>
      </c>
      <c r="O131" s="10">
        <f>Soft!O130</f>
        <v>51</v>
      </c>
      <c r="P131" s="10">
        <f>Soft!P130</f>
        <v>74</v>
      </c>
      <c r="Q131" s="10">
        <f>Soft!Q130</f>
        <v>65</v>
      </c>
      <c r="R131" s="10">
        <f>Soft!R130</f>
        <v>42</v>
      </c>
      <c r="S131" s="10">
        <f>Soft!S130</f>
        <v>59</v>
      </c>
      <c r="T131" s="10">
        <f>Soft!T130</f>
        <v>61</v>
      </c>
      <c r="U131" s="10">
        <f>Soft!U130</f>
        <v>46</v>
      </c>
      <c r="V131" s="10">
        <f>Soft!V130</f>
        <v>40</v>
      </c>
      <c r="W131" s="10">
        <f>Soft!W130</f>
        <v>30</v>
      </c>
      <c r="X131" s="10">
        <f>Soft!X130</f>
        <v>80</v>
      </c>
      <c r="Y131" s="10">
        <f>Soft!Y130</f>
        <v>93</v>
      </c>
      <c r="Z131" s="10">
        <f>Soft!Z130</f>
        <v>93</v>
      </c>
      <c r="AA131" s="10">
        <f>Soft!AA130</f>
        <v>89</v>
      </c>
      <c r="AB131" s="10">
        <f>Soft!AB130</f>
        <v>90</v>
      </c>
      <c r="AC131" s="10">
        <f>Soft!AC130</f>
        <v>78</v>
      </c>
      <c r="AD131" s="10">
        <f>Soft!AD130</f>
        <v>42</v>
      </c>
    </row>
    <row r="132" spans="1:30" x14ac:dyDescent="0.2">
      <c r="A132" s="13">
        <v>41061</v>
      </c>
      <c r="B132" s="10">
        <v>52.6</v>
      </c>
      <c r="C132" s="10">
        <v>51</v>
      </c>
      <c r="D132" s="10">
        <v>53.2</v>
      </c>
      <c r="E132" s="10">
        <f>Soft!E131</f>
        <v>101.57886603</v>
      </c>
      <c r="F132" s="10">
        <f>Soft!F131</f>
        <v>61</v>
      </c>
      <c r="G132" s="10">
        <f>Soft!G131</f>
        <v>77</v>
      </c>
      <c r="H132" s="10">
        <f>Soft!H131</f>
        <v>65</v>
      </c>
      <c r="I132" s="10">
        <f>Soft!I131</f>
        <v>54</v>
      </c>
      <c r="J132" s="10">
        <f>Soft!J131</f>
        <v>66</v>
      </c>
      <c r="K132" s="10">
        <f>Soft!K131</f>
        <v>34</v>
      </c>
      <c r="L132" s="10">
        <f>Soft!L131</f>
        <v>66</v>
      </c>
      <c r="M132" s="10">
        <f>Soft!M131</f>
        <v>64</v>
      </c>
      <c r="N132" s="10">
        <f>Soft!N131</f>
        <v>21</v>
      </c>
      <c r="O132" s="10">
        <f>Soft!O131</f>
        <v>48</v>
      </c>
      <c r="P132" s="10">
        <f>Soft!P131</f>
        <v>70</v>
      </c>
      <c r="Q132" s="10">
        <f>Soft!Q131</f>
        <v>57</v>
      </c>
      <c r="R132" s="10">
        <f>Soft!R131</f>
        <v>42</v>
      </c>
      <c r="S132" s="10">
        <f>Soft!S131</f>
        <v>44</v>
      </c>
      <c r="T132" s="10">
        <f>Soft!T131</f>
        <v>43</v>
      </c>
      <c r="U132" s="10">
        <f>Soft!U131</f>
        <v>52</v>
      </c>
      <c r="V132" s="10">
        <f>Soft!V131</f>
        <v>40</v>
      </c>
      <c r="W132" s="10">
        <f>Soft!W131</f>
        <v>29</v>
      </c>
      <c r="X132" s="10">
        <f>Soft!X131</f>
        <v>77</v>
      </c>
      <c r="Y132" s="10">
        <f>Soft!Y131</f>
        <v>89</v>
      </c>
      <c r="Z132" s="10">
        <f>Soft!Z131</f>
        <v>95</v>
      </c>
      <c r="AA132" s="10">
        <f>Soft!AA131</f>
        <v>84</v>
      </c>
      <c r="AB132" s="10">
        <f>Soft!AB131</f>
        <v>79</v>
      </c>
      <c r="AC132" s="10">
        <f>Soft!AC131</f>
        <v>63</v>
      </c>
      <c r="AD132" s="10">
        <f>Soft!AD131</f>
        <v>41</v>
      </c>
    </row>
    <row r="133" spans="1:30" x14ac:dyDescent="0.2">
      <c r="A133" s="13">
        <v>41091</v>
      </c>
      <c r="B133" s="10">
        <v>52.6</v>
      </c>
      <c r="C133" s="10">
        <v>52</v>
      </c>
      <c r="D133" s="10">
        <v>52</v>
      </c>
      <c r="E133" s="10">
        <f>Soft!E132</f>
        <v>104.01611475</v>
      </c>
      <c r="F133" s="10">
        <f>Soft!F132</f>
        <v>64</v>
      </c>
      <c r="G133" s="10">
        <f>Soft!G132</f>
        <v>85</v>
      </c>
      <c r="H133" s="10">
        <f>Soft!H132</f>
        <v>69</v>
      </c>
      <c r="I133" s="10">
        <f>Soft!I132</f>
        <v>56</v>
      </c>
      <c r="J133" s="10">
        <f>Soft!J132</f>
        <v>66</v>
      </c>
      <c r="K133" s="10">
        <f>Soft!K132</f>
        <v>35</v>
      </c>
      <c r="L133" s="10">
        <f>Soft!L132</f>
        <v>69</v>
      </c>
      <c r="M133" s="10">
        <f>Soft!M132</f>
        <v>65</v>
      </c>
      <c r="N133" s="10">
        <f>Soft!N132</f>
        <v>19</v>
      </c>
      <c r="O133" s="10">
        <f>Soft!O132</f>
        <v>55</v>
      </c>
      <c r="P133" s="10">
        <f>Soft!P132</f>
        <v>70</v>
      </c>
      <c r="Q133" s="10">
        <f>Soft!Q132</f>
        <v>66</v>
      </c>
      <c r="R133" s="10">
        <f>Soft!R132</f>
        <v>45</v>
      </c>
      <c r="S133" s="10">
        <f>Soft!S132</f>
        <v>55</v>
      </c>
      <c r="T133" s="10">
        <f>Soft!T132</f>
        <v>53</v>
      </c>
      <c r="U133" s="10">
        <f>Soft!U132</f>
        <v>41</v>
      </c>
      <c r="V133" s="10">
        <f>Soft!V132</f>
        <v>43</v>
      </c>
      <c r="W133" s="10">
        <f>Soft!W132</f>
        <v>33</v>
      </c>
      <c r="X133" s="10">
        <f>Soft!X132</f>
        <v>81</v>
      </c>
      <c r="Y133" s="10">
        <f>Soft!Y132</f>
        <v>93</v>
      </c>
      <c r="Z133" s="10">
        <f>Soft!Z132</f>
        <v>100</v>
      </c>
      <c r="AA133" s="10">
        <f>Soft!AA132</f>
        <v>84</v>
      </c>
      <c r="AB133" s="10">
        <f>Soft!AB132</f>
        <v>82</v>
      </c>
      <c r="AC133" s="10">
        <f>Soft!AC132</f>
        <v>82</v>
      </c>
      <c r="AD133" s="10">
        <f>Soft!AD132</f>
        <v>30</v>
      </c>
    </row>
    <row r="134" spans="1:30" x14ac:dyDescent="0.2">
      <c r="A134" s="13">
        <v>41122</v>
      </c>
      <c r="B134" s="10">
        <v>53</v>
      </c>
      <c r="C134" s="10">
        <v>51</v>
      </c>
      <c r="D134" s="10">
        <v>52.6</v>
      </c>
      <c r="E134" s="10">
        <f>Soft!E133</f>
        <v>106.27741554000001</v>
      </c>
      <c r="F134" s="10">
        <f>Soft!F133</f>
        <v>67</v>
      </c>
      <c r="G134" s="10">
        <f>Soft!G133</f>
        <v>82</v>
      </c>
      <c r="H134" s="10">
        <f>Soft!H133</f>
        <v>67</v>
      </c>
      <c r="I134" s="10">
        <f>Soft!I133</f>
        <v>49</v>
      </c>
      <c r="J134" s="10">
        <f>Soft!J133</f>
        <v>58</v>
      </c>
      <c r="K134" s="10">
        <f>Soft!K133</f>
        <v>37</v>
      </c>
      <c r="L134" s="10">
        <f>Soft!L133</f>
        <v>63</v>
      </c>
      <c r="M134" s="10">
        <f>Soft!M133</f>
        <v>65</v>
      </c>
      <c r="N134" s="10">
        <f>Soft!N133</f>
        <v>23</v>
      </c>
      <c r="O134" s="10">
        <f>Soft!O133</f>
        <v>55</v>
      </c>
      <c r="P134" s="10">
        <f>Soft!P133</f>
        <v>75</v>
      </c>
      <c r="Q134" s="10">
        <f>Soft!Q133</f>
        <v>63</v>
      </c>
      <c r="R134" s="10">
        <f>Soft!R133</f>
        <v>50</v>
      </c>
      <c r="S134" s="10">
        <f>Soft!S133</f>
        <v>52</v>
      </c>
      <c r="T134" s="10">
        <f>Soft!T133</f>
        <v>55</v>
      </c>
      <c r="U134" s="10">
        <f>Soft!U133</f>
        <v>42</v>
      </c>
      <c r="V134" s="10">
        <f>Soft!V133</f>
        <v>42</v>
      </c>
      <c r="W134" s="10">
        <f>Soft!W133</f>
        <v>37</v>
      </c>
      <c r="X134" s="10">
        <f>Soft!X133</f>
        <v>81</v>
      </c>
      <c r="Y134" s="10">
        <f>Soft!Y133</f>
        <v>93</v>
      </c>
      <c r="Z134" s="10">
        <f>Soft!Z133</f>
        <v>84</v>
      </c>
      <c r="AA134" s="10">
        <f>Soft!AA133</f>
        <v>87</v>
      </c>
      <c r="AB134" s="10">
        <f>Soft!AB133</f>
        <v>85</v>
      </c>
      <c r="AC134" s="10">
        <f>Soft!AC133</f>
        <v>80</v>
      </c>
      <c r="AD134" s="10">
        <f>Soft!AD133</f>
        <v>31</v>
      </c>
    </row>
    <row r="135" spans="1:30" x14ac:dyDescent="0.2">
      <c r="A135" s="13">
        <v>41153</v>
      </c>
      <c r="B135" s="10">
        <v>54.3</v>
      </c>
      <c r="C135" s="10">
        <v>52.4</v>
      </c>
      <c r="D135" s="10">
        <v>54.5</v>
      </c>
      <c r="E135" s="10">
        <f>Soft!E134</f>
        <v>105.58933544999999</v>
      </c>
      <c r="F135" s="10">
        <f>Soft!F134</f>
        <v>66</v>
      </c>
      <c r="G135" s="10">
        <f>Soft!G134</f>
        <v>82</v>
      </c>
      <c r="H135" s="10">
        <f>Soft!H134</f>
        <v>62</v>
      </c>
      <c r="I135" s="10">
        <f>Soft!I134</f>
        <v>41</v>
      </c>
      <c r="J135" s="10">
        <f>Soft!J134</f>
        <v>56</v>
      </c>
      <c r="K135" s="10">
        <f>Soft!K134</f>
        <v>37</v>
      </c>
      <c r="L135" s="10">
        <f>Soft!L134</f>
        <v>58</v>
      </c>
      <c r="M135" s="10">
        <f>Soft!M134</f>
        <v>62</v>
      </c>
      <c r="N135" s="10">
        <f>Soft!N134</f>
        <v>19</v>
      </c>
      <c r="O135" s="10">
        <f>Soft!O134</f>
        <v>55</v>
      </c>
      <c r="P135" s="10">
        <f>Soft!P134</f>
        <v>73</v>
      </c>
      <c r="Q135" s="10">
        <f>Soft!Q134</f>
        <v>54</v>
      </c>
      <c r="R135" s="10">
        <f>Soft!R134</f>
        <v>44</v>
      </c>
      <c r="S135" s="10">
        <f>Soft!S134</f>
        <v>43</v>
      </c>
      <c r="T135" s="10">
        <f>Soft!T134</f>
        <v>47</v>
      </c>
      <c r="U135" s="10">
        <f>Soft!U134</f>
        <v>42</v>
      </c>
      <c r="V135" s="10">
        <f>Soft!V134</f>
        <v>42</v>
      </c>
      <c r="W135" s="10">
        <f>Soft!W134</f>
        <v>36</v>
      </c>
      <c r="X135" s="10">
        <f>Soft!X134</f>
        <v>79</v>
      </c>
      <c r="Y135" s="10">
        <f>Soft!Y134</f>
        <v>91</v>
      </c>
      <c r="Z135" s="10">
        <f>Soft!Z134</f>
        <v>91</v>
      </c>
      <c r="AA135" s="10">
        <f>Soft!AA134</f>
        <v>85</v>
      </c>
      <c r="AB135" s="10">
        <f>Soft!AB134</f>
        <v>69</v>
      </c>
      <c r="AC135" s="10">
        <f>Soft!AC134</f>
        <v>86</v>
      </c>
      <c r="AD135" s="10">
        <f>Soft!AD134</f>
        <v>32</v>
      </c>
    </row>
    <row r="136" spans="1:30" x14ac:dyDescent="0.2">
      <c r="A136" s="13">
        <v>41183</v>
      </c>
      <c r="B136" s="10">
        <v>56.6</v>
      </c>
      <c r="C136" s="10">
        <v>52.9</v>
      </c>
      <c r="D136" s="10">
        <v>57.3</v>
      </c>
      <c r="E136" s="10">
        <f>Soft!E135</f>
        <v>103.60036411999999</v>
      </c>
      <c r="F136" s="10">
        <f>Soft!F135</f>
        <v>66</v>
      </c>
      <c r="G136" s="10">
        <f>Soft!G135</f>
        <v>84</v>
      </c>
      <c r="H136" s="10">
        <f>Soft!H135</f>
        <v>57</v>
      </c>
      <c r="I136" s="10">
        <f>Soft!I135</f>
        <v>49</v>
      </c>
      <c r="J136" s="10">
        <f>Soft!J135</f>
        <v>48</v>
      </c>
      <c r="K136" s="10">
        <f>Soft!K135</f>
        <v>43</v>
      </c>
      <c r="L136" s="10">
        <f>Soft!L135</f>
        <v>54</v>
      </c>
      <c r="M136" s="10">
        <f>Soft!M135</f>
        <v>55</v>
      </c>
      <c r="N136" s="10">
        <f>Soft!N135</f>
        <v>23</v>
      </c>
      <c r="O136" s="10">
        <f>Soft!O135</f>
        <v>54</v>
      </c>
      <c r="P136" s="10">
        <f>Soft!P135</f>
        <v>71</v>
      </c>
      <c r="Q136" s="10">
        <f>Soft!Q135</f>
        <v>53</v>
      </c>
      <c r="R136" s="10">
        <f>Soft!R135</f>
        <v>45</v>
      </c>
      <c r="S136" s="10">
        <f>Soft!S135</f>
        <v>58</v>
      </c>
      <c r="T136" s="10">
        <f>Soft!T135</f>
        <v>53</v>
      </c>
      <c r="U136" s="10">
        <f>Soft!U135</f>
        <v>41</v>
      </c>
      <c r="V136" s="10">
        <f>Soft!V135</f>
        <v>40</v>
      </c>
      <c r="W136" s="10">
        <f>Soft!W135</f>
        <v>31</v>
      </c>
      <c r="X136" s="10">
        <f>Soft!X135</f>
        <v>82</v>
      </c>
      <c r="Y136" s="10">
        <f>Soft!Y135</f>
        <v>91</v>
      </c>
      <c r="Z136" s="10">
        <f>Soft!Z135</f>
        <v>83</v>
      </c>
      <c r="AA136" s="10">
        <f>Soft!AA135</f>
        <v>86</v>
      </c>
      <c r="AB136" s="10">
        <f>Soft!AB135</f>
        <v>73</v>
      </c>
      <c r="AC136" s="10">
        <f>Soft!AC135</f>
        <v>84</v>
      </c>
      <c r="AD136" s="10">
        <f>Soft!AD135</f>
        <v>37</v>
      </c>
    </row>
    <row r="137" spans="1:30" x14ac:dyDescent="0.2">
      <c r="A137" s="13">
        <v>41214</v>
      </c>
      <c r="B137" s="10">
        <v>56.2</v>
      </c>
      <c r="C137" s="10">
        <v>52.2</v>
      </c>
      <c r="D137" s="10">
        <v>57.1</v>
      </c>
      <c r="E137" s="10">
        <f>Soft!E136</f>
        <v>106.87146949</v>
      </c>
      <c r="F137" s="10">
        <f>Soft!F136</f>
        <v>63</v>
      </c>
      <c r="G137" s="10">
        <f>Soft!G136</f>
        <v>82</v>
      </c>
      <c r="H137" s="10">
        <f>Soft!H136</f>
        <v>62</v>
      </c>
      <c r="I137" s="10">
        <f>Soft!I136</f>
        <v>54</v>
      </c>
      <c r="J137" s="10">
        <f>Soft!J136</f>
        <v>58</v>
      </c>
      <c r="K137" s="10">
        <f>Soft!K136</f>
        <v>45</v>
      </c>
      <c r="L137" s="10">
        <f>Soft!L136</f>
        <v>58</v>
      </c>
      <c r="M137" s="10">
        <f>Soft!M136</f>
        <v>54</v>
      </c>
      <c r="N137" s="10">
        <f>Soft!N136</f>
        <v>22</v>
      </c>
      <c r="O137" s="10">
        <f>Soft!O136</f>
        <v>51</v>
      </c>
      <c r="P137" s="10">
        <f>Soft!P136</f>
        <v>67</v>
      </c>
      <c r="Q137" s="10">
        <f>Soft!Q136</f>
        <v>47</v>
      </c>
      <c r="R137" s="10">
        <f>Soft!R136</f>
        <v>46</v>
      </c>
      <c r="S137" s="10">
        <f>Soft!S136</f>
        <v>46</v>
      </c>
      <c r="T137" s="10">
        <f>Soft!T136</f>
        <v>45</v>
      </c>
      <c r="U137" s="10">
        <f>Soft!U136</f>
        <v>47</v>
      </c>
      <c r="V137" s="10">
        <f>Soft!V136</f>
        <v>45</v>
      </c>
      <c r="W137" s="10">
        <f>Soft!W136</f>
        <v>30</v>
      </c>
      <c r="X137" s="10">
        <f>Soft!X136</f>
        <v>79</v>
      </c>
      <c r="Y137" s="10">
        <f>Soft!Y136</f>
        <v>91</v>
      </c>
      <c r="Z137" s="10">
        <f>Soft!Z136</f>
        <v>93</v>
      </c>
      <c r="AA137" s="10">
        <f>Soft!AA136</f>
        <v>84</v>
      </c>
      <c r="AB137" s="10">
        <f>Soft!AB136</f>
        <v>93</v>
      </c>
      <c r="AC137" s="10">
        <f>Soft!AC136</f>
        <v>73</v>
      </c>
      <c r="AD137" s="10">
        <f>Soft!AD136</f>
        <v>36</v>
      </c>
    </row>
    <row r="138" spans="1:30" x14ac:dyDescent="0.2">
      <c r="A138" s="13">
        <v>41244</v>
      </c>
      <c r="B138" s="10">
        <v>54.1</v>
      </c>
      <c r="C138" s="10">
        <v>50</v>
      </c>
      <c r="D138" s="10">
        <v>56.1</v>
      </c>
      <c r="E138" s="10">
        <f>Soft!E137</f>
        <v>104.14780693</v>
      </c>
      <c r="F138" s="10">
        <f>Soft!F137</f>
        <v>69</v>
      </c>
      <c r="G138" s="10">
        <f>Soft!G137</f>
        <v>81</v>
      </c>
      <c r="H138" s="10">
        <f>Soft!H137</f>
        <v>58</v>
      </c>
      <c r="I138" s="10">
        <f>Soft!I137</f>
        <v>47</v>
      </c>
      <c r="J138" s="10">
        <f>Soft!J137</f>
        <v>47</v>
      </c>
      <c r="K138" s="10">
        <f>Soft!K137</f>
        <v>36</v>
      </c>
      <c r="L138" s="10">
        <f>Soft!L137</f>
        <v>53</v>
      </c>
      <c r="M138" s="10">
        <f>Soft!M137</f>
        <v>46</v>
      </c>
      <c r="N138" s="10">
        <f>Soft!N137</f>
        <v>18</v>
      </c>
      <c r="O138" s="10">
        <f>Soft!O137</f>
        <v>51</v>
      </c>
      <c r="P138" s="10">
        <f>Soft!P137</f>
        <v>68</v>
      </c>
      <c r="Q138" s="10">
        <f>Soft!Q137</f>
        <v>49</v>
      </c>
      <c r="R138" s="10">
        <f>Soft!R137</f>
        <v>44</v>
      </c>
      <c r="S138" s="10">
        <f>Soft!S137</f>
        <v>41</v>
      </c>
      <c r="T138" s="10">
        <f>Soft!T137</f>
        <v>39</v>
      </c>
      <c r="U138" s="10">
        <f>Soft!U137</f>
        <v>51</v>
      </c>
      <c r="V138" s="10">
        <f>Soft!V137</f>
        <v>41</v>
      </c>
      <c r="W138" s="10">
        <f>Soft!W137</f>
        <v>32</v>
      </c>
      <c r="X138" s="10">
        <f>Soft!X137</f>
        <v>81</v>
      </c>
      <c r="Y138" s="10">
        <f>Soft!Y137</f>
        <v>89</v>
      </c>
      <c r="Z138" s="10">
        <f>Soft!Z137</f>
        <v>97</v>
      </c>
      <c r="AA138" s="10">
        <f>Soft!AA137</f>
        <v>83</v>
      </c>
      <c r="AB138" s="10">
        <f>Soft!AB137</f>
        <v>80</v>
      </c>
      <c r="AC138" s="10">
        <f>Soft!AC137</f>
        <v>77</v>
      </c>
      <c r="AD138" s="10">
        <f>Soft!AD137</f>
        <v>33</v>
      </c>
    </row>
    <row r="139" spans="1:30" x14ac:dyDescent="0.2">
      <c r="A139" s="13">
        <v>41275</v>
      </c>
      <c r="B139" s="10">
        <v>54.8</v>
      </c>
      <c r="C139" s="10">
        <v>52</v>
      </c>
      <c r="D139" s="10">
        <v>55.7</v>
      </c>
      <c r="E139" s="10">
        <f>Soft!E138</f>
        <v>106.34566359</v>
      </c>
      <c r="F139" s="10">
        <f>Soft!F138</f>
        <v>70</v>
      </c>
      <c r="G139" s="10">
        <f>Soft!G138</f>
        <v>89</v>
      </c>
      <c r="H139" s="10">
        <f>Soft!H138</f>
        <v>53</v>
      </c>
      <c r="I139" s="10">
        <f>Soft!I138</f>
        <v>45</v>
      </c>
      <c r="J139" s="10">
        <f>Soft!J138</f>
        <v>34</v>
      </c>
      <c r="K139" s="10">
        <f>Soft!K138</f>
        <v>30</v>
      </c>
      <c r="L139" s="10">
        <f>Soft!L138</f>
        <v>39</v>
      </c>
      <c r="M139" s="10">
        <f>Soft!M138</f>
        <v>40</v>
      </c>
      <c r="N139" s="10">
        <f>Soft!N138</f>
        <v>24</v>
      </c>
      <c r="O139" s="10">
        <f>Soft!O138</f>
        <v>53</v>
      </c>
      <c r="P139" s="10">
        <f>Soft!P138</f>
        <v>78</v>
      </c>
      <c r="Q139" s="10">
        <f>Soft!Q138</f>
        <v>43</v>
      </c>
      <c r="R139" s="10">
        <f>Soft!R138</f>
        <v>45</v>
      </c>
      <c r="S139" s="10">
        <f>Soft!S138</f>
        <v>32</v>
      </c>
      <c r="T139" s="10">
        <f>Soft!T138</f>
        <v>37</v>
      </c>
      <c r="U139" s="10">
        <f>Soft!U138</f>
        <v>54</v>
      </c>
      <c r="V139" s="10">
        <f>Soft!V138</f>
        <v>42</v>
      </c>
      <c r="W139" s="10">
        <f>Soft!W138</f>
        <v>25</v>
      </c>
      <c r="X139" s="10">
        <f>Soft!X138</f>
        <v>79</v>
      </c>
      <c r="Y139" s="10">
        <f>Soft!Y138</f>
        <v>87</v>
      </c>
      <c r="Z139" s="10">
        <f>Soft!Z138</f>
        <v>99</v>
      </c>
      <c r="AA139" s="10">
        <f>Soft!AA138</f>
        <v>80</v>
      </c>
      <c r="AB139" s="10">
        <f>Soft!AB138</f>
        <v>82</v>
      </c>
      <c r="AC139" s="10">
        <f>Soft!AC138</f>
        <v>72</v>
      </c>
      <c r="AD139" s="10">
        <f>Soft!AD138</f>
        <v>38</v>
      </c>
    </row>
    <row r="140" spans="1:30" x14ac:dyDescent="0.2">
      <c r="A140" s="13">
        <v>41306</v>
      </c>
      <c r="B140" s="10">
        <v>54.9</v>
      </c>
      <c r="C140" s="10">
        <v>52</v>
      </c>
      <c r="D140" s="10">
        <v>56.1</v>
      </c>
      <c r="E140" s="10">
        <f>Soft!E139</f>
        <v>111.80293863</v>
      </c>
      <c r="F140" s="10">
        <f>Soft!F139</f>
        <v>73</v>
      </c>
      <c r="G140" s="10">
        <f>Soft!G139</f>
        <v>84</v>
      </c>
      <c r="H140" s="10">
        <f>Soft!H139</f>
        <v>56</v>
      </c>
      <c r="I140" s="10">
        <f>Soft!I139</f>
        <v>44</v>
      </c>
      <c r="J140" s="10">
        <f>Soft!J139</f>
        <v>44</v>
      </c>
      <c r="K140" s="10">
        <f>Soft!K139</f>
        <v>34</v>
      </c>
      <c r="L140" s="10">
        <f>Soft!L139</f>
        <v>47</v>
      </c>
      <c r="M140" s="10">
        <f>Soft!M139</f>
        <v>45</v>
      </c>
      <c r="N140" s="10">
        <f>Soft!N139</f>
        <v>29</v>
      </c>
      <c r="O140" s="10">
        <f>Soft!O139</f>
        <v>52</v>
      </c>
      <c r="P140" s="10">
        <f>Soft!P139</f>
        <v>72</v>
      </c>
      <c r="Q140" s="10">
        <f>Soft!Q139</f>
        <v>51</v>
      </c>
      <c r="R140" s="10">
        <f>Soft!R139</f>
        <v>47</v>
      </c>
      <c r="S140" s="10">
        <f>Soft!S139</f>
        <v>51</v>
      </c>
      <c r="T140" s="10">
        <f>Soft!T139</f>
        <v>49</v>
      </c>
      <c r="U140" s="10">
        <f>Soft!U139</f>
        <v>54</v>
      </c>
      <c r="V140" s="10">
        <f>Soft!V139</f>
        <v>39</v>
      </c>
      <c r="W140" s="10">
        <f>Soft!W139</f>
        <v>31</v>
      </c>
      <c r="X140" s="10">
        <f>Soft!X139</f>
        <v>81</v>
      </c>
      <c r="Y140" s="10">
        <f>Soft!Y139</f>
        <v>91</v>
      </c>
      <c r="Z140" s="10">
        <f>Soft!Z139</f>
        <v>102</v>
      </c>
      <c r="AA140" s="10">
        <f>Soft!AA139</f>
        <v>87</v>
      </c>
      <c r="AB140" s="10">
        <f>Soft!AB139</f>
        <v>86</v>
      </c>
      <c r="AC140" s="10">
        <f>Soft!AC139</f>
        <v>71</v>
      </c>
      <c r="AD140" s="10">
        <f>Soft!AD139</f>
        <v>36</v>
      </c>
    </row>
    <row r="141" spans="1:30" x14ac:dyDescent="0.2">
      <c r="A141" s="13">
        <v>41334</v>
      </c>
      <c r="B141" s="10">
        <v>53.4</v>
      </c>
      <c r="C141" s="10">
        <v>50.8</v>
      </c>
      <c r="D141" s="10">
        <v>54.6</v>
      </c>
      <c r="E141" s="10">
        <f>Soft!E140</f>
        <v>101.92295097</v>
      </c>
      <c r="F141" s="10">
        <f>Soft!F140</f>
        <v>75</v>
      </c>
      <c r="G141" s="10">
        <f>Soft!G140</f>
        <v>88</v>
      </c>
      <c r="H141" s="10">
        <f>Soft!H140</f>
        <v>62</v>
      </c>
      <c r="I141" s="10">
        <f>Soft!I140</f>
        <v>47</v>
      </c>
      <c r="J141" s="10">
        <f>Soft!J140</f>
        <v>61</v>
      </c>
      <c r="K141" s="10">
        <f>Soft!K140</f>
        <v>37</v>
      </c>
      <c r="L141" s="10">
        <f>Soft!L140</f>
        <v>49</v>
      </c>
      <c r="M141" s="10">
        <f>Soft!M140</f>
        <v>64</v>
      </c>
      <c r="N141" s="10">
        <f>Soft!N140</f>
        <v>25</v>
      </c>
      <c r="O141" s="10">
        <f>Soft!O140</f>
        <v>47</v>
      </c>
      <c r="P141" s="10">
        <f>Soft!P140</f>
        <v>65</v>
      </c>
      <c r="Q141" s="10">
        <f>Soft!Q140</f>
        <v>60</v>
      </c>
      <c r="R141" s="10">
        <f>Soft!R140</f>
        <v>50</v>
      </c>
      <c r="S141" s="10">
        <f>Soft!S140</f>
        <v>54</v>
      </c>
      <c r="T141" s="10">
        <f>Soft!T140</f>
        <v>47</v>
      </c>
      <c r="U141" s="10">
        <f>Soft!U140</f>
        <v>46</v>
      </c>
      <c r="V141" s="10">
        <f>Soft!V140</f>
        <v>39</v>
      </c>
      <c r="W141" s="10">
        <f>Soft!W140</f>
        <v>38</v>
      </c>
      <c r="X141" s="10">
        <f>Soft!X140</f>
        <v>81</v>
      </c>
      <c r="Y141" s="10">
        <f>Soft!Y140</f>
        <v>91</v>
      </c>
      <c r="Z141" s="10">
        <f>Soft!Z140</f>
        <v>100</v>
      </c>
      <c r="AA141" s="10">
        <f>Soft!AA140</f>
        <v>84</v>
      </c>
      <c r="AB141" s="10">
        <f>Soft!AB140</f>
        <v>77</v>
      </c>
      <c r="AC141" s="10">
        <f>Soft!AC140</f>
        <v>80</v>
      </c>
      <c r="AD141" s="10">
        <f>Soft!AD140</f>
        <v>31</v>
      </c>
    </row>
    <row r="142" spans="1:30" x14ac:dyDescent="0.2">
      <c r="A142" s="13">
        <v>41365</v>
      </c>
      <c r="B142" s="10">
        <v>52.4</v>
      </c>
      <c r="C142" s="10">
        <v>50.6</v>
      </c>
      <c r="D142" s="10">
        <v>53</v>
      </c>
      <c r="E142" s="10">
        <f>Soft!E141</f>
        <v>102.90468557</v>
      </c>
      <c r="F142" s="10">
        <f>Soft!F141</f>
        <v>63</v>
      </c>
      <c r="G142" s="10">
        <f>Soft!G141</f>
        <v>81</v>
      </c>
      <c r="H142" s="10">
        <f>Soft!H141</f>
        <v>71</v>
      </c>
      <c r="I142" s="10">
        <f>Soft!I141</f>
        <v>51</v>
      </c>
      <c r="J142" s="10">
        <f>Soft!J141</f>
        <v>66</v>
      </c>
      <c r="K142" s="10">
        <f>Soft!K141</f>
        <v>37</v>
      </c>
      <c r="L142" s="10">
        <f>Soft!L141</f>
        <v>55</v>
      </c>
      <c r="M142" s="10">
        <f>Soft!M141</f>
        <v>66</v>
      </c>
      <c r="N142" s="10">
        <f>Soft!N141</f>
        <v>25</v>
      </c>
      <c r="O142" s="10">
        <f>Soft!O141</f>
        <v>47</v>
      </c>
      <c r="P142" s="10">
        <f>Soft!P141</f>
        <v>64</v>
      </c>
      <c r="Q142" s="10">
        <f>Soft!Q141</f>
        <v>53</v>
      </c>
      <c r="R142" s="10">
        <f>Soft!R141</f>
        <v>46</v>
      </c>
      <c r="S142" s="10">
        <f>Soft!S141</f>
        <v>43</v>
      </c>
      <c r="T142" s="10">
        <f>Soft!T141</f>
        <v>45</v>
      </c>
      <c r="U142" s="10">
        <f>Soft!U141</f>
        <v>46</v>
      </c>
      <c r="V142" s="10">
        <f>Soft!V141</f>
        <v>46</v>
      </c>
      <c r="W142" s="10">
        <f>Soft!W141</f>
        <v>32</v>
      </c>
      <c r="X142" s="10">
        <f>Soft!X141</f>
        <v>75</v>
      </c>
      <c r="Y142" s="10">
        <f>Soft!Y141</f>
        <v>89</v>
      </c>
      <c r="Z142" s="10">
        <f>Soft!Z141</f>
        <v>92</v>
      </c>
      <c r="AA142" s="10">
        <f>Soft!AA141</f>
        <v>84</v>
      </c>
      <c r="AB142" s="10">
        <f>Soft!AB141</f>
        <v>85</v>
      </c>
      <c r="AC142" s="10">
        <f>Soft!AC141</f>
        <v>63</v>
      </c>
      <c r="AD142" s="10">
        <f>Soft!AD141</f>
        <v>32</v>
      </c>
    </row>
    <row r="143" spans="1:30" x14ac:dyDescent="0.2">
      <c r="A143" s="13">
        <v>41395</v>
      </c>
      <c r="B143" s="10">
        <v>51</v>
      </c>
      <c r="C143" s="10">
        <v>50.4</v>
      </c>
      <c r="D143" s="10">
        <v>51.4</v>
      </c>
      <c r="E143" s="10">
        <f>Soft!E142</f>
        <v>99.950861579999994</v>
      </c>
      <c r="F143" s="10">
        <f>Soft!F142</f>
        <v>68</v>
      </c>
      <c r="G143" s="10">
        <f>Soft!G142</f>
        <v>82</v>
      </c>
      <c r="H143" s="10">
        <f>Soft!H142</f>
        <v>63</v>
      </c>
      <c r="I143" s="10">
        <f>Soft!I142</f>
        <v>53</v>
      </c>
      <c r="J143" s="10">
        <f>Soft!J142</f>
        <v>63</v>
      </c>
      <c r="K143" s="10">
        <f>Soft!K142</f>
        <v>37</v>
      </c>
      <c r="L143" s="10">
        <f>Soft!L142</f>
        <v>58</v>
      </c>
      <c r="M143" s="10">
        <f>Soft!M142</f>
        <v>67</v>
      </c>
      <c r="N143" s="10">
        <f>Soft!N142</f>
        <v>27</v>
      </c>
      <c r="O143" s="10">
        <f>Soft!O142</f>
        <v>46</v>
      </c>
      <c r="P143" s="10">
        <f>Soft!P142</f>
        <v>63</v>
      </c>
      <c r="Q143" s="10">
        <f>Soft!Q142</f>
        <v>49</v>
      </c>
      <c r="R143" s="10">
        <f>Soft!R142</f>
        <v>44</v>
      </c>
      <c r="S143" s="10">
        <f>Soft!S142</f>
        <v>41</v>
      </c>
      <c r="T143" s="10">
        <f>Soft!T142</f>
        <v>41</v>
      </c>
      <c r="U143" s="10">
        <f>Soft!U142</f>
        <v>54</v>
      </c>
      <c r="V143" s="10">
        <f>Soft!V142</f>
        <v>43</v>
      </c>
      <c r="W143" s="10">
        <f>Soft!W142</f>
        <v>30</v>
      </c>
      <c r="X143" s="10">
        <f>Soft!X142</f>
        <v>75</v>
      </c>
      <c r="Y143" s="10">
        <f>Soft!Y142</f>
        <v>88</v>
      </c>
      <c r="Z143" s="10">
        <f>Soft!Z142</f>
        <v>95</v>
      </c>
      <c r="AA143" s="10">
        <f>Soft!AA142</f>
        <v>82</v>
      </c>
      <c r="AB143" s="10">
        <f>Soft!AB142</f>
        <v>84</v>
      </c>
      <c r="AC143" s="10">
        <f>Soft!AC142</f>
        <v>71</v>
      </c>
      <c r="AD143" s="10">
        <f>Soft!AD142</f>
        <v>34</v>
      </c>
    </row>
    <row r="144" spans="1:30" x14ac:dyDescent="0.2">
      <c r="A144" s="13">
        <v>41426</v>
      </c>
      <c r="B144" s="10">
        <v>50.1</v>
      </c>
      <c r="C144" s="10">
        <v>51.7</v>
      </c>
      <c r="D144" s="10">
        <v>48.8</v>
      </c>
      <c r="E144" s="10">
        <f>Soft!E143</f>
        <v>103.33817157999999</v>
      </c>
      <c r="F144" s="10">
        <f>Soft!F143</f>
        <v>60</v>
      </c>
      <c r="G144" s="10">
        <f>Soft!G143</f>
        <v>76</v>
      </c>
      <c r="H144" s="10">
        <f>Soft!H143</f>
        <v>62</v>
      </c>
      <c r="I144" s="10">
        <f>Soft!I143</f>
        <v>49</v>
      </c>
      <c r="J144" s="10">
        <f>Soft!J143</f>
        <v>62</v>
      </c>
      <c r="K144" s="10">
        <f>Soft!K143</f>
        <v>48</v>
      </c>
      <c r="L144" s="10">
        <f>Soft!L143</f>
        <v>59</v>
      </c>
      <c r="M144" s="10">
        <f>Soft!M143</f>
        <v>59</v>
      </c>
      <c r="N144" s="10">
        <f>Soft!N143</f>
        <v>27</v>
      </c>
      <c r="O144" s="10">
        <f>Soft!O143</f>
        <v>52</v>
      </c>
      <c r="P144" s="10">
        <f>Soft!P143</f>
        <v>66</v>
      </c>
      <c r="Q144" s="10">
        <f>Soft!Q143</f>
        <v>57</v>
      </c>
      <c r="R144" s="10">
        <f>Soft!R143</f>
        <v>42</v>
      </c>
      <c r="S144" s="10">
        <f>Soft!S143</f>
        <v>53</v>
      </c>
      <c r="T144" s="10">
        <f>Soft!T143</f>
        <v>43</v>
      </c>
      <c r="U144" s="10">
        <f>Soft!U143</f>
        <v>56</v>
      </c>
      <c r="V144" s="10">
        <f>Soft!V143</f>
        <v>40</v>
      </c>
      <c r="W144" s="10">
        <f>Soft!W143</f>
        <v>37</v>
      </c>
      <c r="X144" s="10">
        <f>Soft!X143</f>
        <v>78</v>
      </c>
      <c r="Y144" s="10">
        <f>Soft!Y143</f>
        <v>89</v>
      </c>
      <c r="Z144" s="10">
        <f>Soft!Z143</f>
        <v>92</v>
      </c>
      <c r="AA144" s="10">
        <f>Soft!AA143</f>
        <v>84</v>
      </c>
      <c r="AB144" s="10">
        <f>Soft!AB143</f>
        <v>65</v>
      </c>
      <c r="AC144" s="10">
        <f>Soft!AC143</f>
        <v>68</v>
      </c>
      <c r="AD144" s="10">
        <f>Soft!AD143</f>
        <v>28</v>
      </c>
    </row>
    <row r="145" spans="1:30" x14ac:dyDescent="0.2">
      <c r="A145" s="13">
        <v>41456</v>
      </c>
      <c r="B145" s="10">
        <v>48.7</v>
      </c>
      <c r="C145" s="10">
        <v>49.2</v>
      </c>
      <c r="D145" s="10">
        <v>48.7</v>
      </c>
      <c r="E145" s="10">
        <f>Soft!E144</f>
        <v>106.63017067</v>
      </c>
      <c r="F145" s="10">
        <f>Soft!F144</f>
        <v>57</v>
      </c>
      <c r="G145" s="10">
        <f>Soft!G144</f>
        <v>71</v>
      </c>
      <c r="H145" s="10">
        <f>Soft!H144</f>
        <v>60</v>
      </c>
      <c r="I145" s="10">
        <f>Soft!I144</f>
        <v>49</v>
      </c>
      <c r="J145" s="10">
        <f>Soft!J144</f>
        <v>54</v>
      </c>
      <c r="K145" s="10">
        <f>Soft!K144</f>
        <v>35</v>
      </c>
      <c r="L145" s="10">
        <f>Soft!L144</f>
        <v>70</v>
      </c>
      <c r="M145" s="10">
        <f>Soft!M144</f>
        <v>65</v>
      </c>
      <c r="N145" s="10">
        <f>Soft!N144</f>
        <v>20</v>
      </c>
      <c r="O145" s="10">
        <f>Soft!O144</f>
        <v>51</v>
      </c>
      <c r="P145" s="10">
        <f>Soft!P144</f>
        <v>71</v>
      </c>
      <c r="Q145" s="10">
        <f>Soft!Q144</f>
        <v>64</v>
      </c>
      <c r="R145" s="10">
        <f>Soft!R144</f>
        <v>37</v>
      </c>
      <c r="S145" s="10">
        <f>Soft!S144</f>
        <v>53</v>
      </c>
      <c r="T145" s="10">
        <f>Soft!T144</f>
        <v>46</v>
      </c>
      <c r="U145" s="10">
        <f>Soft!U144</f>
        <v>47</v>
      </c>
      <c r="V145" s="10">
        <f>Soft!V144</f>
        <v>41</v>
      </c>
      <c r="W145" s="10">
        <f>Soft!W144</f>
        <v>31</v>
      </c>
      <c r="X145" s="10">
        <f>Soft!X144</f>
        <v>75</v>
      </c>
      <c r="Y145" s="10">
        <f>Soft!Y144</f>
        <v>88</v>
      </c>
      <c r="Z145" s="10">
        <f>Soft!Z144</f>
        <v>94</v>
      </c>
      <c r="AA145" s="10">
        <f>Soft!AA144</f>
        <v>82</v>
      </c>
      <c r="AB145" s="10">
        <f>Soft!AB144</f>
        <v>69</v>
      </c>
      <c r="AC145" s="10">
        <f>Soft!AC144</f>
        <v>66</v>
      </c>
      <c r="AD145" s="10">
        <f>Soft!AD144</f>
        <v>40</v>
      </c>
    </row>
    <row r="146" spans="1:30" x14ac:dyDescent="0.2">
      <c r="A146" s="13">
        <v>41487</v>
      </c>
      <c r="B146" s="10">
        <v>51.4</v>
      </c>
      <c r="C146" s="10">
        <v>49.4</v>
      </c>
      <c r="D146" s="10">
        <v>51.8</v>
      </c>
      <c r="E146" s="10">
        <f>Soft!E145</f>
        <v>106.64567593</v>
      </c>
      <c r="F146" s="10">
        <f>Soft!F145</f>
        <v>65</v>
      </c>
      <c r="G146" s="10">
        <f>Soft!G145</f>
        <v>77</v>
      </c>
      <c r="H146" s="10">
        <f>Soft!H145</f>
        <v>60</v>
      </c>
      <c r="I146" s="10">
        <f>Soft!I145</f>
        <v>45</v>
      </c>
      <c r="J146" s="10">
        <f>Soft!J145</f>
        <v>55</v>
      </c>
      <c r="K146" s="10">
        <f>Soft!K145</f>
        <v>37</v>
      </c>
      <c r="L146" s="10">
        <f>Soft!L145</f>
        <v>57</v>
      </c>
      <c r="M146" s="10">
        <f>Soft!M145</f>
        <v>59</v>
      </c>
      <c r="N146" s="10">
        <f>Soft!N145</f>
        <v>29</v>
      </c>
      <c r="O146" s="10">
        <f>Soft!O145</f>
        <v>53</v>
      </c>
      <c r="P146" s="10">
        <f>Soft!P145</f>
        <v>73</v>
      </c>
      <c r="Q146" s="10">
        <f>Soft!Q145</f>
        <v>54</v>
      </c>
      <c r="R146" s="10">
        <f>Soft!R145</f>
        <v>41</v>
      </c>
      <c r="S146" s="10">
        <f>Soft!S145</f>
        <v>43</v>
      </c>
      <c r="T146" s="10">
        <f>Soft!T145</f>
        <v>38</v>
      </c>
      <c r="U146" s="10">
        <f>Soft!U145</f>
        <v>43</v>
      </c>
      <c r="V146" s="10">
        <f>Soft!V145</f>
        <v>39</v>
      </c>
      <c r="W146" s="10">
        <f>Soft!W145</f>
        <v>33</v>
      </c>
      <c r="X146" s="10">
        <f>Soft!X145</f>
        <v>76</v>
      </c>
      <c r="Y146" s="10">
        <f>Soft!Y145</f>
        <v>87</v>
      </c>
      <c r="Z146" s="10">
        <f>Soft!Z145</f>
        <v>94</v>
      </c>
      <c r="AA146" s="10">
        <f>Soft!AA145</f>
        <v>82</v>
      </c>
      <c r="AB146" s="10">
        <f>Soft!AB145</f>
        <v>79</v>
      </c>
      <c r="AC146" s="10">
        <f>Soft!AC145</f>
        <v>72</v>
      </c>
      <c r="AD146" s="10">
        <f>Soft!AD145</f>
        <v>33</v>
      </c>
    </row>
    <row r="147" spans="1:30" x14ac:dyDescent="0.2">
      <c r="A147" s="13">
        <v>41518</v>
      </c>
      <c r="B147" s="10">
        <v>51.2</v>
      </c>
      <c r="C147" s="10">
        <v>49.4</v>
      </c>
      <c r="D147" s="10">
        <v>51.5</v>
      </c>
      <c r="E147" s="10">
        <f>Soft!E146</f>
        <v>104.80509677000001</v>
      </c>
      <c r="F147" s="10">
        <f>Soft!F146</f>
        <v>64</v>
      </c>
      <c r="G147" s="10">
        <f>Soft!G146</f>
        <v>79</v>
      </c>
      <c r="H147" s="10">
        <f>Soft!H146</f>
        <v>57</v>
      </c>
      <c r="I147" s="10">
        <f>Soft!I146</f>
        <v>37</v>
      </c>
      <c r="J147" s="10">
        <f>Soft!J146</f>
        <v>51</v>
      </c>
      <c r="K147" s="10">
        <f>Soft!K146</f>
        <v>36</v>
      </c>
      <c r="L147" s="10">
        <f>Soft!L146</f>
        <v>55</v>
      </c>
      <c r="M147" s="10">
        <f>Soft!M146</f>
        <v>60</v>
      </c>
      <c r="N147" s="10">
        <f>Soft!N146</f>
        <v>26</v>
      </c>
      <c r="O147" s="10">
        <f>Soft!O146</f>
        <v>51</v>
      </c>
      <c r="P147" s="10">
        <f>Soft!P146</f>
        <v>67</v>
      </c>
      <c r="Q147" s="10">
        <f>Soft!Q146</f>
        <v>51</v>
      </c>
      <c r="R147" s="10">
        <f>Soft!R146</f>
        <v>38</v>
      </c>
      <c r="S147" s="10">
        <f>Soft!S146</f>
        <v>35</v>
      </c>
      <c r="T147" s="10">
        <f>Soft!T146</f>
        <v>45</v>
      </c>
      <c r="U147" s="10">
        <f>Soft!U146</f>
        <v>50</v>
      </c>
      <c r="V147" s="10">
        <f>Soft!V146</f>
        <v>43</v>
      </c>
      <c r="W147" s="10">
        <f>Soft!W146</f>
        <v>32</v>
      </c>
      <c r="X147" s="10">
        <f>Soft!X146</f>
        <v>76</v>
      </c>
      <c r="Y147" s="10">
        <f>Soft!Y146</f>
        <v>88</v>
      </c>
      <c r="Z147" s="10">
        <f>Soft!Z146</f>
        <v>84</v>
      </c>
      <c r="AA147" s="10">
        <f>Soft!AA146</f>
        <v>84</v>
      </c>
      <c r="AB147" s="10">
        <f>Soft!AB146</f>
        <v>77</v>
      </c>
      <c r="AC147" s="10">
        <f>Soft!AC146</f>
        <v>75</v>
      </c>
      <c r="AD147" s="10">
        <f>Soft!AD146</f>
        <v>34</v>
      </c>
    </row>
    <row r="148" spans="1:30" x14ac:dyDescent="0.2">
      <c r="A148" s="13">
        <v>41548</v>
      </c>
      <c r="B148" s="10">
        <v>53.3</v>
      </c>
      <c r="C148" s="10">
        <v>51.8</v>
      </c>
      <c r="D148" s="10">
        <v>52.5</v>
      </c>
      <c r="E148" s="10">
        <f>Soft!E147</f>
        <v>103.95394585</v>
      </c>
      <c r="F148" s="10">
        <f>Soft!F147</f>
        <v>56</v>
      </c>
      <c r="G148" s="10">
        <f>Soft!G147</f>
        <v>77</v>
      </c>
      <c r="H148" s="10">
        <f>Soft!H147</f>
        <v>61</v>
      </c>
      <c r="I148" s="10">
        <f>Soft!I147</f>
        <v>43</v>
      </c>
      <c r="J148" s="10">
        <f>Soft!J147</f>
        <v>50</v>
      </c>
      <c r="K148" s="10">
        <f>Soft!K147</f>
        <v>30</v>
      </c>
      <c r="L148" s="10">
        <f>Soft!L147</f>
        <v>51</v>
      </c>
      <c r="M148" s="10">
        <f>Soft!M147</f>
        <v>48</v>
      </c>
      <c r="N148" s="10">
        <f>Soft!N147</f>
        <v>24</v>
      </c>
      <c r="O148" s="10">
        <f>Soft!O147</f>
        <v>52</v>
      </c>
      <c r="P148" s="10">
        <f>Soft!P147</f>
        <v>67</v>
      </c>
      <c r="Q148" s="10">
        <f>Soft!Q147</f>
        <v>55</v>
      </c>
      <c r="R148" s="10">
        <f>Soft!R147</f>
        <v>44</v>
      </c>
      <c r="S148" s="10">
        <f>Soft!S147</f>
        <v>49</v>
      </c>
      <c r="T148" s="10">
        <f>Soft!T147</f>
        <v>44</v>
      </c>
      <c r="U148" s="10">
        <f>Soft!U147</f>
        <v>43</v>
      </c>
      <c r="V148" s="10">
        <f>Soft!V147</f>
        <v>43</v>
      </c>
      <c r="W148" s="10">
        <f>Soft!W147</f>
        <v>34</v>
      </c>
      <c r="X148" s="10">
        <f>Soft!X147</f>
        <v>78</v>
      </c>
      <c r="Y148" s="10">
        <f>Soft!Y147</f>
        <v>87</v>
      </c>
      <c r="Z148" s="10">
        <f>Soft!Z147</f>
        <v>85</v>
      </c>
      <c r="AA148" s="10">
        <f>Soft!AA147</f>
        <v>82</v>
      </c>
      <c r="AB148" s="10">
        <f>Soft!AB147</f>
        <v>81</v>
      </c>
      <c r="AC148" s="10">
        <f>Soft!AC147</f>
        <v>80</v>
      </c>
      <c r="AD148" s="10">
        <f>Soft!AD147</f>
        <v>31</v>
      </c>
    </row>
    <row r="149" spans="1:30" x14ac:dyDescent="0.2">
      <c r="A149" s="13">
        <v>41579</v>
      </c>
      <c r="B149" s="10">
        <v>52.2</v>
      </c>
      <c r="C149" s="10">
        <v>49.4</v>
      </c>
      <c r="D149" s="10">
        <v>52.9</v>
      </c>
      <c r="E149" s="10">
        <f>Soft!E148</f>
        <v>106.50707872</v>
      </c>
      <c r="F149" s="10">
        <f>Soft!F148</f>
        <v>55</v>
      </c>
      <c r="G149" s="10">
        <f>Soft!G148</f>
        <v>75</v>
      </c>
      <c r="H149" s="10">
        <f>Soft!H148</f>
        <v>61</v>
      </c>
      <c r="I149" s="10">
        <f>Soft!I148</f>
        <v>42</v>
      </c>
      <c r="J149" s="10">
        <f>Soft!J148</f>
        <v>46</v>
      </c>
      <c r="K149" s="10">
        <f>Soft!K148</f>
        <v>41</v>
      </c>
      <c r="L149" s="10">
        <f>Soft!L148</f>
        <v>44</v>
      </c>
      <c r="M149" s="10">
        <f>Soft!M148</f>
        <v>44</v>
      </c>
      <c r="N149" s="10">
        <f>Soft!N148</f>
        <v>25</v>
      </c>
      <c r="O149" s="10">
        <f>Soft!O148</f>
        <v>52</v>
      </c>
      <c r="P149" s="10">
        <f>Soft!P148</f>
        <v>66</v>
      </c>
      <c r="Q149" s="10">
        <f>Soft!Q148</f>
        <v>49</v>
      </c>
      <c r="R149" s="10">
        <f>Soft!R148</f>
        <v>46</v>
      </c>
      <c r="S149" s="10">
        <f>Soft!S148</f>
        <v>41</v>
      </c>
      <c r="T149" s="10">
        <f>Soft!T148</f>
        <v>39</v>
      </c>
      <c r="U149" s="10">
        <f>Soft!U148</f>
        <v>49</v>
      </c>
      <c r="V149" s="10">
        <f>Soft!V148</f>
        <v>44</v>
      </c>
      <c r="W149" s="10">
        <f>Soft!W148</f>
        <v>29</v>
      </c>
      <c r="X149" s="10">
        <f>Soft!X148</f>
        <v>79</v>
      </c>
      <c r="Y149" s="10">
        <f>Soft!Y148</f>
        <v>90</v>
      </c>
      <c r="Z149" s="10">
        <f>Soft!Z148</f>
        <v>89</v>
      </c>
      <c r="AA149" s="10">
        <f>Soft!AA148</f>
        <v>87</v>
      </c>
      <c r="AB149" s="10">
        <f>Soft!AB148</f>
        <v>72</v>
      </c>
      <c r="AC149" s="10">
        <f>Soft!AC148</f>
        <v>76</v>
      </c>
      <c r="AD149" s="10">
        <f>Soft!AD148</f>
        <v>35</v>
      </c>
    </row>
    <row r="150" spans="1:30" x14ac:dyDescent="0.2">
      <c r="A150" s="13">
        <v>41609</v>
      </c>
      <c r="B150" s="10">
        <v>52.5</v>
      </c>
      <c r="C150" s="10">
        <v>48.8</v>
      </c>
      <c r="D150" s="10">
        <v>53.6</v>
      </c>
      <c r="E150" s="10">
        <f>Soft!E149</f>
        <v>105.89547888</v>
      </c>
      <c r="F150" s="10">
        <f>Soft!F149</f>
        <v>58</v>
      </c>
      <c r="G150" s="10">
        <f>Soft!G149</f>
        <v>78</v>
      </c>
      <c r="H150" s="10">
        <f>Soft!H149</f>
        <v>52</v>
      </c>
      <c r="I150" s="10">
        <f>Soft!I149</f>
        <v>40</v>
      </c>
      <c r="J150" s="10">
        <f>Soft!J149</f>
        <v>43</v>
      </c>
      <c r="K150" s="10">
        <f>Soft!K149</f>
        <v>39</v>
      </c>
      <c r="L150" s="10">
        <f>Soft!L149</f>
        <v>42</v>
      </c>
      <c r="M150" s="10">
        <f>Soft!M149</f>
        <v>42</v>
      </c>
      <c r="N150" s="10">
        <f>Soft!N149</f>
        <v>27</v>
      </c>
      <c r="O150" s="10">
        <f>Soft!O149</f>
        <v>51</v>
      </c>
      <c r="P150" s="10">
        <f>Soft!P149</f>
        <v>68</v>
      </c>
      <c r="Q150" s="10">
        <f>Soft!Q149</f>
        <v>58</v>
      </c>
      <c r="R150" s="10">
        <f>Soft!R149</f>
        <v>40</v>
      </c>
      <c r="S150" s="10">
        <f>Soft!S149</f>
        <v>47</v>
      </c>
      <c r="T150" s="10">
        <f>Soft!T149</f>
        <v>40</v>
      </c>
      <c r="U150" s="10">
        <f>Soft!U149</f>
        <v>51</v>
      </c>
      <c r="V150" s="10">
        <f>Soft!V149</f>
        <v>43</v>
      </c>
      <c r="W150" s="10">
        <f>Soft!W149</f>
        <v>31</v>
      </c>
      <c r="X150" s="10">
        <f>Soft!X149</f>
        <v>78</v>
      </c>
      <c r="Y150" s="10">
        <f>Soft!Y149</f>
        <v>84</v>
      </c>
      <c r="Z150" s="10">
        <f>Soft!Z149</f>
        <v>97</v>
      </c>
      <c r="AA150" s="10">
        <f>Soft!AA149</f>
        <v>80</v>
      </c>
      <c r="AB150" s="10">
        <f>Soft!AB149</f>
        <v>83</v>
      </c>
      <c r="AC150" s="10">
        <f>Soft!AC149</f>
        <v>73</v>
      </c>
      <c r="AD150" s="10">
        <f>Soft!AD149</f>
        <v>35</v>
      </c>
    </row>
    <row r="151" spans="1:30" x14ac:dyDescent="0.2">
      <c r="A151" s="13">
        <v>41640</v>
      </c>
      <c r="B151" s="10">
        <v>49.6</v>
      </c>
      <c r="C151" s="10">
        <v>48</v>
      </c>
      <c r="D151" s="10">
        <v>50.2</v>
      </c>
      <c r="E151" s="10">
        <f>Soft!E150</f>
        <v>104.8902382</v>
      </c>
      <c r="F151" s="10">
        <f>Soft!F150</f>
        <v>64</v>
      </c>
      <c r="G151" s="10">
        <f>Soft!G150</f>
        <v>80</v>
      </c>
      <c r="H151" s="10">
        <f>Soft!H150</f>
        <v>51</v>
      </c>
      <c r="I151" s="10">
        <f>Soft!I150</f>
        <v>42</v>
      </c>
      <c r="J151" s="10">
        <f>Soft!J150</f>
        <v>29</v>
      </c>
      <c r="K151" s="10">
        <f>Soft!K150</f>
        <v>35</v>
      </c>
      <c r="L151" s="10">
        <f>Soft!L150</f>
        <v>47</v>
      </c>
      <c r="M151" s="10">
        <f>Soft!M150</f>
        <v>44</v>
      </c>
      <c r="N151" s="10">
        <f>Soft!N150</f>
        <v>23</v>
      </c>
      <c r="O151" s="10">
        <f>Soft!O150</f>
        <v>56</v>
      </c>
      <c r="P151" s="10">
        <f>Soft!P150</f>
        <v>81</v>
      </c>
      <c r="Q151" s="10">
        <f>Soft!Q150</f>
        <v>46</v>
      </c>
      <c r="R151" s="10">
        <f>Soft!R150</f>
        <v>40</v>
      </c>
      <c r="S151" s="10">
        <f>Soft!S150</f>
        <v>23</v>
      </c>
      <c r="T151" s="10">
        <f>Soft!T150</f>
        <v>36</v>
      </c>
      <c r="U151" s="10">
        <f>Soft!U150</f>
        <v>55</v>
      </c>
      <c r="V151" s="10">
        <f>Soft!V150</f>
        <v>36</v>
      </c>
      <c r="W151" s="10">
        <f>Soft!W150</f>
        <v>28</v>
      </c>
      <c r="X151" s="10">
        <f>Soft!X150</f>
        <v>76</v>
      </c>
      <c r="Y151" s="10">
        <f>Soft!Y150</f>
        <v>89</v>
      </c>
      <c r="Z151" s="10">
        <f>Soft!Z150</f>
        <v>93</v>
      </c>
      <c r="AA151" s="10">
        <f>Soft!AA150</f>
        <v>84</v>
      </c>
      <c r="AB151" s="10">
        <f>Soft!AB150</f>
        <v>89</v>
      </c>
      <c r="AC151" s="10">
        <f>Soft!AC150</f>
        <v>63</v>
      </c>
      <c r="AD151" s="10">
        <f>Soft!AD150</f>
        <v>38</v>
      </c>
    </row>
    <row r="152" spans="1:30" x14ac:dyDescent="0.2">
      <c r="A152" s="13">
        <v>41671</v>
      </c>
      <c r="B152" s="10">
        <v>50.2</v>
      </c>
      <c r="C152" s="10">
        <v>48.5</v>
      </c>
      <c r="D152" s="10">
        <v>50.8</v>
      </c>
      <c r="E152" s="10">
        <f>Soft!E151</f>
        <v>104.80626062</v>
      </c>
      <c r="F152" s="10">
        <f>Soft!F151</f>
        <v>67</v>
      </c>
      <c r="G152" s="10">
        <f>Soft!G151</f>
        <v>84</v>
      </c>
      <c r="H152" s="10">
        <f>Soft!H151</f>
        <v>56</v>
      </c>
      <c r="I152" s="10">
        <f>Soft!I151</f>
        <v>39</v>
      </c>
      <c r="J152" s="10">
        <f>Soft!J151</f>
        <v>43</v>
      </c>
      <c r="K152" s="10">
        <f>Soft!K151</f>
        <v>35</v>
      </c>
      <c r="L152" s="10">
        <f>Soft!L151</f>
        <v>42</v>
      </c>
      <c r="M152" s="10">
        <f>Soft!M151</f>
        <v>47</v>
      </c>
      <c r="N152" s="10">
        <f>Soft!N151</f>
        <v>23</v>
      </c>
      <c r="O152" s="10">
        <f>Soft!O151</f>
        <v>52</v>
      </c>
      <c r="P152" s="10">
        <f>Soft!P151</f>
        <v>72</v>
      </c>
      <c r="Q152" s="10">
        <f>Soft!Q151</f>
        <v>47</v>
      </c>
      <c r="R152" s="10">
        <f>Soft!R151</f>
        <v>44</v>
      </c>
      <c r="S152" s="10">
        <f>Soft!S151</f>
        <v>54</v>
      </c>
      <c r="T152" s="10">
        <f>Soft!T151</f>
        <v>43</v>
      </c>
      <c r="U152" s="10">
        <f>Soft!U151</f>
        <v>54</v>
      </c>
      <c r="V152" s="10">
        <f>Soft!V151</f>
        <v>37</v>
      </c>
      <c r="W152" s="10">
        <f>Soft!W151</f>
        <v>30</v>
      </c>
      <c r="X152" s="10">
        <f>Soft!X151</f>
        <v>75</v>
      </c>
      <c r="Y152" s="10">
        <f>Soft!Y151</f>
        <v>86</v>
      </c>
      <c r="Z152" s="10">
        <f>Soft!Z151</f>
        <v>95</v>
      </c>
      <c r="AA152" s="10">
        <f>Soft!AA151</f>
        <v>85</v>
      </c>
      <c r="AB152" s="10">
        <f>Soft!AB151</f>
        <v>86</v>
      </c>
      <c r="AC152" s="10">
        <f>Soft!AC151</f>
        <v>61</v>
      </c>
      <c r="AD152" s="10">
        <f>Soft!AD151</f>
        <v>37</v>
      </c>
    </row>
    <row r="153" spans="1:30" x14ac:dyDescent="0.2">
      <c r="A153" s="13">
        <v>41699</v>
      </c>
      <c r="B153" s="10">
        <v>47.8</v>
      </c>
      <c r="C153" s="10">
        <v>48.3</v>
      </c>
      <c r="D153" s="10">
        <v>47.7</v>
      </c>
      <c r="E153" s="10">
        <f>Soft!E152</f>
        <v>103.33918394</v>
      </c>
      <c r="F153" s="10">
        <f>Soft!F152</f>
        <v>69</v>
      </c>
      <c r="G153" s="10">
        <f>Soft!G152</f>
        <v>84</v>
      </c>
      <c r="H153" s="10">
        <f>Soft!H152</f>
        <v>56</v>
      </c>
      <c r="I153" s="10">
        <f>Soft!I152</f>
        <v>43</v>
      </c>
      <c r="J153" s="10">
        <f>Soft!J152</f>
        <v>44</v>
      </c>
      <c r="K153" s="10">
        <f>Soft!K152</f>
        <v>39</v>
      </c>
      <c r="L153" s="10">
        <f>Soft!L152</f>
        <v>49</v>
      </c>
      <c r="M153" s="10">
        <f>Soft!M152</f>
        <v>51</v>
      </c>
      <c r="N153" s="10">
        <f>Soft!N152</f>
        <v>24</v>
      </c>
      <c r="O153" s="10">
        <f>Soft!O152</f>
        <v>50</v>
      </c>
      <c r="P153" s="10">
        <f>Soft!P152</f>
        <v>76</v>
      </c>
      <c r="Q153" s="10">
        <f>Soft!Q152</f>
        <v>49</v>
      </c>
      <c r="R153" s="10">
        <f>Soft!R152</f>
        <v>49</v>
      </c>
      <c r="S153" s="10">
        <f>Soft!S152</f>
        <v>44</v>
      </c>
      <c r="T153" s="10">
        <f>Soft!T152</f>
        <v>43</v>
      </c>
      <c r="U153" s="10">
        <f>Soft!U152</f>
        <v>54</v>
      </c>
      <c r="V153" s="10">
        <f>Soft!V152</f>
        <v>33</v>
      </c>
      <c r="W153" s="10">
        <f>Soft!W152</f>
        <v>32</v>
      </c>
      <c r="X153" s="10">
        <f>Soft!X152</f>
        <v>77</v>
      </c>
      <c r="Y153" s="10">
        <f>Soft!Y152</f>
        <v>88</v>
      </c>
      <c r="Z153" s="10">
        <f>Soft!Z152</f>
        <v>96</v>
      </c>
      <c r="AA153" s="10">
        <f>Soft!AA152</f>
        <v>84</v>
      </c>
      <c r="AB153" s="10">
        <f>Soft!AB152</f>
        <v>85</v>
      </c>
      <c r="AC153" s="10">
        <f>Soft!AC152</f>
        <v>65</v>
      </c>
      <c r="AD153" s="10">
        <f>Soft!AD152</f>
        <v>34</v>
      </c>
    </row>
    <row r="154" spans="1:30" x14ac:dyDescent="0.2">
      <c r="A154" s="13">
        <v>41730</v>
      </c>
      <c r="B154" s="10">
        <v>47.6</v>
      </c>
      <c r="C154" s="10">
        <v>48.5</v>
      </c>
      <c r="D154" s="10">
        <v>46.8</v>
      </c>
      <c r="E154" s="10">
        <f>Soft!E153</f>
        <v>101.8297821</v>
      </c>
      <c r="F154" s="10">
        <f>Soft!F153</f>
        <v>63</v>
      </c>
      <c r="G154" s="10">
        <f>Soft!G153</f>
        <v>80</v>
      </c>
      <c r="H154" s="10">
        <f>Soft!H153</f>
        <v>58</v>
      </c>
      <c r="I154" s="10">
        <f>Soft!I153</f>
        <v>45</v>
      </c>
      <c r="J154" s="10">
        <f>Soft!J153</f>
        <v>56</v>
      </c>
      <c r="K154" s="10">
        <f>Soft!K153</f>
        <v>40</v>
      </c>
      <c r="L154" s="10">
        <f>Soft!L153</f>
        <v>53</v>
      </c>
      <c r="M154" s="10">
        <f>Soft!M153</f>
        <v>65</v>
      </c>
      <c r="N154" s="10">
        <f>Soft!N153</f>
        <v>32</v>
      </c>
      <c r="O154" s="10">
        <f>Soft!O153</f>
        <v>53</v>
      </c>
      <c r="P154" s="10">
        <f>Soft!P153</f>
        <v>73</v>
      </c>
      <c r="Q154" s="10">
        <f>Soft!Q153</f>
        <v>52</v>
      </c>
      <c r="R154" s="10">
        <f>Soft!R153</f>
        <v>45</v>
      </c>
      <c r="S154" s="10">
        <f>Soft!S153</f>
        <v>53</v>
      </c>
      <c r="T154" s="10">
        <f>Soft!T153</f>
        <v>49</v>
      </c>
      <c r="U154" s="10">
        <f>Soft!U153</f>
        <v>48</v>
      </c>
      <c r="V154" s="10">
        <f>Soft!V153</f>
        <v>41</v>
      </c>
      <c r="W154" s="10">
        <f>Soft!W153</f>
        <v>29</v>
      </c>
      <c r="X154" s="10">
        <f>Soft!X153</f>
        <v>78</v>
      </c>
      <c r="Y154" s="10">
        <f>Soft!Y153</f>
        <v>87</v>
      </c>
      <c r="Z154" s="10">
        <f>Soft!Z153</f>
        <v>94</v>
      </c>
      <c r="AA154" s="10">
        <f>Soft!AA153</f>
        <v>80</v>
      </c>
      <c r="AB154" s="10">
        <f>Soft!AB153</f>
        <v>81</v>
      </c>
      <c r="AC154" s="10">
        <f>Soft!AC153</f>
        <v>64</v>
      </c>
      <c r="AD154" s="10">
        <f>Soft!AD153</f>
        <v>43</v>
      </c>
    </row>
    <row r="155" spans="1:30" x14ac:dyDescent="0.2">
      <c r="A155" s="13">
        <v>41760</v>
      </c>
      <c r="B155" s="10">
        <v>47.1</v>
      </c>
      <c r="C155" s="10">
        <v>48.9</v>
      </c>
      <c r="D155" s="10">
        <v>46.1</v>
      </c>
      <c r="E155" s="10">
        <f>Soft!E154</f>
        <v>105.41112483000001</v>
      </c>
      <c r="F155" s="10">
        <f>Soft!F154</f>
        <v>58</v>
      </c>
      <c r="G155" s="10">
        <f>Soft!G154</f>
        <v>79</v>
      </c>
      <c r="H155" s="10">
        <f>Soft!H154</f>
        <v>60</v>
      </c>
      <c r="I155" s="10">
        <f>Soft!I154</f>
        <v>45</v>
      </c>
      <c r="J155" s="10">
        <f>Soft!J154</f>
        <v>56</v>
      </c>
      <c r="K155" s="10">
        <f>Soft!K154</f>
        <v>36</v>
      </c>
      <c r="L155" s="10">
        <f>Soft!L154</f>
        <v>58</v>
      </c>
      <c r="M155" s="10">
        <f>Soft!M154</f>
        <v>64</v>
      </c>
      <c r="N155" s="10">
        <f>Soft!N154</f>
        <v>27</v>
      </c>
      <c r="O155" s="10">
        <f>Soft!O154</f>
        <v>52</v>
      </c>
      <c r="P155" s="10">
        <f>Soft!P154</f>
        <v>73</v>
      </c>
      <c r="Q155" s="10">
        <f>Soft!Q154</f>
        <v>58</v>
      </c>
      <c r="R155" s="10">
        <f>Soft!R154</f>
        <v>39</v>
      </c>
      <c r="S155" s="10">
        <f>Soft!S154</f>
        <v>38</v>
      </c>
      <c r="T155" s="10">
        <f>Soft!T154</f>
        <v>36</v>
      </c>
      <c r="U155" s="10">
        <f>Soft!U154</f>
        <v>50</v>
      </c>
      <c r="V155" s="10">
        <f>Soft!V154</f>
        <v>39</v>
      </c>
      <c r="W155" s="10">
        <f>Soft!W154</f>
        <v>27</v>
      </c>
      <c r="X155" s="10">
        <f>Soft!X154</f>
        <v>77</v>
      </c>
      <c r="Y155" s="10">
        <f>Soft!Y154</f>
        <v>85</v>
      </c>
      <c r="Z155" s="10">
        <f>Soft!Z154</f>
        <v>89</v>
      </c>
      <c r="AA155" s="10">
        <f>Soft!AA154</f>
        <v>79</v>
      </c>
      <c r="AB155" s="10">
        <f>Soft!AB154</f>
        <v>78</v>
      </c>
      <c r="AC155" s="10">
        <f>Soft!AC154</f>
        <v>67</v>
      </c>
      <c r="AD155" s="10">
        <f>Soft!AD154</f>
        <v>43</v>
      </c>
    </row>
    <row r="156" spans="1:30" x14ac:dyDescent="0.2">
      <c r="A156" s="13">
        <v>41791</v>
      </c>
      <c r="B156" s="10">
        <v>50.1</v>
      </c>
      <c r="C156" s="10">
        <v>49.1</v>
      </c>
      <c r="D156" s="10">
        <v>49.8</v>
      </c>
      <c r="E156" s="10">
        <f>Soft!E155</f>
        <v>107.88315396</v>
      </c>
      <c r="F156" s="10">
        <f>Soft!F155</f>
        <v>63</v>
      </c>
      <c r="G156" s="10">
        <f>Soft!G155</f>
        <v>84</v>
      </c>
      <c r="H156" s="10">
        <f>Soft!H155</f>
        <v>61</v>
      </c>
      <c r="I156" s="10">
        <f>Soft!I155</f>
        <v>45</v>
      </c>
      <c r="J156" s="10">
        <f>Soft!J155</f>
        <v>63</v>
      </c>
      <c r="K156" s="10">
        <f>Soft!K155</f>
        <v>34</v>
      </c>
      <c r="L156" s="10">
        <f>Soft!L155</f>
        <v>58</v>
      </c>
      <c r="M156" s="10">
        <f>Soft!M155</f>
        <v>60</v>
      </c>
      <c r="N156" s="10">
        <f>Soft!N155</f>
        <v>16</v>
      </c>
      <c r="O156" s="10">
        <f>Soft!O155</f>
        <v>48</v>
      </c>
      <c r="P156" s="10">
        <f>Soft!P155</f>
        <v>70</v>
      </c>
      <c r="Q156" s="10">
        <f>Soft!Q155</f>
        <v>57</v>
      </c>
      <c r="R156" s="10">
        <f>Soft!R155</f>
        <v>43</v>
      </c>
      <c r="S156" s="10">
        <f>Soft!S155</f>
        <v>56</v>
      </c>
      <c r="T156" s="10">
        <f>Soft!T155</f>
        <v>48</v>
      </c>
      <c r="U156" s="10">
        <f>Soft!U155</f>
        <v>40</v>
      </c>
      <c r="V156" s="10">
        <f>Soft!V155</f>
        <v>42</v>
      </c>
      <c r="W156" s="10">
        <f>Soft!W155</f>
        <v>27</v>
      </c>
      <c r="X156" s="10">
        <f>Soft!X155</f>
        <v>78</v>
      </c>
      <c r="Y156" s="10">
        <f>Soft!Y155</f>
        <v>88</v>
      </c>
      <c r="Z156" s="10">
        <f>Soft!Z155</f>
        <v>92</v>
      </c>
      <c r="AA156" s="10">
        <f>Soft!AA155</f>
        <v>83</v>
      </c>
      <c r="AB156" s="10">
        <f>Soft!AB155</f>
        <v>72</v>
      </c>
      <c r="AC156" s="10">
        <f>Soft!AC155</f>
        <v>66</v>
      </c>
      <c r="AD156" s="10">
        <f>Soft!AD155</f>
        <v>39</v>
      </c>
    </row>
    <row r="157" spans="1:30" x14ac:dyDescent="0.2">
      <c r="A157" s="13">
        <v>41821</v>
      </c>
      <c r="B157" s="10">
        <v>51.3</v>
      </c>
      <c r="C157" s="10">
        <v>51</v>
      </c>
      <c r="D157" s="10">
        <v>49.7</v>
      </c>
      <c r="E157" s="10">
        <f>Soft!E156</f>
        <v>108.12134260000001</v>
      </c>
      <c r="F157" s="10">
        <f>Soft!F156</f>
        <v>63</v>
      </c>
      <c r="G157" s="10">
        <f>Soft!G156</f>
        <v>84</v>
      </c>
      <c r="H157" s="10">
        <f>Soft!H156</f>
        <v>62</v>
      </c>
      <c r="I157" s="10">
        <f>Soft!I156</f>
        <v>42</v>
      </c>
      <c r="J157" s="10">
        <f>Soft!J156</f>
        <v>55</v>
      </c>
      <c r="K157" s="10">
        <f>Soft!K156</f>
        <v>36</v>
      </c>
      <c r="L157" s="10">
        <f>Soft!L156</f>
        <v>56</v>
      </c>
      <c r="M157" s="10">
        <f>Soft!M156</f>
        <v>61</v>
      </c>
      <c r="N157" s="10">
        <f>Soft!N156</f>
        <v>30</v>
      </c>
      <c r="O157" s="10">
        <f>Soft!O156</f>
        <v>50</v>
      </c>
      <c r="P157" s="10">
        <f>Soft!P156</f>
        <v>70</v>
      </c>
      <c r="Q157" s="10">
        <f>Soft!Q156</f>
        <v>55</v>
      </c>
      <c r="R157" s="10">
        <f>Soft!R156</f>
        <v>45</v>
      </c>
      <c r="S157" s="10">
        <f>Soft!S156</f>
        <v>40</v>
      </c>
      <c r="T157" s="10">
        <f>Soft!T156</f>
        <v>41</v>
      </c>
      <c r="U157" s="10">
        <f>Soft!U156</f>
        <v>47</v>
      </c>
      <c r="V157" s="10">
        <f>Soft!V156</f>
        <v>40</v>
      </c>
      <c r="W157" s="10">
        <f>Soft!W156</f>
        <v>30</v>
      </c>
      <c r="X157" s="10">
        <f>Soft!X156</f>
        <v>77</v>
      </c>
      <c r="Y157" s="10">
        <f>Soft!Y156</f>
        <v>85</v>
      </c>
      <c r="Z157" s="10">
        <f>Soft!Z156</f>
        <v>87</v>
      </c>
      <c r="AA157" s="10">
        <f>Soft!AA156</f>
        <v>80</v>
      </c>
      <c r="AB157" s="10">
        <f>Soft!AB156</f>
        <v>84</v>
      </c>
      <c r="AC157" s="10">
        <f>Soft!AC156</f>
        <v>71</v>
      </c>
      <c r="AD157" s="10">
        <f>Soft!AD156</f>
        <v>37</v>
      </c>
    </row>
    <row r="158" spans="1:30" x14ac:dyDescent="0.2">
      <c r="A158" s="13">
        <v>41852</v>
      </c>
      <c r="B158" s="10">
        <v>51.1</v>
      </c>
      <c r="C158" s="10">
        <v>51</v>
      </c>
      <c r="D158" s="10">
        <v>50.3</v>
      </c>
      <c r="E158" s="10">
        <f>Soft!E157</f>
        <v>104.61820379</v>
      </c>
      <c r="F158" s="10">
        <f>Soft!F157</f>
        <v>58</v>
      </c>
      <c r="G158" s="10">
        <f>Soft!G157</f>
        <v>79</v>
      </c>
      <c r="H158" s="10">
        <f>Soft!H157</f>
        <v>63</v>
      </c>
      <c r="I158" s="10">
        <f>Soft!I157</f>
        <v>41</v>
      </c>
      <c r="J158" s="10">
        <f>Soft!J157</f>
        <v>55</v>
      </c>
      <c r="K158" s="10">
        <f>Soft!K157</f>
        <v>32</v>
      </c>
      <c r="L158" s="10">
        <f>Soft!L157</f>
        <v>55</v>
      </c>
      <c r="M158" s="10">
        <f>Soft!M157</f>
        <v>58</v>
      </c>
      <c r="N158" s="10">
        <f>Soft!N157</f>
        <v>24</v>
      </c>
      <c r="O158" s="10">
        <f>Soft!O157</f>
        <v>55</v>
      </c>
      <c r="P158" s="10">
        <f>Soft!P157</f>
        <v>77</v>
      </c>
      <c r="Q158" s="10">
        <f>Soft!Q157</f>
        <v>47</v>
      </c>
      <c r="R158" s="10">
        <f>Soft!R157</f>
        <v>41</v>
      </c>
      <c r="S158" s="10">
        <f>Soft!S157</f>
        <v>41</v>
      </c>
      <c r="T158" s="10">
        <f>Soft!T157</f>
        <v>44</v>
      </c>
      <c r="U158" s="10">
        <f>Soft!U157</f>
        <v>53</v>
      </c>
      <c r="V158" s="10">
        <f>Soft!V157</f>
        <v>42</v>
      </c>
      <c r="W158" s="10">
        <f>Soft!W157</f>
        <v>34</v>
      </c>
      <c r="X158" s="10">
        <f>Soft!X157</f>
        <v>80</v>
      </c>
      <c r="Y158" s="10">
        <f>Soft!Y157</f>
        <v>90</v>
      </c>
      <c r="Z158" s="10">
        <f>Soft!Z157</f>
        <v>92</v>
      </c>
      <c r="AA158" s="10">
        <f>Soft!AA157</f>
        <v>86</v>
      </c>
      <c r="AB158" s="10">
        <f>Soft!AB157</f>
        <v>85</v>
      </c>
      <c r="AC158" s="10">
        <f>Soft!AC157</f>
        <v>71</v>
      </c>
      <c r="AD158" s="10">
        <f>Soft!AD157</f>
        <v>31</v>
      </c>
    </row>
    <row r="159" spans="1:30" x14ac:dyDescent="0.2">
      <c r="A159" s="13">
        <v>41883</v>
      </c>
      <c r="B159" s="10">
        <v>50.9</v>
      </c>
      <c r="C159" s="10">
        <v>50.4</v>
      </c>
      <c r="D159" s="10">
        <v>50.5</v>
      </c>
      <c r="E159" s="10">
        <f>Soft!E158</f>
        <v>107.50287416</v>
      </c>
      <c r="F159" s="10">
        <f>Soft!F158</f>
        <v>63</v>
      </c>
      <c r="G159" s="10">
        <f>Soft!G158</f>
        <v>80</v>
      </c>
      <c r="H159" s="10">
        <f>Soft!H158</f>
        <v>63</v>
      </c>
      <c r="I159" s="10">
        <f>Soft!I158</f>
        <v>38</v>
      </c>
      <c r="J159" s="10">
        <f>Soft!J158</f>
        <v>56</v>
      </c>
      <c r="K159" s="10">
        <f>Soft!K158</f>
        <v>34</v>
      </c>
      <c r="L159" s="10">
        <f>Soft!L158</f>
        <v>61</v>
      </c>
      <c r="M159" s="10">
        <f>Soft!M158</f>
        <v>62</v>
      </c>
      <c r="N159" s="10">
        <f>Soft!N158</f>
        <v>26</v>
      </c>
      <c r="O159" s="10">
        <f>Soft!O158</f>
        <v>51</v>
      </c>
      <c r="P159" s="10">
        <f>Soft!P158</f>
        <v>82</v>
      </c>
      <c r="Q159" s="10">
        <f>Soft!Q158</f>
        <v>47</v>
      </c>
      <c r="R159" s="10">
        <f>Soft!R158</f>
        <v>40</v>
      </c>
      <c r="S159" s="10">
        <f>Soft!S158</f>
        <v>37</v>
      </c>
      <c r="T159" s="10">
        <f>Soft!T158</f>
        <v>40</v>
      </c>
      <c r="U159" s="10">
        <f>Soft!U158</f>
        <v>43</v>
      </c>
      <c r="V159" s="10">
        <f>Soft!V158</f>
        <v>34</v>
      </c>
      <c r="W159" s="10">
        <f>Soft!W158</f>
        <v>26</v>
      </c>
      <c r="X159" s="10">
        <f>Soft!X158</f>
        <v>84</v>
      </c>
      <c r="Y159" s="10">
        <f>Soft!Y158</f>
        <v>92</v>
      </c>
      <c r="Z159" s="10">
        <f>Soft!Z158</f>
        <v>99</v>
      </c>
      <c r="AA159" s="10">
        <f>Soft!AA158</f>
        <v>88</v>
      </c>
      <c r="AB159" s="10">
        <f>Soft!AB158</f>
        <v>80</v>
      </c>
      <c r="AC159" s="10">
        <f>Soft!AC158</f>
        <v>75</v>
      </c>
      <c r="AD159" s="10">
        <f>Soft!AD158</f>
        <v>35</v>
      </c>
    </row>
    <row r="160" spans="1:30" x14ac:dyDescent="0.2">
      <c r="A160" s="13">
        <v>41913</v>
      </c>
      <c r="B160" s="10">
        <v>49.1</v>
      </c>
      <c r="C160" s="10">
        <v>50.3</v>
      </c>
      <c r="D160" s="10">
        <v>47.4</v>
      </c>
      <c r="E160" s="10">
        <f>Soft!E159</f>
        <v>104.47227155</v>
      </c>
      <c r="F160" s="10">
        <f>Soft!F159</f>
        <v>67</v>
      </c>
      <c r="G160" s="10">
        <f>Soft!G159</f>
        <v>83</v>
      </c>
      <c r="H160" s="10">
        <f>Soft!H159</f>
        <v>54</v>
      </c>
      <c r="I160" s="10">
        <f>Soft!I159</f>
        <v>40</v>
      </c>
      <c r="J160" s="10">
        <f>Soft!J159</f>
        <v>48</v>
      </c>
      <c r="K160" s="10">
        <f>Soft!K159</f>
        <v>36</v>
      </c>
      <c r="L160" s="10">
        <f>Soft!L159</f>
        <v>51</v>
      </c>
      <c r="M160" s="10">
        <f>Soft!M159</f>
        <v>56</v>
      </c>
      <c r="N160" s="10">
        <f>Soft!N159</f>
        <v>23</v>
      </c>
      <c r="O160" s="10">
        <f>Soft!O159</f>
        <v>59</v>
      </c>
      <c r="P160" s="10">
        <f>Soft!P159</f>
        <v>82</v>
      </c>
      <c r="Q160" s="10">
        <f>Soft!Q159</f>
        <v>51</v>
      </c>
      <c r="R160" s="10">
        <f>Soft!R159</f>
        <v>38</v>
      </c>
      <c r="S160" s="10">
        <f>Soft!S159</f>
        <v>40</v>
      </c>
      <c r="T160" s="10">
        <f>Soft!T159</f>
        <v>42</v>
      </c>
      <c r="U160" s="10">
        <f>Soft!U159</f>
        <v>44</v>
      </c>
      <c r="V160" s="10">
        <f>Soft!V159</f>
        <v>34</v>
      </c>
      <c r="W160" s="10">
        <f>Soft!W159</f>
        <v>26</v>
      </c>
      <c r="X160" s="10">
        <f>Soft!X159</f>
        <v>76</v>
      </c>
      <c r="Y160" s="10">
        <f>Soft!Y159</f>
        <v>88</v>
      </c>
      <c r="Z160" s="10">
        <f>Soft!Z159</f>
        <v>95</v>
      </c>
      <c r="AA160" s="10">
        <f>Soft!AA159</f>
        <v>84</v>
      </c>
      <c r="AB160" s="10">
        <f>Soft!AB159</f>
        <v>72</v>
      </c>
      <c r="AC160" s="10">
        <f>Soft!AC159</f>
        <v>74</v>
      </c>
      <c r="AD160" s="10">
        <f>Soft!AD159</f>
        <v>40</v>
      </c>
    </row>
    <row r="161" spans="1:30" x14ac:dyDescent="0.2">
      <c r="A161" s="13">
        <v>41944</v>
      </c>
      <c r="B161" s="10">
        <v>47.6</v>
      </c>
      <c r="C161" s="10">
        <v>51.7</v>
      </c>
      <c r="D161" s="10">
        <v>44.5</v>
      </c>
      <c r="E161" s="10">
        <f>Soft!E160</f>
        <v>102.71069227</v>
      </c>
      <c r="F161" s="10">
        <f>Soft!F160</f>
        <v>63</v>
      </c>
      <c r="G161" s="10">
        <f>Soft!G160</f>
        <v>77</v>
      </c>
      <c r="H161" s="10">
        <f>Soft!H160</f>
        <v>57</v>
      </c>
      <c r="I161" s="10">
        <f>Soft!I160</f>
        <v>45</v>
      </c>
      <c r="J161" s="10">
        <f>Soft!J160</f>
        <v>45</v>
      </c>
      <c r="K161" s="10">
        <f>Soft!K160</f>
        <v>42</v>
      </c>
      <c r="L161" s="10">
        <f>Soft!L160</f>
        <v>57</v>
      </c>
      <c r="M161" s="10">
        <f>Soft!M160</f>
        <v>52</v>
      </c>
      <c r="N161" s="10">
        <f>Soft!N160</f>
        <v>19</v>
      </c>
      <c r="O161" s="10">
        <f>Soft!O160</f>
        <v>49</v>
      </c>
      <c r="P161" s="10">
        <f>Soft!P160</f>
        <v>88</v>
      </c>
      <c r="Q161" s="10">
        <f>Soft!Q160</f>
        <v>48</v>
      </c>
      <c r="R161" s="10">
        <f>Soft!R160</f>
        <v>37</v>
      </c>
      <c r="S161" s="10">
        <f>Soft!S160</f>
        <v>40</v>
      </c>
      <c r="T161" s="10">
        <f>Soft!T160</f>
        <v>36</v>
      </c>
      <c r="U161" s="10">
        <f>Soft!U160</f>
        <v>43</v>
      </c>
      <c r="V161" s="10">
        <f>Soft!V160</f>
        <v>22</v>
      </c>
      <c r="W161" s="10">
        <f>Soft!W160</f>
        <v>23</v>
      </c>
      <c r="X161" s="10">
        <f>Soft!X160</f>
        <v>74</v>
      </c>
      <c r="Y161" s="10">
        <f>Soft!Y160</f>
        <v>83</v>
      </c>
      <c r="Z161" s="10">
        <f>Soft!Z160</f>
        <v>92</v>
      </c>
      <c r="AA161" s="10">
        <f>Soft!AA160</f>
        <v>79</v>
      </c>
      <c r="AB161" s="10">
        <f>Soft!AB160</f>
        <v>76</v>
      </c>
      <c r="AC161" s="10">
        <f>Soft!AC160</f>
        <v>75</v>
      </c>
      <c r="AD161" s="10">
        <f>Soft!AD160</f>
        <v>45</v>
      </c>
    </row>
    <row r="162" spans="1:30" x14ac:dyDescent="0.2">
      <c r="A162" s="13">
        <v>41974</v>
      </c>
      <c r="B162" s="10">
        <v>47.2</v>
      </c>
      <c r="C162" s="10">
        <v>48.9</v>
      </c>
      <c r="D162" s="10">
        <v>45.8</v>
      </c>
      <c r="E162" s="10">
        <f>Soft!E161</f>
        <v>103.82606937</v>
      </c>
      <c r="F162" s="10">
        <f>Soft!F161</f>
        <v>66</v>
      </c>
      <c r="G162" s="10">
        <f>Soft!G161</f>
        <v>87</v>
      </c>
      <c r="H162" s="10">
        <f>Soft!H161</f>
        <v>49</v>
      </c>
      <c r="I162" s="10">
        <f>Soft!I161</f>
        <v>40</v>
      </c>
      <c r="J162" s="10">
        <f>Soft!J161</f>
        <v>45</v>
      </c>
      <c r="K162" s="10">
        <f>Soft!K161</f>
        <v>27</v>
      </c>
      <c r="L162" s="10">
        <f>Soft!L161</f>
        <v>50</v>
      </c>
      <c r="M162" s="10">
        <f>Soft!M161</f>
        <v>45</v>
      </c>
      <c r="N162" s="10">
        <f>Soft!N161</f>
        <v>24</v>
      </c>
      <c r="O162" s="10">
        <f>Soft!O161</f>
        <v>65</v>
      </c>
      <c r="P162" s="10">
        <f>Soft!P161</f>
        <v>90</v>
      </c>
      <c r="Q162" s="10">
        <f>Soft!Q161</f>
        <v>54</v>
      </c>
      <c r="R162" s="10">
        <f>Soft!R161</f>
        <v>36</v>
      </c>
      <c r="S162" s="10">
        <f>Soft!S161</f>
        <v>48</v>
      </c>
      <c r="T162" s="10">
        <f>Soft!T161</f>
        <v>43</v>
      </c>
      <c r="U162" s="10">
        <f>Soft!U161</f>
        <v>40</v>
      </c>
      <c r="V162" s="10">
        <f>Soft!V161</f>
        <v>26</v>
      </c>
      <c r="W162" s="10">
        <f>Soft!W161</f>
        <v>24</v>
      </c>
      <c r="X162" s="10">
        <f>Soft!X161</f>
        <v>73</v>
      </c>
      <c r="Y162" s="10">
        <f>Soft!Y161</f>
        <v>86</v>
      </c>
      <c r="Z162" s="10">
        <f>Soft!Z161</f>
        <v>96</v>
      </c>
      <c r="AA162" s="10">
        <f>Soft!AA161</f>
        <v>80</v>
      </c>
      <c r="AB162" s="10">
        <f>Soft!AB161</f>
        <v>75</v>
      </c>
      <c r="AC162" s="10">
        <f>Soft!AC161</f>
        <v>67</v>
      </c>
      <c r="AD162" s="10">
        <f>Soft!AD161</f>
        <v>41</v>
      </c>
    </row>
    <row r="163" spans="1:30" x14ac:dyDescent="0.2">
      <c r="A163" s="13">
        <v>42005</v>
      </c>
      <c r="B163" s="10">
        <v>45.6</v>
      </c>
      <c r="C163" s="10">
        <v>47.6</v>
      </c>
      <c r="D163" s="10">
        <v>43.9</v>
      </c>
      <c r="E163" s="10">
        <f>Soft!E162</f>
        <v>91.529621849999998</v>
      </c>
      <c r="F163" s="10">
        <f>Soft!F162</f>
        <v>81</v>
      </c>
      <c r="G163" s="10">
        <f>Soft!G162</f>
        <v>92</v>
      </c>
      <c r="H163" s="10">
        <f>Soft!H162</f>
        <v>48</v>
      </c>
      <c r="I163" s="10">
        <f>Soft!I162</f>
        <v>38</v>
      </c>
      <c r="J163" s="10">
        <f>Soft!J162</f>
        <v>31</v>
      </c>
      <c r="K163" s="10">
        <f>Soft!K162</f>
        <v>30</v>
      </c>
      <c r="L163" s="10">
        <f>Soft!L162</f>
        <v>36</v>
      </c>
      <c r="M163" s="10">
        <f>Soft!M162</f>
        <v>41</v>
      </c>
      <c r="N163" s="10">
        <f>Soft!N162</f>
        <v>26</v>
      </c>
      <c r="O163" s="10">
        <f>Soft!O162</f>
        <v>78</v>
      </c>
      <c r="P163" s="10">
        <f>Soft!P162</f>
        <v>94</v>
      </c>
      <c r="Q163" s="10">
        <f>Soft!Q162</f>
        <v>40</v>
      </c>
      <c r="R163" s="10">
        <f>Soft!R162</f>
        <v>43</v>
      </c>
      <c r="S163" s="10">
        <f>Soft!S162</f>
        <v>28</v>
      </c>
      <c r="T163" s="10">
        <f>Soft!T162</f>
        <v>28</v>
      </c>
      <c r="U163" s="10">
        <f>Soft!U162</f>
        <v>45</v>
      </c>
      <c r="V163" s="10">
        <f>Soft!V162</f>
        <v>18</v>
      </c>
      <c r="W163" s="10">
        <f>Soft!W162</f>
        <v>19</v>
      </c>
      <c r="X163" s="10">
        <f>Soft!X162</f>
        <v>68</v>
      </c>
      <c r="Y163" s="10">
        <f>Soft!Y162</f>
        <v>78</v>
      </c>
      <c r="Z163" s="10">
        <f>Soft!Z162</f>
        <v>91</v>
      </c>
      <c r="AA163" s="10">
        <f>Soft!AA162</f>
        <v>74</v>
      </c>
      <c r="AB163" s="10">
        <f>Soft!AB162</f>
        <v>70</v>
      </c>
      <c r="AC163" s="10">
        <f>Soft!AC162</f>
        <v>55</v>
      </c>
      <c r="AD163" s="10">
        <f>Soft!AD162</f>
        <v>47</v>
      </c>
    </row>
    <row r="164" spans="1:30" x14ac:dyDescent="0.2">
      <c r="A164" s="13">
        <v>42036</v>
      </c>
      <c r="B164" s="10">
        <v>44.7</v>
      </c>
      <c r="C164" s="10">
        <v>49.7</v>
      </c>
      <c r="D164" s="10">
        <v>41.3</v>
      </c>
      <c r="E164" s="10">
        <f>Soft!E163</f>
        <v>95.572239159999995</v>
      </c>
      <c r="F164" s="10">
        <f>Soft!F163</f>
        <v>78</v>
      </c>
      <c r="G164" s="10">
        <f>Soft!G163</f>
        <v>95</v>
      </c>
      <c r="H164" s="10">
        <f>Soft!H163</f>
        <v>49</v>
      </c>
      <c r="I164" s="10">
        <f>Soft!I163</f>
        <v>36</v>
      </c>
      <c r="J164" s="10">
        <f>Soft!J163</f>
        <v>32</v>
      </c>
      <c r="K164" s="10">
        <f>Soft!K163</f>
        <v>22</v>
      </c>
      <c r="L164" s="10">
        <f>Soft!L163</f>
        <v>38</v>
      </c>
      <c r="M164" s="10">
        <f>Soft!M163</f>
        <v>42</v>
      </c>
      <c r="N164" s="10">
        <f>Soft!N163</f>
        <v>28</v>
      </c>
      <c r="O164" s="10">
        <f>Soft!O163</f>
        <v>63</v>
      </c>
      <c r="P164" s="10">
        <f>Soft!P163</f>
        <v>83</v>
      </c>
      <c r="Q164" s="10">
        <f>Soft!Q163</f>
        <v>49</v>
      </c>
      <c r="R164" s="10">
        <f>Soft!R163</f>
        <v>45</v>
      </c>
      <c r="S164" s="10">
        <f>Soft!S163</f>
        <v>51</v>
      </c>
      <c r="T164" s="10">
        <f>Soft!T163</f>
        <v>49</v>
      </c>
      <c r="U164" s="10">
        <f>Soft!U163</f>
        <v>50</v>
      </c>
      <c r="V164" s="10">
        <f>Soft!V163</f>
        <v>31</v>
      </c>
      <c r="W164" s="10">
        <f>Soft!W163</f>
        <v>23</v>
      </c>
      <c r="X164" s="10">
        <f>Soft!X163</f>
        <v>71</v>
      </c>
      <c r="Y164" s="10">
        <f>Soft!Y163</f>
        <v>83</v>
      </c>
      <c r="Z164" s="10">
        <f>Soft!Z163</f>
        <v>84</v>
      </c>
      <c r="AA164" s="10">
        <f>Soft!AA163</f>
        <v>77</v>
      </c>
      <c r="AB164" s="10">
        <f>Soft!AB163</f>
        <v>79</v>
      </c>
      <c r="AC164" s="10">
        <f>Soft!AC163</f>
        <v>61</v>
      </c>
      <c r="AD164" s="10">
        <f>Soft!AD163</f>
        <v>40</v>
      </c>
    </row>
    <row r="165" spans="1:30" x14ac:dyDescent="0.2">
      <c r="A165" s="13">
        <v>42064</v>
      </c>
      <c r="B165" s="10">
        <v>46.8</v>
      </c>
      <c r="C165" s="10">
        <v>48.1</v>
      </c>
      <c r="D165" s="10">
        <v>46.1</v>
      </c>
      <c r="E165" s="10">
        <f>Soft!E164</f>
        <v>94.597498439999995</v>
      </c>
      <c r="F165" s="10">
        <f>Soft!F164</f>
        <v>85</v>
      </c>
      <c r="G165" s="10">
        <f>Soft!G164</f>
        <v>91</v>
      </c>
      <c r="H165" s="10">
        <f>Soft!H164</f>
        <v>57</v>
      </c>
      <c r="I165" s="10">
        <f>Soft!I164</f>
        <v>38</v>
      </c>
      <c r="J165" s="10">
        <f>Soft!J164</f>
        <v>38</v>
      </c>
      <c r="K165" s="10">
        <f>Soft!K164</f>
        <v>30</v>
      </c>
      <c r="L165" s="10">
        <f>Soft!L164</f>
        <v>40</v>
      </c>
      <c r="M165" s="10">
        <f>Soft!M164</f>
        <v>45</v>
      </c>
      <c r="N165" s="10">
        <f>Soft!N164</f>
        <v>24</v>
      </c>
      <c r="O165" s="10">
        <f>Soft!O164</f>
        <v>63</v>
      </c>
      <c r="P165" s="10">
        <f>Soft!P164</f>
        <v>79</v>
      </c>
      <c r="Q165" s="10">
        <f>Soft!Q164</f>
        <v>57</v>
      </c>
      <c r="R165" s="10">
        <f>Soft!R164</f>
        <v>50</v>
      </c>
      <c r="S165" s="10">
        <f>Soft!S164</f>
        <v>49</v>
      </c>
      <c r="T165" s="10">
        <f>Soft!T164</f>
        <v>46</v>
      </c>
      <c r="U165" s="10">
        <f>Soft!U164</f>
        <v>51</v>
      </c>
      <c r="V165" s="10">
        <f>Soft!V164</f>
        <v>39</v>
      </c>
      <c r="W165" s="10">
        <f>Soft!W164</f>
        <v>30</v>
      </c>
      <c r="X165" s="10">
        <f>Soft!X164</f>
        <v>75</v>
      </c>
      <c r="Y165" s="10">
        <f>Soft!Y164</f>
        <v>84</v>
      </c>
      <c r="Z165" s="10">
        <f>Soft!Z164</f>
        <v>99</v>
      </c>
      <c r="AA165" s="10">
        <f>Soft!AA164</f>
        <v>78</v>
      </c>
      <c r="AB165" s="10">
        <f>Soft!AB164</f>
        <v>72</v>
      </c>
      <c r="AC165" s="10">
        <f>Soft!AC164</f>
        <v>71</v>
      </c>
      <c r="AD165" s="10">
        <f>Soft!AD164</f>
        <v>33</v>
      </c>
    </row>
    <row r="166" spans="1:30" x14ac:dyDescent="0.2">
      <c r="A166" s="13">
        <v>42095</v>
      </c>
      <c r="B166" s="10">
        <v>50.8</v>
      </c>
      <c r="C166" s="10">
        <v>48.9</v>
      </c>
      <c r="D166" s="10">
        <v>50.7</v>
      </c>
      <c r="E166" s="10">
        <f>Soft!E165</f>
        <v>95.741643730000007</v>
      </c>
      <c r="F166" s="10">
        <f>Soft!F165</f>
        <v>81</v>
      </c>
      <c r="G166" s="10">
        <f>Soft!G165</f>
        <v>93</v>
      </c>
      <c r="H166" s="10">
        <f>Soft!H165</f>
        <v>61</v>
      </c>
      <c r="I166" s="10">
        <f>Soft!I165</f>
        <v>39</v>
      </c>
      <c r="J166" s="10">
        <f>Soft!J165</f>
        <v>47</v>
      </c>
      <c r="K166" s="10">
        <f>Soft!K165</f>
        <v>27</v>
      </c>
      <c r="L166" s="10">
        <f>Soft!L165</f>
        <v>43</v>
      </c>
      <c r="M166" s="10">
        <f>Soft!M165</f>
        <v>54</v>
      </c>
      <c r="N166" s="10">
        <f>Soft!N165</f>
        <v>27</v>
      </c>
      <c r="O166" s="10">
        <f>Soft!O165</f>
        <v>55</v>
      </c>
      <c r="P166" s="10">
        <f>Soft!P165</f>
        <v>70</v>
      </c>
      <c r="Q166" s="10">
        <f>Soft!Q165</f>
        <v>46</v>
      </c>
      <c r="R166" s="10">
        <f>Soft!R165</f>
        <v>44</v>
      </c>
      <c r="S166" s="10">
        <f>Soft!S165</f>
        <v>32</v>
      </c>
      <c r="T166" s="10">
        <f>Soft!T165</f>
        <v>48</v>
      </c>
      <c r="U166" s="10">
        <f>Soft!U165</f>
        <v>53</v>
      </c>
      <c r="V166" s="10">
        <f>Soft!V165</f>
        <v>42</v>
      </c>
      <c r="W166" s="10">
        <f>Soft!W165</f>
        <v>28</v>
      </c>
      <c r="X166" s="10">
        <f>Soft!X165</f>
        <v>74</v>
      </c>
      <c r="Y166" s="10">
        <f>Soft!Y165</f>
        <v>85</v>
      </c>
      <c r="Z166" s="10">
        <f>Soft!Z165</f>
        <v>89</v>
      </c>
      <c r="AA166" s="10">
        <f>Soft!AA165</f>
        <v>82</v>
      </c>
      <c r="AB166" s="10">
        <f>Soft!AB165</f>
        <v>87</v>
      </c>
      <c r="AC166" s="10">
        <f>Soft!AC165</f>
        <v>74</v>
      </c>
      <c r="AD166" s="10">
        <f>Soft!AD165</f>
        <v>41</v>
      </c>
    </row>
    <row r="167" spans="1:30" x14ac:dyDescent="0.2">
      <c r="A167" s="13">
        <v>42125</v>
      </c>
      <c r="B167" s="10">
        <v>51.6</v>
      </c>
      <c r="C167" s="10">
        <v>47.6</v>
      </c>
      <c r="D167" s="10">
        <v>52.8</v>
      </c>
      <c r="E167" s="10">
        <f>Soft!E166</f>
        <v>92.487553309999996</v>
      </c>
      <c r="F167" s="10">
        <f>Soft!F166</f>
        <v>74</v>
      </c>
      <c r="G167" s="10">
        <f>Soft!G166</f>
        <v>90</v>
      </c>
      <c r="H167" s="10">
        <f>Soft!H166</f>
        <v>56</v>
      </c>
      <c r="I167" s="10">
        <f>Soft!I166</f>
        <v>43</v>
      </c>
      <c r="J167" s="10">
        <f>Soft!J166</f>
        <v>48</v>
      </c>
      <c r="K167" s="10">
        <f>Soft!K166</f>
        <v>28</v>
      </c>
      <c r="L167" s="10">
        <f>Soft!L166</f>
        <v>55</v>
      </c>
      <c r="M167" s="10">
        <f>Soft!M166</f>
        <v>58</v>
      </c>
      <c r="N167" s="10">
        <f>Soft!N166</f>
        <v>21</v>
      </c>
      <c r="O167" s="10">
        <f>Soft!O166</f>
        <v>49</v>
      </c>
      <c r="P167" s="10">
        <f>Soft!P166</f>
        <v>74</v>
      </c>
      <c r="Q167" s="10">
        <f>Soft!Q166</f>
        <v>33</v>
      </c>
      <c r="R167" s="10">
        <f>Soft!R166</f>
        <v>50</v>
      </c>
      <c r="S167" s="10">
        <f>Soft!S166</f>
        <v>34</v>
      </c>
      <c r="T167" s="10">
        <f>Soft!T166</f>
        <v>41</v>
      </c>
      <c r="U167" s="10">
        <f>Soft!U166</f>
        <v>61</v>
      </c>
      <c r="V167" s="10">
        <f>Soft!V166</f>
        <v>40</v>
      </c>
      <c r="W167" s="10">
        <f>Soft!W166</f>
        <v>30</v>
      </c>
      <c r="X167" s="10">
        <f>Soft!X166</f>
        <v>78</v>
      </c>
      <c r="Y167" s="10">
        <f>Soft!Y166</f>
        <v>88</v>
      </c>
      <c r="Z167" s="10">
        <f>Soft!Z166</f>
        <v>92</v>
      </c>
      <c r="AA167" s="10">
        <f>Soft!AA166</f>
        <v>83</v>
      </c>
      <c r="AB167" s="10">
        <f>Soft!AB166</f>
        <v>85</v>
      </c>
      <c r="AC167" s="10">
        <f>Soft!AC166</f>
        <v>67</v>
      </c>
      <c r="AD167" s="10">
        <f>Soft!AD166</f>
        <v>37</v>
      </c>
    </row>
    <row r="168" spans="1:30" x14ac:dyDescent="0.2">
      <c r="A168" s="13">
        <v>42156</v>
      </c>
      <c r="B168" s="10">
        <v>49.5</v>
      </c>
      <c r="C168" s="10">
        <v>48.7</v>
      </c>
      <c r="D168" s="10">
        <v>49.5</v>
      </c>
      <c r="E168" s="10">
        <f>Soft!E167</f>
        <v>90.761615280000001</v>
      </c>
      <c r="F168" s="10">
        <f>Soft!F167</f>
        <v>66</v>
      </c>
      <c r="G168" s="10">
        <f>Soft!G167</f>
        <v>80</v>
      </c>
      <c r="H168" s="10">
        <f>Soft!H167</f>
        <v>70</v>
      </c>
      <c r="I168" s="10">
        <f>Soft!I167</f>
        <v>48</v>
      </c>
      <c r="J168" s="10">
        <f>Soft!J167</f>
        <v>58</v>
      </c>
      <c r="K168" s="10">
        <f>Soft!K167</f>
        <v>35</v>
      </c>
      <c r="L168" s="10">
        <f>Soft!L167</f>
        <v>61</v>
      </c>
      <c r="M168" s="10">
        <f>Soft!M167</f>
        <v>64</v>
      </c>
      <c r="N168" s="10">
        <f>Soft!N167</f>
        <v>23</v>
      </c>
      <c r="O168" s="10">
        <f>Soft!O167</f>
        <v>48</v>
      </c>
      <c r="P168" s="10">
        <f>Soft!P167</f>
        <v>72</v>
      </c>
      <c r="Q168" s="10">
        <f>Soft!Q167</f>
        <v>57</v>
      </c>
      <c r="R168" s="10">
        <f>Soft!R167</f>
        <v>40</v>
      </c>
      <c r="S168" s="10">
        <f>Soft!S167</f>
        <v>45</v>
      </c>
      <c r="T168" s="10">
        <f>Soft!T167</f>
        <v>46</v>
      </c>
      <c r="U168" s="10">
        <f>Soft!U167</f>
        <v>55</v>
      </c>
      <c r="V168" s="10">
        <f>Soft!V167</f>
        <v>35</v>
      </c>
      <c r="W168" s="10">
        <f>Soft!W167</f>
        <v>28</v>
      </c>
      <c r="X168" s="10">
        <f>Soft!X167</f>
        <v>74</v>
      </c>
      <c r="Y168" s="10">
        <f>Soft!Y167</f>
        <v>87</v>
      </c>
      <c r="Z168" s="10">
        <f>Soft!Z167</f>
        <v>93</v>
      </c>
      <c r="AA168" s="10">
        <f>Soft!AA167</f>
        <v>79</v>
      </c>
      <c r="AB168" s="10">
        <f>Soft!AB167</f>
        <v>82</v>
      </c>
      <c r="AC168" s="10">
        <f>Soft!AC167</f>
        <v>69</v>
      </c>
      <c r="AD168" s="10">
        <f>Soft!AD167</f>
        <v>38</v>
      </c>
    </row>
    <row r="169" spans="1:30" x14ac:dyDescent="0.2">
      <c r="A169" s="13">
        <v>42186</v>
      </c>
      <c r="B169" s="10">
        <v>50.9</v>
      </c>
      <c r="C169" s="10">
        <v>48.3</v>
      </c>
      <c r="D169" s="10">
        <v>51.6</v>
      </c>
      <c r="E169" s="10">
        <f>Soft!E168</f>
        <v>86.032520379999994</v>
      </c>
      <c r="F169" s="10">
        <f>Soft!F168</f>
        <v>60</v>
      </c>
      <c r="G169" s="10">
        <f>Soft!G168</f>
        <v>73</v>
      </c>
      <c r="H169" s="10">
        <f>Soft!H168</f>
        <v>62</v>
      </c>
      <c r="I169" s="10">
        <f>Soft!I168</f>
        <v>48</v>
      </c>
      <c r="J169" s="10">
        <f>Soft!J168</f>
        <v>51</v>
      </c>
      <c r="K169" s="10">
        <f>Soft!K168</f>
        <v>30</v>
      </c>
      <c r="L169" s="10">
        <f>Soft!L168</f>
        <v>57</v>
      </c>
      <c r="M169" s="10">
        <f>Soft!M168</f>
        <v>59</v>
      </c>
      <c r="N169" s="10">
        <f>Soft!N168</f>
        <v>24</v>
      </c>
      <c r="O169" s="10">
        <f>Soft!O168</f>
        <v>54</v>
      </c>
      <c r="P169" s="10">
        <f>Soft!P168</f>
        <v>75</v>
      </c>
      <c r="Q169" s="10">
        <f>Soft!Q168</f>
        <v>50</v>
      </c>
      <c r="R169" s="10">
        <f>Soft!R168</f>
        <v>45</v>
      </c>
      <c r="S169" s="10">
        <f>Soft!S168</f>
        <v>39</v>
      </c>
      <c r="T169" s="10">
        <f>Soft!T168</f>
        <v>42</v>
      </c>
      <c r="U169" s="10">
        <f>Soft!U168</f>
        <v>48</v>
      </c>
      <c r="V169" s="10">
        <f>Soft!V168</f>
        <v>37</v>
      </c>
      <c r="W169" s="10">
        <f>Soft!W168</f>
        <v>28</v>
      </c>
      <c r="X169" s="10">
        <f>Soft!X168</f>
        <v>75</v>
      </c>
      <c r="Y169" s="10">
        <f>Soft!Y168</f>
        <v>87</v>
      </c>
      <c r="Z169" s="10">
        <f>Soft!Z168</f>
        <v>87</v>
      </c>
      <c r="AA169" s="10">
        <f>Soft!AA168</f>
        <v>77</v>
      </c>
      <c r="AB169" s="10">
        <f>Soft!AB168</f>
        <v>78</v>
      </c>
      <c r="AC169" s="10">
        <f>Soft!AC168</f>
        <v>64</v>
      </c>
      <c r="AD169" s="10">
        <f>Soft!AD168</f>
        <v>40</v>
      </c>
    </row>
    <row r="170" spans="1:30" x14ac:dyDescent="0.2">
      <c r="A170" s="13">
        <v>42217</v>
      </c>
      <c r="B170" s="10">
        <v>49.3</v>
      </c>
      <c r="C170" s="10">
        <v>47.9</v>
      </c>
      <c r="D170" s="10">
        <v>49.1</v>
      </c>
      <c r="E170" s="10">
        <f>Soft!E169</f>
        <v>83.820581559999994</v>
      </c>
      <c r="F170" s="10">
        <f>Soft!F169</f>
        <v>53</v>
      </c>
      <c r="G170" s="10">
        <f>Soft!G169</f>
        <v>77</v>
      </c>
      <c r="H170" s="10">
        <f>Soft!H169</f>
        <v>61</v>
      </c>
      <c r="I170" s="10">
        <f>Soft!I169</f>
        <v>47</v>
      </c>
      <c r="J170" s="10">
        <f>Soft!J169</f>
        <v>52</v>
      </c>
      <c r="K170" s="10">
        <f>Soft!K169</f>
        <v>26</v>
      </c>
      <c r="L170" s="10">
        <f>Soft!L169</f>
        <v>54</v>
      </c>
      <c r="M170" s="10">
        <f>Soft!M169</f>
        <v>55</v>
      </c>
      <c r="N170" s="10">
        <f>Soft!N169</f>
        <v>28</v>
      </c>
      <c r="O170" s="10">
        <f>Soft!O169</f>
        <v>54</v>
      </c>
      <c r="P170" s="10">
        <f>Soft!P169</f>
        <v>86</v>
      </c>
      <c r="Q170" s="10">
        <f>Soft!Q169</f>
        <v>54</v>
      </c>
      <c r="R170" s="10">
        <f>Soft!R169</f>
        <v>44</v>
      </c>
      <c r="S170" s="10">
        <f>Soft!S169</f>
        <v>42</v>
      </c>
      <c r="T170" s="10">
        <f>Soft!T169</f>
        <v>48</v>
      </c>
      <c r="U170" s="10">
        <f>Soft!U169</f>
        <v>46</v>
      </c>
      <c r="V170" s="10">
        <f>Soft!V169</f>
        <v>29</v>
      </c>
      <c r="W170" s="10">
        <f>Soft!W169</f>
        <v>23</v>
      </c>
      <c r="X170" s="10">
        <f>Soft!X169</f>
        <v>80</v>
      </c>
      <c r="Y170" s="10">
        <f>Soft!Y169</f>
        <v>87</v>
      </c>
      <c r="Z170" s="10">
        <f>Soft!Z169</f>
        <v>90</v>
      </c>
      <c r="AA170" s="10">
        <f>Soft!AA169</f>
        <v>82</v>
      </c>
      <c r="AB170" s="10">
        <f>Soft!AB169</f>
        <v>72</v>
      </c>
      <c r="AC170" s="10">
        <f>Soft!AC169</f>
        <v>71</v>
      </c>
      <c r="AD170" s="10">
        <f>Soft!AD169</f>
        <v>39</v>
      </c>
    </row>
    <row r="171" spans="1:30" x14ac:dyDescent="0.2">
      <c r="A171" s="13">
        <v>42248</v>
      </c>
      <c r="B171" s="10">
        <v>50.9</v>
      </c>
      <c r="C171" s="10">
        <v>49.1</v>
      </c>
      <c r="D171" s="10">
        <v>51.3</v>
      </c>
      <c r="E171" s="10">
        <f>Soft!E170</f>
        <v>87.656326379999996</v>
      </c>
      <c r="F171" s="10">
        <f>Soft!F170</f>
        <v>60</v>
      </c>
      <c r="G171" s="10">
        <f>Soft!G170</f>
        <v>81</v>
      </c>
      <c r="H171" s="10">
        <f>Soft!H170</f>
        <v>55</v>
      </c>
      <c r="I171" s="10">
        <f>Soft!I170</f>
        <v>48</v>
      </c>
      <c r="J171" s="10">
        <f>Soft!J170</f>
        <v>46</v>
      </c>
      <c r="K171" s="10">
        <f>Soft!K170</f>
        <v>27</v>
      </c>
      <c r="L171" s="10">
        <f>Soft!L170</f>
        <v>51</v>
      </c>
      <c r="M171" s="10">
        <f>Soft!M170</f>
        <v>56</v>
      </c>
      <c r="N171" s="10">
        <f>Soft!N170</f>
        <v>30</v>
      </c>
      <c r="O171" s="10">
        <f>Soft!O170</f>
        <v>52</v>
      </c>
      <c r="P171" s="10">
        <f>Soft!P170</f>
        <v>80</v>
      </c>
      <c r="Q171" s="10">
        <f>Soft!Q170</f>
        <v>40</v>
      </c>
      <c r="R171" s="10">
        <f>Soft!R170</f>
        <v>41</v>
      </c>
      <c r="S171" s="10">
        <f>Soft!S170</f>
        <v>35</v>
      </c>
      <c r="T171" s="10">
        <f>Soft!T170</f>
        <v>40</v>
      </c>
      <c r="U171" s="10">
        <f>Soft!U170</f>
        <v>52</v>
      </c>
      <c r="V171" s="10">
        <f>Soft!V170</f>
        <v>32</v>
      </c>
      <c r="W171" s="10">
        <f>Soft!W170</f>
        <v>18</v>
      </c>
      <c r="X171" s="10">
        <f>Soft!X170</f>
        <v>73</v>
      </c>
      <c r="Y171" s="10">
        <f>Soft!Y170</f>
        <v>89</v>
      </c>
      <c r="Z171" s="10">
        <f>Soft!Z170</f>
        <v>86</v>
      </c>
      <c r="AA171" s="10">
        <f>Soft!AA170</f>
        <v>81</v>
      </c>
      <c r="AB171" s="10">
        <f>Soft!AB170</f>
        <v>80</v>
      </c>
      <c r="AC171" s="10">
        <f>Soft!AC170</f>
        <v>67</v>
      </c>
      <c r="AD171" s="10">
        <f>Soft!AD170</f>
        <v>48</v>
      </c>
    </row>
    <row r="172" spans="1:30" x14ac:dyDescent="0.2">
      <c r="A172" s="13">
        <v>42278</v>
      </c>
      <c r="B172" s="10">
        <v>49</v>
      </c>
      <c r="C172" s="10">
        <v>50.2</v>
      </c>
      <c r="D172" s="10">
        <v>47.8</v>
      </c>
      <c r="E172" s="10">
        <f>Soft!E171</f>
        <v>91.069509190000005</v>
      </c>
      <c r="F172" s="10">
        <f>Soft!F171</f>
        <v>57</v>
      </c>
      <c r="G172" s="10">
        <f>Soft!G171</f>
        <v>80</v>
      </c>
      <c r="H172" s="10">
        <f>Soft!H171</f>
        <v>56</v>
      </c>
      <c r="I172" s="10">
        <f>Soft!I171</f>
        <v>39</v>
      </c>
      <c r="J172" s="10">
        <f>Soft!J171</f>
        <v>47</v>
      </c>
      <c r="K172" s="10">
        <f>Soft!K171</f>
        <v>26</v>
      </c>
      <c r="L172" s="10">
        <f>Soft!L171</f>
        <v>50</v>
      </c>
      <c r="M172" s="10">
        <f>Soft!M171</f>
        <v>52</v>
      </c>
      <c r="N172" s="10">
        <f>Soft!N171</f>
        <v>15</v>
      </c>
      <c r="O172" s="10">
        <f>Soft!O171</f>
        <v>51</v>
      </c>
      <c r="P172" s="10">
        <f>Soft!P171</f>
        <v>81</v>
      </c>
      <c r="Q172" s="10">
        <f>Soft!Q171</f>
        <v>48</v>
      </c>
      <c r="R172" s="10">
        <f>Soft!R171</f>
        <v>46</v>
      </c>
      <c r="S172" s="10">
        <f>Soft!S171</f>
        <v>46</v>
      </c>
      <c r="T172" s="10">
        <f>Soft!T171</f>
        <v>44</v>
      </c>
      <c r="U172" s="10">
        <f>Soft!U171</f>
        <v>38</v>
      </c>
      <c r="V172" s="10">
        <f>Soft!V171</f>
        <v>34</v>
      </c>
      <c r="W172" s="10">
        <f>Soft!W171</f>
        <v>22</v>
      </c>
      <c r="X172" s="10">
        <f>Soft!X171</f>
        <v>76</v>
      </c>
      <c r="Y172" s="10">
        <f>Soft!Y171</f>
        <v>86</v>
      </c>
      <c r="Z172" s="10">
        <f>Soft!Z171</f>
        <v>88</v>
      </c>
      <c r="AA172" s="10">
        <f>Soft!AA171</f>
        <v>80</v>
      </c>
      <c r="AB172" s="10">
        <f>Soft!AB171</f>
        <v>88</v>
      </c>
      <c r="AC172" s="10">
        <f>Soft!AC171</f>
        <v>68</v>
      </c>
      <c r="AD172" s="10">
        <f>Soft!AD171</f>
        <v>44</v>
      </c>
    </row>
    <row r="173" spans="1:30" x14ac:dyDescent="0.2">
      <c r="A173" s="13">
        <v>42309</v>
      </c>
      <c r="B173" s="10">
        <v>50.5</v>
      </c>
      <c r="C173" s="10">
        <v>50.1</v>
      </c>
      <c r="D173" s="10">
        <v>49.8</v>
      </c>
      <c r="E173" s="10">
        <f>Soft!E172</f>
        <v>88.561616470000004</v>
      </c>
      <c r="F173" s="10">
        <f>Soft!F172</f>
        <v>65</v>
      </c>
      <c r="G173" s="10">
        <f>Soft!G172</f>
        <v>89</v>
      </c>
      <c r="H173" s="10">
        <f>Soft!H172</f>
        <v>55</v>
      </c>
      <c r="I173" s="10">
        <f>Soft!I172</f>
        <v>40</v>
      </c>
      <c r="J173" s="10">
        <f>Soft!J172</f>
        <v>40</v>
      </c>
      <c r="K173" s="10">
        <f>Soft!K172</f>
        <v>29</v>
      </c>
      <c r="L173" s="10">
        <f>Soft!L172</f>
        <v>45</v>
      </c>
      <c r="M173" s="10">
        <f>Soft!M172</f>
        <v>52</v>
      </c>
      <c r="N173" s="10">
        <f>Soft!N172</f>
        <v>24</v>
      </c>
      <c r="O173" s="10">
        <f>Soft!O172</f>
        <v>52</v>
      </c>
      <c r="P173" s="10">
        <f>Soft!P172</f>
        <v>78</v>
      </c>
      <c r="Q173" s="10">
        <f>Soft!Q172</f>
        <v>50</v>
      </c>
      <c r="R173" s="10">
        <f>Soft!R172</f>
        <v>41</v>
      </c>
      <c r="S173" s="10">
        <f>Soft!S172</f>
        <v>36</v>
      </c>
      <c r="T173" s="10">
        <f>Soft!T172</f>
        <v>40</v>
      </c>
      <c r="U173" s="10">
        <f>Soft!U172</f>
        <v>53</v>
      </c>
      <c r="V173" s="10">
        <f>Soft!V172</f>
        <v>34</v>
      </c>
      <c r="W173" s="10">
        <f>Soft!W172</f>
        <v>22</v>
      </c>
      <c r="X173" s="10">
        <f>Soft!X172</f>
        <v>76</v>
      </c>
      <c r="Y173" s="10">
        <f>Soft!Y172</f>
        <v>88</v>
      </c>
      <c r="Z173" s="10">
        <f>Soft!Z172</f>
        <v>94</v>
      </c>
      <c r="AA173" s="10">
        <f>Soft!AA172</f>
        <v>82</v>
      </c>
      <c r="AB173" s="10">
        <f>Soft!AB172</f>
        <v>91</v>
      </c>
      <c r="AC173" s="10">
        <f>Soft!AC172</f>
        <v>69</v>
      </c>
      <c r="AD173" s="10">
        <f>Soft!AD172</f>
        <v>44</v>
      </c>
    </row>
    <row r="174" spans="1:30" x14ac:dyDescent="0.2">
      <c r="A174" s="13">
        <v>42339</v>
      </c>
      <c r="B174" s="10">
        <v>47.8</v>
      </c>
      <c r="C174" s="10">
        <v>48.7</v>
      </c>
      <c r="D174" s="10">
        <v>47.8</v>
      </c>
      <c r="E174" s="10">
        <f>Soft!E173</f>
        <v>88.233864859999997</v>
      </c>
      <c r="F174" s="10">
        <f>Soft!F173</f>
        <v>64</v>
      </c>
      <c r="G174" s="10">
        <f>Soft!G173</f>
        <v>84</v>
      </c>
      <c r="H174" s="10">
        <f>Soft!H173</f>
        <v>46</v>
      </c>
      <c r="I174" s="10">
        <f>Soft!I173</f>
        <v>32</v>
      </c>
      <c r="J174" s="10">
        <f>Soft!J173</f>
        <v>34</v>
      </c>
      <c r="K174" s="10">
        <f>Soft!K173</f>
        <v>18</v>
      </c>
      <c r="L174" s="10">
        <f>Soft!L173</f>
        <v>40</v>
      </c>
      <c r="M174" s="10">
        <f>Soft!M173</f>
        <v>45</v>
      </c>
      <c r="N174" s="10">
        <f>Soft!N173</f>
        <v>29</v>
      </c>
      <c r="O174" s="10">
        <f>Soft!O173</f>
        <v>52</v>
      </c>
      <c r="P174" s="10">
        <f>Soft!P173</f>
        <v>71</v>
      </c>
      <c r="Q174" s="10">
        <f>Soft!Q173</f>
        <v>49</v>
      </c>
      <c r="R174" s="10">
        <f>Soft!R173</f>
        <v>43</v>
      </c>
      <c r="S174" s="10">
        <f>Soft!S173</f>
        <v>52</v>
      </c>
      <c r="T174" s="10">
        <f>Soft!T173</f>
        <v>47</v>
      </c>
      <c r="U174" s="10">
        <f>Soft!U173</f>
        <v>42</v>
      </c>
      <c r="V174" s="10">
        <f>Soft!V173</f>
        <v>41</v>
      </c>
      <c r="W174" s="10">
        <f>Soft!W173</f>
        <v>28</v>
      </c>
      <c r="X174" s="10">
        <f>Soft!X173</f>
        <v>78</v>
      </c>
      <c r="Y174" s="10">
        <f>Soft!Y173</f>
        <v>90</v>
      </c>
      <c r="Z174" s="10">
        <f>Soft!Z173</f>
        <v>83</v>
      </c>
      <c r="AA174" s="10">
        <f>Soft!AA173</f>
        <v>82</v>
      </c>
      <c r="AB174" s="10">
        <f>Soft!AB173</f>
        <v>80</v>
      </c>
      <c r="AC174" s="10">
        <f>Soft!AC173</f>
        <v>78</v>
      </c>
      <c r="AD174" s="10">
        <f>Soft!AD173</f>
        <v>41</v>
      </c>
    </row>
    <row r="175" spans="1:30" x14ac:dyDescent="0.2">
      <c r="A175" s="13">
        <v>42370</v>
      </c>
      <c r="B175" s="10">
        <v>48.4</v>
      </c>
      <c r="C175" s="10">
        <v>49.8</v>
      </c>
      <c r="D175" s="10">
        <v>47.1</v>
      </c>
      <c r="E175" s="10">
        <f>Soft!E174</f>
        <v>83.880161979999997</v>
      </c>
      <c r="F175" s="10">
        <f>Soft!F174</f>
        <v>73</v>
      </c>
      <c r="G175" s="10">
        <f>Soft!G174</f>
        <v>85</v>
      </c>
      <c r="H175" s="10">
        <f>Soft!H174</f>
        <v>54</v>
      </c>
      <c r="I175" s="10">
        <f>Soft!I174</f>
        <v>36</v>
      </c>
      <c r="J175" s="10">
        <f>Soft!J174</f>
        <v>29</v>
      </c>
      <c r="K175" s="10">
        <f>Soft!K174</f>
        <v>24</v>
      </c>
      <c r="L175" s="10">
        <f>Soft!L174</f>
        <v>43</v>
      </c>
      <c r="M175" s="10">
        <f>Soft!M174</f>
        <v>43</v>
      </c>
      <c r="N175" s="10">
        <f>Soft!N174</f>
        <v>21</v>
      </c>
      <c r="O175" s="10">
        <f>Soft!O174</f>
        <v>57</v>
      </c>
      <c r="P175" s="10">
        <f>Soft!P174</f>
        <v>83</v>
      </c>
      <c r="Q175" s="10">
        <f>Soft!Q174</f>
        <v>35</v>
      </c>
      <c r="R175" s="10">
        <f>Soft!R174</f>
        <v>39</v>
      </c>
      <c r="S175" s="10">
        <f>Soft!S174</f>
        <v>22</v>
      </c>
      <c r="T175" s="10">
        <f>Soft!T174</f>
        <v>34</v>
      </c>
      <c r="U175" s="10">
        <f>Soft!U174</f>
        <v>50</v>
      </c>
      <c r="V175" s="10">
        <f>Soft!V174</f>
        <v>30</v>
      </c>
      <c r="W175" s="10">
        <f>Soft!W174</f>
        <v>22</v>
      </c>
      <c r="X175" s="10">
        <f>Soft!X174</f>
        <v>67</v>
      </c>
      <c r="Y175" s="10">
        <f>Soft!Y174</f>
        <v>80</v>
      </c>
      <c r="Z175" s="10">
        <f>Soft!Z174</f>
        <v>83</v>
      </c>
      <c r="AA175" s="10">
        <f>Soft!AA174</f>
        <v>76</v>
      </c>
      <c r="AB175" s="10">
        <f>Soft!AB174</f>
        <v>71</v>
      </c>
      <c r="AC175" s="10">
        <f>Soft!AC174</f>
        <v>70</v>
      </c>
      <c r="AD175" s="10">
        <f>Soft!AD174</f>
        <v>46</v>
      </c>
    </row>
    <row r="176" spans="1:30" x14ac:dyDescent="0.2">
      <c r="A176" s="13">
        <v>42401</v>
      </c>
      <c r="B176" s="10">
        <v>50.6</v>
      </c>
      <c r="C176" s="10">
        <v>49.3</v>
      </c>
      <c r="D176" s="10">
        <v>50.9</v>
      </c>
      <c r="E176" s="10">
        <f>Soft!E175</f>
        <v>85.770773939999998</v>
      </c>
      <c r="F176" s="10">
        <f>Soft!F175</f>
        <v>69</v>
      </c>
      <c r="G176" s="10">
        <f>Soft!G175</f>
        <v>86</v>
      </c>
      <c r="H176" s="10">
        <f>Soft!H175</f>
        <v>45</v>
      </c>
      <c r="I176" s="10">
        <f>Soft!I175</f>
        <v>28</v>
      </c>
      <c r="J176" s="10">
        <f>Soft!J175</f>
        <v>27</v>
      </c>
      <c r="K176" s="10">
        <f>Soft!K175</f>
        <v>19</v>
      </c>
      <c r="L176" s="10">
        <f>Soft!L175</f>
        <v>36</v>
      </c>
      <c r="M176" s="10">
        <f>Soft!M175</f>
        <v>37</v>
      </c>
      <c r="N176" s="10">
        <f>Soft!N175</f>
        <v>24</v>
      </c>
      <c r="O176" s="10">
        <f>Soft!O175</f>
        <v>54</v>
      </c>
      <c r="P176" s="10">
        <f>Soft!P175</f>
        <v>74</v>
      </c>
      <c r="Q176" s="10">
        <f>Soft!Q175</f>
        <v>50</v>
      </c>
      <c r="R176" s="10">
        <f>Soft!R175</f>
        <v>49</v>
      </c>
      <c r="S176" s="10">
        <f>Soft!S175</f>
        <v>51</v>
      </c>
      <c r="T176" s="10">
        <f>Soft!T175</f>
        <v>46</v>
      </c>
      <c r="U176" s="10">
        <f>Soft!U175</f>
        <v>49</v>
      </c>
      <c r="V176" s="10">
        <f>Soft!V175</f>
        <v>37</v>
      </c>
      <c r="W176" s="10">
        <f>Soft!W175</f>
        <v>25</v>
      </c>
      <c r="X176" s="10">
        <f>Soft!X175</f>
        <v>75</v>
      </c>
      <c r="Y176" s="10">
        <f>Soft!Y175</f>
        <v>88</v>
      </c>
      <c r="Z176" s="10">
        <f>Soft!Z175</f>
        <v>76</v>
      </c>
      <c r="AA176" s="10">
        <f>Soft!AA175</f>
        <v>79</v>
      </c>
      <c r="AB176" s="10">
        <f>Soft!AB175</f>
        <v>76</v>
      </c>
      <c r="AC176" s="10">
        <f>Soft!AC175</f>
        <v>69</v>
      </c>
      <c r="AD176" s="10">
        <f>Soft!AD175</f>
        <v>44</v>
      </c>
    </row>
    <row r="177" spans="1:30" x14ac:dyDescent="0.2">
      <c r="A177" s="13">
        <v>42430</v>
      </c>
      <c r="B177" s="10">
        <v>50.8</v>
      </c>
      <c r="C177" s="10">
        <v>48.3</v>
      </c>
      <c r="D177" s="10">
        <v>52</v>
      </c>
      <c r="E177" s="10">
        <f>Soft!E176</f>
        <v>90.417103150000003</v>
      </c>
      <c r="F177" s="10">
        <f>Soft!F176</f>
        <v>74</v>
      </c>
      <c r="G177" s="10">
        <f>Soft!G176</f>
        <v>88</v>
      </c>
      <c r="H177" s="10">
        <f>Soft!H176</f>
        <v>47</v>
      </c>
      <c r="I177" s="10">
        <f>Soft!I176</f>
        <v>35</v>
      </c>
      <c r="J177" s="10">
        <f>Soft!J176</f>
        <v>41</v>
      </c>
      <c r="K177" s="10">
        <f>Soft!K176</f>
        <v>28</v>
      </c>
      <c r="L177" s="10">
        <f>Soft!L176</f>
        <v>43</v>
      </c>
      <c r="M177" s="10">
        <f>Soft!M176</f>
        <v>48</v>
      </c>
      <c r="N177" s="10">
        <f>Soft!N176</f>
        <v>29</v>
      </c>
      <c r="O177" s="10">
        <f>Soft!O176</f>
        <v>51</v>
      </c>
      <c r="P177" s="10">
        <f>Soft!P176</f>
        <v>75</v>
      </c>
      <c r="Q177" s="10">
        <f>Soft!Q176</f>
        <v>48</v>
      </c>
      <c r="R177" s="10">
        <f>Soft!R176</f>
        <v>41</v>
      </c>
      <c r="S177" s="10">
        <f>Soft!S176</f>
        <v>43</v>
      </c>
      <c r="T177" s="10">
        <f>Soft!T176</f>
        <v>48</v>
      </c>
      <c r="U177" s="10">
        <f>Soft!U176</f>
        <v>56</v>
      </c>
      <c r="V177" s="10">
        <f>Soft!V176</f>
        <v>43</v>
      </c>
      <c r="W177" s="10">
        <f>Soft!W176</f>
        <v>24</v>
      </c>
      <c r="X177" s="10">
        <f>Soft!X176</f>
        <v>75</v>
      </c>
      <c r="Y177" s="10">
        <f>Soft!Y176</f>
        <v>83</v>
      </c>
      <c r="Z177" s="10">
        <f>Soft!Z176</f>
        <v>92</v>
      </c>
      <c r="AA177" s="10">
        <f>Soft!AA176</f>
        <v>79</v>
      </c>
      <c r="AB177" s="10">
        <f>Soft!AB176</f>
        <v>70</v>
      </c>
      <c r="AC177" s="10">
        <f>Soft!AC176</f>
        <v>66</v>
      </c>
      <c r="AD177" s="10">
        <f>Soft!AD176</f>
        <v>51</v>
      </c>
    </row>
    <row r="178" spans="1:30" x14ac:dyDescent="0.2">
      <c r="A178" s="13">
        <v>42461</v>
      </c>
      <c r="B178" s="10">
        <v>51.3</v>
      </c>
      <c r="C178" s="10">
        <v>48</v>
      </c>
      <c r="D178" s="10">
        <v>54.2</v>
      </c>
      <c r="E178" s="10">
        <f>Soft!E177</f>
        <v>87.761209620000002</v>
      </c>
      <c r="F178" s="10">
        <f>Soft!F177</f>
        <v>73</v>
      </c>
      <c r="G178" s="10">
        <f>Soft!G177</f>
        <v>84</v>
      </c>
      <c r="H178" s="10">
        <f>Soft!H177</f>
        <v>54</v>
      </c>
      <c r="I178" s="10">
        <f>Soft!I177</f>
        <v>40</v>
      </c>
      <c r="J178" s="10">
        <f>Soft!J177</f>
        <v>55</v>
      </c>
      <c r="K178" s="10">
        <f>Soft!K177</f>
        <v>34</v>
      </c>
      <c r="L178" s="10">
        <f>Soft!L177</f>
        <v>53</v>
      </c>
      <c r="M178" s="10">
        <f>Soft!M177</f>
        <v>61</v>
      </c>
      <c r="N178" s="10">
        <f>Soft!N177</f>
        <v>32</v>
      </c>
      <c r="O178" s="10">
        <f>Soft!O177</f>
        <v>51</v>
      </c>
      <c r="P178" s="10">
        <f>Soft!P177</f>
        <v>75</v>
      </c>
      <c r="Q178" s="10">
        <f>Soft!Q177</f>
        <v>52</v>
      </c>
      <c r="R178" s="10">
        <f>Soft!R177</f>
        <v>39</v>
      </c>
      <c r="S178" s="10">
        <f>Soft!S177</f>
        <v>46</v>
      </c>
      <c r="T178" s="10">
        <f>Soft!T177</f>
        <v>48</v>
      </c>
      <c r="U178" s="10">
        <f>Soft!U177</f>
        <v>54</v>
      </c>
      <c r="V178" s="10">
        <f>Soft!V177</f>
        <v>38</v>
      </c>
      <c r="W178" s="10">
        <f>Soft!W177</f>
        <v>25</v>
      </c>
      <c r="X178" s="10">
        <f>Soft!X177</f>
        <v>75</v>
      </c>
      <c r="Y178" s="10">
        <f>Soft!Y177</f>
        <v>87</v>
      </c>
      <c r="Z178" s="10">
        <f>Soft!Z177</f>
        <v>87</v>
      </c>
      <c r="AA178" s="10">
        <f>Soft!AA177</f>
        <v>80</v>
      </c>
      <c r="AB178" s="10">
        <f>Soft!AB177</f>
        <v>76</v>
      </c>
      <c r="AC178" s="10">
        <f>Soft!AC177</f>
        <v>69</v>
      </c>
      <c r="AD178" s="10">
        <f>Soft!AD177</f>
        <v>46</v>
      </c>
    </row>
    <row r="179" spans="1:30" x14ac:dyDescent="0.2">
      <c r="A179" s="13">
        <v>42491</v>
      </c>
      <c r="B179" s="10">
        <v>51.2</v>
      </c>
      <c r="C179" s="10">
        <v>49.6</v>
      </c>
      <c r="D179" s="10">
        <v>51.8</v>
      </c>
      <c r="E179" s="10">
        <f>Soft!E178</f>
        <v>88.99774343</v>
      </c>
      <c r="F179" s="10">
        <f>Soft!F178</f>
        <v>61</v>
      </c>
      <c r="G179" s="10">
        <f>Soft!G178</f>
        <v>80</v>
      </c>
      <c r="H179" s="10">
        <f>Soft!H178</f>
        <v>59</v>
      </c>
      <c r="I179" s="10">
        <f>Soft!I178</f>
        <v>46</v>
      </c>
      <c r="J179" s="10">
        <f>Soft!J178</f>
        <v>55</v>
      </c>
      <c r="K179" s="10">
        <f>Soft!K178</f>
        <v>29</v>
      </c>
      <c r="L179" s="10">
        <f>Soft!L178</f>
        <v>55</v>
      </c>
      <c r="M179" s="10">
        <f>Soft!M178</f>
        <v>62</v>
      </c>
      <c r="N179" s="10">
        <f>Soft!N178</f>
        <v>24</v>
      </c>
      <c r="O179" s="10">
        <f>Soft!O178</f>
        <v>54</v>
      </c>
      <c r="P179" s="10">
        <f>Soft!P178</f>
        <v>78</v>
      </c>
      <c r="Q179" s="10">
        <f>Soft!Q178</f>
        <v>43</v>
      </c>
      <c r="R179" s="10">
        <f>Soft!R178</f>
        <v>39</v>
      </c>
      <c r="S179" s="10">
        <f>Soft!S178</f>
        <v>36</v>
      </c>
      <c r="T179" s="10">
        <f>Soft!T178</f>
        <v>54</v>
      </c>
      <c r="U179" s="10">
        <f>Soft!U178</f>
        <v>47</v>
      </c>
      <c r="V179" s="10">
        <f>Soft!V178</f>
        <v>40</v>
      </c>
      <c r="W179" s="10">
        <f>Soft!W178</f>
        <v>29</v>
      </c>
      <c r="X179" s="10">
        <f>Soft!X178</f>
        <v>74</v>
      </c>
      <c r="Y179" s="10">
        <f>Soft!Y178</f>
        <v>87</v>
      </c>
      <c r="Z179" s="10">
        <f>Soft!Z178</f>
        <v>97</v>
      </c>
      <c r="AA179" s="10">
        <f>Soft!AA178</f>
        <v>90</v>
      </c>
      <c r="AB179" s="10">
        <f>Soft!AB178</f>
        <v>68</v>
      </c>
      <c r="AC179" s="10">
        <f>Soft!AC178</f>
        <v>71</v>
      </c>
      <c r="AD179" s="10">
        <f>Soft!AD178</f>
        <v>45</v>
      </c>
    </row>
    <row r="180" spans="1:30" x14ac:dyDescent="0.2">
      <c r="A180" s="13">
        <v>42522</v>
      </c>
      <c r="B180" s="10">
        <v>53.5</v>
      </c>
      <c r="C180" s="10">
        <v>51.5</v>
      </c>
      <c r="D180" s="10">
        <v>53.8</v>
      </c>
      <c r="E180" s="10">
        <f>Soft!E179</f>
        <v>93.060739960000006</v>
      </c>
      <c r="F180" s="10">
        <f>Soft!F179</f>
        <v>57</v>
      </c>
      <c r="G180" s="10">
        <f>Soft!G179</f>
        <v>75</v>
      </c>
      <c r="H180" s="10">
        <f>Soft!H179</f>
        <v>53</v>
      </c>
      <c r="I180" s="10">
        <f>Soft!I179</f>
        <v>43</v>
      </c>
      <c r="J180" s="10">
        <f>Soft!J179</f>
        <v>49</v>
      </c>
      <c r="K180" s="10">
        <f>Soft!K179</f>
        <v>29</v>
      </c>
      <c r="L180" s="10">
        <f>Soft!L179</f>
        <v>53</v>
      </c>
      <c r="M180" s="10">
        <f>Soft!M179</f>
        <v>59</v>
      </c>
      <c r="N180" s="10">
        <f>Soft!N179</f>
        <v>21</v>
      </c>
      <c r="O180" s="10">
        <f>Soft!O179</f>
        <v>55</v>
      </c>
      <c r="P180" s="10">
        <f>Soft!P179</f>
        <v>71</v>
      </c>
      <c r="Q180" s="10">
        <f>Soft!Q179</f>
        <v>55</v>
      </c>
      <c r="R180" s="10">
        <f>Soft!R179</f>
        <v>51</v>
      </c>
      <c r="S180" s="10">
        <f>Soft!S179</f>
        <v>50</v>
      </c>
      <c r="T180" s="10">
        <f>Soft!T179</f>
        <v>51</v>
      </c>
      <c r="U180" s="10">
        <f>Soft!U179</f>
        <v>50</v>
      </c>
      <c r="V180" s="10">
        <f>Soft!V179</f>
        <v>40</v>
      </c>
      <c r="W180" s="10">
        <f>Soft!W179</f>
        <v>32</v>
      </c>
      <c r="X180" s="10">
        <f>Soft!X179</f>
        <v>81</v>
      </c>
      <c r="Y180" s="10">
        <f>Soft!Y179</f>
        <v>91</v>
      </c>
      <c r="Z180" s="10">
        <f>Soft!Z179</f>
        <v>80</v>
      </c>
      <c r="AA180" s="10">
        <f>Soft!AA179</f>
        <v>90</v>
      </c>
      <c r="AB180" s="10">
        <f>Soft!AB179</f>
        <v>67</v>
      </c>
      <c r="AC180" s="10">
        <f>Soft!AC179</f>
        <v>83</v>
      </c>
      <c r="AD180" s="10">
        <f>Soft!AD179</f>
        <v>40</v>
      </c>
    </row>
    <row r="181" spans="1:30" x14ac:dyDescent="0.2">
      <c r="A181" s="13">
        <v>42552</v>
      </c>
      <c r="B181" s="10">
        <v>53.5</v>
      </c>
      <c r="C181" s="10">
        <v>49.5</v>
      </c>
      <c r="D181" s="10">
        <v>55</v>
      </c>
      <c r="E181" s="10">
        <f>Soft!E180</f>
        <v>93.974215290000004</v>
      </c>
      <c r="F181" s="10">
        <f>Soft!F180</f>
        <v>58</v>
      </c>
      <c r="G181" s="10">
        <f>Soft!G180</f>
        <v>80</v>
      </c>
      <c r="H181" s="10">
        <f>Soft!H180</f>
        <v>56</v>
      </c>
      <c r="I181" s="10">
        <f>Soft!I180</f>
        <v>40</v>
      </c>
      <c r="J181" s="10">
        <f>Soft!J180</f>
        <v>51</v>
      </c>
      <c r="K181" s="10">
        <f>Soft!K180</f>
        <v>27</v>
      </c>
      <c r="L181" s="10">
        <f>Soft!L180</f>
        <v>51</v>
      </c>
      <c r="M181" s="10">
        <f>Soft!M180</f>
        <v>60</v>
      </c>
      <c r="N181" s="10">
        <f>Soft!N180</f>
        <v>30</v>
      </c>
      <c r="O181" s="10">
        <f>Soft!O180</f>
        <v>53</v>
      </c>
      <c r="P181" s="10">
        <f>Soft!P180</f>
        <v>69</v>
      </c>
      <c r="Q181" s="10">
        <f>Soft!Q180</f>
        <v>52</v>
      </c>
      <c r="R181" s="10">
        <f>Soft!R180</f>
        <v>47</v>
      </c>
      <c r="S181" s="10">
        <f>Soft!S180</f>
        <v>44</v>
      </c>
      <c r="T181" s="10">
        <f>Soft!T180</f>
        <v>47</v>
      </c>
      <c r="U181" s="10">
        <f>Soft!U180</f>
        <v>55</v>
      </c>
      <c r="V181" s="10">
        <f>Soft!V180</f>
        <v>39</v>
      </c>
      <c r="W181" s="10">
        <f>Soft!W180</f>
        <v>30</v>
      </c>
      <c r="X181" s="10">
        <f>Soft!X180</f>
        <v>81</v>
      </c>
      <c r="Y181" s="10">
        <f>Soft!Y180</f>
        <v>87</v>
      </c>
      <c r="Z181" s="10">
        <f>Soft!Z180</f>
        <v>90</v>
      </c>
      <c r="AA181" s="10">
        <f>Soft!AA180</f>
        <v>83</v>
      </c>
      <c r="AB181" s="10">
        <f>Soft!AB180</f>
        <v>88</v>
      </c>
      <c r="AC181" s="10">
        <f>Soft!AC180</f>
        <v>71</v>
      </c>
      <c r="AD181" s="10">
        <f>Soft!AD180</f>
        <v>38</v>
      </c>
    </row>
    <row r="182" spans="1:30" x14ac:dyDescent="0.2">
      <c r="A182" s="13">
        <v>42583</v>
      </c>
      <c r="B182" s="10">
        <v>52.9</v>
      </c>
      <c r="C182" s="10">
        <v>50.8</v>
      </c>
      <c r="D182" s="10">
        <v>53.5</v>
      </c>
      <c r="E182" s="10">
        <f>Soft!E181</f>
        <v>96.172429339999994</v>
      </c>
      <c r="F182" s="10">
        <f>Soft!F181</f>
        <v>65</v>
      </c>
      <c r="G182" s="10">
        <f>Soft!G181</f>
        <v>82</v>
      </c>
      <c r="H182" s="10">
        <f>Soft!H181</f>
        <v>58</v>
      </c>
      <c r="I182" s="10">
        <f>Soft!I181</f>
        <v>38</v>
      </c>
      <c r="J182" s="10">
        <f>Soft!J181</f>
        <v>55</v>
      </c>
      <c r="K182" s="10">
        <f>Soft!K181</f>
        <v>31</v>
      </c>
      <c r="L182" s="10">
        <f>Soft!L181</f>
        <v>50</v>
      </c>
      <c r="M182" s="10">
        <f>Soft!M181</f>
        <v>56</v>
      </c>
      <c r="N182" s="10">
        <f>Soft!N181</f>
        <v>30</v>
      </c>
      <c r="O182" s="10">
        <f>Soft!O181</f>
        <v>45</v>
      </c>
      <c r="P182" s="10">
        <f>Soft!P181</f>
        <v>67</v>
      </c>
      <c r="Q182" s="10">
        <f>Soft!Q181</f>
        <v>50</v>
      </c>
      <c r="R182" s="10">
        <f>Soft!R181</f>
        <v>44</v>
      </c>
      <c r="S182" s="10">
        <f>Soft!S181</f>
        <v>37</v>
      </c>
      <c r="T182" s="10">
        <f>Soft!T181</f>
        <v>44</v>
      </c>
      <c r="U182" s="10">
        <f>Soft!U181</f>
        <v>47</v>
      </c>
      <c r="V182" s="10">
        <f>Soft!V181</f>
        <v>41</v>
      </c>
      <c r="W182" s="10">
        <f>Soft!W181</f>
        <v>25</v>
      </c>
      <c r="X182" s="10">
        <f>Soft!X181</f>
        <v>78</v>
      </c>
      <c r="Y182" s="10">
        <f>Soft!Y181</f>
        <v>88</v>
      </c>
      <c r="Z182" s="10">
        <f>Soft!Z181</f>
        <v>89</v>
      </c>
      <c r="AA182" s="10">
        <f>Soft!AA181</f>
        <v>83</v>
      </c>
      <c r="AB182" s="10">
        <f>Soft!AB181</f>
        <v>82</v>
      </c>
      <c r="AC182" s="10">
        <f>Soft!AC181</f>
        <v>69</v>
      </c>
      <c r="AD182" s="10">
        <f>Soft!AD181</f>
        <v>46</v>
      </c>
    </row>
    <row r="183" spans="1:30" x14ac:dyDescent="0.2">
      <c r="A183" s="13">
        <v>42614</v>
      </c>
      <c r="B183" s="10">
        <v>53.1</v>
      </c>
      <c r="C183" s="10">
        <v>51.1</v>
      </c>
      <c r="D183" s="10">
        <v>53</v>
      </c>
      <c r="E183" s="10">
        <f>Soft!E182</f>
        <v>93.634563679999999</v>
      </c>
      <c r="F183" s="10">
        <f>Soft!F182</f>
        <v>69</v>
      </c>
      <c r="G183" s="10">
        <f>Soft!G182</f>
        <v>80</v>
      </c>
      <c r="H183" s="10">
        <f>Soft!H182</f>
        <v>56</v>
      </c>
      <c r="I183" s="10">
        <f>Soft!I182</f>
        <v>48</v>
      </c>
      <c r="J183" s="10">
        <f>Soft!J182</f>
        <v>51</v>
      </c>
      <c r="K183" s="10">
        <f>Soft!K182</f>
        <v>35</v>
      </c>
      <c r="L183" s="10">
        <f>Soft!L182</f>
        <v>46</v>
      </c>
      <c r="M183" s="10">
        <f>Soft!M182</f>
        <v>57</v>
      </c>
      <c r="N183" s="10">
        <f>Soft!N182</f>
        <v>26</v>
      </c>
      <c r="O183" s="10">
        <f>Soft!O182</f>
        <v>56</v>
      </c>
      <c r="P183" s="10">
        <f>Soft!P182</f>
        <v>73</v>
      </c>
      <c r="Q183" s="10">
        <f>Soft!Q182</f>
        <v>54</v>
      </c>
      <c r="R183" s="10">
        <f>Soft!R182</f>
        <v>42</v>
      </c>
      <c r="S183" s="10">
        <f>Soft!S182</f>
        <v>51</v>
      </c>
      <c r="T183" s="10">
        <f>Soft!T182</f>
        <v>51</v>
      </c>
      <c r="U183" s="10">
        <f>Soft!U182</f>
        <v>47</v>
      </c>
      <c r="V183" s="10">
        <f>Soft!V182</f>
        <v>40</v>
      </c>
      <c r="W183" s="10">
        <f>Soft!W182</f>
        <v>26</v>
      </c>
      <c r="X183" s="10">
        <f>Soft!X182</f>
        <v>79</v>
      </c>
      <c r="Y183" s="10">
        <f>Soft!Y182</f>
        <v>89</v>
      </c>
      <c r="Z183" s="10">
        <f>Soft!Z182</f>
        <v>84</v>
      </c>
      <c r="AA183" s="10">
        <f>Soft!AA182</f>
        <v>83</v>
      </c>
      <c r="AB183" s="10">
        <f>Soft!AB182</f>
        <v>89</v>
      </c>
      <c r="AC183" s="10">
        <f>Soft!AC182</f>
        <v>77</v>
      </c>
      <c r="AD183" s="10">
        <f>Soft!AD182</f>
        <v>51</v>
      </c>
    </row>
    <row r="184" spans="1:30" x14ac:dyDescent="0.2">
      <c r="A184" s="13">
        <v>42644</v>
      </c>
      <c r="B184" s="10">
        <v>53.7</v>
      </c>
      <c r="C184" s="10">
        <v>52.4</v>
      </c>
      <c r="D184" s="10">
        <v>52.7</v>
      </c>
      <c r="E184" s="10">
        <f>Soft!E183</f>
        <v>97.463857709999999</v>
      </c>
      <c r="F184" s="10">
        <f>Soft!F183</f>
        <v>64</v>
      </c>
      <c r="G184" s="10">
        <f>Soft!G183</f>
        <v>82</v>
      </c>
      <c r="H184" s="10">
        <f>Soft!H183</f>
        <v>57</v>
      </c>
      <c r="I184" s="10">
        <f>Soft!I183</f>
        <v>41</v>
      </c>
      <c r="J184" s="10">
        <f>Soft!J183</f>
        <v>43</v>
      </c>
      <c r="K184" s="10">
        <f>Soft!K183</f>
        <v>33</v>
      </c>
      <c r="L184" s="10">
        <f>Soft!L183</f>
        <v>44</v>
      </c>
      <c r="M184" s="10">
        <f>Soft!M183</f>
        <v>48</v>
      </c>
      <c r="N184" s="10">
        <f>Soft!N183</f>
        <v>27</v>
      </c>
      <c r="O184" s="10">
        <f>Soft!O183</f>
        <v>55</v>
      </c>
      <c r="P184" s="10">
        <f>Soft!P183</f>
        <v>73</v>
      </c>
      <c r="Q184" s="10">
        <f>Soft!Q183</f>
        <v>53</v>
      </c>
      <c r="R184" s="10">
        <f>Soft!R183</f>
        <v>50</v>
      </c>
      <c r="S184" s="10">
        <f>Soft!S183</f>
        <v>49</v>
      </c>
      <c r="T184" s="10">
        <f>Soft!T183</f>
        <v>41</v>
      </c>
      <c r="U184" s="10">
        <f>Soft!U183</f>
        <v>47</v>
      </c>
      <c r="V184" s="10">
        <f>Soft!V183</f>
        <v>44</v>
      </c>
      <c r="W184" s="10">
        <f>Soft!W183</f>
        <v>27</v>
      </c>
      <c r="X184" s="10">
        <f>Soft!X183</f>
        <v>80</v>
      </c>
      <c r="Y184" s="10">
        <f>Soft!Y183</f>
        <v>90</v>
      </c>
      <c r="Z184" s="10">
        <f>Soft!Z183</f>
        <v>87</v>
      </c>
      <c r="AA184" s="10">
        <f>Soft!AA183</f>
        <v>84</v>
      </c>
      <c r="AB184" s="10">
        <f>Soft!AB183</f>
        <v>66</v>
      </c>
      <c r="AC184" s="10">
        <f>Soft!AC183</f>
        <v>76</v>
      </c>
      <c r="AD184" s="10">
        <f>Soft!AD183</f>
        <v>43</v>
      </c>
    </row>
    <row r="185" spans="1:30" x14ac:dyDescent="0.2">
      <c r="A185" s="13">
        <v>42675</v>
      </c>
      <c r="B185" s="10">
        <v>55.8</v>
      </c>
      <c r="C185" s="10">
        <v>53.6</v>
      </c>
      <c r="D185" s="10">
        <v>54.7</v>
      </c>
      <c r="E185" s="10">
        <f>Soft!E184</f>
        <v>98.352876989999999</v>
      </c>
      <c r="F185" s="10">
        <f>Soft!F184</f>
        <v>63</v>
      </c>
      <c r="G185" s="10">
        <f>Soft!G184</f>
        <v>81</v>
      </c>
      <c r="H185" s="10">
        <f>Soft!H184</f>
        <v>51</v>
      </c>
      <c r="I185" s="10">
        <f>Soft!I184</f>
        <v>49</v>
      </c>
      <c r="J185" s="10">
        <f>Soft!J184</f>
        <v>45</v>
      </c>
      <c r="K185" s="10">
        <f>Soft!K184</f>
        <v>22</v>
      </c>
      <c r="L185" s="10">
        <f>Soft!L184</f>
        <v>43</v>
      </c>
      <c r="M185" s="10">
        <f>Soft!M184</f>
        <v>47</v>
      </c>
      <c r="N185" s="10">
        <f>Soft!N184</f>
        <v>29</v>
      </c>
      <c r="O185" s="10">
        <f>Soft!O184</f>
        <v>50</v>
      </c>
      <c r="P185" s="10">
        <f>Soft!P184</f>
        <v>71</v>
      </c>
      <c r="Q185" s="10">
        <f>Soft!Q184</f>
        <v>57</v>
      </c>
      <c r="R185" s="10">
        <f>Soft!R184</f>
        <v>48</v>
      </c>
      <c r="S185" s="10">
        <f>Soft!S184</f>
        <v>45</v>
      </c>
      <c r="T185" s="10">
        <f>Soft!T184</f>
        <v>47</v>
      </c>
      <c r="U185" s="10">
        <f>Soft!U184</f>
        <v>42</v>
      </c>
      <c r="V185" s="10">
        <f>Soft!V184</f>
        <v>40</v>
      </c>
      <c r="W185" s="10">
        <f>Soft!W184</f>
        <v>26</v>
      </c>
      <c r="X185" s="10">
        <f>Soft!X184</f>
        <v>81</v>
      </c>
      <c r="Y185" s="10">
        <f>Soft!Y184</f>
        <v>92</v>
      </c>
      <c r="Z185" s="10">
        <f>Soft!Z184</f>
        <v>85</v>
      </c>
      <c r="AA185" s="10">
        <f>Soft!AA184</f>
        <v>87</v>
      </c>
      <c r="AB185" s="10">
        <f>Soft!AB184</f>
        <v>88</v>
      </c>
      <c r="AC185" s="10">
        <f>Soft!AC184</f>
        <v>80</v>
      </c>
      <c r="AD185" s="10">
        <f>Soft!AD184</f>
        <v>45</v>
      </c>
    </row>
    <row r="186" spans="1:30" x14ac:dyDescent="0.2">
      <c r="A186" s="13">
        <v>42705</v>
      </c>
      <c r="B186" s="10">
        <v>56.6</v>
      </c>
      <c r="C186" s="10">
        <v>53.7</v>
      </c>
      <c r="D186" s="10">
        <v>56.5</v>
      </c>
      <c r="E186" s="10">
        <f>Soft!E185</f>
        <v>95.928223619999997</v>
      </c>
      <c r="F186" s="10">
        <f>Soft!F185</f>
        <v>68</v>
      </c>
      <c r="G186" s="10">
        <f>Soft!G185</f>
        <v>84</v>
      </c>
      <c r="H186" s="10">
        <f>Soft!H185</f>
        <v>60</v>
      </c>
      <c r="I186" s="10">
        <f>Soft!I185</f>
        <v>43</v>
      </c>
      <c r="J186" s="10">
        <f>Soft!J185</f>
        <v>47</v>
      </c>
      <c r="K186" s="10">
        <f>Soft!K185</f>
        <v>28</v>
      </c>
      <c r="L186" s="10">
        <f>Soft!L185</f>
        <v>46</v>
      </c>
      <c r="M186" s="10">
        <f>Soft!M185</f>
        <v>49</v>
      </c>
      <c r="N186" s="10">
        <f>Soft!N185</f>
        <v>22</v>
      </c>
      <c r="O186" s="10">
        <f>Soft!O185</f>
        <v>50</v>
      </c>
      <c r="P186" s="10">
        <f>Soft!P185</f>
        <v>73</v>
      </c>
      <c r="Q186" s="10">
        <f>Soft!Q185</f>
        <v>61</v>
      </c>
      <c r="R186" s="10">
        <f>Soft!R185</f>
        <v>51</v>
      </c>
      <c r="S186" s="10">
        <f>Soft!S185</f>
        <v>55</v>
      </c>
      <c r="T186" s="10">
        <f>Soft!T185</f>
        <v>45</v>
      </c>
      <c r="U186" s="10">
        <f>Soft!U185</f>
        <v>45</v>
      </c>
      <c r="V186" s="10">
        <f>Soft!V185</f>
        <v>39</v>
      </c>
      <c r="W186" s="10">
        <f>Soft!W185</f>
        <v>23</v>
      </c>
      <c r="X186" s="10">
        <f>Soft!X185</f>
        <v>80</v>
      </c>
      <c r="Y186" s="10">
        <f>Soft!Y185</f>
        <v>86</v>
      </c>
      <c r="Z186" s="10">
        <f>Soft!Z185</f>
        <v>85</v>
      </c>
      <c r="AA186" s="10">
        <f>Soft!AA185</f>
        <v>82</v>
      </c>
      <c r="AB186" s="10">
        <f>Soft!AB185</f>
        <v>87</v>
      </c>
      <c r="AC186" s="10">
        <f>Soft!AC185</f>
        <v>72</v>
      </c>
      <c r="AD186" s="10">
        <f>Soft!AD185</f>
        <v>50</v>
      </c>
    </row>
    <row r="187" spans="1:30" x14ac:dyDescent="0.2">
      <c r="A187" s="13">
        <v>42736</v>
      </c>
      <c r="B187" s="10">
        <v>58.3</v>
      </c>
      <c r="C187" s="10">
        <v>54.7</v>
      </c>
      <c r="D187" s="10">
        <v>58.4</v>
      </c>
      <c r="E187" s="10">
        <f>Soft!E186</f>
        <v>96.086043950000004</v>
      </c>
      <c r="F187" s="10">
        <f>Soft!F186</f>
        <v>67</v>
      </c>
      <c r="G187" s="10">
        <f>Soft!G186</f>
        <v>87</v>
      </c>
      <c r="H187" s="10">
        <f>Soft!H186</f>
        <v>52</v>
      </c>
      <c r="I187" s="10">
        <f>Soft!I186</f>
        <v>39</v>
      </c>
      <c r="J187" s="10">
        <f>Soft!J186</f>
        <v>33</v>
      </c>
      <c r="K187" s="10">
        <f>Soft!K186</f>
        <v>27</v>
      </c>
      <c r="L187" s="10">
        <f>Soft!L186</f>
        <v>46</v>
      </c>
      <c r="M187" s="10">
        <f>Soft!M186</f>
        <v>43</v>
      </c>
      <c r="N187" s="10">
        <f>Soft!N186</f>
        <v>24</v>
      </c>
      <c r="O187" s="10">
        <f>Soft!O186</f>
        <v>66</v>
      </c>
      <c r="P187" s="10">
        <f>Soft!P186</f>
        <v>78</v>
      </c>
      <c r="Q187" s="10">
        <f>Soft!Q186</f>
        <v>40</v>
      </c>
      <c r="R187" s="10">
        <f>Soft!R186</f>
        <v>42</v>
      </c>
      <c r="S187" s="10">
        <f>Soft!S186</f>
        <v>26</v>
      </c>
      <c r="T187" s="10">
        <f>Soft!T186</f>
        <v>33</v>
      </c>
      <c r="U187" s="10">
        <f>Soft!U186</f>
        <v>56</v>
      </c>
      <c r="V187" s="10">
        <f>Soft!V186</f>
        <v>35</v>
      </c>
      <c r="W187" s="10">
        <f>Soft!W186</f>
        <v>19</v>
      </c>
      <c r="X187" s="10">
        <f>Soft!X186</f>
        <v>77</v>
      </c>
      <c r="Y187" s="10">
        <f>Soft!Y186</f>
        <v>87</v>
      </c>
      <c r="Z187" s="10">
        <f>Soft!Z186</f>
        <v>83</v>
      </c>
      <c r="AA187" s="10">
        <f>Soft!AA186</f>
        <v>84</v>
      </c>
      <c r="AB187" s="10">
        <f>Soft!AB186</f>
        <v>69</v>
      </c>
      <c r="AC187" s="10">
        <f>Soft!AC186</f>
        <v>76</v>
      </c>
      <c r="AD187" s="10">
        <f>Soft!AD186</f>
        <v>50</v>
      </c>
    </row>
    <row r="188" spans="1:30" x14ac:dyDescent="0.2">
      <c r="A188" s="13">
        <v>42767</v>
      </c>
      <c r="B188" s="10">
        <v>55.4</v>
      </c>
      <c r="C188" s="10">
        <v>52.5</v>
      </c>
      <c r="D188" s="10">
        <v>55.5</v>
      </c>
      <c r="E188" s="10">
        <f>Soft!E187</f>
        <v>96.562236389999995</v>
      </c>
      <c r="F188" s="10">
        <f>Soft!F187</f>
        <v>66</v>
      </c>
      <c r="G188" s="10">
        <f>Soft!G187</f>
        <v>84</v>
      </c>
      <c r="H188" s="10">
        <f>Soft!H187</f>
        <v>45</v>
      </c>
      <c r="I188" s="10">
        <f>Soft!I187</f>
        <v>38</v>
      </c>
      <c r="J188" s="10">
        <f>Soft!J187</f>
        <v>30</v>
      </c>
      <c r="K188" s="10">
        <f>Soft!K187</f>
        <v>33</v>
      </c>
      <c r="L188" s="10">
        <f>Soft!L187</f>
        <v>47</v>
      </c>
      <c r="M188" s="10">
        <f>Soft!M187</f>
        <v>42</v>
      </c>
      <c r="N188" s="10">
        <f>Soft!N187</f>
        <v>25</v>
      </c>
      <c r="O188" s="10">
        <f>Soft!O187</f>
        <v>54</v>
      </c>
      <c r="P188" s="10">
        <f>Soft!P187</f>
        <v>76</v>
      </c>
      <c r="Q188" s="10">
        <f>Soft!Q187</f>
        <v>52</v>
      </c>
      <c r="R188" s="10">
        <f>Soft!R187</f>
        <v>48</v>
      </c>
      <c r="S188" s="10">
        <f>Soft!S187</f>
        <v>42</v>
      </c>
      <c r="T188" s="10">
        <f>Soft!T187</f>
        <v>44</v>
      </c>
      <c r="U188" s="10">
        <f>Soft!U187</f>
        <v>49</v>
      </c>
      <c r="V188" s="10">
        <f>Soft!V187</f>
        <v>40</v>
      </c>
      <c r="W188" s="10">
        <f>Soft!W187</f>
        <v>32</v>
      </c>
      <c r="X188" s="10">
        <f>Soft!X187</f>
        <v>77</v>
      </c>
      <c r="Y188" s="10">
        <f>Soft!Y187</f>
        <v>88</v>
      </c>
      <c r="Z188" s="10">
        <f>Soft!Z187</f>
        <v>89</v>
      </c>
      <c r="AA188" s="10">
        <f>Soft!AA187</f>
        <v>86</v>
      </c>
      <c r="AB188" s="10">
        <f>Soft!AB187</f>
        <v>86</v>
      </c>
      <c r="AC188" s="10">
        <f>Soft!AC187</f>
        <v>64</v>
      </c>
      <c r="AD188" s="10">
        <f>Soft!AD187</f>
        <v>45</v>
      </c>
    </row>
    <row r="189" spans="1:30" x14ac:dyDescent="0.2">
      <c r="A189" s="13">
        <v>42795</v>
      </c>
      <c r="B189" s="10">
        <v>56.3</v>
      </c>
      <c r="C189" s="10">
        <v>52.4</v>
      </c>
      <c r="D189" s="10">
        <v>56.6</v>
      </c>
      <c r="E189" s="10">
        <f>Soft!E188</f>
        <v>97.233565339999998</v>
      </c>
      <c r="F189" s="10">
        <f>Soft!F188</f>
        <v>73</v>
      </c>
      <c r="G189" s="10">
        <f>Soft!G188</f>
        <v>89</v>
      </c>
      <c r="H189" s="10">
        <f>Soft!H188</f>
        <v>55</v>
      </c>
      <c r="I189" s="10">
        <f>Soft!I188</f>
        <v>53</v>
      </c>
      <c r="J189" s="10">
        <f>Soft!J188</f>
        <v>49</v>
      </c>
      <c r="K189" s="10">
        <f>Soft!K188</f>
        <v>33</v>
      </c>
      <c r="L189" s="10">
        <f>Soft!L188</f>
        <v>46</v>
      </c>
      <c r="M189" s="10">
        <f>Soft!M188</f>
        <v>60</v>
      </c>
      <c r="N189" s="10">
        <f>Soft!N188</f>
        <v>29</v>
      </c>
      <c r="O189" s="10">
        <f>Soft!O188</f>
        <v>48</v>
      </c>
      <c r="P189" s="10">
        <f>Soft!P188</f>
        <v>71</v>
      </c>
      <c r="Q189" s="10">
        <f>Soft!Q188</f>
        <v>57</v>
      </c>
      <c r="R189" s="10">
        <f>Soft!R188</f>
        <v>45</v>
      </c>
      <c r="S189" s="10">
        <f>Soft!S188</f>
        <v>61</v>
      </c>
      <c r="T189" s="10">
        <f>Soft!T188</f>
        <v>47</v>
      </c>
      <c r="U189" s="10">
        <f>Soft!U188</f>
        <v>50</v>
      </c>
      <c r="V189" s="10">
        <f>Soft!V188</f>
        <v>39</v>
      </c>
      <c r="W189" s="10">
        <f>Soft!W188</f>
        <v>32</v>
      </c>
      <c r="X189" s="10">
        <f>Soft!X188</f>
        <v>80</v>
      </c>
      <c r="Y189" s="10">
        <f>Soft!Y188</f>
        <v>91</v>
      </c>
      <c r="Z189" s="10">
        <f>Soft!Z188</f>
        <v>84</v>
      </c>
      <c r="AA189" s="10">
        <f>Soft!AA188</f>
        <v>87</v>
      </c>
      <c r="AB189" s="10">
        <f>Soft!AB188</f>
        <v>70</v>
      </c>
      <c r="AC189" s="10">
        <f>Soft!AC188</f>
        <v>74</v>
      </c>
      <c r="AD189" s="10">
        <f>Soft!AD188</f>
        <v>38</v>
      </c>
    </row>
    <row r="190" spans="1:30" x14ac:dyDescent="0.2">
      <c r="A190" s="13">
        <v>42826</v>
      </c>
      <c r="B190" s="10">
        <v>55.3</v>
      </c>
      <c r="C190" s="10">
        <v>50.8</v>
      </c>
      <c r="D190" s="10">
        <v>56.1</v>
      </c>
      <c r="E190" s="10">
        <f>Soft!E189</f>
        <v>95.082217150000005</v>
      </c>
      <c r="F190" s="10">
        <f>Soft!F189</f>
        <v>71</v>
      </c>
      <c r="G190" s="10">
        <f>Soft!G189</f>
        <v>84</v>
      </c>
      <c r="H190" s="10">
        <f>Soft!H189</f>
        <v>63</v>
      </c>
      <c r="I190" s="10">
        <f>Soft!I189</f>
        <v>46</v>
      </c>
      <c r="J190" s="10">
        <f>Soft!J189</f>
        <v>59</v>
      </c>
      <c r="K190" s="10">
        <f>Soft!K189</f>
        <v>29</v>
      </c>
      <c r="L190" s="10">
        <f>Soft!L189</f>
        <v>51</v>
      </c>
      <c r="M190" s="10">
        <f>Soft!M189</f>
        <v>65</v>
      </c>
      <c r="N190" s="10">
        <f>Soft!N189</f>
        <v>16</v>
      </c>
      <c r="O190" s="10">
        <f>Soft!O189</f>
        <v>53</v>
      </c>
      <c r="P190" s="10">
        <f>Soft!P189</f>
        <v>69</v>
      </c>
      <c r="Q190" s="10">
        <f>Soft!Q189</f>
        <v>50</v>
      </c>
      <c r="R190" s="10">
        <f>Soft!R189</f>
        <v>50</v>
      </c>
      <c r="S190" s="10">
        <f>Soft!S189</f>
        <v>49</v>
      </c>
      <c r="T190" s="10">
        <f>Soft!T189</f>
        <v>45</v>
      </c>
      <c r="U190" s="10">
        <f>Soft!U189</f>
        <v>52</v>
      </c>
      <c r="V190" s="10">
        <f>Soft!V189</f>
        <v>36</v>
      </c>
      <c r="W190" s="10">
        <f>Soft!W189</f>
        <v>26</v>
      </c>
      <c r="X190" s="10">
        <f>Soft!X189</f>
        <v>77</v>
      </c>
      <c r="Y190" s="10">
        <f>Soft!Y189</f>
        <v>92</v>
      </c>
      <c r="Z190" s="10">
        <f>Soft!Z189</f>
        <v>74</v>
      </c>
      <c r="AA190" s="10">
        <f>Soft!AA189</f>
        <v>82</v>
      </c>
      <c r="AB190" s="10">
        <f>Soft!AB189</f>
        <v>84</v>
      </c>
      <c r="AC190" s="10">
        <f>Soft!AC189</f>
        <v>66</v>
      </c>
      <c r="AD190" s="10">
        <f>Soft!AD189</f>
        <v>46</v>
      </c>
    </row>
    <row r="191" spans="1:30" x14ac:dyDescent="0.2">
      <c r="A191" s="13">
        <v>42856</v>
      </c>
      <c r="B191" s="10">
        <v>56</v>
      </c>
      <c r="C191" s="10">
        <v>52.4</v>
      </c>
      <c r="D191" s="10">
        <v>56.3</v>
      </c>
      <c r="E191" s="10">
        <f>Soft!E190</f>
        <v>94.703863290000001</v>
      </c>
      <c r="F191" s="10">
        <f>Soft!F190</f>
        <v>60</v>
      </c>
      <c r="G191" s="10">
        <f>Soft!G190</f>
        <v>73</v>
      </c>
      <c r="H191" s="10">
        <f>Soft!H190</f>
        <v>61</v>
      </c>
      <c r="I191" s="10">
        <f>Soft!I190</f>
        <v>49</v>
      </c>
      <c r="J191" s="10">
        <f>Soft!J190</f>
        <v>57</v>
      </c>
      <c r="K191" s="10">
        <f>Soft!K190</f>
        <v>36</v>
      </c>
      <c r="L191" s="10">
        <f>Soft!L190</f>
        <v>54</v>
      </c>
      <c r="M191" s="10">
        <f>Soft!M190</f>
        <v>66</v>
      </c>
      <c r="N191" s="10">
        <f>Soft!N190</f>
        <v>32</v>
      </c>
      <c r="O191" s="10">
        <f>Soft!O190</f>
        <v>50</v>
      </c>
      <c r="P191" s="10">
        <f>Soft!P190</f>
        <v>71</v>
      </c>
      <c r="Q191" s="10">
        <f>Soft!Q190</f>
        <v>50</v>
      </c>
      <c r="R191" s="10">
        <f>Soft!R190</f>
        <v>40</v>
      </c>
      <c r="S191" s="10">
        <f>Soft!S190</f>
        <v>41</v>
      </c>
      <c r="T191" s="10">
        <f>Soft!T190</f>
        <v>46</v>
      </c>
      <c r="U191" s="10">
        <f>Soft!U190</f>
        <v>42</v>
      </c>
      <c r="V191" s="10">
        <f>Soft!V190</f>
        <v>41</v>
      </c>
      <c r="W191" s="10">
        <f>Soft!W190</f>
        <v>30</v>
      </c>
      <c r="X191" s="10">
        <f>Soft!X190</f>
        <v>77</v>
      </c>
      <c r="Y191" s="10">
        <f>Soft!Y190</f>
        <v>91</v>
      </c>
      <c r="Z191" s="10">
        <f>Soft!Z190</f>
        <v>86</v>
      </c>
      <c r="AA191" s="10">
        <f>Soft!AA190</f>
        <v>84</v>
      </c>
      <c r="AB191" s="10">
        <f>Soft!AB190</f>
        <v>67</v>
      </c>
      <c r="AC191" s="10">
        <f>Soft!AC190</f>
        <v>82</v>
      </c>
      <c r="AD191" s="10">
        <f>Soft!AD190</f>
        <v>41</v>
      </c>
    </row>
    <row r="192" spans="1:30" x14ac:dyDescent="0.2">
      <c r="A192" s="13">
        <v>42887</v>
      </c>
      <c r="B192" s="10">
        <v>54.8</v>
      </c>
      <c r="C192" s="10">
        <v>50.3</v>
      </c>
      <c r="D192" s="10">
        <v>55.5</v>
      </c>
      <c r="E192" s="10">
        <f>Soft!E191</f>
        <v>93.10423514</v>
      </c>
      <c r="F192" s="10">
        <f>Soft!F191</f>
        <v>61</v>
      </c>
      <c r="G192" s="10">
        <f>Soft!G191</f>
        <v>82</v>
      </c>
      <c r="H192" s="10">
        <f>Soft!H191</f>
        <v>65</v>
      </c>
      <c r="I192" s="10">
        <f>Soft!I191</f>
        <v>48</v>
      </c>
      <c r="J192" s="10">
        <f>Soft!J191</f>
        <v>58</v>
      </c>
      <c r="K192" s="10">
        <f>Soft!K191</f>
        <v>41</v>
      </c>
      <c r="L192" s="10">
        <f>Soft!L191</f>
        <v>48</v>
      </c>
      <c r="M192" s="10">
        <f>Soft!M191</f>
        <v>60</v>
      </c>
      <c r="N192" s="10">
        <f>Soft!N191</f>
        <v>30</v>
      </c>
      <c r="O192" s="10">
        <f>Soft!O191</f>
        <v>49</v>
      </c>
      <c r="P192" s="10">
        <f>Soft!P191</f>
        <v>72</v>
      </c>
      <c r="Q192" s="10">
        <f>Soft!Q191</f>
        <v>53</v>
      </c>
      <c r="R192" s="10">
        <f>Soft!R191</f>
        <v>45</v>
      </c>
      <c r="S192" s="10">
        <f>Soft!S191</f>
        <v>45</v>
      </c>
      <c r="T192" s="10">
        <f>Soft!T191</f>
        <v>47</v>
      </c>
      <c r="U192" s="10">
        <f>Soft!U191</f>
        <v>48</v>
      </c>
      <c r="V192" s="10">
        <f>Soft!V191</f>
        <v>38</v>
      </c>
      <c r="W192" s="10">
        <f>Soft!W191</f>
        <v>32</v>
      </c>
      <c r="X192" s="10">
        <f>Soft!X191</f>
        <v>79</v>
      </c>
      <c r="Y192" s="10">
        <f>Soft!Y191</f>
        <v>92</v>
      </c>
      <c r="Z192" s="10">
        <f>Soft!Z191</f>
        <v>84</v>
      </c>
      <c r="AA192" s="10">
        <f>Soft!AA191</f>
        <v>88</v>
      </c>
      <c r="AB192" s="10">
        <f>Soft!AB191</f>
        <v>85</v>
      </c>
      <c r="AC192" s="10">
        <f>Soft!AC191</f>
        <v>77</v>
      </c>
      <c r="AD192" s="10">
        <f>Soft!AD191</f>
        <v>40</v>
      </c>
    </row>
    <row r="193" spans="1:30" x14ac:dyDescent="0.2">
      <c r="A193" s="13">
        <v>42917</v>
      </c>
      <c r="B193" s="10">
        <v>53.4</v>
      </c>
      <c r="C193" s="10">
        <v>52.7</v>
      </c>
      <c r="D193" s="10">
        <v>52.6</v>
      </c>
      <c r="E193" s="10">
        <f>Soft!E192</f>
        <v>96.929493399999998</v>
      </c>
      <c r="F193" s="10">
        <f>Soft!F192</f>
        <v>57</v>
      </c>
      <c r="G193" s="10">
        <f>Soft!G192</f>
        <v>79</v>
      </c>
      <c r="H193" s="10">
        <f>Soft!H192</f>
        <v>57</v>
      </c>
      <c r="I193" s="10">
        <f>Soft!I192</f>
        <v>49</v>
      </c>
      <c r="J193" s="10">
        <f>Soft!J192</f>
        <v>48</v>
      </c>
      <c r="K193" s="10">
        <f>Soft!K192</f>
        <v>25</v>
      </c>
      <c r="L193" s="10">
        <f>Soft!L192</f>
        <v>48</v>
      </c>
      <c r="M193" s="10">
        <f>Soft!M192</f>
        <v>50</v>
      </c>
      <c r="N193" s="10">
        <f>Soft!N192</f>
        <v>30</v>
      </c>
      <c r="O193" s="10">
        <f>Soft!O192</f>
        <v>50</v>
      </c>
      <c r="P193" s="10">
        <f>Soft!P192</f>
        <v>66</v>
      </c>
      <c r="Q193" s="10">
        <f>Soft!Q192</f>
        <v>55</v>
      </c>
      <c r="R193" s="10">
        <f>Soft!R192</f>
        <v>44</v>
      </c>
      <c r="S193" s="10">
        <f>Soft!S192</f>
        <v>47</v>
      </c>
      <c r="T193" s="10">
        <f>Soft!T192</f>
        <v>44</v>
      </c>
      <c r="U193" s="10">
        <f>Soft!U192</f>
        <v>50</v>
      </c>
      <c r="V193" s="10">
        <f>Soft!V192</f>
        <v>42</v>
      </c>
      <c r="W193" s="10">
        <f>Soft!W192</f>
        <v>29</v>
      </c>
      <c r="X193" s="10">
        <f>Soft!X192</f>
        <v>80</v>
      </c>
      <c r="Y193" s="10">
        <f>Soft!Y192</f>
        <v>90</v>
      </c>
      <c r="Z193" s="10">
        <f>Soft!Z192</f>
        <v>93</v>
      </c>
      <c r="AA193" s="10">
        <f>Soft!AA192</f>
        <v>85</v>
      </c>
      <c r="AB193" s="10">
        <f>Soft!AB192</f>
        <v>78</v>
      </c>
      <c r="AC193" s="10">
        <f>Soft!AC192</f>
        <v>79</v>
      </c>
      <c r="AD193" s="10">
        <f>Soft!AD192</f>
        <v>37</v>
      </c>
    </row>
    <row r="194" spans="1:30" x14ac:dyDescent="0.2">
      <c r="A194" s="13">
        <v>42948</v>
      </c>
      <c r="B194" s="10">
        <v>54.2</v>
      </c>
      <c r="C194" s="10">
        <v>51.6</v>
      </c>
      <c r="D194" s="10">
        <v>54.2</v>
      </c>
      <c r="E194" s="10">
        <f>Soft!E193</f>
        <v>97.202483490000006</v>
      </c>
      <c r="F194" s="10">
        <f>Soft!F193</f>
        <v>63</v>
      </c>
      <c r="G194" s="10">
        <f>Soft!G193</f>
        <v>81</v>
      </c>
      <c r="H194" s="10">
        <f>Soft!H193</f>
        <v>57</v>
      </c>
      <c r="I194" s="10">
        <f>Soft!I193</f>
        <v>44</v>
      </c>
      <c r="J194" s="10">
        <f>Soft!J193</f>
        <v>49</v>
      </c>
      <c r="K194" s="10">
        <f>Soft!K193</f>
        <v>27</v>
      </c>
      <c r="L194" s="10">
        <f>Soft!L193</f>
        <v>49</v>
      </c>
      <c r="M194" s="10">
        <f>Soft!M193</f>
        <v>58</v>
      </c>
      <c r="N194" s="10">
        <f>Soft!N193</f>
        <v>23</v>
      </c>
      <c r="O194" s="10">
        <f>Soft!O193</f>
        <v>47</v>
      </c>
      <c r="P194" s="10">
        <f>Soft!P193</f>
        <v>70</v>
      </c>
      <c r="Q194" s="10">
        <f>Soft!Q193</f>
        <v>52</v>
      </c>
      <c r="R194" s="10">
        <f>Soft!R193</f>
        <v>52</v>
      </c>
      <c r="S194" s="10">
        <f>Soft!S193</f>
        <v>36</v>
      </c>
      <c r="T194" s="10">
        <f>Soft!T193</f>
        <v>42</v>
      </c>
      <c r="U194" s="10">
        <f>Soft!U193</f>
        <v>46</v>
      </c>
      <c r="V194" s="10">
        <f>Soft!V193</f>
        <v>44</v>
      </c>
      <c r="W194" s="10">
        <f>Soft!W193</f>
        <v>34</v>
      </c>
      <c r="X194" s="10">
        <f>Soft!X193</f>
        <v>82</v>
      </c>
      <c r="Y194" s="10">
        <f>Soft!Y193</f>
        <v>92</v>
      </c>
      <c r="Z194" s="10">
        <f>Soft!Z193</f>
        <v>79</v>
      </c>
      <c r="AA194" s="10">
        <f>Soft!AA193</f>
        <v>84</v>
      </c>
      <c r="AB194" s="10">
        <f>Soft!AB193</f>
        <v>76</v>
      </c>
      <c r="AC194" s="10">
        <f>Soft!AC193</f>
        <v>76</v>
      </c>
      <c r="AD194" s="10">
        <f>Soft!AD193</f>
        <v>28</v>
      </c>
    </row>
    <row r="195" spans="1:30" x14ac:dyDescent="0.2">
      <c r="A195" s="13">
        <v>42979</v>
      </c>
      <c r="B195" s="10">
        <v>54.8</v>
      </c>
      <c r="C195" s="10">
        <v>51.9</v>
      </c>
      <c r="D195" s="10">
        <v>55.2</v>
      </c>
      <c r="E195" s="10">
        <f>Soft!E194</f>
        <v>97.193390190000002</v>
      </c>
      <c r="F195" s="10">
        <f>Soft!F194</f>
        <v>60</v>
      </c>
      <c r="G195" s="10">
        <f>Soft!G194</f>
        <v>83</v>
      </c>
      <c r="H195" s="10">
        <f>Soft!H194</f>
        <v>59</v>
      </c>
      <c r="I195" s="10">
        <f>Soft!I194</f>
        <v>46</v>
      </c>
      <c r="J195" s="10">
        <f>Soft!J194</f>
        <v>41</v>
      </c>
      <c r="K195" s="10">
        <f>Soft!K194</f>
        <v>31</v>
      </c>
      <c r="L195" s="10">
        <f>Soft!L194</f>
        <v>49</v>
      </c>
      <c r="M195" s="10">
        <f>Soft!M194</f>
        <v>53</v>
      </c>
      <c r="N195" s="10">
        <f>Soft!N194</f>
        <v>28</v>
      </c>
      <c r="O195" s="10">
        <f>Soft!O194</f>
        <v>49</v>
      </c>
      <c r="P195" s="10">
        <f>Soft!P194</f>
        <v>69</v>
      </c>
      <c r="Q195" s="10">
        <f>Soft!Q194</f>
        <v>44</v>
      </c>
      <c r="R195" s="10">
        <f>Soft!R194</f>
        <v>36</v>
      </c>
      <c r="S195" s="10">
        <f>Soft!S194</f>
        <v>40</v>
      </c>
      <c r="T195" s="10">
        <f>Soft!T194</f>
        <v>41</v>
      </c>
      <c r="U195" s="10">
        <f>Soft!U194</f>
        <v>52</v>
      </c>
      <c r="V195" s="10">
        <f>Soft!V194</f>
        <v>40</v>
      </c>
      <c r="W195" s="10">
        <f>Soft!W194</f>
        <v>23</v>
      </c>
      <c r="X195" s="10">
        <f>Soft!X194</f>
        <v>78</v>
      </c>
      <c r="Y195" s="10">
        <f>Soft!Y194</f>
        <v>90</v>
      </c>
      <c r="Z195" s="10">
        <f>Soft!Z194</f>
        <v>84</v>
      </c>
      <c r="AA195" s="10">
        <f>Soft!AA194</f>
        <v>87</v>
      </c>
      <c r="AB195" s="10">
        <f>Soft!AB194</f>
        <v>115</v>
      </c>
      <c r="AC195" s="10">
        <f>Soft!AC194</f>
        <v>72</v>
      </c>
      <c r="AD195" s="10">
        <f>Soft!AD194</f>
        <v>43</v>
      </c>
    </row>
    <row r="196" spans="1:30" x14ac:dyDescent="0.2">
      <c r="A196" s="13">
        <v>43009</v>
      </c>
      <c r="B196" s="10">
        <v>53.2</v>
      </c>
      <c r="C196" s="10">
        <v>51.1</v>
      </c>
      <c r="D196" s="10">
        <v>53.9</v>
      </c>
      <c r="E196" s="10">
        <f>Soft!E195</f>
        <v>96.060850599999995</v>
      </c>
      <c r="F196" s="10">
        <f>Soft!F195</f>
        <v>62</v>
      </c>
      <c r="G196" s="10">
        <f>Soft!G195</f>
        <v>84</v>
      </c>
      <c r="H196" s="10">
        <f>Soft!H195</f>
        <v>50</v>
      </c>
      <c r="I196" s="10">
        <f>Soft!I195</f>
        <v>47</v>
      </c>
      <c r="J196" s="10">
        <f>Soft!J195</f>
        <v>57</v>
      </c>
      <c r="K196" s="10">
        <f>Soft!K195</f>
        <v>30</v>
      </c>
      <c r="L196" s="10">
        <f>Soft!L195</f>
        <v>46</v>
      </c>
      <c r="M196" s="10">
        <f>Soft!M195</f>
        <v>53</v>
      </c>
      <c r="N196" s="10">
        <f>Soft!N195</f>
        <v>24</v>
      </c>
      <c r="O196" s="10">
        <f>Soft!O195</f>
        <v>55</v>
      </c>
      <c r="P196" s="10">
        <f>Soft!P195</f>
        <v>70</v>
      </c>
      <c r="Q196" s="10">
        <f>Soft!Q195</f>
        <v>55</v>
      </c>
      <c r="R196" s="10">
        <f>Soft!R195</f>
        <v>41</v>
      </c>
      <c r="S196" s="10">
        <f>Soft!S195</f>
        <v>56</v>
      </c>
      <c r="T196" s="10">
        <f>Soft!T195</f>
        <v>42</v>
      </c>
      <c r="U196" s="10">
        <f>Soft!U195</f>
        <v>39</v>
      </c>
      <c r="V196" s="10">
        <f>Soft!V195</f>
        <v>44</v>
      </c>
      <c r="W196" s="10">
        <f>Soft!W195</f>
        <v>22</v>
      </c>
      <c r="X196" s="10">
        <f>Soft!X195</f>
        <v>82</v>
      </c>
      <c r="Y196" s="10">
        <f>Soft!Y195</f>
        <v>94</v>
      </c>
      <c r="Z196" s="10">
        <f>Soft!Z195</f>
        <v>85</v>
      </c>
      <c r="AA196" s="10">
        <f>Soft!AA195</f>
        <v>89</v>
      </c>
      <c r="AB196" s="10">
        <f>Soft!AB195</f>
        <v>107</v>
      </c>
      <c r="AC196" s="10">
        <f>Soft!AC195</f>
        <v>81</v>
      </c>
      <c r="AD196" s="10">
        <f>Soft!AD195</f>
        <v>42</v>
      </c>
    </row>
    <row r="197" spans="1:30" x14ac:dyDescent="0.2">
      <c r="A197" s="13">
        <v>43040</v>
      </c>
      <c r="B197" s="10">
        <v>56.3</v>
      </c>
      <c r="C197" s="10">
        <v>51.5</v>
      </c>
      <c r="D197" s="10">
        <v>57.4</v>
      </c>
      <c r="E197" s="10">
        <f>Soft!E196</f>
        <v>104.16518120000001</v>
      </c>
      <c r="F197" s="10">
        <f>Soft!F196</f>
        <v>55</v>
      </c>
      <c r="G197" s="10">
        <f>Soft!G196</f>
        <v>80</v>
      </c>
      <c r="H197" s="10">
        <f>Soft!H196</f>
        <v>48</v>
      </c>
      <c r="I197" s="10">
        <f>Soft!I196</f>
        <v>42</v>
      </c>
      <c r="J197" s="10">
        <f>Soft!J196</f>
        <v>39</v>
      </c>
      <c r="K197" s="10">
        <f>Soft!K196</f>
        <v>33</v>
      </c>
      <c r="L197" s="10">
        <f>Soft!L196</f>
        <v>49</v>
      </c>
      <c r="M197" s="10">
        <f>Soft!M196</f>
        <v>47</v>
      </c>
      <c r="N197" s="10">
        <f>Soft!N196</f>
        <v>28</v>
      </c>
      <c r="O197" s="10">
        <f>Soft!O196</f>
        <v>56</v>
      </c>
      <c r="P197" s="10">
        <f>Soft!P196</f>
        <v>69</v>
      </c>
      <c r="Q197" s="10">
        <f>Soft!Q196</f>
        <v>46</v>
      </c>
      <c r="R197" s="10">
        <f>Soft!R196</f>
        <v>46</v>
      </c>
      <c r="S197" s="10">
        <f>Soft!S196</f>
        <v>44</v>
      </c>
      <c r="T197" s="10">
        <f>Soft!T196</f>
        <v>46</v>
      </c>
      <c r="U197" s="10">
        <f>Soft!U196</f>
        <v>43</v>
      </c>
      <c r="V197" s="10">
        <f>Soft!V196</f>
        <v>46</v>
      </c>
      <c r="W197" s="10">
        <f>Soft!W196</f>
        <v>28</v>
      </c>
      <c r="X197" s="10">
        <f>Soft!X196</f>
        <v>82</v>
      </c>
      <c r="Y197" s="10">
        <f>Soft!Y196</f>
        <v>91</v>
      </c>
      <c r="Z197" s="10">
        <f>Soft!Z196</f>
        <v>91</v>
      </c>
      <c r="AA197" s="10">
        <f>Soft!AA196</f>
        <v>85</v>
      </c>
      <c r="AB197" s="10">
        <f>Soft!AB196</f>
        <v>95</v>
      </c>
      <c r="AC197" s="10">
        <f>Soft!AC196</f>
        <v>81</v>
      </c>
      <c r="AD197" s="10">
        <f>Soft!AD196</f>
        <v>38</v>
      </c>
    </row>
    <row r="198" spans="1:30" x14ac:dyDescent="0.2">
      <c r="A198" s="13">
        <v>43070</v>
      </c>
      <c r="B198" s="10">
        <v>56</v>
      </c>
      <c r="C198" s="10">
        <v>52</v>
      </c>
      <c r="D198" s="10">
        <v>56.8</v>
      </c>
      <c r="E198" s="10">
        <f>Soft!E197</f>
        <v>104.54418018</v>
      </c>
      <c r="F198" s="10">
        <f>Soft!F197</f>
        <v>57</v>
      </c>
      <c r="G198" s="10">
        <f>Soft!G197</f>
        <v>77</v>
      </c>
      <c r="H198" s="10">
        <f>Soft!H197</f>
        <v>46</v>
      </c>
      <c r="I198" s="10">
        <f>Soft!I197</f>
        <v>40</v>
      </c>
      <c r="J198" s="10">
        <f>Soft!J197</f>
        <v>37</v>
      </c>
      <c r="K198" s="10">
        <f>Soft!K197</f>
        <v>31</v>
      </c>
      <c r="L198" s="10">
        <f>Soft!L197</f>
        <v>50</v>
      </c>
      <c r="M198" s="10">
        <f>Soft!M197</f>
        <v>46</v>
      </c>
      <c r="N198" s="10">
        <f>Soft!N197</f>
        <v>19</v>
      </c>
      <c r="O198" s="10">
        <f>Soft!O197</f>
        <v>49</v>
      </c>
      <c r="P198" s="10">
        <f>Soft!P197</f>
        <v>68</v>
      </c>
      <c r="Q198" s="10">
        <f>Soft!Q197</f>
        <v>54</v>
      </c>
      <c r="R198" s="10">
        <f>Soft!R197</f>
        <v>46</v>
      </c>
      <c r="S198" s="10">
        <f>Soft!S197</f>
        <v>43</v>
      </c>
      <c r="T198" s="10">
        <f>Soft!T197</f>
        <v>37</v>
      </c>
      <c r="U198" s="10">
        <f>Soft!U197</f>
        <v>43</v>
      </c>
      <c r="V198" s="10">
        <f>Soft!V197</f>
        <v>39</v>
      </c>
      <c r="W198" s="10">
        <f>Soft!W197</f>
        <v>32</v>
      </c>
      <c r="X198" s="10">
        <f>Soft!X197</f>
        <v>78</v>
      </c>
      <c r="Y198" s="10">
        <f>Soft!Y197</f>
        <v>92</v>
      </c>
      <c r="Z198" s="10">
        <f>Soft!Z197</f>
        <v>84</v>
      </c>
      <c r="AA198" s="10">
        <f>Soft!AA197</f>
        <v>85</v>
      </c>
      <c r="AB198" s="10">
        <f>Soft!AB197</f>
        <v>78</v>
      </c>
      <c r="AC198" s="10">
        <f>Soft!AC197</f>
        <v>79</v>
      </c>
      <c r="AD198" s="10">
        <f>Soft!AD197</f>
        <v>37</v>
      </c>
    </row>
    <row r="199" spans="1:30" x14ac:dyDescent="0.2">
      <c r="A199" s="13">
        <v>43101</v>
      </c>
      <c r="B199" s="10">
        <v>54.8</v>
      </c>
      <c r="C199" s="10">
        <v>52.1</v>
      </c>
      <c r="D199" s="10">
        <v>55.1</v>
      </c>
      <c r="E199" s="10">
        <f>Soft!E198</f>
        <v>109.77197982</v>
      </c>
      <c r="F199" s="10">
        <f>Soft!F198</f>
        <v>68</v>
      </c>
      <c r="G199" s="10">
        <f>Soft!G198</f>
        <v>86</v>
      </c>
      <c r="H199" s="10">
        <f>Soft!H198</f>
        <v>52</v>
      </c>
      <c r="I199" s="10">
        <f>Soft!I198</f>
        <v>36</v>
      </c>
      <c r="J199" s="10">
        <f>Soft!J198</f>
        <v>39</v>
      </c>
      <c r="K199" s="10">
        <f>Soft!K198</f>
        <v>32</v>
      </c>
      <c r="L199" s="10">
        <f>Soft!L198</f>
        <v>45</v>
      </c>
      <c r="M199" s="10">
        <f>Soft!M198</f>
        <v>41</v>
      </c>
      <c r="N199" s="10">
        <f>Soft!N198</f>
        <v>17</v>
      </c>
      <c r="O199" s="10">
        <f>Soft!O198</f>
        <v>53</v>
      </c>
      <c r="P199" s="10">
        <f>Soft!P198</f>
        <v>66</v>
      </c>
      <c r="Q199" s="10">
        <f>Soft!Q198</f>
        <v>44</v>
      </c>
      <c r="R199" s="10">
        <f>Soft!R198</f>
        <v>45</v>
      </c>
      <c r="S199" s="10">
        <f>Soft!S198</f>
        <v>34</v>
      </c>
      <c r="T199" s="10">
        <f>Soft!T198</f>
        <v>40</v>
      </c>
      <c r="U199" s="10">
        <f>Soft!U198</f>
        <v>45</v>
      </c>
      <c r="V199" s="10">
        <f>Soft!V198</f>
        <v>43</v>
      </c>
      <c r="W199" s="10">
        <f>Soft!W198</f>
        <v>23</v>
      </c>
      <c r="X199" s="10">
        <f>Soft!X198</f>
        <v>81</v>
      </c>
      <c r="Y199" s="10">
        <f>Soft!Y198</f>
        <v>89</v>
      </c>
      <c r="Z199" s="10">
        <f>Soft!Z198</f>
        <v>76</v>
      </c>
      <c r="AA199" s="10">
        <f>Soft!AA198</f>
        <v>85</v>
      </c>
      <c r="AB199" s="10">
        <f>Soft!AB198</f>
        <v>78</v>
      </c>
      <c r="AC199" s="10">
        <f>Soft!AC198</f>
        <v>80</v>
      </c>
      <c r="AD199" s="10">
        <f>Soft!AD198</f>
        <v>42</v>
      </c>
    </row>
    <row r="200" spans="1:30" x14ac:dyDescent="0.2">
      <c r="A200" s="13">
        <v>43132</v>
      </c>
      <c r="B200" s="10">
        <v>55.2</v>
      </c>
      <c r="C200" s="10">
        <v>50.2</v>
      </c>
      <c r="D200" s="10">
        <v>56.5</v>
      </c>
      <c r="E200" s="10">
        <f>Soft!E199</f>
        <v>106.65947942</v>
      </c>
      <c r="F200" s="10">
        <f>Soft!F199</f>
        <v>68</v>
      </c>
      <c r="G200" s="10">
        <f>Soft!G199</f>
        <v>77</v>
      </c>
      <c r="H200" s="10">
        <f>Soft!H199</f>
        <v>53</v>
      </c>
      <c r="I200" s="10">
        <f>Soft!I199</f>
        <v>42</v>
      </c>
      <c r="J200" s="10">
        <f>Soft!J199</f>
        <v>33</v>
      </c>
      <c r="K200" s="10">
        <f>Soft!K199</f>
        <v>30</v>
      </c>
      <c r="L200" s="10">
        <f>Soft!L199</f>
        <v>44</v>
      </c>
      <c r="M200" s="10">
        <f>Soft!M199</f>
        <v>44</v>
      </c>
      <c r="N200" s="10">
        <f>Soft!N199</f>
        <v>25</v>
      </c>
      <c r="O200" s="10">
        <f>Soft!O199</f>
        <v>49</v>
      </c>
      <c r="P200" s="10">
        <f>Soft!P199</f>
        <v>72</v>
      </c>
      <c r="Q200" s="10">
        <f>Soft!Q199</f>
        <v>59</v>
      </c>
      <c r="R200" s="10">
        <f>Soft!R199</f>
        <v>53</v>
      </c>
      <c r="S200" s="10">
        <f>Soft!S199</f>
        <v>55</v>
      </c>
      <c r="T200" s="10">
        <f>Soft!T199</f>
        <v>47</v>
      </c>
      <c r="U200" s="10">
        <f>Soft!U199</f>
        <v>43</v>
      </c>
      <c r="V200" s="10">
        <f>Soft!V199</f>
        <v>41</v>
      </c>
      <c r="W200" s="10">
        <f>Soft!W199</f>
        <v>34</v>
      </c>
      <c r="X200" s="10">
        <f>Soft!X199</f>
        <v>82</v>
      </c>
      <c r="Y200" s="10">
        <f>Soft!Y199</f>
        <v>94</v>
      </c>
      <c r="Z200" s="10">
        <f>Soft!Z199</f>
        <v>95</v>
      </c>
      <c r="AA200" s="10">
        <f>Soft!AA199</f>
        <v>87</v>
      </c>
      <c r="AB200" s="10">
        <f>Soft!AB199</f>
        <v>71</v>
      </c>
      <c r="AC200" s="10">
        <f>Soft!AC199</f>
        <v>76</v>
      </c>
      <c r="AD200" s="10">
        <f>Soft!AD199</f>
        <v>29</v>
      </c>
    </row>
    <row r="201" spans="1:30" x14ac:dyDescent="0.2">
      <c r="A201" s="13">
        <v>43160</v>
      </c>
      <c r="B201" s="10">
        <v>53.2</v>
      </c>
      <c r="C201" s="10">
        <v>50.6</v>
      </c>
      <c r="D201" s="10">
        <v>53.7</v>
      </c>
      <c r="E201" s="10">
        <f>Soft!E200</f>
        <v>103.54356297</v>
      </c>
      <c r="F201" s="10">
        <f>Soft!F200</f>
        <v>76</v>
      </c>
      <c r="G201" s="10">
        <f>Soft!G200</f>
        <v>84</v>
      </c>
      <c r="H201" s="10">
        <f>Soft!H200</f>
        <v>52</v>
      </c>
      <c r="I201" s="10">
        <f>Soft!I200</f>
        <v>48</v>
      </c>
      <c r="J201" s="10">
        <f>Soft!J200</f>
        <v>44</v>
      </c>
      <c r="K201" s="10">
        <f>Soft!K200</f>
        <v>32</v>
      </c>
      <c r="L201" s="10">
        <f>Soft!L200</f>
        <v>55</v>
      </c>
      <c r="M201" s="10">
        <f>Soft!M200</f>
        <v>58</v>
      </c>
      <c r="N201" s="10">
        <f>Soft!N200</f>
        <v>15</v>
      </c>
      <c r="O201" s="10">
        <f>Soft!O200</f>
        <v>54</v>
      </c>
      <c r="P201" s="10">
        <f>Soft!P200</f>
        <v>72</v>
      </c>
      <c r="Q201" s="10">
        <f>Soft!Q200</f>
        <v>43</v>
      </c>
      <c r="R201" s="10">
        <f>Soft!R200</f>
        <v>47</v>
      </c>
      <c r="S201" s="10">
        <f>Soft!S200</f>
        <v>40</v>
      </c>
      <c r="T201" s="10">
        <f>Soft!T200</f>
        <v>42</v>
      </c>
      <c r="U201" s="10">
        <f>Soft!U200</f>
        <v>40</v>
      </c>
      <c r="V201" s="10">
        <f>Soft!V200</f>
        <v>33</v>
      </c>
      <c r="W201" s="10">
        <f>Soft!W200</f>
        <v>34</v>
      </c>
      <c r="X201" s="10">
        <f>Soft!X200</f>
        <v>84</v>
      </c>
      <c r="Y201" s="10">
        <f>Soft!Y200</f>
        <v>90</v>
      </c>
      <c r="Z201" s="10">
        <f>Soft!Z200</f>
        <v>97</v>
      </c>
      <c r="AA201" s="10">
        <f>Soft!AA200</f>
        <v>86</v>
      </c>
      <c r="AB201" s="10">
        <f>Soft!AB200</f>
        <v>71</v>
      </c>
      <c r="AC201" s="10">
        <f>Soft!AC200</f>
        <v>86</v>
      </c>
      <c r="AD201" s="10">
        <f>Soft!AD200</f>
        <v>32</v>
      </c>
    </row>
    <row r="202" spans="1:30" x14ac:dyDescent="0.2">
      <c r="A202" s="13">
        <v>43191</v>
      </c>
      <c r="B202" s="10">
        <v>54.9</v>
      </c>
      <c r="C202" s="10">
        <v>51.3</v>
      </c>
      <c r="D202" s="10">
        <v>55.5</v>
      </c>
      <c r="E202" s="10">
        <f>Soft!E201</f>
        <v>106.10936615999999</v>
      </c>
      <c r="F202" s="10">
        <f>Soft!F201</f>
        <v>61</v>
      </c>
      <c r="G202" s="10">
        <f>Soft!G201</f>
        <v>82</v>
      </c>
      <c r="H202" s="10">
        <f>Soft!H201</f>
        <v>63</v>
      </c>
      <c r="I202" s="10">
        <f>Soft!I201</f>
        <v>53</v>
      </c>
      <c r="J202" s="10">
        <f>Soft!J201</f>
        <v>58</v>
      </c>
      <c r="K202" s="10">
        <f>Soft!K201</f>
        <v>35</v>
      </c>
      <c r="L202" s="10">
        <f>Soft!L201</f>
        <v>60</v>
      </c>
      <c r="M202" s="10">
        <f>Soft!M201</f>
        <v>66</v>
      </c>
      <c r="N202" s="10">
        <f>Soft!N201</f>
        <v>17</v>
      </c>
      <c r="O202" s="10">
        <f>Soft!O201</f>
        <v>37</v>
      </c>
      <c r="P202" s="10">
        <f>Soft!P201</f>
        <v>75</v>
      </c>
      <c r="Q202" s="10">
        <f>Soft!Q201</f>
        <v>42</v>
      </c>
      <c r="R202" s="10">
        <f>Soft!R201</f>
        <v>43</v>
      </c>
      <c r="S202" s="10">
        <f>Soft!S201</f>
        <v>34</v>
      </c>
      <c r="T202" s="10">
        <f>Soft!T201</f>
        <v>44</v>
      </c>
      <c r="U202" s="10">
        <f>Soft!U201</f>
        <v>38</v>
      </c>
      <c r="V202" s="10">
        <f>Soft!V201</f>
        <v>41</v>
      </c>
      <c r="W202" s="10">
        <f>Soft!W201</f>
        <v>33</v>
      </c>
      <c r="X202" s="10">
        <f>Soft!X201</f>
        <v>71</v>
      </c>
      <c r="Y202" s="10">
        <f>Soft!Y201</f>
        <v>83</v>
      </c>
      <c r="Z202" s="10">
        <f>Soft!Z201</f>
        <v>81</v>
      </c>
      <c r="AA202" s="10">
        <f>Soft!AA201</f>
        <v>79</v>
      </c>
      <c r="AB202" s="10">
        <f>Soft!AB201</f>
        <v>91</v>
      </c>
      <c r="AC202" s="10">
        <f>Soft!AC201</f>
        <v>70</v>
      </c>
      <c r="AD202" s="10">
        <f>Soft!AD201</f>
        <v>38</v>
      </c>
    </row>
    <row r="203" spans="1:30" x14ac:dyDescent="0.2">
      <c r="A203" s="13">
        <v>43221</v>
      </c>
      <c r="B203" s="10">
        <v>53.4</v>
      </c>
      <c r="C203" s="10">
        <v>49.8</v>
      </c>
      <c r="D203" s="10">
        <v>54.1</v>
      </c>
      <c r="E203" s="10">
        <f>Soft!E202</f>
        <v>112.54612160000001</v>
      </c>
      <c r="F203" s="10">
        <f>Soft!F202</f>
        <v>62</v>
      </c>
      <c r="G203" s="10">
        <f>Soft!G202</f>
        <v>87</v>
      </c>
      <c r="H203" s="10">
        <f>Soft!H202</f>
        <v>61</v>
      </c>
      <c r="I203" s="10">
        <f>Soft!I202</f>
        <v>54</v>
      </c>
      <c r="J203" s="10">
        <f>Soft!J202</f>
        <v>54</v>
      </c>
      <c r="K203" s="10">
        <f>Soft!K202</f>
        <v>44</v>
      </c>
      <c r="L203" s="10">
        <f>Soft!L202</f>
        <v>57</v>
      </c>
      <c r="M203" s="10">
        <f>Soft!M202</f>
        <v>58</v>
      </c>
      <c r="N203" s="10">
        <f>Soft!N202</f>
        <v>23</v>
      </c>
      <c r="O203" s="10">
        <f>Soft!O202</f>
        <v>50</v>
      </c>
      <c r="P203" s="10">
        <f>Soft!P202</f>
        <v>82</v>
      </c>
      <c r="Q203" s="10">
        <f>Soft!Q202</f>
        <v>60</v>
      </c>
      <c r="R203" s="10">
        <f>Soft!R202</f>
        <v>46</v>
      </c>
      <c r="S203" s="10">
        <f>Soft!S202</f>
        <v>38</v>
      </c>
      <c r="T203" s="10">
        <f>Soft!T202</f>
        <v>41</v>
      </c>
      <c r="U203" s="10">
        <f>Soft!U202</f>
        <v>39</v>
      </c>
      <c r="V203" s="10">
        <f>Soft!V202</f>
        <v>40</v>
      </c>
      <c r="W203" s="10">
        <f>Soft!W202</f>
        <v>34</v>
      </c>
      <c r="X203" s="10">
        <f>Soft!X202</f>
        <v>77</v>
      </c>
      <c r="Y203" s="10">
        <f>Soft!Y202</f>
        <v>87</v>
      </c>
      <c r="Z203" s="10">
        <f>Soft!Z202</f>
        <v>87</v>
      </c>
      <c r="AA203" s="10">
        <f>Soft!AA202</f>
        <v>88</v>
      </c>
      <c r="AB203" s="10">
        <f>Soft!AB202</f>
        <v>76</v>
      </c>
      <c r="AC203" s="10">
        <f>Soft!AC202</f>
        <v>82</v>
      </c>
      <c r="AD203" s="10">
        <f>Soft!AD202</f>
        <v>36</v>
      </c>
    </row>
    <row r="204" spans="1:30" x14ac:dyDescent="0.2">
      <c r="A204" s="13">
        <v>43252</v>
      </c>
      <c r="B204" s="10">
        <v>52</v>
      </c>
      <c r="C204" s="10">
        <v>49.5</v>
      </c>
      <c r="D204" s="10">
        <v>52.3</v>
      </c>
      <c r="E204" s="10">
        <f>Soft!E203</f>
        <v>105.60808523999999</v>
      </c>
      <c r="F204" s="10">
        <f>Soft!F203</f>
        <v>66</v>
      </c>
      <c r="G204" s="10">
        <f>Soft!G203</f>
        <v>82</v>
      </c>
      <c r="H204" s="10">
        <f>Soft!H203</f>
        <v>62</v>
      </c>
      <c r="I204" s="10">
        <f>Soft!I203</f>
        <v>49</v>
      </c>
      <c r="J204" s="10">
        <f>Soft!J203</f>
        <v>53</v>
      </c>
      <c r="K204" s="10">
        <f>Soft!K203</f>
        <v>42</v>
      </c>
      <c r="L204" s="10">
        <f>Soft!L203</f>
        <v>55</v>
      </c>
      <c r="M204" s="10">
        <f>Soft!M203</f>
        <v>59</v>
      </c>
      <c r="N204" s="10">
        <f>Soft!N203</f>
        <v>20</v>
      </c>
      <c r="O204" s="10">
        <f>Soft!O203</f>
        <v>58</v>
      </c>
      <c r="P204" s="10">
        <f>Soft!P203</f>
        <v>71</v>
      </c>
      <c r="Q204" s="10">
        <f>Soft!Q203</f>
        <v>64</v>
      </c>
      <c r="R204" s="10">
        <f>Soft!R203</f>
        <v>50</v>
      </c>
      <c r="S204" s="10">
        <f>Soft!S203</f>
        <v>57</v>
      </c>
      <c r="T204" s="10">
        <f>Soft!T203</f>
        <v>50</v>
      </c>
      <c r="U204" s="10">
        <f>Soft!U203</f>
        <v>44</v>
      </c>
      <c r="V204" s="10">
        <f>Soft!V203</f>
        <v>40</v>
      </c>
      <c r="W204" s="10">
        <f>Soft!W203</f>
        <v>40</v>
      </c>
      <c r="X204" s="10">
        <f>Soft!X203</f>
        <v>82</v>
      </c>
      <c r="Y204" s="10">
        <f>Soft!Y203</f>
        <v>91</v>
      </c>
      <c r="Z204" s="10">
        <f>Soft!Z203</f>
        <v>89</v>
      </c>
      <c r="AA204" s="10">
        <f>Soft!AA203</f>
        <v>91</v>
      </c>
      <c r="AB204" s="10">
        <f>Soft!AB203</f>
        <v>85</v>
      </c>
      <c r="AC204" s="10">
        <f>Soft!AC203</f>
        <v>87</v>
      </c>
      <c r="AD204" s="10">
        <f>Soft!AD203</f>
        <v>28</v>
      </c>
    </row>
    <row r="205" spans="1:30" x14ac:dyDescent="0.2">
      <c r="A205" s="13">
        <v>43282</v>
      </c>
      <c r="B205" s="10">
        <v>51.7</v>
      </c>
      <c r="C205" s="10">
        <v>48.1</v>
      </c>
      <c r="D205" s="10">
        <v>52.8</v>
      </c>
      <c r="E205" s="10">
        <f>Soft!E204</f>
        <v>105.54150459</v>
      </c>
      <c r="F205" s="10">
        <f>Soft!F204</f>
        <v>50</v>
      </c>
      <c r="G205" s="10">
        <f>Soft!G204</f>
        <v>75</v>
      </c>
      <c r="H205" s="10">
        <f>Soft!H204</f>
        <v>56</v>
      </c>
      <c r="I205" s="10">
        <f>Soft!I204</f>
        <v>46</v>
      </c>
      <c r="J205" s="10">
        <f>Soft!J204</f>
        <v>43</v>
      </c>
      <c r="K205" s="10">
        <f>Soft!K204</f>
        <v>34</v>
      </c>
      <c r="L205" s="10">
        <f>Soft!L204</f>
        <v>47</v>
      </c>
      <c r="M205" s="10">
        <f>Soft!M204</f>
        <v>58</v>
      </c>
      <c r="N205" s="10">
        <f>Soft!N204</f>
        <v>23</v>
      </c>
      <c r="O205" s="10">
        <f>Soft!O204</f>
        <v>48</v>
      </c>
      <c r="P205" s="10">
        <f>Soft!P204</f>
        <v>78</v>
      </c>
      <c r="Q205" s="10">
        <f>Soft!Q204</f>
        <v>53</v>
      </c>
      <c r="R205" s="10">
        <f>Soft!R204</f>
        <v>42</v>
      </c>
      <c r="S205" s="10">
        <f>Soft!S204</f>
        <v>41</v>
      </c>
      <c r="T205" s="10">
        <f>Soft!T204</f>
        <v>41</v>
      </c>
      <c r="U205" s="10">
        <f>Soft!U204</f>
        <v>35</v>
      </c>
      <c r="V205" s="10">
        <f>Soft!V204</f>
        <v>41</v>
      </c>
      <c r="W205" s="10">
        <f>Soft!W204</f>
        <v>25</v>
      </c>
      <c r="X205" s="10">
        <f>Soft!X204</f>
        <v>70</v>
      </c>
      <c r="Y205" s="10">
        <f>Soft!Y204</f>
        <v>87</v>
      </c>
      <c r="Z205" s="10">
        <f>Soft!Z204</f>
        <v>80</v>
      </c>
      <c r="AA205" s="10">
        <f>Soft!AA204</f>
        <v>75</v>
      </c>
      <c r="AB205" s="10">
        <f>Soft!AB204</f>
        <v>89</v>
      </c>
      <c r="AC205" s="10">
        <f>Soft!AC204</f>
        <v>70</v>
      </c>
      <c r="AD205" s="10">
        <f>Soft!AD204</f>
        <v>44</v>
      </c>
    </row>
    <row r="206" spans="1:30" x14ac:dyDescent="0.2">
      <c r="A206" s="13">
        <v>43313</v>
      </c>
      <c r="B206" s="10">
        <f>Soft!B205</f>
        <v>52.1</v>
      </c>
      <c r="C206" s="10">
        <f>Soft!C205</f>
        <v>0</v>
      </c>
      <c r="D206" s="10">
        <f>Soft!D205</f>
        <v>53.3</v>
      </c>
      <c r="E206" s="10">
        <f>Soft!E205</f>
        <v>106.8943493</v>
      </c>
      <c r="F206" s="10">
        <f>Soft!F205</f>
        <v>57</v>
      </c>
      <c r="G206" s="10">
        <f>Soft!G205</f>
        <v>86</v>
      </c>
      <c r="H206" s="10">
        <f>Soft!H205</f>
        <v>62</v>
      </c>
      <c r="I206" s="10">
        <f>Soft!I205</f>
        <v>43</v>
      </c>
      <c r="J206" s="10">
        <f>Soft!J205</f>
        <v>57</v>
      </c>
      <c r="K206" s="10">
        <f>Soft!K205</f>
        <v>38</v>
      </c>
      <c r="L206" s="10">
        <f>Soft!L205</f>
        <v>55</v>
      </c>
      <c r="M206" s="10">
        <f>Soft!M205</f>
        <v>54</v>
      </c>
      <c r="N206" s="10">
        <f>Soft!N205</f>
        <v>17</v>
      </c>
      <c r="O206" s="10">
        <f>Soft!O205</f>
        <v>53</v>
      </c>
      <c r="P206" s="10">
        <f>Soft!P205</f>
        <v>82</v>
      </c>
      <c r="Q206" s="10">
        <f>Soft!Q205</f>
        <v>47</v>
      </c>
      <c r="R206" s="10">
        <f>Soft!R205</f>
        <v>42</v>
      </c>
      <c r="S206" s="10">
        <f>Soft!S205</f>
        <v>39</v>
      </c>
      <c r="T206" s="10">
        <f>Soft!T205</f>
        <v>34</v>
      </c>
      <c r="U206" s="10">
        <f>Soft!U205</f>
        <v>36</v>
      </c>
      <c r="V206" s="10">
        <f>Soft!V205</f>
        <v>34</v>
      </c>
      <c r="W206" s="10">
        <f>Soft!W205</f>
        <v>28</v>
      </c>
      <c r="X206" s="10">
        <f>Soft!X205</f>
        <v>76</v>
      </c>
      <c r="Y206" s="10">
        <f>Soft!Y205</f>
        <v>86</v>
      </c>
      <c r="Z206" s="10">
        <f>Soft!Z205</f>
        <v>80</v>
      </c>
      <c r="AA206" s="10">
        <f>Soft!AA205</f>
        <v>74</v>
      </c>
      <c r="AB206" s="10">
        <f>Soft!AB205</f>
        <v>76</v>
      </c>
      <c r="AC206" s="10">
        <f>Soft!AC205</f>
        <v>74</v>
      </c>
      <c r="AD206" s="10">
        <f>Soft!AD205</f>
        <v>47</v>
      </c>
    </row>
    <row r="207" spans="1:30" x14ac:dyDescent="0.2">
      <c r="A207" s="13">
        <v>43344</v>
      </c>
      <c r="B207" s="10">
        <f>Soft!B206</f>
        <v>53.5</v>
      </c>
      <c r="C207" s="10">
        <f>Soft!C206</f>
        <v>50</v>
      </c>
      <c r="D207" s="10">
        <f>Soft!D206</f>
        <v>54.7</v>
      </c>
      <c r="E207" s="10">
        <f>Soft!E206</f>
        <v>106.94285805</v>
      </c>
      <c r="F207" s="10">
        <f>Soft!F206</f>
        <v>64</v>
      </c>
      <c r="G207" s="10">
        <f>Soft!G206</f>
        <v>83</v>
      </c>
      <c r="H207" s="10">
        <f>Soft!H206</f>
        <v>58</v>
      </c>
      <c r="I207" s="10">
        <f>Soft!I206</f>
        <v>51</v>
      </c>
      <c r="J207" s="10">
        <f>Soft!J206</f>
        <v>51</v>
      </c>
      <c r="K207" s="10">
        <f>Soft!K206</f>
        <v>38</v>
      </c>
      <c r="L207" s="10">
        <f>Soft!L206</f>
        <v>57</v>
      </c>
      <c r="M207" s="10">
        <f>Soft!M206</f>
        <v>60</v>
      </c>
      <c r="N207" s="10">
        <f>Soft!N206</f>
        <v>18</v>
      </c>
      <c r="O207" s="10">
        <f>Soft!O206</f>
        <v>53</v>
      </c>
      <c r="P207" s="10">
        <f>Soft!P206</f>
        <v>82</v>
      </c>
      <c r="Q207" s="10">
        <f>Soft!Q206</f>
        <v>43</v>
      </c>
      <c r="R207" s="10">
        <f>Soft!R206</f>
        <v>39</v>
      </c>
      <c r="S207" s="10">
        <f>Soft!S206</f>
        <v>35</v>
      </c>
      <c r="T207" s="10">
        <f>Soft!T206</f>
        <v>37</v>
      </c>
      <c r="U207" s="10">
        <f>Soft!U206</f>
        <v>47</v>
      </c>
      <c r="V207" s="10">
        <f>Soft!V206</f>
        <v>34</v>
      </c>
      <c r="W207" s="10">
        <f>Soft!W206</f>
        <v>26</v>
      </c>
      <c r="X207" s="10">
        <f>Soft!X206</f>
        <v>74</v>
      </c>
      <c r="Y207" s="10">
        <f>Soft!Y206</f>
        <v>85</v>
      </c>
      <c r="Z207" s="10">
        <f>Soft!Z206</f>
        <v>86</v>
      </c>
      <c r="AA207" s="10">
        <f>Soft!AA206</f>
        <v>81</v>
      </c>
      <c r="AB207" s="10">
        <f>Soft!AB206</f>
        <v>86</v>
      </c>
      <c r="AC207" s="10">
        <f>Soft!AC206</f>
        <v>71</v>
      </c>
      <c r="AD207" s="10">
        <f>Soft!AD206</f>
        <v>51</v>
      </c>
    </row>
    <row r="208" spans="1:30" x14ac:dyDescent="0.2">
      <c r="A208" s="13">
        <v>43374</v>
      </c>
      <c r="B208" s="10">
        <f>Soft!B207</f>
        <v>55.8</v>
      </c>
      <c r="C208" s="10">
        <f>Soft!C207</f>
        <v>51.3</v>
      </c>
      <c r="D208" s="10">
        <f>Soft!D207</f>
        <v>56.9</v>
      </c>
      <c r="E208" s="10">
        <f>Soft!E207</f>
        <v>105.61043100000001</v>
      </c>
      <c r="F208" s="10">
        <f>Soft!F207</f>
        <v>58</v>
      </c>
      <c r="G208" s="10">
        <f>Soft!G207</f>
        <v>83</v>
      </c>
      <c r="H208" s="10">
        <f>Soft!H207</f>
        <v>50</v>
      </c>
      <c r="I208" s="10">
        <f>Soft!I207</f>
        <v>31</v>
      </c>
      <c r="J208" s="10">
        <f>Soft!J207</f>
        <v>43</v>
      </c>
      <c r="K208" s="10">
        <f>Soft!K207</f>
        <v>28</v>
      </c>
      <c r="L208" s="10">
        <f>Soft!L207</f>
        <v>53</v>
      </c>
      <c r="M208" s="10">
        <f>Soft!M207</f>
        <v>44</v>
      </c>
      <c r="N208" s="10">
        <f>Soft!N207</f>
        <v>26</v>
      </c>
      <c r="O208" s="10">
        <f>Soft!O207</f>
        <v>44</v>
      </c>
      <c r="P208" s="10">
        <f>Soft!P207</f>
        <v>76</v>
      </c>
      <c r="Q208" s="10">
        <f>Soft!Q207</f>
        <v>58</v>
      </c>
      <c r="R208" s="10">
        <f>Soft!R207</f>
        <v>42</v>
      </c>
      <c r="S208" s="10">
        <f>Soft!S207</f>
        <v>28</v>
      </c>
      <c r="T208" s="10">
        <f>Soft!T207</f>
        <v>24</v>
      </c>
      <c r="U208" s="10">
        <f>Soft!U207</f>
        <v>39</v>
      </c>
      <c r="V208" s="10">
        <f>Soft!V207</f>
        <v>30</v>
      </c>
      <c r="W208" s="10">
        <f>Soft!W207</f>
        <v>32</v>
      </c>
      <c r="X208" s="10">
        <f>Soft!X207</f>
        <v>77</v>
      </c>
      <c r="Y208" s="10">
        <f>Soft!Y207</f>
        <v>89</v>
      </c>
      <c r="Z208" s="10">
        <f>Soft!Z207</f>
        <v>93</v>
      </c>
      <c r="AA208" s="10">
        <f>Soft!AA207</f>
        <v>79</v>
      </c>
      <c r="AB208" s="10">
        <f>Soft!AB207</f>
        <v>55</v>
      </c>
      <c r="AC208" s="10">
        <f>Soft!AC207</f>
        <v>83</v>
      </c>
      <c r="AD208" s="10">
        <f>Soft!AD207</f>
        <v>35</v>
      </c>
    </row>
    <row r="209" spans="1:30" x14ac:dyDescent="0.2">
      <c r="A209" s="13">
        <v>43405</v>
      </c>
      <c r="B209" s="10">
        <f>Soft!B208</f>
        <v>55</v>
      </c>
      <c r="C209" s="10">
        <f>Soft!C208</f>
        <v>52.6</v>
      </c>
      <c r="D209" s="10">
        <f>Soft!D208</f>
        <v>55.6</v>
      </c>
      <c r="E209" s="10">
        <f>Soft!E208</f>
        <v>101.49372474</v>
      </c>
      <c r="F209" s="10">
        <f>Soft!F208</f>
        <v>54</v>
      </c>
      <c r="G209" s="10">
        <f>Soft!G208</f>
        <v>82</v>
      </c>
      <c r="H209" s="10">
        <f>Soft!H208</f>
        <v>43</v>
      </c>
      <c r="I209" s="10">
        <f>Soft!I208</f>
        <v>39</v>
      </c>
      <c r="J209" s="10">
        <f>Soft!J208</f>
        <v>42</v>
      </c>
      <c r="K209" s="10">
        <f>Soft!K208</f>
        <v>29</v>
      </c>
      <c r="L209" s="10">
        <f>Soft!L208</f>
        <v>46</v>
      </c>
      <c r="M209" s="10">
        <f>Soft!M208</f>
        <v>40</v>
      </c>
      <c r="N209" s="10">
        <f>Soft!N208</f>
        <v>27</v>
      </c>
      <c r="O209" s="10">
        <f>Soft!O208</f>
        <v>51</v>
      </c>
      <c r="P209" s="10">
        <f>Soft!P208</f>
        <v>78</v>
      </c>
      <c r="Q209" s="10">
        <f>Soft!Q208</f>
        <v>43</v>
      </c>
      <c r="R209" s="10">
        <f>Soft!R208</f>
        <v>38</v>
      </c>
      <c r="S209" s="10">
        <f>Soft!S208</f>
        <v>38</v>
      </c>
      <c r="T209" s="10">
        <f>Soft!T208</f>
        <v>34</v>
      </c>
      <c r="U209" s="10">
        <f>Soft!U208</f>
        <v>35</v>
      </c>
      <c r="V209" s="10">
        <f>Soft!V208</f>
        <v>34</v>
      </c>
      <c r="W209" s="10">
        <f>Soft!W208</f>
        <v>36</v>
      </c>
      <c r="X209" s="10">
        <f>Soft!X208</f>
        <v>78</v>
      </c>
      <c r="Y209" s="10">
        <f>Soft!Y208</f>
        <v>90</v>
      </c>
      <c r="Z209" s="10">
        <f>Soft!Z208</f>
        <v>84</v>
      </c>
      <c r="AA209" s="10">
        <f>Soft!AA208</f>
        <v>79</v>
      </c>
      <c r="AB209" s="10">
        <f>Soft!AB208</f>
        <v>88</v>
      </c>
      <c r="AC209" s="10">
        <f>Soft!AC208</f>
        <v>82</v>
      </c>
      <c r="AD209" s="10">
        <f>Soft!AD208</f>
        <v>36</v>
      </c>
    </row>
    <row r="210" spans="1:30" x14ac:dyDescent="0.2">
      <c r="A210" s="13">
        <v>43435</v>
      </c>
      <c r="B210" s="10">
        <f>Soft!B209</f>
        <v>53.9</v>
      </c>
      <c r="C210" s="10">
        <f>Soft!C209</f>
        <v>51.7</v>
      </c>
      <c r="D210" s="10">
        <f>Soft!D209</f>
        <v>54.4</v>
      </c>
      <c r="E210" s="10">
        <f>Soft!E209</f>
        <v>104.09419088</v>
      </c>
      <c r="F210" s="10">
        <f>Soft!F209</f>
        <v>50</v>
      </c>
      <c r="G210" s="10">
        <f>Soft!G209</f>
        <v>85</v>
      </c>
      <c r="H210" s="10">
        <f>Soft!H209</f>
        <v>43</v>
      </c>
      <c r="I210" s="10">
        <f>Soft!I209</f>
        <v>32</v>
      </c>
      <c r="J210" s="10">
        <f>Soft!J209</f>
        <v>36</v>
      </c>
      <c r="K210" s="10">
        <f>Soft!K209</f>
        <v>27</v>
      </c>
      <c r="L210" s="10">
        <f>Soft!L209</f>
        <v>34</v>
      </c>
      <c r="M210" s="10">
        <f>Soft!M209</f>
        <v>38</v>
      </c>
      <c r="N210" s="10">
        <f>Soft!N209</f>
        <v>25</v>
      </c>
      <c r="O210" s="10">
        <f>Soft!O209</f>
        <v>55</v>
      </c>
      <c r="P210" s="10">
        <f>Soft!P209</f>
        <v>80</v>
      </c>
      <c r="Q210" s="10">
        <f>Soft!Q209</f>
        <v>56</v>
      </c>
      <c r="R210" s="10">
        <f>Soft!R209</f>
        <v>37</v>
      </c>
      <c r="S210" s="10">
        <f>Soft!S209</f>
        <v>58</v>
      </c>
      <c r="T210" s="10">
        <f>Soft!T209</f>
        <v>40</v>
      </c>
      <c r="U210" s="10">
        <f>Soft!U209</f>
        <v>37</v>
      </c>
      <c r="V210" s="10">
        <f>Soft!V209</f>
        <v>38</v>
      </c>
      <c r="W210" s="10">
        <f>Soft!W209</f>
        <v>31</v>
      </c>
      <c r="X210" s="10">
        <f>Soft!X209</f>
        <v>81</v>
      </c>
      <c r="Y210" s="10">
        <f>Soft!Y209</f>
        <v>89</v>
      </c>
      <c r="Z210" s="10">
        <f>Soft!Z209</f>
        <v>85</v>
      </c>
      <c r="AA210" s="10">
        <f>Soft!AA209</f>
        <v>82</v>
      </c>
      <c r="AB210" s="10">
        <f>Soft!AB209</f>
        <v>92</v>
      </c>
      <c r="AC210" s="10">
        <f>Soft!AC209</f>
        <v>94</v>
      </c>
      <c r="AD210" s="10">
        <f>Soft!AD209</f>
        <v>41</v>
      </c>
    </row>
    <row r="211" spans="1:30" x14ac:dyDescent="0.2">
      <c r="A211" s="13">
        <v>43466</v>
      </c>
      <c r="B211" s="10">
        <f>Soft!B210</f>
        <v>53.6</v>
      </c>
      <c r="C211" s="10">
        <f>Soft!C210</f>
        <v>50.9</v>
      </c>
      <c r="D211" s="10">
        <f>Soft!D210</f>
        <v>54.9</v>
      </c>
      <c r="E211" s="10">
        <f>Soft!E210</f>
        <v>103.26808920000001</v>
      </c>
      <c r="F211" s="10">
        <f>Soft!F210</f>
        <v>67</v>
      </c>
      <c r="G211" s="10">
        <f>Soft!G210</f>
        <v>92</v>
      </c>
      <c r="H211" s="10">
        <f>Soft!H210</f>
        <v>47</v>
      </c>
      <c r="I211" s="10">
        <f>Soft!I210</f>
        <v>40</v>
      </c>
      <c r="J211" s="10">
        <f>Soft!J210</f>
        <v>27</v>
      </c>
      <c r="K211" s="10">
        <f>Soft!K210</f>
        <v>33</v>
      </c>
      <c r="L211" s="10">
        <f>Soft!L210</f>
        <v>42</v>
      </c>
      <c r="M211" s="10">
        <f>Soft!M210</f>
        <v>45</v>
      </c>
      <c r="N211" s="10">
        <f>Soft!N210</f>
        <v>26</v>
      </c>
      <c r="O211" s="10">
        <f>Soft!O210</f>
        <v>52</v>
      </c>
      <c r="P211" s="10">
        <f>Soft!P210</f>
        <v>76</v>
      </c>
      <c r="Q211" s="10">
        <f>Soft!Q210</f>
        <v>42</v>
      </c>
      <c r="R211" s="10">
        <f>Soft!R210</f>
        <v>44</v>
      </c>
      <c r="S211" s="10">
        <f>Soft!S210</f>
        <v>15</v>
      </c>
      <c r="T211" s="10">
        <f>Soft!T210</f>
        <v>26</v>
      </c>
      <c r="U211" s="10">
        <f>Soft!U210</f>
        <v>53</v>
      </c>
      <c r="V211" s="10">
        <f>Soft!V210</f>
        <v>41</v>
      </c>
      <c r="W211" s="10">
        <f>Soft!W210</f>
        <v>20</v>
      </c>
      <c r="X211" s="10">
        <f>Soft!X210</f>
        <v>82</v>
      </c>
      <c r="Y211" s="10">
        <f>Soft!Y210</f>
        <v>91</v>
      </c>
      <c r="Z211" s="10">
        <f>Soft!Z210</f>
        <v>83</v>
      </c>
      <c r="AA211" s="10">
        <f>Soft!AA210</f>
        <v>85</v>
      </c>
      <c r="AB211" s="10">
        <f>Soft!AB210</f>
        <v>79</v>
      </c>
      <c r="AC211" s="10">
        <f>Soft!AC210</f>
        <v>88</v>
      </c>
      <c r="AD211" s="10">
        <f>Soft!AD210</f>
        <v>45</v>
      </c>
    </row>
    <row r="212" spans="1:30" x14ac:dyDescent="0.2">
      <c r="A212" s="13">
        <v>43497</v>
      </c>
      <c r="B212" s="10">
        <f>Soft!B211</f>
        <v>54.1</v>
      </c>
      <c r="C212" s="10">
        <f>Soft!C211</f>
        <v>50.1</v>
      </c>
      <c r="D212" s="10">
        <f>Soft!D211</f>
        <v>55.3</v>
      </c>
      <c r="E212" s="10">
        <f>Soft!E211</f>
        <v>107.52651312</v>
      </c>
      <c r="F212" s="10">
        <f>Soft!F211</f>
        <v>72</v>
      </c>
      <c r="G212" s="10">
        <f>Soft!G211</f>
        <v>93</v>
      </c>
      <c r="H212" s="10">
        <f>Soft!H211</f>
        <v>47</v>
      </c>
      <c r="I212" s="10">
        <f>Soft!I211</f>
        <v>35</v>
      </c>
      <c r="J212" s="10">
        <f>Soft!J211</f>
        <v>32</v>
      </c>
      <c r="K212" s="10">
        <f>Soft!K211</f>
        <v>33</v>
      </c>
      <c r="L212" s="10">
        <f>Soft!L211</f>
        <v>46</v>
      </c>
      <c r="M212" s="10">
        <f>Soft!M211</f>
        <v>47</v>
      </c>
      <c r="N212" s="10">
        <f>Soft!N211</f>
        <v>22</v>
      </c>
      <c r="O212" s="10">
        <f>Soft!O211</f>
        <v>60</v>
      </c>
      <c r="P212" s="10">
        <f>Soft!P211</f>
        <v>78</v>
      </c>
      <c r="Q212" s="10">
        <f>Soft!Q211</f>
        <v>38</v>
      </c>
      <c r="R212" s="10">
        <f>Soft!R211</f>
        <v>48</v>
      </c>
      <c r="S212" s="10">
        <f>Soft!S211</f>
        <v>45</v>
      </c>
      <c r="T212" s="10">
        <f>Soft!T211</f>
        <v>44</v>
      </c>
      <c r="U212" s="10">
        <f>Soft!U211</f>
        <v>40</v>
      </c>
      <c r="V212" s="10">
        <f>Soft!V211</f>
        <v>38</v>
      </c>
      <c r="W212" s="10">
        <f>Soft!W211</f>
        <v>30</v>
      </c>
      <c r="X212" s="10">
        <f>Soft!X211</f>
        <v>77</v>
      </c>
      <c r="Y212" s="10">
        <f>Soft!Y211</f>
        <v>84</v>
      </c>
      <c r="Z212" s="10">
        <f>Soft!Z211</f>
        <v>93</v>
      </c>
      <c r="AA212" s="10">
        <f>Soft!AA211</f>
        <v>78</v>
      </c>
      <c r="AB212" s="10">
        <f>Soft!AB211</f>
        <v>79</v>
      </c>
      <c r="AC212" s="10">
        <f>Soft!AC211</f>
        <v>68</v>
      </c>
      <c r="AD212" s="10">
        <f>Soft!AD211</f>
        <v>37</v>
      </c>
    </row>
    <row r="213" spans="1:30" x14ac:dyDescent="0.2">
      <c r="A213" s="13">
        <v>43525</v>
      </c>
      <c r="B213" s="10">
        <f>Soft!B212</f>
        <v>54.6</v>
      </c>
      <c r="C213" s="10">
        <f>Soft!C212</f>
        <v>52.8</v>
      </c>
      <c r="D213" s="10">
        <f>Soft!D212</f>
        <v>54.4</v>
      </c>
      <c r="E213" s="10">
        <f>Soft!E212</f>
        <v>102.58304712</v>
      </c>
      <c r="F213" s="10">
        <f>Soft!F212</f>
        <v>81</v>
      </c>
      <c r="G213" s="10">
        <f>Soft!G212</f>
        <v>95</v>
      </c>
      <c r="H213" s="10">
        <f>Soft!H212</f>
        <v>59</v>
      </c>
      <c r="I213" s="10">
        <f>Soft!I212</f>
        <v>33</v>
      </c>
      <c r="J213" s="10">
        <f>Soft!J212</f>
        <v>40</v>
      </c>
      <c r="K213" s="10">
        <f>Soft!K212</f>
        <v>35</v>
      </c>
      <c r="L213" s="10">
        <f>Soft!L212</f>
        <v>50</v>
      </c>
      <c r="M213" s="10">
        <f>Soft!M212</f>
        <v>46</v>
      </c>
      <c r="N213" s="10">
        <f>Soft!N212</f>
        <v>22</v>
      </c>
      <c r="O213" s="10">
        <f>Soft!O212</f>
        <v>57</v>
      </c>
      <c r="P213" s="10">
        <f>Soft!P212</f>
        <v>72</v>
      </c>
      <c r="Q213" s="10">
        <f>Soft!Q212</f>
        <v>51</v>
      </c>
      <c r="R213" s="10">
        <f>Soft!R212</f>
        <v>44</v>
      </c>
      <c r="S213" s="10">
        <f>Soft!S212</f>
        <v>58</v>
      </c>
      <c r="T213" s="10">
        <f>Soft!T212</f>
        <v>42</v>
      </c>
      <c r="U213" s="10">
        <f>Soft!U212</f>
        <v>50</v>
      </c>
      <c r="V213" s="10">
        <f>Soft!V212</f>
        <v>41</v>
      </c>
      <c r="W213" s="10">
        <f>Soft!W212</f>
        <v>30</v>
      </c>
      <c r="X213" s="10">
        <f>Soft!X212</f>
        <v>82</v>
      </c>
      <c r="Y213" s="10">
        <f>Soft!Y212</f>
        <v>85</v>
      </c>
      <c r="Z213" s="10">
        <f>Soft!Z212</f>
        <v>93</v>
      </c>
      <c r="AA213" s="10">
        <f>Soft!AA212</f>
        <v>84</v>
      </c>
      <c r="AB213" s="10">
        <f>Soft!AB212</f>
        <v>80</v>
      </c>
      <c r="AC213" s="10">
        <f>Soft!AC212</f>
        <v>63</v>
      </c>
      <c r="AD213" s="10">
        <f>Soft!AD212</f>
        <v>39</v>
      </c>
    </row>
    <row r="214" spans="1:30" x14ac:dyDescent="0.2">
      <c r="A214" s="13">
        <v>43556</v>
      </c>
      <c r="B214" s="10">
        <f>Soft!B213</f>
        <v>53</v>
      </c>
      <c r="C214" s="10">
        <f>Soft!C213</f>
        <v>51.8</v>
      </c>
      <c r="D214" s="10">
        <f>Soft!D213</f>
        <v>52.6</v>
      </c>
      <c r="E214" s="10">
        <f>Soft!E213</f>
        <v>105.73226021000001</v>
      </c>
      <c r="F214" s="10">
        <f>Soft!F213</f>
        <v>66</v>
      </c>
      <c r="G214" s="10">
        <f>Soft!G213</f>
        <v>84</v>
      </c>
      <c r="H214" s="10">
        <f>Soft!H213</f>
        <v>62</v>
      </c>
      <c r="I214" s="10">
        <f>Soft!I213</f>
        <v>45</v>
      </c>
      <c r="J214" s="10">
        <f>Soft!J213</f>
        <v>60</v>
      </c>
      <c r="K214" s="10">
        <f>Soft!K213</f>
        <v>33</v>
      </c>
      <c r="L214" s="10">
        <f>Soft!L213</f>
        <v>54</v>
      </c>
      <c r="M214" s="10">
        <f>Soft!M213</f>
        <v>63</v>
      </c>
      <c r="N214" s="10">
        <f>Soft!N213</f>
        <v>16</v>
      </c>
      <c r="O214" s="10">
        <f>Soft!O213</f>
        <v>55</v>
      </c>
      <c r="P214" s="10">
        <f>Soft!P213</f>
        <v>69</v>
      </c>
      <c r="Q214" s="10">
        <f>Soft!Q213</f>
        <v>63</v>
      </c>
      <c r="R214" s="10">
        <f>Soft!R213</f>
        <v>48</v>
      </c>
      <c r="S214" s="10">
        <f>Soft!S213</f>
        <v>47</v>
      </c>
      <c r="T214" s="10">
        <f>Soft!T213</f>
        <v>47</v>
      </c>
      <c r="U214" s="10">
        <f>Soft!U213</f>
        <v>35</v>
      </c>
      <c r="V214" s="10">
        <f>Soft!V213</f>
        <v>37</v>
      </c>
      <c r="W214" s="10">
        <f>Soft!W213</f>
        <v>30</v>
      </c>
      <c r="X214" s="10">
        <f>Soft!X213</f>
        <v>80</v>
      </c>
      <c r="Y214" s="10">
        <f>Soft!Y213</f>
        <v>89</v>
      </c>
      <c r="Z214" s="10">
        <f>Soft!Z213</f>
        <v>84</v>
      </c>
      <c r="AA214" s="10">
        <f>Soft!AA213</f>
        <v>81</v>
      </c>
      <c r="AB214" s="10">
        <f>Soft!AB213</f>
        <v>74</v>
      </c>
      <c r="AC214" s="10">
        <f>Soft!AC213</f>
        <v>88</v>
      </c>
      <c r="AD214" s="10">
        <f>Soft!AD213</f>
        <v>35</v>
      </c>
    </row>
    <row r="215" spans="1:30" x14ac:dyDescent="0.2">
      <c r="A215" s="13">
        <v>43586</v>
      </c>
      <c r="B215" s="10">
        <f>Soft!B214</f>
        <v>51.5</v>
      </c>
      <c r="C215" s="10">
        <f>Soft!C214</f>
        <v>49.8</v>
      </c>
      <c r="D215" s="10">
        <f>Soft!D214</f>
        <v>52</v>
      </c>
      <c r="E215" s="10">
        <f>Soft!E214</f>
        <v>99.216359780000005</v>
      </c>
      <c r="F215" s="10">
        <f>Soft!F214</f>
        <v>70</v>
      </c>
      <c r="G215" s="10">
        <f>Soft!G214</f>
        <v>90</v>
      </c>
      <c r="H215" s="10">
        <f>Soft!H214</f>
        <v>55</v>
      </c>
      <c r="I215" s="10">
        <f>Soft!I214</f>
        <v>43</v>
      </c>
      <c r="J215" s="10">
        <f>Soft!J214</f>
        <v>50</v>
      </c>
      <c r="K215" s="10">
        <f>Soft!K214</f>
        <v>33</v>
      </c>
      <c r="L215" s="10">
        <f>Soft!L214</f>
        <v>52</v>
      </c>
      <c r="M215" s="10">
        <f>Soft!M214</f>
        <v>53</v>
      </c>
      <c r="N215" s="10">
        <f>Soft!N214</f>
        <v>22</v>
      </c>
      <c r="O215" s="10">
        <f>Soft!O214</f>
        <v>53</v>
      </c>
      <c r="P215" s="10">
        <f>Soft!P214</f>
        <v>64</v>
      </c>
      <c r="Q215" s="10">
        <f>Soft!Q214</f>
        <v>47</v>
      </c>
      <c r="R215" s="10">
        <f>Soft!R214</f>
        <v>36</v>
      </c>
      <c r="S215" s="10">
        <f>Soft!S214</f>
        <v>43</v>
      </c>
      <c r="T215" s="10">
        <f>Soft!T214</f>
        <v>41</v>
      </c>
      <c r="U215" s="10">
        <f>Soft!U214</f>
        <v>46</v>
      </c>
      <c r="V215" s="10">
        <f>Soft!V214</f>
        <v>44</v>
      </c>
      <c r="W215" s="10">
        <f>Soft!W214</f>
        <v>34</v>
      </c>
      <c r="X215" s="10">
        <f>Soft!X214</f>
        <v>78</v>
      </c>
      <c r="Y215" s="10">
        <f>Soft!Y214</f>
        <v>89</v>
      </c>
      <c r="Z215" s="10">
        <f>Soft!Z214</f>
        <v>78</v>
      </c>
      <c r="AA215" s="10">
        <f>Soft!AA214</f>
        <v>82</v>
      </c>
      <c r="AB215" s="10">
        <f>Soft!AB214</f>
        <v>77</v>
      </c>
      <c r="AC215" s="10">
        <f>Soft!AC214</f>
        <v>70</v>
      </c>
      <c r="AD215" s="10">
        <f>Soft!AD214</f>
        <v>38</v>
      </c>
    </row>
    <row r="216" spans="1:30" x14ac:dyDescent="0.2">
      <c r="A216" s="13">
        <v>43617</v>
      </c>
      <c r="B216" s="10">
        <f>Soft!B215</f>
        <v>49.2</v>
      </c>
      <c r="C216" s="10">
        <f>Soft!C215</f>
        <v>48.6</v>
      </c>
      <c r="D216" s="10">
        <f>Soft!D215</f>
        <v>49.7</v>
      </c>
      <c r="E216" s="10">
        <f>Soft!E215</f>
        <v>101.90759749</v>
      </c>
      <c r="F216" s="10">
        <f>Soft!F215</f>
        <v>57</v>
      </c>
      <c r="G216" s="10">
        <f>Soft!G215</f>
        <v>79</v>
      </c>
      <c r="H216" s="10">
        <f>Soft!H215</f>
        <v>54</v>
      </c>
      <c r="I216" s="10">
        <f>Soft!I215</f>
        <v>44</v>
      </c>
      <c r="J216" s="10">
        <f>Soft!J215</f>
        <v>51</v>
      </c>
      <c r="K216" s="10">
        <f>Soft!K215</f>
        <v>42</v>
      </c>
      <c r="L216" s="10">
        <f>Soft!L215</f>
        <v>48</v>
      </c>
      <c r="M216" s="10">
        <f>Soft!M215</f>
        <v>54</v>
      </c>
      <c r="N216" s="10">
        <f>Soft!N215</f>
        <v>22</v>
      </c>
      <c r="O216" s="10">
        <f>Soft!O215</f>
        <v>49</v>
      </c>
      <c r="P216" s="10">
        <f>Soft!P215</f>
        <v>60</v>
      </c>
      <c r="Q216" s="10">
        <f>Soft!Q215</f>
        <v>53</v>
      </c>
      <c r="R216" s="10">
        <f>Soft!R215</f>
        <v>36</v>
      </c>
      <c r="S216" s="10">
        <f>Soft!S215</f>
        <v>45</v>
      </c>
      <c r="T216" s="10">
        <f>Soft!T215</f>
        <v>45</v>
      </c>
      <c r="U216" s="10">
        <f>Soft!U215</f>
        <v>52</v>
      </c>
      <c r="V216" s="10">
        <f>Soft!V215</f>
        <v>45</v>
      </c>
      <c r="W216" s="10">
        <f>Soft!W215</f>
        <v>31</v>
      </c>
      <c r="X216" s="10">
        <f>Soft!X215</f>
        <v>78</v>
      </c>
      <c r="Y216" s="10">
        <f>Soft!Y215</f>
        <v>88</v>
      </c>
      <c r="Z216" s="10">
        <f>Soft!Z215</f>
        <v>93</v>
      </c>
      <c r="AA216" s="10">
        <f>Soft!AA215</f>
        <v>82</v>
      </c>
      <c r="AB216" s="10">
        <f>Soft!AB215</f>
        <v>90</v>
      </c>
      <c r="AC216" s="10">
        <f>Soft!AC215</f>
        <v>77</v>
      </c>
      <c r="AD216" s="10">
        <f>Soft!AD215</f>
        <v>38</v>
      </c>
    </row>
    <row r="217" spans="1:30" x14ac:dyDescent="0.2">
      <c r="A217" s="13">
        <v>43647</v>
      </c>
      <c r="B217" s="10">
        <f>Soft!B216</f>
        <v>50.2</v>
      </c>
      <c r="C217" s="10">
        <f>Soft!C216</f>
        <v>49.3</v>
      </c>
      <c r="D217" s="10">
        <f>Soft!D216</f>
        <v>50.4</v>
      </c>
      <c r="E217" s="10">
        <f>Soft!E216</f>
        <v>100.55135566</v>
      </c>
      <c r="F217" s="10">
        <f>Soft!F216</f>
        <v>58</v>
      </c>
      <c r="G217" s="10">
        <f>Soft!G216</f>
        <v>79</v>
      </c>
      <c r="H217" s="10">
        <f>Soft!H216</f>
        <v>61</v>
      </c>
      <c r="I217" s="10">
        <f>Soft!I216</f>
        <v>38</v>
      </c>
      <c r="J217" s="10">
        <f>Soft!J216</f>
        <v>50</v>
      </c>
      <c r="K217" s="10">
        <f>Soft!K216</f>
        <v>38</v>
      </c>
      <c r="L217" s="10">
        <f>Soft!L216</f>
        <v>52</v>
      </c>
      <c r="M217" s="10">
        <f>Soft!M216</f>
        <v>57</v>
      </c>
      <c r="N217" s="10">
        <f>Soft!N216</f>
        <v>20</v>
      </c>
      <c r="O217" s="10">
        <f>Soft!O216</f>
        <v>51</v>
      </c>
      <c r="P217" s="10">
        <f>Soft!P216</f>
        <v>69</v>
      </c>
      <c r="Q217" s="10">
        <f>Soft!Q216</f>
        <v>56</v>
      </c>
      <c r="R217" s="10">
        <f>Soft!R216</f>
        <v>41</v>
      </c>
      <c r="S217" s="10">
        <f>Soft!S216</f>
        <v>38</v>
      </c>
      <c r="T217" s="10">
        <f>Soft!T216</f>
        <v>41</v>
      </c>
      <c r="U217" s="10">
        <f>Soft!U216</f>
        <v>45</v>
      </c>
      <c r="V217" s="10">
        <f>Soft!V216</f>
        <v>43</v>
      </c>
      <c r="W217" s="10">
        <f>Soft!W216</f>
        <v>33</v>
      </c>
      <c r="X217" s="10">
        <f>Soft!X216</f>
        <v>80</v>
      </c>
      <c r="Y217" s="10">
        <f>Soft!Y216</f>
        <v>87</v>
      </c>
      <c r="Z217" s="10">
        <f>Soft!Z216</f>
        <v>89</v>
      </c>
      <c r="AA217" s="10">
        <f>Soft!AA216</f>
        <v>76</v>
      </c>
      <c r="AB217" s="10">
        <f>Soft!AB216</f>
        <v>77</v>
      </c>
      <c r="AC217" s="10">
        <f>Soft!AC216</f>
        <v>77</v>
      </c>
      <c r="AD217" s="10">
        <f>Soft!AD216</f>
        <v>31</v>
      </c>
    </row>
    <row r="218" spans="1:30" x14ac:dyDescent="0.2">
      <c r="A218" s="13">
        <v>43678</v>
      </c>
      <c r="B218" s="10">
        <f>Soft!B217</f>
        <v>51.5</v>
      </c>
      <c r="C218" s="10">
        <f>Soft!C217</f>
        <v>49.1</v>
      </c>
      <c r="D218" s="10">
        <f>Soft!D217</f>
        <v>52.1</v>
      </c>
      <c r="E218" s="10">
        <f>Soft!E217</f>
        <v>99.812237339999996</v>
      </c>
      <c r="F218" s="10">
        <f>Soft!F217</f>
        <v>55</v>
      </c>
      <c r="G218" s="10">
        <f>Soft!G217</f>
        <v>78</v>
      </c>
      <c r="H218" s="10">
        <f>Soft!H217</f>
        <v>58</v>
      </c>
      <c r="I218" s="10">
        <f>Soft!I217</f>
        <v>39</v>
      </c>
      <c r="J218" s="10">
        <f>Soft!J217</f>
        <v>50</v>
      </c>
      <c r="K218" s="10">
        <f>Soft!K217</f>
        <v>32</v>
      </c>
      <c r="L218" s="10">
        <f>Soft!L217</f>
        <v>43</v>
      </c>
      <c r="M218" s="10">
        <f>Soft!M217</f>
        <v>53</v>
      </c>
      <c r="N218" s="10">
        <f>Soft!N217</f>
        <v>17</v>
      </c>
      <c r="O218" s="10">
        <f>Soft!O217</f>
        <v>49</v>
      </c>
      <c r="P218" s="10">
        <f>Soft!P217</f>
        <v>72</v>
      </c>
      <c r="Q218" s="10">
        <f>Soft!Q217</f>
        <v>51</v>
      </c>
      <c r="R218" s="10">
        <f>Soft!R217</f>
        <v>33</v>
      </c>
      <c r="S218" s="10">
        <f>Soft!S217</f>
        <v>37</v>
      </c>
      <c r="T218" s="10">
        <f>Soft!T217</f>
        <v>39</v>
      </c>
      <c r="U218" s="10">
        <f>Soft!U217</f>
        <v>43</v>
      </c>
      <c r="V218" s="10">
        <f>Soft!V217</f>
        <v>42</v>
      </c>
      <c r="W218" s="10">
        <f>Soft!W217</f>
        <v>34</v>
      </c>
      <c r="X218" s="10">
        <f>Soft!X217</f>
        <v>79</v>
      </c>
      <c r="Y218" s="10">
        <f>Soft!Y217</f>
        <v>92</v>
      </c>
      <c r="Z218" s="10">
        <f>Soft!Z217</f>
        <v>92</v>
      </c>
      <c r="AA218" s="10">
        <f>Soft!AA217</f>
        <v>83</v>
      </c>
      <c r="AB218" s="10">
        <f>Soft!AB217</f>
        <v>77</v>
      </c>
      <c r="AC218" s="10">
        <f>Soft!AC217</f>
        <v>67</v>
      </c>
      <c r="AD218" s="10">
        <f>Soft!AD217</f>
        <v>34</v>
      </c>
    </row>
    <row r="219" spans="1:30" x14ac:dyDescent="0.2">
      <c r="A219" s="13">
        <v>43709</v>
      </c>
      <c r="B219" s="10">
        <f>Soft!B218</f>
        <v>51.4</v>
      </c>
      <c r="C219" s="10">
        <f>Soft!C218</f>
        <v>46.3</v>
      </c>
      <c r="D219" s="10">
        <f>Soft!D218</f>
        <v>53.6</v>
      </c>
      <c r="E219" s="10">
        <f>Soft!E218</f>
        <v>99.779434539999997</v>
      </c>
      <c r="F219" s="10">
        <f>Soft!F218</f>
        <v>58</v>
      </c>
      <c r="G219" s="10">
        <f>Soft!G218</f>
        <v>75</v>
      </c>
      <c r="H219" s="10">
        <f>Soft!H218</f>
        <v>50</v>
      </c>
      <c r="I219" s="10">
        <f>Soft!I218</f>
        <v>46</v>
      </c>
      <c r="J219" s="10">
        <f>Soft!J218</f>
        <v>53</v>
      </c>
      <c r="K219" s="10">
        <f>Soft!K218</f>
        <v>40</v>
      </c>
      <c r="L219" s="10">
        <f>Soft!L218</f>
        <v>53</v>
      </c>
      <c r="M219" s="10">
        <f>Soft!M218</f>
        <v>60</v>
      </c>
      <c r="N219" s="10">
        <f>Soft!N218</f>
        <v>28</v>
      </c>
      <c r="O219" s="10">
        <f>Soft!O218</f>
        <v>51</v>
      </c>
      <c r="P219" s="10">
        <f>Soft!P218</f>
        <v>71</v>
      </c>
      <c r="Q219" s="10">
        <f>Soft!Q218</f>
        <v>49</v>
      </c>
      <c r="R219" s="10">
        <f>Soft!R218</f>
        <v>42</v>
      </c>
      <c r="S219" s="10">
        <f>Soft!S218</f>
        <v>36</v>
      </c>
      <c r="T219" s="10">
        <f>Soft!T218</f>
        <v>39</v>
      </c>
      <c r="U219" s="10">
        <f>Soft!U218</f>
        <v>43</v>
      </c>
      <c r="V219" s="10">
        <f>Soft!V218</f>
        <v>42</v>
      </c>
      <c r="W219" s="10">
        <f>Soft!W218</f>
        <v>35</v>
      </c>
      <c r="X219" s="10">
        <f>Soft!X218</f>
        <v>74</v>
      </c>
      <c r="Y219" s="10">
        <f>Soft!Y218</f>
        <v>84</v>
      </c>
      <c r="Z219" s="10">
        <f>Soft!Z218</f>
        <v>89</v>
      </c>
      <c r="AA219" s="10">
        <f>Soft!AA218</f>
        <v>76</v>
      </c>
      <c r="AB219" s="10">
        <f>Soft!AB218</f>
        <v>79</v>
      </c>
      <c r="AC219" s="10">
        <f>Soft!AC218</f>
        <v>78</v>
      </c>
      <c r="AD219" s="10">
        <f>Soft!AD218</f>
        <v>25</v>
      </c>
    </row>
    <row r="220" spans="1:30" x14ac:dyDescent="0.2">
      <c r="A220" s="13">
        <v>43739</v>
      </c>
      <c r="B220" s="10">
        <f>Soft!B219</f>
        <v>53.3</v>
      </c>
      <c r="C220" s="10">
        <f>Soft!C219</f>
        <v>47.2</v>
      </c>
      <c r="D220" s="10">
        <f>Soft!D219</f>
        <v>55.8</v>
      </c>
      <c r="E220" s="10">
        <f>Soft!E219</f>
        <v>97.692902349999997</v>
      </c>
      <c r="F220" s="10">
        <f>Soft!F219</f>
        <v>53</v>
      </c>
      <c r="G220" s="10">
        <f>Soft!G219</f>
        <v>82</v>
      </c>
      <c r="H220" s="10">
        <f>Soft!H219</f>
        <v>47</v>
      </c>
      <c r="I220" s="10">
        <f>Soft!I219</f>
        <v>35</v>
      </c>
      <c r="J220" s="10">
        <f>Soft!J219</f>
        <v>42</v>
      </c>
      <c r="K220" s="10">
        <f>Soft!K219</f>
        <v>35</v>
      </c>
      <c r="L220" s="10">
        <f>Soft!L219</f>
        <v>50</v>
      </c>
      <c r="M220" s="10">
        <f>Soft!M219</f>
        <v>45</v>
      </c>
      <c r="N220" s="10">
        <f>Soft!N219</f>
        <v>19</v>
      </c>
      <c r="O220" s="10">
        <f>Soft!O219</f>
        <v>48</v>
      </c>
      <c r="P220" s="10">
        <f>Soft!P219</f>
        <v>62</v>
      </c>
      <c r="Q220" s="10">
        <f>Soft!Q219</f>
        <v>39</v>
      </c>
      <c r="R220" s="10">
        <f>Soft!R219</f>
        <v>44</v>
      </c>
      <c r="S220" s="10">
        <f>Soft!S219</f>
        <v>43</v>
      </c>
      <c r="T220" s="10">
        <f>Soft!T219</f>
        <v>48</v>
      </c>
      <c r="U220" s="10">
        <f>Soft!U219</f>
        <v>38</v>
      </c>
      <c r="V220" s="10">
        <f>Soft!V219</f>
        <v>40</v>
      </c>
      <c r="W220" s="10">
        <f>Soft!W219</f>
        <v>25</v>
      </c>
      <c r="X220" s="10">
        <f>Soft!X219</f>
        <v>77</v>
      </c>
      <c r="Y220" s="10">
        <f>Soft!Y219</f>
        <v>88</v>
      </c>
      <c r="Z220" s="10">
        <f>Soft!Z219</f>
        <v>92</v>
      </c>
      <c r="AA220" s="10">
        <f>Soft!AA219</f>
        <v>85</v>
      </c>
      <c r="AB220" s="10">
        <f>Soft!AB219</f>
        <v>90</v>
      </c>
      <c r="AC220" s="10">
        <f>Soft!AC219</f>
        <v>78</v>
      </c>
      <c r="AD220" s="10">
        <f>Soft!AD219</f>
        <v>43</v>
      </c>
    </row>
    <row r="221" spans="1:30" x14ac:dyDescent="0.2">
      <c r="A221" s="13">
        <v>43770</v>
      </c>
      <c r="B221" s="10">
        <f>Soft!B220</f>
        <v>52.9</v>
      </c>
      <c r="C221" s="10">
        <f>Soft!C220</f>
        <v>45.6</v>
      </c>
      <c r="D221" s="10">
        <f>Soft!D220</f>
        <v>55.6</v>
      </c>
      <c r="E221" s="10">
        <f>Soft!E220</f>
        <v>100.10421067</v>
      </c>
      <c r="F221" s="10">
        <f>Soft!F220</f>
        <v>51</v>
      </c>
      <c r="G221" s="10">
        <f>Soft!G220</f>
        <v>78</v>
      </c>
      <c r="H221" s="10">
        <f>Soft!H220</f>
        <v>53</v>
      </c>
      <c r="I221" s="10">
        <f>Soft!I220</f>
        <v>37</v>
      </c>
      <c r="J221" s="10">
        <f>Soft!J220</f>
        <v>42</v>
      </c>
      <c r="K221" s="10">
        <f>Soft!K220</f>
        <v>41</v>
      </c>
      <c r="L221" s="10">
        <f>Soft!L220</f>
        <v>48</v>
      </c>
      <c r="M221" s="10">
        <f>Soft!M220</f>
        <v>43</v>
      </c>
      <c r="N221" s="10">
        <f>Soft!N220</f>
        <v>18</v>
      </c>
      <c r="O221" s="10">
        <f>Soft!O220</f>
        <v>46</v>
      </c>
      <c r="P221" s="10">
        <f>Soft!P220</f>
        <v>64</v>
      </c>
      <c r="Q221" s="10">
        <f>Soft!Q220</f>
        <v>47</v>
      </c>
      <c r="R221" s="10">
        <f>Soft!R220</f>
        <v>45</v>
      </c>
      <c r="S221" s="10">
        <f>Soft!S220</f>
        <v>41</v>
      </c>
      <c r="T221" s="10">
        <f>Soft!T220</f>
        <v>47</v>
      </c>
      <c r="U221" s="10">
        <f>Soft!U220</f>
        <v>50</v>
      </c>
      <c r="V221" s="10">
        <f>Soft!V220</f>
        <v>42</v>
      </c>
      <c r="W221" s="10">
        <f>Soft!W220</f>
        <v>33</v>
      </c>
      <c r="X221" s="10">
        <f>Soft!X220</f>
        <v>79</v>
      </c>
      <c r="Y221" s="10">
        <f>Soft!Y220</f>
        <v>87</v>
      </c>
      <c r="Z221" s="10">
        <f>Soft!Z220</f>
        <v>86</v>
      </c>
      <c r="AA221" s="10">
        <f>Soft!AA220</f>
        <v>81</v>
      </c>
      <c r="AB221" s="10">
        <f>Soft!AB220</f>
        <v>90</v>
      </c>
      <c r="AC221" s="10">
        <f>Soft!AC220</f>
        <v>72</v>
      </c>
      <c r="AD221" s="10">
        <f>Soft!AD220</f>
        <v>29</v>
      </c>
    </row>
    <row r="222" spans="1:30" x14ac:dyDescent="0.2">
      <c r="A222" s="13">
        <v>43800</v>
      </c>
      <c r="B222" s="10">
        <f>Soft!B221</f>
        <v>51.8</v>
      </c>
      <c r="C222" s="10">
        <f>Soft!C221</f>
        <v>47.5</v>
      </c>
      <c r="D222" s="10">
        <f>Soft!D221</f>
        <v>53.1</v>
      </c>
      <c r="E222" s="10">
        <f>Soft!E221</f>
        <v>101.51330564</v>
      </c>
      <c r="F222" s="10">
        <f>Soft!F221</f>
        <v>52</v>
      </c>
      <c r="G222" s="10">
        <f>Soft!G221</f>
        <v>76</v>
      </c>
      <c r="H222" s="10">
        <f>Soft!H221</f>
        <v>47</v>
      </c>
      <c r="I222" s="10">
        <f>Soft!I221</f>
        <v>41</v>
      </c>
      <c r="J222" s="10">
        <f>Soft!J221</f>
        <v>45</v>
      </c>
      <c r="K222" s="10">
        <f>Soft!K221</f>
        <v>39</v>
      </c>
      <c r="L222" s="10">
        <f>Soft!L221</f>
        <v>47</v>
      </c>
      <c r="M222" s="10">
        <f>Soft!M221</f>
        <v>48</v>
      </c>
      <c r="N222" s="10">
        <f>Soft!N221</f>
        <v>20</v>
      </c>
      <c r="O222" s="10">
        <f>Soft!O221</f>
        <v>44</v>
      </c>
      <c r="P222" s="10">
        <f>Soft!P221</f>
        <v>66</v>
      </c>
      <c r="Q222" s="10">
        <f>Soft!Q221</f>
        <v>59</v>
      </c>
      <c r="R222" s="10">
        <f>Soft!R221</f>
        <v>43</v>
      </c>
      <c r="S222" s="10">
        <f>Soft!S221</f>
        <v>46</v>
      </c>
      <c r="T222" s="10">
        <f>Soft!T221</f>
        <v>40</v>
      </c>
      <c r="U222" s="10">
        <f>Soft!U221</f>
        <v>34</v>
      </c>
      <c r="V222" s="10">
        <f>Soft!V221</f>
        <v>42</v>
      </c>
      <c r="W222" s="10">
        <f>Soft!W221</f>
        <v>31</v>
      </c>
      <c r="X222" s="10">
        <f>Soft!X221</f>
        <v>80</v>
      </c>
      <c r="Y222" s="10">
        <f>Soft!Y221</f>
        <v>86</v>
      </c>
      <c r="Z222" s="10">
        <f>Soft!Z221</f>
        <v>77</v>
      </c>
      <c r="AA222" s="10">
        <f>Soft!AA221</f>
        <v>83</v>
      </c>
      <c r="AB222" s="10">
        <f>Soft!AB221</f>
        <v>80</v>
      </c>
      <c r="AC222" s="10">
        <f>Soft!AC221</f>
        <v>77</v>
      </c>
      <c r="AD222" s="10">
        <f>Soft!AD221</f>
        <v>40</v>
      </c>
    </row>
    <row r="223" spans="1:30" x14ac:dyDescent="0.2">
      <c r="A223" s="13">
        <v>43831</v>
      </c>
      <c r="B223" s="10">
        <f>Soft!B222</f>
        <v>52.6</v>
      </c>
      <c r="C223" s="10">
        <f>Soft!C222</f>
        <v>47.9</v>
      </c>
      <c r="D223" s="10">
        <f>Soft!D222</f>
        <v>54.1</v>
      </c>
      <c r="E223" s="10">
        <f>Soft!E222</f>
        <v>106.50387508</v>
      </c>
      <c r="F223" s="10">
        <f>Soft!F222</f>
        <v>62</v>
      </c>
      <c r="G223" s="10">
        <f>Soft!G222</f>
        <v>86</v>
      </c>
      <c r="H223" s="10">
        <f>Soft!H222</f>
        <v>52</v>
      </c>
      <c r="I223" s="10">
        <f>Soft!I222</f>
        <v>43</v>
      </c>
      <c r="J223" s="10">
        <f>Soft!J222</f>
        <v>32</v>
      </c>
      <c r="K223" s="10">
        <f>Soft!K222</f>
        <v>37</v>
      </c>
      <c r="L223" s="10">
        <f>Soft!L222</f>
        <v>47</v>
      </c>
      <c r="M223" s="10">
        <f>Soft!M222</f>
        <v>40</v>
      </c>
      <c r="N223" s="10">
        <f>Soft!N222</f>
        <v>31</v>
      </c>
      <c r="O223" s="10">
        <f>Soft!O222</f>
        <v>51</v>
      </c>
      <c r="P223" s="10">
        <f>Soft!P222</f>
        <v>69</v>
      </c>
      <c r="Q223" s="10">
        <f>Soft!Q222</f>
        <v>44</v>
      </c>
      <c r="R223" s="10">
        <f>Soft!R222</f>
        <v>39</v>
      </c>
      <c r="S223" s="10">
        <f>Soft!S222</f>
        <v>16</v>
      </c>
      <c r="T223" s="10">
        <f>Soft!T222</f>
        <v>26</v>
      </c>
      <c r="U223" s="10">
        <f>Soft!U222</f>
        <v>55</v>
      </c>
      <c r="V223" s="10">
        <f>Soft!V222</f>
        <v>46</v>
      </c>
      <c r="W223" s="10">
        <f>Soft!W222</f>
        <v>33</v>
      </c>
      <c r="X223" s="10">
        <f>Soft!X222</f>
        <v>75</v>
      </c>
      <c r="Y223" s="10">
        <f>Soft!Y222</f>
        <v>84</v>
      </c>
      <c r="Z223" s="10">
        <f>Soft!Z222</f>
        <v>89</v>
      </c>
      <c r="AA223" s="10">
        <f>Soft!AA222</f>
        <v>77</v>
      </c>
      <c r="AB223" s="10">
        <f>Soft!AB222</f>
        <v>69</v>
      </c>
      <c r="AC223" s="10">
        <f>Soft!AC222</f>
        <v>86</v>
      </c>
      <c r="AD223" s="10">
        <f>Soft!AD222</f>
        <v>16</v>
      </c>
    </row>
    <row r="224" spans="1:30" x14ac:dyDescent="0.2">
      <c r="A224" s="13">
        <v>43862</v>
      </c>
      <c r="B224" s="10">
        <f>Soft!B223</f>
        <v>50.9</v>
      </c>
      <c r="C224" s="10">
        <f>Soft!C223</f>
        <v>48.2</v>
      </c>
      <c r="D224" s="10">
        <f>Soft!D223</f>
        <v>52</v>
      </c>
      <c r="E224" s="10">
        <f>Soft!E223</f>
        <v>97.0334036</v>
      </c>
      <c r="F224" s="10">
        <f>Soft!F223</f>
        <v>72</v>
      </c>
      <c r="G224" s="10">
        <f>Soft!G223</f>
        <v>87</v>
      </c>
      <c r="H224" s="10">
        <f>Soft!H223</f>
        <v>54</v>
      </c>
      <c r="I224" s="10">
        <f>Soft!I223</f>
        <v>43</v>
      </c>
      <c r="J224" s="10">
        <f>Soft!J223</f>
        <v>38</v>
      </c>
      <c r="K224" s="10">
        <f>Soft!K223</f>
        <v>29</v>
      </c>
      <c r="L224" s="10">
        <f>Soft!L223</f>
        <v>49</v>
      </c>
      <c r="M224" s="10">
        <f>Soft!M223</f>
        <v>50</v>
      </c>
      <c r="N224" s="10">
        <f>Soft!N223</f>
        <v>24</v>
      </c>
      <c r="O224" s="10">
        <f>Soft!O223</f>
        <v>54</v>
      </c>
      <c r="P224" s="10">
        <f>Soft!P223</f>
        <v>70</v>
      </c>
      <c r="Q224" s="10">
        <f>Soft!Q223</f>
        <v>51</v>
      </c>
      <c r="R224" s="10">
        <f>Soft!R223</f>
        <v>44</v>
      </c>
      <c r="S224" s="10">
        <f>Soft!S223</f>
        <v>51</v>
      </c>
      <c r="T224" s="10">
        <f>Soft!T223</f>
        <v>57</v>
      </c>
      <c r="U224" s="10">
        <f>Soft!U223</f>
        <v>43</v>
      </c>
      <c r="V224" s="10">
        <f>Soft!V223</f>
        <v>38</v>
      </c>
      <c r="W224" s="10">
        <f>Soft!W223</f>
        <v>28</v>
      </c>
      <c r="X224" s="10">
        <f>Soft!X223</f>
        <v>81</v>
      </c>
      <c r="Y224" s="10">
        <f>Soft!Y223</f>
        <v>88</v>
      </c>
      <c r="Z224" s="10">
        <f>Soft!Z223</f>
        <v>91</v>
      </c>
      <c r="AA224" s="10">
        <f>Soft!AA223</f>
        <v>82</v>
      </c>
      <c r="AB224" s="10">
        <f>Soft!AB223</f>
        <v>73</v>
      </c>
      <c r="AC224" s="10">
        <f>Soft!AC223</f>
        <v>86</v>
      </c>
      <c r="AD224" s="10">
        <f>Soft!AD223</f>
        <v>35</v>
      </c>
    </row>
    <row r="225" spans="1:30" x14ac:dyDescent="0.2">
      <c r="A225" s="13">
        <v>43891</v>
      </c>
      <c r="B225" s="10">
        <f>Soft!B224</f>
        <v>39.5</v>
      </c>
      <c r="C225" s="10">
        <f>Soft!C224</f>
        <v>47.5</v>
      </c>
      <c r="D225" s="10">
        <f>Soft!D224</f>
        <v>37.1</v>
      </c>
      <c r="E225" s="10">
        <f>Soft!E224</f>
        <v>90.081967719999994</v>
      </c>
      <c r="F225" s="10">
        <f>Soft!F224</f>
        <v>64</v>
      </c>
      <c r="G225" s="10">
        <f>Soft!G224</f>
        <v>85</v>
      </c>
      <c r="H225" s="10">
        <f>Soft!H224</f>
        <v>54</v>
      </c>
      <c r="I225" s="10">
        <f>Soft!I224</f>
        <v>39</v>
      </c>
      <c r="J225" s="10">
        <f>Soft!J224</f>
        <v>39</v>
      </c>
      <c r="K225" s="10">
        <f>Soft!K224</f>
        <v>36</v>
      </c>
      <c r="L225" s="10">
        <f>Soft!L224</f>
        <v>49</v>
      </c>
      <c r="M225" s="10">
        <f>Soft!M224</f>
        <v>45</v>
      </c>
      <c r="N225" s="10">
        <f>Soft!N224</f>
        <v>29</v>
      </c>
      <c r="O225" s="10">
        <f>Soft!O224</f>
        <v>55</v>
      </c>
      <c r="P225" s="10">
        <f>Soft!P224</f>
        <v>73</v>
      </c>
      <c r="Q225" s="10">
        <f>Soft!Q224</f>
        <v>55</v>
      </c>
      <c r="R225" s="10">
        <f>Soft!R224</f>
        <v>50</v>
      </c>
      <c r="S225" s="10">
        <f>Soft!S224</f>
        <v>50</v>
      </c>
      <c r="T225" s="10">
        <f>Soft!T224</f>
        <v>48</v>
      </c>
      <c r="U225" s="10">
        <f>Soft!U224</f>
        <v>48</v>
      </c>
      <c r="V225" s="10">
        <f>Soft!V224</f>
        <v>33</v>
      </c>
      <c r="W225" s="10">
        <f>Soft!W224</f>
        <v>28</v>
      </c>
      <c r="X225" s="10">
        <f>Soft!X224</f>
        <v>81</v>
      </c>
      <c r="Y225" s="10">
        <f>Soft!Y224</f>
        <v>91</v>
      </c>
      <c r="Z225" s="10">
        <f>Soft!Z224</f>
        <v>92</v>
      </c>
      <c r="AA225" s="10">
        <f>Soft!AA224</f>
        <v>86</v>
      </c>
      <c r="AB225" s="10">
        <f>Soft!AB224</f>
        <v>84</v>
      </c>
      <c r="AC225" s="10">
        <f>Soft!AC224</f>
        <v>72</v>
      </c>
      <c r="AD225" s="10">
        <f>Soft!AD224</f>
        <v>25</v>
      </c>
    </row>
    <row r="226" spans="1:30" x14ac:dyDescent="0.2">
      <c r="A226" s="13">
        <v>43922</v>
      </c>
      <c r="B226" s="10">
        <f>Soft!B225</f>
        <v>13.9</v>
      </c>
      <c r="C226" s="10">
        <f>Soft!C225</f>
        <v>31.3</v>
      </c>
      <c r="D226" s="10">
        <f>Soft!D225</f>
        <v>12.2</v>
      </c>
      <c r="E226" s="10">
        <f>Soft!E225</f>
        <v>74.249265120000004</v>
      </c>
      <c r="F226" s="10">
        <f>Soft!F225</f>
        <v>61</v>
      </c>
      <c r="G226" s="10">
        <f>Soft!G225</f>
        <v>73</v>
      </c>
      <c r="H226" s="10">
        <f>Soft!H225</f>
        <v>60</v>
      </c>
      <c r="I226" s="10">
        <f>Soft!I225</f>
        <v>50</v>
      </c>
      <c r="J226" s="10">
        <f>Soft!J225</f>
        <v>56</v>
      </c>
      <c r="K226" s="10">
        <f>Soft!K225</f>
        <v>48</v>
      </c>
      <c r="L226" s="10">
        <f>Soft!L225</f>
        <v>49</v>
      </c>
      <c r="M226" s="10">
        <f>Soft!M225</f>
        <v>61</v>
      </c>
      <c r="N226" s="10">
        <f>Soft!N225</f>
        <v>38</v>
      </c>
      <c r="O226" s="10">
        <f>Soft!O225</f>
        <v>49</v>
      </c>
      <c r="P226" s="10">
        <f>Soft!P225</f>
        <v>74</v>
      </c>
      <c r="Q226" s="10">
        <f>Soft!Q225</f>
        <v>41</v>
      </c>
      <c r="R226" s="10">
        <f>Soft!R225</f>
        <v>41</v>
      </c>
      <c r="S226" s="10">
        <f>Soft!S225</f>
        <v>28</v>
      </c>
      <c r="T226" s="10">
        <f>Soft!T225</f>
        <v>31</v>
      </c>
      <c r="U226" s="10">
        <f>Soft!U225</f>
        <v>39</v>
      </c>
      <c r="V226" s="10">
        <f>Soft!V225</f>
        <v>33</v>
      </c>
      <c r="W226" s="10">
        <f>Soft!W225</f>
        <v>21</v>
      </c>
      <c r="X226" s="10">
        <f>Soft!X225</f>
        <v>76</v>
      </c>
      <c r="Y226" s="10">
        <f>Soft!Y225</f>
        <v>87</v>
      </c>
      <c r="Z226" s="10">
        <f>Soft!Z225</f>
        <v>87</v>
      </c>
      <c r="AA226" s="10">
        <f>Soft!AA225</f>
        <v>81</v>
      </c>
      <c r="AB226" s="10">
        <f>Soft!AB225</f>
        <v>85</v>
      </c>
      <c r="AC226" s="10">
        <f>Soft!AC225</f>
        <v>61</v>
      </c>
      <c r="AD226" s="10">
        <f>Soft!AD225</f>
        <v>26</v>
      </c>
    </row>
    <row r="227" spans="1:30" x14ac:dyDescent="0.2">
      <c r="A227" s="13">
        <v>43952</v>
      </c>
      <c r="B227" s="10">
        <f>Soft!B226</f>
        <v>35</v>
      </c>
      <c r="C227" s="10">
        <f>Soft!C226</f>
        <v>36.200000000000003</v>
      </c>
      <c r="D227" s="10">
        <f>Soft!D226</f>
        <v>35.9</v>
      </c>
      <c r="E227" s="10">
        <f>Soft!E226</f>
        <v>80.648536129999997</v>
      </c>
      <c r="F227" s="10">
        <f>Soft!F226</f>
        <v>68</v>
      </c>
      <c r="G227" s="10">
        <f>Soft!G226</f>
        <v>86</v>
      </c>
      <c r="H227" s="10">
        <f>Soft!H226</f>
        <v>60</v>
      </c>
      <c r="I227" s="10">
        <f>Soft!I226</f>
        <v>46</v>
      </c>
      <c r="J227" s="10">
        <f>Soft!J226</f>
        <v>56</v>
      </c>
      <c r="K227" s="10">
        <f>Soft!K226</f>
        <v>41</v>
      </c>
      <c r="L227" s="10">
        <f>Soft!L226</f>
        <v>55</v>
      </c>
      <c r="M227" s="10">
        <f>Soft!M226</f>
        <v>57</v>
      </c>
      <c r="N227" s="10">
        <f>Soft!N226</f>
        <v>33</v>
      </c>
      <c r="O227" s="10">
        <f>Soft!O226</f>
        <v>43</v>
      </c>
      <c r="P227" s="10">
        <f>Soft!P226</f>
        <v>59</v>
      </c>
      <c r="Q227" s="10">
        <f>Soft!Q226</f>
        <v>43</v>
      </c>
      <c r="R227" s="10">
        <f>Soft!R226</f>
        <v>46</v>
      </c>
      <c r="S227" s="10">
        <f>Soft!S226</f>
        <v>32</v>
      </c>
      <c r="T227" s="10">
        <f>Soft!T226</f>
        <v>36</v>
      </c>
      <c r="U227" s="10">
        <f>Soft!U226</f>
        <v>38</v>
      </c>
      <c r="V227" s="10">
        <f>Soft!V226</f>
        <v>43</v>
      </c>
      <c r="W227" s="10">
        <f>Soft!W226</f>
        <v>23</v>
      </c>
      <c r="X227" s="10">
        <f>Soft!X226</f>
        <v>74</v>
      </c>
      <c r="Y227" s="10">
        <f>Soft!Y226</f>
        <v>88</v>
      </c>
      <c r="Z227" s="10">
        <f>Soft!Z226</f>
        <v>86</v>
      </c>
      <c r="AA227" s="10">
        <f>Soft!AA226</f>
        <v>81</v>
      </c>
      <c r="AB227" s="10">
        <f>Soft!AB226</f>
        <v>93</v>
      </c>
      <c r="AC227" s="10">
        <f>Soft!AC226</f>
        <v>63</v>
      </c>
      <c r="AD227" s="10">
        <f>Soft!AD226</f>
        <v>31</v>
      </c>
    </row>
    <row r="228" spans="1:30" x14ac:dyDescent="0.2">
      <c r="A228" s="13">
        <v>43983</v>
      </c>
      <c r="B228" s="10">
        <f>Soft!B227</f>
        <v>48.9</v>
      </c>
      <c r="C228" s="10">
        <f>Soft!C227</f>
        <v>49.4</v>
      </c>
      <c r="D228" s="10">
        <f>Soft!D227</f>
        <v>47.8</v>
      </c>
      <c r="E228" s="10">
        <f>Soft!E227</f>
        <v>89.999238590000004</v>
      </c>
      <c r="F228" s="10">
        <f>Soft!F227</f>
        <v>67</v>
      </c>
      <c r="G228" s="10">
        <f>Soft!G227</f>
        <v>80</v>
      </c>
      <c r="H228" s="10">
        <f>Soft!H227</f>
        <v>45</v>
      </c>
      <c r="I228" s="10">
        <f>Soft!I227</f>
        <v>39</v>
      </c>
      <c r="J228" s="10">
        <f>Soft!J227</f>
        <v>34</v>
      </c>
      <c r="K228" s="10">
        <f>Soft!K227</f>
        <v>27</v>
      </c>
      <c r="L228" s="10">
        <f>Soft!L227</f>
        <v>32</v>
      </c>
      <c r="M228" s="10">
        <f>Soft!M227</f>
        <v>41</v>
      </c>
      <c r="N228" s="10">
        <f>Soft!N227</f>
        <v>39</v>
      </c>
      <c r="O228" s="10">
        <f>Soft!O227</f>
        <v>44</v>
      </c>
      <c r="P228" s="10">
        <f>Soft!P227</f>
        <v>68</v>
      </c>
      <c r="Q228" s="10">
        <f>Soft!Q227</f>
        <v>50</v>
      </c>
      <c r="R228" s="10">
        <f>Soft!R227</f>
        <v>43</v>
      </c>
      <c r="S228" s="10">
        <f>Soft!S227</f>
        <v>45</v>
      </c>
      <c r="T228" s="10">
        <f>Soft!T227</f>
        <v>46</v>
      </c>
      <c r="U228" s="10">
        <f>Soft!U227</f>
        <v>51</v>
      </c>
      <c r="V228" s="10">
        <f>Soft!V227</f>
        <v>39</v>
      </c>
      <c r="W228" s="10">
        <f>Soft!W227</f>
        <v>39</v>
      </c>
      <c r="X228" s="10">
        <f>Soft!X227</f>
        <v>79</v>
      </c>
      <c r="Y228" s="10">
        <f>Soft!Y227</f>
        <v>86</v>
      </c>
      <c r="Z228" s="10">
        <f>Soft!Z227</f>
        <v>96</v>
      </c>
      <c r="AA228" s="10">
        <f>Soft!AA227</f>
        <v>80</v>
      </c>
      <c r="AB228" s="10">
        <f>Soft!AB227</f>
        <v>95</v>
      </c>
      <c r="AC228" s="10">
        <f>Soft!AC227</f>
        <v>62</v>
      </c>
      <c r="AD228" s="10">
        <f>Soft!AD227</f>
        <v>31</v>
      </c>
    </row>
    <row r="229" spans="1:30" x14ac:dyDescent="0.2">
      <c r="A229" s="13">
        <v>44013</v>
      </c>
      <c r="B229" s="10">
        <f>Soft!B228</f>
        <v>56.8</v>
      </c>
      <c r="C229" s="10">
        <f>Soft!C228</f>
        <v>48.4</v>
      </c>
      <c r="D229" s="10">
        <f>Soft!D228</f>
        <v>58.5</v>
      </c>
      <c r="E229" s="10">
        <f>Soft!E228</f>
        <v>96.625007080000003</v>
      </c>
      <c r="F229" s="10">
        <f>Soft!F228</f>
        <v>49</v>
      </c>
      <c r="G229" s="10">
        <f>Soft!G228</f>
        <v>71</v>
      </c>
      <c r="H229" s="10">
        <f>Soft!H228</f>
        <v>47</v>
      </c>
      <c r="I229" s="10">
        <f>Soft!I228</f>
        <v>33</v>
      </c>
      <c r="J229" s="10">
        <f>Soft!J228</f>
        <v>39</v>
      </c>
      <c r="K229" s="10">
        <f>Soft!K228</f>
        <v>37</v>
      </c>
      <c r="L229" s="10">
        <f>Soft!L228</f>
        <v>44</v>
      </c>
      <c r="M229" s="10">
        <f>Soft!M228</f>
        <v>43</v>
      </c>
      <c r="N229" s="10">
        <f>Soft!N228</f>
        <v>31</v>
      </c>
      <c r="O229" s="10">
        <f>Soft!O228</f>
        <v>43</v>
      </c>
      <c r="P229" s="10">
        <f>Soft!P228</f>
        <v>65</v>
      </c>
      <c r="Q229" s="10">
        <f>Soft!Q228</f>
        <v>54</v>
      </c>
      <c r="R229" s="10">
        <f>Soft!R228</f>
        <v>43</v>
      </c>
      <c r="S229" s="10">
        <f>Soft!S228</f>
        <v>47</v>
      </c>
      <c r="T229" s="10">
        <f>Soft!T228</f>
        <v>44</v>
      </c>
      <c r="U229" s="10">
        <f>Soft!U228</f>
        <v>47</v>
      </c>
      <c r="V229" s="10">
        <f>Soft!V228</f>
        <v>35</v>
      </c>
      <c r="W229" s="10">
        <f>Soft!W228</f>
        <v>45</v>
      </c>
      <c r="X229" s="10">
        <f>Soft!X228</f>
        <v>80</v>
      </c>
      <c r="Y229" s="10">
        <f>Soft!Y228</f>
        <v>90</v>
      </c>
      <c r="Z229" s="10">
        <f>Soft!Z228</f>
        <v>81</v>
      </c>
      <c r="AA229" s="10">
        <f>Soft!AA228</f>
        <v>83</v>
      </c>
      <c r="AB229" s="10">
        <f>Soft!AB228</f>
        <v>84</v>
      </c>
      <c r="AC229" s="10">
        <f>Soft!AC228</f>
        <v>80</v>
      </c>
      <c r="AD229" s="10">
        <f>Soft!AD228</f>
        <v>22</v>
      </c>
    </row>
    <row r="230" spans="1:30" x14ac:dyDescent="0.2">
      <c r="A230" s="13">
        <v>44044</v>
      </c>
      <c r="B230" s="10">
        <f>Soft!B229</f>
        <v>57.3</v>
      </c>
      <c r="C230" s="10">
        <f>Soft!C229</f>
        <v>51.1</v>
      </c>
      <c r="D230" s="10">
        <f>Soft!D229</f>
        <v>58.2</v>
      </c>
      <c r="E230" s="10">
        <f>Soft!E229</f>
        <v>95.257730300000006</v>
      </c>
      <c r="F230" s="10">
        <f>Soft!F229</f>
        <v>53</v>
      </c>
      <c r="G230" s="10">
        <f>Soft!G229</f>
        <v>70</v>
      </c>
      <c r="H230" s="10">
        <f>Soft!H229</f>
        <v>51</v>
      </c>
      <c r="I230" s="10">
        <f>Soft!I229</f>
        <v>39</v>
      </c>
      <c r="J230" s="10">
        <f>Soft!J229</f>
        <v>53</v>
      </c>
      <c r="K230" s="10">
        <f>Soft!K229</f>
        <v>33</v>
      </c>
      <c r="L230" s="10">
        <f>Soft!L229</f>
        <v>52</v>
      </c>
      <c r="M230" s="10">
        <f>Soft!M229</f>
        <v>53</v>
      </c>
      <c r="N230" s="10">
        <f>Soft!N229</f>
        <v>35</v>
      </c>
      <c r="O230" s="10">
        <f>Soft!O229</f>
        <v>53</v>
      </c>
      <c r="P230" s="10">
        <f>Soft!P229</f>
        <v>77</v>
      </c>
      <c r="Q230" s="10">
        <f>Soft!Q229</f>
        <v>46</v>
      </c>
      <c r="R230" s="10">
        <f>Soft!R229</f>
        <v>56</v>
      </c>
      <c r="S230" s="10">
        <f>Soft!S229</f>
        <v>47</v>
      </c>
      <c r="T230" s="10">
        <f>Soft!T229</f>
        <v>49</v>
      </c>
      <c r="U230" s="10">
        <f>Soft!U229</f>
        <v>42</v>
      </c>
      <c r="V230" s="10">
        <f>Soft!V229</f>
        <v>32</v>
      </c>
      <c r="W230" s="10">
        <f>Soft!W229</f>
        <v>34</v>
      </c>
      <c r="X230" s="10">
        <f>Soft!X229</f>
        <v>81</v>
      </c>
      <c r="Y230" s="10">
        <f>Soft!Y229</f>
        <v>86</v>
      </c>
      <c r="Z230" s="10">
        <f>Soft!Z229</f>
        <v>93</v>
      </c>
      <c r="AA230" s="10">
        <f>Soft!AA229</f>
        <v>88</v>
      </c>
      <c r="AB230" s="10">
        <f>Soft!AB229</f>
        <v>75</v>
      </c>
      <c r="AC230" s="10">
        <f>Soft!AC229</f>
        <v>82</v>
      </c>
      <c r="AD230" s="10">
        <f>Soft!AD229</f>
        <v>29</v>
      </c>
    </row>
    <row r="231" spans="1:30" x14ac:dyDescent="0.2">
      <c r="A231" s="13">
        <v>44075</v>
      </c>
      <c r="B231" s="10">
        <f>Soft!B230</f>
        <v>53.7</v>
      </c>
      <c r="C231" s="10">
        <f>Soft!C230</f>
        <v>48.9</v>
      </c>
      <c r="D231" s="10">
        <f>Soft!D230</f>
        <v>53.7</v>
      </c>
      <c r="E231" s="10">
        <f>Soft!E230</f>
        <v>96.747386270000007</v>
      </c>
      <c r="F231" s="10">
        <f>Soft!F230</f>
        <v>53</v>
      </c>
      <c r="G231" s="10">
        <f>Soft!G230</f>
        <v>79</v>
      </c>
      <c r="H231" s="10">
        <f>Soft!H230</f>
        <v>54</v>
      </c>
      <c r="I231" s="10">
        <f>Soft!I230</f>
        <v>42</v>
      </c>
      <c r="J231" s="10">
        <f>Soft!J230</f>
        <v>46</v>
      </c>
      <c r="K231" s="10">
        <f>Soft!K230</f>
        <v>38</v>
      </c>
      <c r="L231" s="10">
        <f>Soft!L230</f>
        <v>52</v>
      </c>
      <c r="M231" s="10">
        <f>Soft!M230</f>
        <v>55</v>
      </c>
      <c r="N231" s="10">
        <f>Soft!N230</f>
        <v>23</v>
      </c>
      <c r="O231" s="10">
        <f>Soft!O230</f>
        <v>51</v>
      </c>
      <c r="P231" s="10">
        <f>Soft!P230</f>
        <v>71</v>
      </c>
      <c r="Q231" s="10">
        <f>Soft!Q230</f>
        <v>43</v>
      </c>
      <c r="R231" s="10">
        <f>Soft!R230</f>
        <v>49</v>
      </c>
      <c r="S231" s="10">
        <f>Soft!S230</f>
        <v>39</v>
      </c>
      <c r="T231" s="10">
        <f>Soft!T230</f>
        <v>54</v>
      </c>
      <c r="U231" s="10">
        <f>Soft!U230</f>
        <v>34</v>
      </c>
      <c r="V231" s="10">
        <f>Soft!V230</f>
        <v>38</v>
      </c>
      <c r="W231" s="10">
        <f>Soft!W230</f>
        <v>28</v>
      </c>
      <c r="X231" s="10">
        <f>Soft!X230</f>
        <v>79</v>
      </c>
      <c r="Y231" s="10">
        <f>Soft!Y230</f>
        <v>91</v>
      </c>
      <c r="Z231" s="10">
        <f>Soft!Z230</f>
        <v>71</v>
      </c>
      <c r="AA231" s="10">
        <f>Soft!AA230</f>
        <v>83</v>
      </c>
      <c r="AB231" s="10">
        <f>Soft!AB230</f>
        <v>81</v>
      </c>
      <c r="AC231" s="10">
        <f>Soft!AC230</f>
        <v>85</v>
      </c>
      <c r="AD231" s="10">
        <f>Soft!AD230</f>
        <v>39</v>
      </c>
    </row>
    <row r="232" spans="1:30" x14ac:dyDescent="0.2">
      <c r="A232" s="13">
        <v>44105</v>
      </c>
      <c r="B232" s="10">
        <f>Soft!B231</f>
        <v>47.1</v>
      </c>
      <c r="C232" s="10">
        <f>Soft!C231</f>
        <v>46.9</v>
      </c>
      <c r="D232" s="10">
        <f>Soft!D231</f>
        <v>46.9</v>
      </c>
      <c r="E232" s="10">
        <f>Soft!E231</f>
        <v>98.952315530000007</v>
      </c>
      <c r="F232" s="10">
        <f>Soft!F231</f>
        <v>56</v>
      </c>
      <c r="G232" s="10">
        <f>Soft!G231</f>
        <v>80</v>
      </c>
      <c r="H232" s="10">
        <f>Soft!H231</f>
        <v>49</v>
      </c>
      <c r="I232" s="10">
        <f>Soft!I231</f>
        <v>44</v>
      </c>
      <c r="J232" s="10">
        <f>Soft!J231</f>
        <v>49</v>
      </c>
      <c r="K232" s="10">
        <f>Soft!K231</f>
        <v>36</v>
      </c>
      <c r="L232" s="10">
        <f>Soft!L231</f>
        <v>45</v>
      </c>
      <c r="M232" s="10">
        <f>Soft!M231</f>
        <v>47</v>
      </c>
      <c r="N232" s="10">
        <f>Soft!N231</f>
        <v>23</v>
      </c>
      <c r="O232" s="10">
        <f>Soft!O231</f>
        <v>49</v>
      </c>
      <c r="P232" s="10">
        <f>Soft!P231</f>
        <v>80</v>
      </c>
      <c r="Q232" s="10">
        <f>Soft!Q231</f>
        <v>49</v>
      </c>
      <c r="R232" s="10">
        <f>Soft!R231</f>
        <v>49</v>
      </c>
      <c r="S232" s="10">
        <f>Soft!S231</f>
        <v>40</v>
      </c>
      <c r="T232" s="10">
        <f>Soft!T231</f>
        <v>37</v>
      </c>
      <c r="U232" s="10">
        <f>Soft!U231</f>
        <v>38</v>
      </c>
      <c r="V232" s="10">
        <f>Soft!V231</f>
        <v>34</v>
      </c>
      <c r="W232" s="10">
        <f>Soft!W231</f>
        <v>30</v>
      </c>
      <c r="X232" s="10">
        <f>Soft!X231</f>
        <v>81</v>
      </c>
      <c r="Y232" s="10">
        <f>Soft!Y231</f>
        <v>89</v>
      </c>
      <c r="Z232" s="10">
        <f>Soft!Z231</f>
        <v>74</v>
      </c>
      <c r="AA232" s="10">
        <f>Soft!AA231</f>
        <v>81</v>
      </c>
      <c r="AB232" s="10">
        <f>Soft!AB231</f>
        <v>97</v>
      </c>
      <c r="AC232" s="10">
        <f>Soft!AC231</f>
        <v>83</v>
      </c>
      <c r="AD232" s="10">
        <f>Soft!AD231</f>
        <v>33</v>
      </c>
    </row>
    <row r="233" spans="1:30" x14ac:dyDescent="0.2">
      <c r="A233" s="13">
        <v>44136</v>
      </c>
      <c r="B233" s="10">
        <f>Soft!B232</f>
        <v>47.8</v>
      </c>
      <c r="C233" s="10">
        <f>Soft!C232</f>
        <v>46.3</v>
      </c>
      <c r="D233" s="10">
        <f>Soft!D232</f>
        <v>48.2</v>
      </c>
      <c r="E233" s="10">
        <f>Soft!E232</f>
        <v>100.42475171</v>
      </c>
      <c r="F233" s="10">
        <f>Soft!F232</f>
        <v>66</v>
      </c>
      <c r="G233" s="10">
        <f>Soft!G232</f>
        <v>85</v>
      </c>
      <c r="H233" s="10">
        <f>Soft!H232</f>
        <v>61</v>
      </c>
      <c r="I233" s="10">
        <f>Soft!I232</f>
        <v>52</v>
      </c>
      <c r="J233" s="10">
        <f>Soft!J232</f>
        <v>53</v>
      </c>
      <c r="K233" s="10">
        <f>Soft!K232</f>
        <v>40</v>
      </c>
      <c r="L233" s="10">
        <f>Soft!L232</f>
        <v>48</v>
      </c>
      <c r="M233" s="10">
        <f>Soft!M232</f>
        <v>53</v>
      </c>
      <c r="N233" s="10">
        <f>Soft!N232</f>
        <v>30</v>
      </c>
      <c r="O233" s="10">
        <f>Soft!O232</f>
        <v>51</v>
      </c>
      <c r="P233" s="10">
        <f>Soft!P232</f>
        <v>79</v>
      </c>
      <c r="Q233" s="10">
        <f>Soft!Q232</f>
        <v>43</v>
      </c>
      <c r="R233" s="10">
        <f>Soft!R232</f>
        <v>57</v>
      </c>
      <c r="S233" s="10">
        <f>Soft!S232</f>
        <v>47</v>
      </c>
      <c r="T233" s="10">
        <f>Soft!T232</f>
        <v>45</v>
      </c>
      <c r="U233" s="10">
        <f>Soft!U232</f>
        <v>42</v>
      </c>
      <c r="V233" s="10">
        <f>Soft!V232</f>
        <v>36</v>
      </c>
      <c r="W233" s="10">
        <f>Soft!W232</f>
        <v>37</v>
      </c>
      <c r="X233" s="10">
        <f>Soft!X232</f>
        <v>80</v>
      </c>
      <c r="Y233" s="10">
        <f>Soft!Y232</f>
        <v>91</v>
      </c>
      <c r="Z233" s="10">
        <f>Soft!Z232</f>
        <v>83</v>
      </c>
      <c r="AA233" s="10">
        <f>Soft!AA232</f>
        <v>84</v>
      </c>
      <c r="AB233" s="10">
        <f>Soft!AB232</f>
        <v>88</v>
      </c>
      <c r="AC233" s="10">
        <f>Soft!AC232</f>
        <v>75</v>
      </c>
      <c r="AD233" s="10">
        <f>Soft!AD232</f>
        <v>33</v>
      </c>
    </row>
    <row r="234" spans="1:30" x14ac:dyDescent="0.2">
      <c r="A234" s="13">
        <v>44166</v>
      </c>
      <c r="B234" s="10">
        <f>Soft!B233</f>
        <v>48.3</v>
      </c>
      <c r="C234" s="10">
        <f>Soft!C233</f>
        <v>49.7</v>
      </c>
      <c r="D234" s="10">
        <f>Soft!D233</f>
        <v>48</v>
      </c>
      <c r="E234" s="10">
        <f>Soft!E233</f>
        <v>103.24166465</v>
      </c>
      <c r="F234" s="10">
        <f>Soft!F233</f>
        <v>53</v>
      </c>
      <c r="G234" s="10">
        <f>Soft!G233</f>
        <v>81</v>
      </c>
      <c r="H234" s="10">
        <f>Soft!H233</f>
        <v>56</v>
      </c>
      <c r="I234" s="10">
        <f>Soft!I233</f>
        <v>48</v>
      </c>
      <c r="J234" s="10">
        <f>Soft!J233</f>
        <v>36</v>
      </c>
      <c r="K234" s="10">
        <f>Soft!K233</f>
        <v>34</v>
      </c>
      <c r="L234" s="10">
        <f>Soft!L233</f>
        <v>49</v>
      </c>
      <c r="M234" s="10">
        <f>Soft!M233</f>
        <v>49</v>
      </c>
      <c r="N234" s="10">
        <f>Soft!N233</f>
        <v>26</v>
      </c>
      <c r="O234" s="10">
        <f>Soft!O233</f>
        <v>49</v>
      </c>
      <c r="P234" s="10">
        <f>Soft!P233</f>
        <v>80</v>
      </c>
      <c r="Q234" s="10">
        <f>Soft!Q233</f>
        <v>60</v>
      </c>
      <c r="R234" s="10">
        <f>Soft!R233</f>
        <v>50</v>
      </c>
      <c r="S234" s="10">
        <f>Soft!S233</f>
        <v>57</v>
      </c>
      <c r="T234" s="10">
        <f>Soft!T233</f>
        <v>52</v>
      </c>
      <c r="U234" s="10">
        <f>Soft!U233</f>
        <v>35</v>
      </c>
      <c r="V234" s="10">
        <f>Soft!V233</f>
        <v>33</v>
      </c>
      <c r="W234" s="10">
        <f>Soft!W233</f>
        <v>47</v>
      </c>
      <c r="X234" s="10">
        <f>Soft!X233</f>
        <v>86</v>
      </c>
      <c r="Y234" s="10">
        <f>Soft!Y233</f>
        <v>96</v>
      </c>
      <c r="Z234" s="10">
        <f>Soft!Z233</f>
        <v>86</v>
      </c>
      <c r="AA234" s="10">
        <f>Soft!AA233</f>
        <v>92</v>
      </c>
      <c r="AB234" s="10">
        <f>Soft!AB233</f>
        <v>93</v>
      </c>
      <c r="AC234" s="10">
        <f>Soft!AC233</f>
        <v>86</v>
      </c>
      <c r="AD234" s="10">
        <f>Soft!AD233</f>
        <v>21</v>
      </c>
    </row>
    <row r="235" spans="1:30" x14ac:dyDescent="0.2">
      <c r="A235" s="13">
        <v>44197</v>
      </c>
      <c r="B235" s="10">
        <f>Soft!B234</f>
        <v>52.3</v>
      </c>
      <c r="C235" s="10">
        <f>Soft!C234</f>
        <v>50.9</v>
      </c>
      <c r="D235" s="10">
        <f>Soft!D234</f>
        <v>52.7</v>
      </c>
      <c r="E235" s="10">
        <f>Soft!E234</f>
        <v>95.581730039999997</v>
      </c>
      <c r="F235" s="10">
        <f>Soft!F234</f>
        <v>66</v>
      </c>
      <c r="G235" s="10">
        <f>Soft!G234</f>
        <v>87</v>
      </c>
      <c r="H235" s="10">
        <f>Soft!H234</f>
        <v>52</v>
      </c>
      <c r="I235" s="10">
        <f>Soft!I234</f>
        <v>45</v>
      </c>
      <c r="J235" s="10">
        <f>Soft!J234</f>
        <v>32</v>
      </c>
      <c r="K235" s="10">
        <f>Soft!K234</f>
        <v>35</v>
      </c>
      <c r="L235" s="10">
        <f>Soft!L234</f>
        <v>44</v>
      </c>
      <c r="M235" s="10">
        <f>Soft!M234</f>
        <v>40</v>
      </c>
      <c r="N235" s="10">
        <f>Soft!N234</f>
        <v>28</v>
      </c>
      <c r="O235" s="10">
        <f>Soft!O234</f>
        <v>69</v>
      </c>
      <c r="P235" s="10">
        <f>Soft!P234</f>
        <v>90</v>
      </c>
      <c r="Q235" s="10">
        <f>Soft!Q234</f>
        <v>44</v>
      </c>
      <c r="R235" s="10">
        <f>Soft!R234</f>
        <v>48</v>
      </c>
      <c r="S235" s="10">
        <f>Soft!S234</f>
        <v>22</v>
      </c>
      <c r="T235" s="10">
        <f>Soft!T234</f>
        <v>39</v>
      </c>
      <c r="U235" s="10">
        <f>Soft!U234</f>
        <v>43</v>
      </c>
      <c r="V235" s="10">
        <f>Soft!V234</f>
        <v>27</v>
      </c>
      <c r="W235" s="10">
        <f>Soft!W234</f>
        <v>35</v>
      </c>
      <c r="X235" s="10">
        <f>Soft!X234</f>
        <v>81</v>
      </c>
      <c r="Y235" s="10">
        <f>Soft!Y234</f>
        <v>86</v>
      </c>
      <c r="Z235" s="10">
        <f>Soft!Z234</f>
        <v>84</v>
      </c>
      <c r="AA235" s="10">
        <f>Soft!AA234</f>
        <v>80</v>
      </c>
      <c r="AB235" s="10">
        <f>Soft!AB234</f>
        <v>85</v>
      </c>
      <c r="AC235" s="10">
        <f>Soft!AC234</f>
        <v>83</v>
      </c>
      <c r="AD235" s="10">
        <f>Soft!AD234</f>
        <v>29</v>
      </c>
    </row>
    <row r="236" spans="1:30" x14ac:dyDescent="0.2">
      <c r="A236" s="13">
        <v>44228</v>
      </c>
      <c r="B236" s="10">
        <f>Soft!B235</f>
        <v>52.6</v>
      </c>
      <c r="C236" s="10">
        <f>Soft!C235</f>
        <v>51.5</v>
      </c>
      <c r="D236" s="10">
        <f>Soft!D235</f>
        <v>52.2</v>
      </c>
      <c r="E236" s="10">
        <f>Soft!E235</f>
        <v>106.10839287</v>
      </c>
      <c r="F236" s="10">
        <f>Soft!F235</f>
        <v>66</v>
      </c>
      <c r="G236" s="10">
        <f>Soft!G235</f>
        <v>88</v>
      </c>
      <c r="H236" s="10">
        <f>Soft!H235</f>
        <v>47</v>
      </c>
      <c r="I236" s="10">
        <f>Soft!I235</f>
        <v>47</v>
      </c>
      <c r="J236" s="10">
        <f>Soft!J235</f>
        <v>36</v>
      </c>
      <c r="K236" s="10">
        <f>Soft!K235</f>
        <v>35</v>
      </c>
      <c r="L236" s="10">
        <f>Soft!L235</f>
        <v>50</v>
      </c>
      <c r="M236" s="10">
        <f>Soft!M235</f>
        <v>46</v>
      </c>
      <c r="N236" s="10">
        <f>Soft!N235</f>
        <v>28</v>
      </c>
      <c r="O236" s="10">
        <f>Soft!O235</f>
        <v>63</v>
      </c>
      <c r="P236" s="10">
        <f>Soft!P235</f>
        <v>86</v>
      </c>
      <c r="Q236" s="10">
        <f>Soft!Q235</f>
        <v>52</v>
      </c>
      <c r="R236" s="10">
        <f>Soft!R235</f>
        <v>50</v>
      </c>
      <c r="S236" s="10">
        <f>Soft!S235</f>
        <v>49</v>
      </c>
      <c r="T236" s="10">
        <f>Soft!T235</f>
        <v>54</v>
      </c>
      <c r="U236" s="10">
        <f>Soft!U235</f>
        <v>41</v>
      </c>
      <c r="V236" s="10">
        <f>Soft!V235</f>
        <v>36</v>
      </c>
      <c r="W236" s="10">
        <f>Soft!W235</f>
        <v>37</v>
      </c>
      <c r="X236" s="10">
        <f>Soft!X235</f>
        <v>84</v>
      </c>
      <c r="Y236" s="10">
        <f>Soft!Y235</f>
        <v>90</v>
      </c>
      <c r="Z236" s="10">
        <f>Soft!Z235</f>
        <v>80</v>
      </c>
      <c r="AA236" s="10">
        <f>Soft!AA235</f>
        <v>86</v>
      </c>
      <c r="AB236" s="10">
        <f>Soft!AB235</f>
        <v>85</v>
      </c>
      <c r="AC236" s="10">
        <f>Soft!AC235</f>
        <v>76</v>
      </c>
      <c r="AD236" s="10">
        <f>Soft!AD235</f>
        <v>32</v>
      </c>
    </row>
    <row r="237" spans="1:30" x14ac:dyDescent="0.2">
      <c r="A237" s="13">
        <v>44256</v>
      </c>
      <c r="B237" s="10">
        <f>Soft!B236</f>
        <v>54.6</v>
      </c>
      <c r="C237" s="10">
        <f>Soft!C236</f>
        <v>51.1</v>
      </c>
      <c r="D237" s="10">
        <f>Soft!D236</f>
        <v>55.8</v>
      </c>
      <c r="E237" s="10">
        <f>Soft!E236</f>
        <v>108.01396919</v>
      </c>
      <c r="F237" s="10">
        <f>Soft!F236</f>
        <v>79</v>
      </c>
      <c r="G237" s="10">
        <f>Soft!G236</f>
        <v>93</v>
      </c>
      <c r="H237" s="10">
        <f>Soft!H236</f>
        <v>61</v>
      </c>
      <c r="I237" s="10">
        <f>Soft!I236</f>
        <v>51</v>
      </c>
      <c r="J237" s="10">
        <f>Soft!J236</f>
        <v>51</v>
      </c>
      <c r="K237" s="10">
        <f>Soft!K236</f>
        <v>47</v>
      </c>
      <c r="L237" s="10">
        <f>Soft!L236</f>
        <v>56</v>
      </c>
      <c r="M237" s="10">
        <f>Soft!M236</f>
        <v>52</v>
      </c>
      <c r="N237" s="10">
        <f>Soft!N236</f>
        <v>20</v>
      </c>
      <c r="O237" s="10">
        <f>Soft!O236</f>
        <v>68</v>
      </c>
      <c r="P237" s="10">
        <f>Soft!P236</f>
        <v>82</v>
      </c>
      <c r="Q237" s="10">
        <f>Soft!Q236</f>
        <v>59</v>
      </c>
      <c r="R237" s="10">
        <f>Soft!R236</f>
        <v>47</v>
      </c>
      <c r="S237" s="10">
        <f>Soft!S236</f>
        <v>53</v>
      </c>
      <c r="T237" s="10">
        <f>Soft!T236</f>
        <v>58</v>
      </c>
      <c r="U237" s="10">
        <f>Soft!U236</f>
        <v>32</v>
      </c>
      <c r="V237" s="10">
        <f>Soft!V236</f>
        <v>29</v>
      </c>
      <c r="W237" s="10">
        <f>Soft!W236</f>
        <v>41</v>
      </c>
      <c r="X237" s="10">
        <f>Soft!X236</f>
        <v>86</v>
      </c>
      <c r="Y237" s="10">
        <f>Soft!Y236</f>
        <v>92</v>
      </c>
      <c r="Z237" s="10">
        <f>Soft!Z236</f>
        <v>91</v>
      </c>
      <c r="AA237" s="10">
        <f>Soft!AA236</f>
        <v>92</v>
      </c>
      <c r="AB237" s="10">
        <f>Soft!AB236</f>
        <v>89</v>
      </c>
      <c r="AC237" s="10">
        <f>Soft!AC236</f>
        <v>82</v>
      </c>
      <c r="AD237" s="10">
        <f>Soft!AD236</f>
        <v>18</v>
      </c>
    </row>
    <row r="238" spans="1:30" x14ac:dyDescent="0.2">
      <c r="A238" s="13">
        <v>44287</v>
      </c>
      <c r="B238" s="10">
        <f>Soft!B237</f>
        <v>54</v>
      </c>
      <c r="C238" s="10">
        <f>Soft!C237</f>
        <v>50.4</v>
      </c>
      <c r="D238" s="10">
        <f>Soft!D237</f>
        <v>55.2</v>
      </c>
      <c r="E238" s="10">
        <f>Soft!E237</f>
        <v>103.73457696</v>
      </c>
      <c r="F238" s="10">
        <f>Soft!F237</f>
        <v>82</v>
      </c>
      <c r="G238" s="10">
        <f>Soft!G237</f>
        <v>89</v>
      </c>
      <c r="H238" s="10">
        <f>Soft!H237</f>
        <v>62</v>
      </c>
      <c r="I238" s="10">
        <f>Soft!I237</f>
        <v>55</v>
      </c>
      <c r="J238" s="10">
        <f>Soft!J237</f>
        <v>50</v>
      </c>
      <c r="K238" s="10">
        <f>Soft!K237</f>
        <v>51</v>
      </c>
      <c r="L238" s="10">
        <f>Soft!L237</f>
        <v>46</v>
      </c>
      <c r="M238" s="10">
        <f>Soft!M237</f>
        <v>60</v>
      </c>
      <c r="N238" s="10">
        <f>Soft!N237</f>
        <v>26</v>
      </c>
      <c r="O238" s="10">
        <f>Soft!O237</f>
        <v>69</v>
      </c>
      <c r="P238" s="10">
        <f>Soft!P237</f>
        <v>90</v>
      </c>
      <c r="Q238" s="10">
        <f>Soft!Q237</f>
        <v>66</v>
      </c>
      <c r="R238" s="10">
        <f>Soft!R237</f>
        <v>47</v>
      </c>
      <c r="S238" s="10">
        <f>Soft!S237</f>
        <v>45</v>
      </c>
      <c r="T238" s="10">
        <f>Soft!T237</f>
        <v>52</v>
      </c>
      <c r="U238" s="10">
        <f>Soft!U237</f>
        <v>39</v>
      </c>
      <c r="V238" s="10">
        <f>Soft!V237</f>
        <v>27</v>
      </c>
      <c r="W238" s="10">
        <f>Soft!W237</f>
        <v>42</v>
      </c>
      <c r="X238" s="10">
        <f>Soft!X237</f>
        <v>84</v>
      </c>
      <c r="Y238" s="10">
        <f>Soft!Y237</f>
        <v>92</v>
      </c>
      <c r="Z238" s="10">
        <f>Soft!Z237</f>
        <v>87</v>
      </c>
      <c r="AA238" s="10">
        <f>Soft!AA237</f>
        <v>94</v>
      </c>
      <c r="AB238" s="10">
        <f>Soft!AB237</f>
        <v>89</v>
      </c>
      <c r="AC238" s="10">
        <f>Soft!AC237</f>
        <v>83</v>
      </c>
      <c r="AD238" s="10">
        <f>Soft!AD237</f>
        <v>25</v>
      </c>
    </row>
    <row r="239" spans="1:30" x14ac:dyDescent="0.2">
      <c r="A239" s="13">
        <v>44317</v>
      </c>
      <c r="B239" s="10">
        <f>Soft!B238</f>
        <v>56.2</v>
      </c>
      <c r="C239" s="10">
        <f>Soft!C238</f>
        <v>51.9</v>
      </c>
      <c r="D239" s="10">
        <f>Soft!D238</f>
        <v>57.5</v>
      </c>
      <c r="E239" s="10">
        <f>Soft!E238</f>
        <v>113.17792635000001</v>
      </c>
      <c r="F239" s="10">
        <f>Soft!F238</f>
        <v>70</v>
      </c>
      <c r="G239" s="10">
        <f>Soft!G238</f>
        <v>83</v>
      </c>
      <c r="H239" s="10">
        <f>Soft!H238</f>
        <v>63</v>
      </c>
      <c r="I239" s="10">
        <f>Soft!I238</f>
        <v>50</v>
      </c>
      <c r="J239" s="10">
        <f>Soft!J238</f>
        <v>56</v>
      </c>
      <c r="K239" s="10">
        <f>Soft!K238</f>
        <v>45</v>
      </c>
      <c r="L239" s="10">
        <f>Soft!L238</f>
        <v>61</v>
      </c>
      <c r="M239" s="10">
        <f>Soft!M238</f>
        <v>65</v>
      </c>
      <c r="N239" s="10">
        <f>Soft!N238</f>
        <v>28</v>
      </c>
      <c r="O239" s="10">
        <f>Soft!O238</f>
        <v>74</v>
      </c>
      <c r="P239" s="10">
        <f>Soft!P238</f>
        <v>90</v>
      </c>
      <c r="Q239" s="10">
        <f>Soft!Q238</f>
        <v>56</v>
      </c>
      <c r="R239" s="10">
        <f>Soft!R238</f>
        <v>47</v>
      </c>
      <c r="S239" s="10">
        <f>Soft!S238</f>
        <v>40</v>
      </c>
      <c r="T239" s="10">
        <f>Soft!T238</f>
        <v>50</v>
      </c>
      <c r="U239" s="10">
        <f>Soft!U238</f>
        <v>41</v>
      </c>
      <c r="V239" s="10">
        <f>Soft!V238</f>
        <v>36</v>
      </c>
      <c r="W239" s="10">
        <f>Soft!W238</f>
        <v>47</v>
      </c>
      <c r="X239" s="10">
        <f>Soft!X238</f>
        <v>83</v>
      </c>
      <c r="Y239" s="10">
        <f>Soft!Y238</f>
        <v>91</v>
      </c>
      <c r="Z239" s="10">
        <f>Soft!Z238</f>
        <v>84</v>
      </c>
      <c r="AA239" s="10">
        <f>Soft!AA238</f>
        <v>88</v>
      </c>
      <c r="AB239" s="10">
        <f>Soft!AB238</f>
        <v>84</v>
      </c>
      <c r="AC239" s="10">
        <f>Soft!AC238</f>
        <v>85</v>
      </c>
      <c r="AD239" s="10">
        <f>Soft!AD238</f>
        <v>14</v>
      </c>
    </row>
    <row r="240" spans="1:30" x14ac:dyDescent="0.2">
      <c r="A240" s="13">
        <v>44348</v>
      </c>
      <c r="B240" s="10">
        <f>Soft!B239</f>
        <v>55</v>
      </c>
      <c r="C240" s="10">
        <f>Soft!C239</f>
        <v>49.2</v>
      </c>
      <c r="D240" s="10">
        <f>Soft!D239</f>
        <v>56.5</v>
      </c>
      <c r="E240" s="10">
        <f>Soft!E239</f>
        <v>112.64333866</v>
      </c>
      <c r="F240" s="10">
        <f>Soft!F239</f>
        <v>80</v>
      </c>
      <c r="G240" s="10">
        <f>Soft!G239</f>
        <v>89</v>
      </c>
      <c r="H240" s="10">
        <f>Soft!H239</f>
        <v>68</v>
      </c>
      <c r="I240" s="10">
        <f>Soft!I239</f>
        <v>56</v>
      </c>
      <c r="J240" s="10">
        <f>Soft!J239</f>
        <v>58</v>
      </c>
      <c r="K240" s="10">
        <f>Soft!K239</f>
        <v>42</v>
      </c>
      <c r="L240" s="10">
        <f>Soft!L239</f>
        <v>59</v>
      </c>
      <c r="M240" s="10">
        <f>Soft!M239</f>
        <v>59</v>
      </c>
      <c r="N240" s="10">
        <f>Soft!N239</f>
        <v>32</v>
      </c>
      <c r="O240" s="10">
        <f>Soft!O239</f>
        <v>62</v>
      </c>
      <c r="P240" s="10">
        <f>Soft!P239</f>
        <v>84</v>
      </c>
      <c r="Q240" s="10">
        <f>Soft!Q239</f>
        <v>66</v>
      </c>
      <c r="R240" s="10">
        <f>Soft!R239</f>
        <v>54</v>
      </c>
      <c r="S240" s="10">
        <f>Soft!S239</f>
        <v>55</v>
      </c>
      <c r="T240" s="10">
        <f>Soft!T239</f>
        <v>57</v>
      </c>
      <c r="U240" s="10">
        <f>Soft!U239</f>
        <v>32</v>
      </c>
      <c r="V240" s="10">
        <f>Soft!V239</f>
        <v>31</v>
      </c>
      <c r="W240" s="10">
        <f>Soft!W239</f>
        <v>49</v>
      </c>
      <c r="X240" s="10">
        <f>Soft!X239</f>
        <v>86</v>
      </c>
      <c r="Y240" s="10">
        <f>Soft!Y239</f>
        <v>96</v>
      </c>
      <c r="Z240" s="10">
        <f>Soft!Z239</f>
        <v>83</v>
      </c>
      <c r="AA240" s="10">
        <f>Soft!AA239</f>
        <v>90</v>
      </c>
      <c r="AB240" s="10">
        <f>Soft!AB239</f>
        <v>62</v>
      </c>
      <c r="AC240" s="10">
        <f>Soft!AC239</f>
        <v>88</v>
      </c>
      <c r="AD240" s="10">
        <f>Soft!AD239</f>
        <v>16</v>
      </c>
    </row>
    <row r="241" spans="1:30" x14ac:dyDescent="0.2">
      <c r="A241" s="13">
        <v>44378</v>
      </c>
      <c r="B241" s="10">
        <f>Soft!B240</f>
        <v>51.7</v>
      </c>
      <c r="C241" s="10">
        <f>Soft!C240</f>
        <v>47.5</v>
      </c>
      <c r="D241" s="10">
        <f>Soft!D240</f>
        <v>53.5</v>
      </c>
      <c r="E241" s="10">
        <f>Soft!E240</f>
        <v>114.06900036</v>
      </c>
      <c r="F241" s="10">
        <f>Soft!F240</f>
        <v>71</v>
      </c>
      <c r="G241" s="10">
        <f>Soft!G240</f>
        <v>88</v>
      </c>
      <c r="H241" s="10">
        <f>Soft!H240</f>
        <v>64</v>
      </c>
      <c r="I241" s="10">
        <f>Soft!I240</f>
        <v>56</v>
      </c>
      <c r="J241" s="10">
        <f>Soft!J240</f>
        <v>53</v>
      </c>
      <c r="K241" s="10">
        <f>Soft!K240</f>
        <v>40</v>
      </c>
      <c r="L241" s="10">
        <f>Soft!L240</f>
        <v>47</v>
      </c>
      <c r="M241" s="10">
        <f>Soft!M240</f>
        <v>44</v>
      </c>
      <c r="N241" s="10">
        <f>Soft!N240</f>
        <v>26</v>
      </c>
      <c r="O241" s="10">
        <f>Soft!O240</f>
        <v>0</v>
      </c>
      <c r="P241" s="10">
        <f>Soft!P240</f>
        <v>0</v>
      </c>
      <c r="Q241" s="10">
        <f>Soft!Q240</f>
        <v>0</v>
      </c>
      <c r="R241" s="10">
        <f>Soft!R240</f>
        <v>0</v>
      </c>
      <c r="S241" s="10">
        <f>Soft!S240</f>
        <v>0</v>
      </c>
      <c r="T241" s="10">
        <f>Soft!T240</f>
        <v>0</v>
      </c>
      <c r="U241" s="10">
        <f>Soft!U240</f>
        <v>0</v>
      </c>
      <c r="V241" s="10">
        <f>Soft!V240</f>
        <v>0</v>
      </c>
      <c r="W241" s="10">
        <f>Soft!W240</f>
        <v>0</v>
      </c>
      <c r="X241" s="10">
        <f>Soft!X240</f>
        <v>0</v>
      </c>
      <c r="Y241" s="10">
        <f>Soft!Y240</f>
        <v>0</v>
      </c>
      <c r="Z241" s="10">
        <f>Soft!Z240</f>
        <v>0</v>
      </c>
      <c r="AA241" s="10">
        <f>Soft!AA240</f>
        <v>0</v>
      </c>
      <c r="AB241" s="10">
        <f>Soft!AB240</f>
        <v>0</v>
      </c>
      <c r="AC241" s="10">
        <f>Soft!AC240</f>
        <v>0</v>
      </c>
      <c r="AD241" s="10">
        <f>Soft!AD240</f>
        <v>0</v>
      </c>
    </row>
    <row r="242" spans="1:30" x14ac:dyDescent="0.2">
      <c r="A242" s="13">
        <v>44409</v>
      </c>
      <c r="B242" s="10">
        <f>Soft!B241</f>
        <v>0</v>
      </c>
      <c r="C242" s="10">
        <f>Soft!C241</f>
        <v>46.5</v>
      </c>
      <c r="D242" s="10">
        <f>Soft!D241</f>
        <v>0</v>
      </c>
      <c r="E242" s="10">
        <f>Soft!E241</f>
        <v>0</v>
      </c>
      <c r="F242" s="10">
        <f>Soft!F241</f>
        <v>74</v>
      </c>
      <c r="G242" s="10">
        <f>Soft!G241</f>
        <v>94</v>
      </c>
      <c r="H242" s="10">
        <f>Soft!H241</f>
        <v>71</v>
      </c>
      <c r="I242" s="10">
        <f>Soft!I241</f>
        <v>60</v>
      </c>
      <c r="J242" s="10">
        <f>Soft!J241</f>
        <v>70</v>
      </c>
      <c r="K242" s="10">
        <f>Soft!K241</f>
        <v>47</v>
      </c>
      <c r="L242" s="10">
        <f>Soft!L241</f>
        <v>58</v>
      </c>
      <c r="M242" s="10">
        <f>Soft!M241</f>
        <v>61</v>
      </c>
      <c r="N242" s="10">
        <f>Soft!N241</f>
        <v>34</v>
      </c>
      <c r="O242" s="10">
        <f>Soft!O241</f>
        <v>0</v>
      </c>
      <c r="P242" s="10">
        <f>Soft!P241</f>
        <v>0</v>
      </c>
      <c r="Q242" s="10">
        <f>Soft!Q241</f>
        <v>0</v>
      </c>
      <c r="R242" s="10">
        <f>Soft!R241</f>
        <v>0</v>
      </c>
      <c r="S242" s="10">
        <f>Soft!S241</f>
        <v>0</v>
      </c>
      <c r="T242" s="10">
        <f>Soft!T241</f>
        <v>0</v>
      </c>
      <c r="U242" s="10">
        <f>Soft!U241</f>
        <v>0</v>
      </c>
      <c r="V242" s="10">
        <f>Soft!V241</f>
        <v>0</v>
      </c>
      <c r="W242" s="10">
        <f>Soft!W241</f>
        <v>0</v>
      </c>
      <c r="X242" s="10">
        <f>Soft!X241</f>
        <v>0</v>
      </c>
      <c r="Y242" s="10">
        <f>Soft!Y241</f>
        <v>0</v>
      </c>
      <c r="Z242" s="10">
        <f>Soft!Z241</f>
        <v>0</v>
      </c>
      <c r="AA242" s="10">
        <f>Soft!AA241</f>
        <v>0</v>
      </c>
      <c r="AB242" s="10">
        <f>Soft!AB241</f>
        <v>0</v>
      </c>
      <c r="AC242" s="10">
        <f>Soft!AC241</f>
        <v>0</v>
      </c>
      <c r="AD242" s="10">
        <f>Soft!AD241</f>
        <v>0</v>
      </c>
    </row>
    <row r="243" spans="1:30" x14ac:dyDescent="0.2">
      <c r="A243" s="13">
        <v>44440</v>
      </c>
      <c r="B243" s="10">
        <f>Soft!B242</f>
        <v>0</v>
      </c>
      <c r="C243" s="10">
        <f>Soft!C242</f>
        <v>0</v>
      </c>
      <c r="D243" s="10">
        <f>Soft!D242</f>
        <v>0</v>
      </c>
      <c r="E243" s="10">
        <f>Soft!E242</f>
        <v>0</v>
      </c>
      <c r="F243" s="10">
        <f>Soft!F242</f>
        <v>76</v>
      </c>
      <c r="G243" s="10">
        <f>Soft!G242</f>
        <v>97</v>
      </c>
      <c r="H243" s="10">
        <f>Soft!H242</f>
        <v>63</v>
      </c>
      <c r="I243" s="10">
        <f>Soft!I242</f>
        <v>54</v>
      </c>
      <c r="J243" s="10">
        <f>Soft!J242</f>
        <v>50</v>
      </c>
      <c r="K243" s="10">
        <f>Soft!K242</f>
        <v>41</v>
      </c>
      <c r="L243" s="10">
        <f>Soft!L242</f>
        <v>58</v>
      </c>
      <c r="M243" s="10">
        <f>Soft!M242</f>
        <v>60</v>
      </c>
      <c r="N243" s="10">
        <f>Soft!N242</f>
        <v>23</v>
      </c>
      <c r="O243" s="10">
        <f>Soft!O242</f>
        <v>0</v>
      </c>
      <c r="P243" s="10">
        <f>Soft!P242</f>
        <v>0</v>
      </c>
      <c r="Q243" s="10">
        <f>Soft!Q242</f>
        <v>0</v>
      </c>
      <c r="R243" s="10">
        <f>Soft!R242</f>
        <v>0</v>
      </c>
      <c r="S243" s="10">
        <f>Soft!S242</f>
        <v>0</v>
      </c>
      <c r="T243" s="10">
        <f>Soft!T242</f>
        <v>0</v>
      </c>
      <c r="U243" s="10">
        <f>Soft!U242</f>
        <v>0</v>
      </c>
      <c r="V243" s="10">
        <f>Soft!V242</f>
        <v>0</v>
      </c>
      <c r="W243" s="10">
        <f>Soft!W242</f>
        <v>0</v>
      </c>
      <c r="X243" s="10">
        <f>Soft!X242</f>
        <v>0</v>
      </c>
      <c r="Y243" s="10">
        <f>Soft!Y242</f>
        <v>0</v>
      </c>
      <c r="Z243" s="10">
        <f>Soft!Z242</f>
        <v>0</v>
      </c>
      <c r="AA243" s="10">
        <f>Soft!AA242</f>
        <v>0</v>
      </c>
      <c r="AB243" s="10">
        <f>Soft!AB242</f>
        <v>0</v>
      </c>
      <c r="AC243" s="10">
        <f>Soft!AC242</f>
        <v>0</v>
      </c>
      <c r="AD243" s="10">
        <f>Soft!AD242</f>
        <v>0</v>
      </c>
    </row>
    <row r="244" spans="1:30" x14ac:dyDescent="0.2">
      <c r="A244" s="13">
        <v>44470</v>
      </c>
      <c r="B244" s="10">
        <f>Soft!B243</f>
        <v>0</v>
      </c>
      <c r="C244" s="10">
        <f>Soft!C243</f>
        <v>0</v>
      </c>
      <c r="D244" s="10">
        <f>Soft!D243</f>
        <v>0</v>
      </c>
      <c r="E244" s="10">
        <f>Soft!E243</f>
        <v>0</v>
      </c>
      <c r="F244" s="10">
        <f>Soft!F243</f>
        <v>0</v>
      </c>
      <c r="G244" s="10">
        <f>Soft!G243</f>
        <v>0</v>
      </c>
      <c r="H244" s="10">
        <f>Soft!H243</f>
        <v>0</v>
      </c>
      <c r="I244" s="10">
        <f>Soft!I243</f>
        <v>0</v>
      </c>
      <c r="J244" s="10">
        <f>Soft!J243</f>
        <v>0</v>
      </c>
      <c r="K244" s="10">
        <f>Soft!K243</f>
        <v>0</v>
      </c>
      <c r="L244" s="10">
        <f>Soft!L243</f>
        <v>0</v>
      </c>
      <c r="M244" s="10">
        <f>Soft!M243</f>
        <v>0</v>
      </c>
      <c r="N244" s="10">
        <f>Soft!N243</f>
        <v>0</v>
      </c>
      <c r="O244" s="10">
        <f>Soft!O243</f>
        <v>0</v>
      </c>
      <c r="P244" s="10">
        <f>Soft!P243</f>
        <v>0</v>
      </c>
      <c r="Q244" s="10">
        <f>Soft!Q243</f>
        <v>0</v>
      </c>
      <c r="R244" s="10">
        <f>Soft!R243</f>
        <v>0</v>
      </c>
      <c r="S244" s="10">
        <f>Soft!S243</f>
        <v>0</v>
      </c>
      <c r="T244" s="10">
        <f>Soft!T243</f>
        <v>0</v>
      </c>
      <c r="U244" s="10">
        <f>Soft!U243</f>
        <v>0</v>
      </c>
      <c r="V244" s="10">
        <f>Soft!V243</f>
        <v>0</v>
      </c>
      <c r="W244" s="10">
        <f>Soft!W243</f>
        <v>0</v>
      </c>
      <c r="X244" s="10">
        <f>Soft!X243</f>
        <v>0</v>
      </c>
      <c r="Y244" s="10">
        <f>Soft!Y243</f>
        <v>0</v>
      </c>
      <c r="Z244" s="10">
        <f>Soft!Z243</f>
        <v>0</v>
      </c>
      <c r="AA244" s="10">
        <f>Soft!AA243</f>
        <v>0</v>
      </c>
      <c r="AB244" s="10">
        <f>Soft!AB243</f>
        <v>0</v>
      </c>
      <c r="AC244" s="10">
        <f>Soft!AC243</f>
        <v>0</v>
      </c>
      <c r="AD244" s="10">
        <f>Soft!AD243</f>
        <v>0</v>
      </c>
    </row>
    <row r="245" spans="1:30" x14ac:dyDescent="0.2">
      <c r="A245" s="13">
        <v>44501</v>
      </c>
      <c r="B245" s="10">
        <f>Soft!B244</f>
        <v>0</v>
      </c>
      <c r="C245" s="10">
        <f>Soft!C244</f>
        <v>0</v>
      </c>
      <c r="D245" s="10">
        <f>Soft!D244</f>
        <v>0</v>
      </c>
      <c r="E245" s="10">
        <f>Soft!E244</f>
        <v>0</v>
      </c>
      <c r="F245" s="10">
        <f>Soft!F244</f>
        <v>0</v>
      </c>
      <c r="G245" s="10">
        <f>Soft!G244</f>
        <v>0</v>
      </c>
      <c r="H245" s="10">
        <f>Soft!H244</f>
        <v>0</v>
      </c>
      <c r="I245" s="10">
        <f>Soft!I244</f>
        <v>0</v>
      </c>
      <c r="J245" s="10">
        <f>Soft!J244</f>
        <v>0</v>
      </c>
      <c r="K245" s="10">
        <f>Soft!K244</f>
        <v>0</v>
      </c>
      <c r="L245" s="10">
        <f>Soft!L244</f>
        <v>0</v>
      </c>
      <c r="M245" s="10">
        <f>Soft!M244</f>
        <v>0</v>
      </c>
      <c r="N245" s="10">
        <f>Soft!N244</f>
        <v>0</v>
      </c>
      <c r="O245" s="10">
        <f>Soft!O244</f>
        <v>0</v>
      </c>
      <c r="P245" s="10">
        <f>Soft!P244</f>
        <v>0</v>
      </c>
      <c r="Q245" s="10">
        <f>Soft!Q244</f>
        <v>0</v>
      </c>
      <c r="R245" s="10">
        <f>Soft!R244</f>
        <v>0</v>
      </c>
      <c r="S245" s="10">
        <f>Soft!S244</f>
        <v>0</v>
      </c>
      <c r="T245" s="10">
        <f>Soft!T244</f>
        <v>0</v>
      </c>
      <c r="U245" s="10">
        <f>Soft!U244</f>
        <v>0</v>
      </c>
      <c r="V245" s="10">
        <f>Soft!V244</f>
        <v>0</v>
      </c>
      <c r="W245" s="10">
        <f>Soft!W244</f>
        <v>0</v>
      </c>
      <c r="X245" s="10">
        <f>Soft!X244</f>
        <v>0</v>
      </c>
      <c r="Y245" s="10">
        <f>Soft!Y244</f>
        <v>0</v>
      </c>
      <c r="Z245" s="10">
        <f>Soft!Z244</f>
        <v>0</v>
      </c>
      <c r="AA245" s="10">
        <f>Soft!AA244</f>
        <v>0</v>
      </c>
      <c r="AB245" s="10">
        <f>Soft!AB244</f>
        <v>0</v>
      </c>
      <c r="AC245" s="10">
        <f>Soft!AC244</f>
        <v>0</v>
      </c>
      <c r="AD245" s="10">
        <f>Soft!AD244</f>
        <v>0</v>
      </c>
    </row>
    <row r="246" spans="1:30" x14ac:dyDescent="0.2">
      <c r="A246" s="13">
        <v>44531</v>
      </c>
      <c r="B246" s="10">
        <f>Soft!B245</f>
        <v>0</v>
      </c>
      <c r="C246" s="10">
        <f>Soft!C245</f>
        <v>0</v>
      </c>
      <c r="D246" s="10">
        <f>Soft!D245</f>
        <v>0</v>
      </c>
      <c r="E246" s="10">
        <f>Soft!E245</f>
        <v>0</v>
      </c>
      <c r="F246" s="10">
        <f>Soft!F245</f>
        <v>0</v>
      </c>
      <c r="G246" s="10">
        <f>Soft!G245</f>
        <v>0</v>
      </c>
      <c r="H246" s="10">
        <f>Soft!H245</f>
        <v>0</v>
      </c>
      <c r="I246" s="10">
        <f>Soft!I245</f>
        <v>0</v>
      </c>
      <c r="J246" s="10">
        <f>Soft!J245</f>
        <v>0</v>
      </c>
      <c r="K246" s="10">
        <f>Soft!K245</f>
        <v>0</v>
      </c>
      <c r="L246" s="10">
        <f>Soft!L245</f>
        <v>0</v>
      </c>
      <c r="M246" s="10">
        <f>Soft!M245</f>
        <v>0</v>
      </c>
      <c r="N246" s="10">
        <f>Soft!N245</f>
        <v>0</v>
      </c>
      <c r="O246" s="10">
        <f>Soft!O245</f>
        <v>0</v>
      </c>
      <c r="P246" s="10">
        <f>Soft!P245</f>
        <v>0</v>
      </c>
      <c r="Q246" s="10">
        <f>Soft!Q245</f>
        <v>0</v>
      </c>
      <c r="R246" s="10">
        <f>Soft!R245</f>
        <v>0</v>
      </c>
      <c r="S246" s="10">
        <f>Soft!S245</f>
        <v>0</v>
      </c>
      <c r="T246" s="10">
        <f>Soft!T245</f>
        <v>0</v>
      </c>
      <c r="U246" s="10">
        <f>Soft!U245</f>
        <v>0</v>
      </c>
      <c r="V246" s="10">
        <f>Soft!V245</f>
        <v>0</v>
      </c>
      <c r="W246" s="10">
        <f>Soft!W245</f>
        <v>0</v>
      </c>
      <c r="X246" s="10">
        <f>Soft!X245</f>
        <v>0</v>
      </c>
      <c r="Y246" s="10">
        <f>Soft!Y245</f>
        <v>0</v>
      </c>
      <c r="Z246" s="10">
        <f>Soft!Z245</f>
        <v>0</v>
      </c>
      <c r="AA246" s="10">
        <f>Soft!AA245</f>
        <v>0</v>
      </c>
      <c r="AB246" s="10">
        <f>Soft!AB245</f>
        <v>0</v>
      </c>
      <c r="AC246" s="10">
        <f>Soft!AC245</f>
        <v>0</v>
      </c>
      <c r="AD246" s="10">
        <f>Soft!AD245</f>
        <v>0</v>
      </c>
    </row>
    <row r="247" spans="1:30" x14ac:dyDescent="0.2">
      <c r="A247" s="13">
        <v>44562</v>
      </c>
      <c r="B247" s="10">
        <f>Soft!B246</f>
        <v>0</v>
      </c>
      <c r="C247" s="10">
        <f>Soft!C246</f>
        <v>0</v>
      </c>
      <c r="D247" s="10">
        <f>Soft!D246</f>
        <v>0</v>
      </c>
      <c r="E247" s="10">
        <f>Soft!E246</f>
        <v>0</v>
      </c>
      <c r="F247" s="10">
        <f>Soft!F246</f>
        <v>0</v>
      </c>
      <c r="G247" s="10">
        <f>Soft!G246</f>
        <v>0</v>
      </c>
      <c r="H247" s="10">
        <f>Soft!H246</f>
        <v>0</v>
      </c>
      <c r="I247" s="10">
        <f>Soft!I246</f>
        <v>0</v>
      </c>
      <c r="J247" s="10">
        <f>Soft!J246</f>
        <v>0</v>
      </c>
      <c r="K247" s="10">
        <f>Soft!K246</f>
        <v>0</v>
      </c>
      <c r="L247" s="10">
        <f>Soft!L246</f>
        <v>0</v>
      </c>
      <c r="M247" s="10">
        <f>Soft!M246</f>
        <v>0</v>
      </c>
      <c r="N247" s="10">
        <f>Soft!N246</f>
        <v>0</v>
      </c>
      <c r="O247" s="10">
        <f>Soft!O246</f>
        <v>0</v>
      </c>
      <c r="P247" s="10">
        <f>Soft!P246</f>
        <v>0</v>
      </c>
      <c r="Q247" s="10">
        <f>Soft!Q246</f>
        <v>0</v>
      </c>
      <c r="R247" s="10">
        <f>Soft!R246</f>
        <v>0</v>
      </c>
      <c r="S247" s="10">
        <f>Soft!S246</f>
        <v>0</v>
      </c>
      <c r="T247" s="10">
        <f>Soft!T246</f>
        <v>0</v>
      </c>
      <c r="U247" s="10">
        <f>Soft!U246</f>
        <v>0</v>
      </c>
      <c r="V247" s="10">
        <f>Soft!V246</f>
        <v>0</v>
      </c>
      <c r="W247" s="10">
        <f>Soft!W246</f>
        <v>0</v>
      </c>
      <c r="X247" s="10">
        <f>Soft!X246</f>
        <v>0</v>
      </c>
      <c r="Y247" s="10">
        <f>Soft!Y246</f>
        <v>0</v>
      </c>
      <c r="Z247" s="10">
        <f>Soft!Z246</f>
        <v>0</v>
      </c>
      <c r="AA247" s="10">
        <f>Soft!AA246</f>
        <v>0</v>
      </c>
      <c r="AB247" s="10">
        <f>Soft!AB246</f>
        <v>0</v>
      </c>
      <c r="AC247" s="10">
        <f>Soft!AC246</f>
        <v>0</v>
      </c>
      <c r="AD247" s="10">
        <f>Soft!AD246</f>
        <v>0</v>
      </c>
    </row>
    <row r="248" spans="1:30" x14ac:dyDescent="0.2">
      <c r="A248" s="13">
        <v>44593</v>
      </c>
      <c r="B248" s="10">
        <f>Soft!B247</f>
        <v>0</v>
      </c>
      <c r="C248" s="10">
        <f>Soft!C247</f>
        <v>0</v>
      </c>
      <c r="D248" s="10">
        <f>Soft!D247</f>
        <v>0</v>
      </c>
      <c r="E248" s="10">
        <f>Soft!E247</f>
        <v>0</v>
      </c>
      <c r="F248" s="10">
        <f>Soft!F247</f>
        <v>0</v>
      </c>
      <c r="G248" s="10">
        <f>Soft!G247</f>
        <v>0</v>
      </c>
      <c r="H248" s="10">
        <f>Soft!H247</f>
        <v>0</v>
      </c>
      <c r="I248" s="10">
        <f>Soft!I247</f>
        <v>0</v>
      </c>
      <c r="J248" s="10">
        <f>Soft!J247</f>
        <v>0</v>
      </c>
      <c r="K248" s="10">
        <f>Soft!K247</f>
        <v>0</v>
      </c>
      <c r="L248" s="10">
        <f>Soft!L247</f>
        <v>0</v>
      </c>
      <c r="M248" s="10">
        <f>Soft!M247</f>
        <v>0</v>
      </c>
      <c r="N248" s="10">
        <f>Soft!N247</f>
        <v>0</v>
      </c>
      <c r="O248" s="10">
        <f>Soft!O247</f>
        <v>0</v>
      </c>
      <c r="P248" s="10">
        <f>Soft!P247</f>
        <v>0</v>
      </c>
      <c r="Q248" s="10">
        <f>Soft!Q247</f>
        <v>0</v>
      </c>
      <c r="R248" s="10">
        <f>Soft!R247</f>
        <v>0</v>
      </c>
      <c r="S248" s="10">
        <f>Soft!S247</f>
        <v>0</v>
      </c>
      <c r="T248" s="10">
        <f>Soft!T247</f>
        <v>0</v>
      </c>
      <c r="U248" s="10">
        <f>Soft!U247</f>
        <v>0</v>
      </c>
      <c r="V248" s="10">
        <f>Soft!V247</f>
        <v>0</v>
      </c>
      <c r="W248" s="10">
        <f>Soft!W247</f>
        <v>0</v>
      </c>
      <c r="X248" s="10">
        <f>Soft!X247</f>
        <v>0</v>
      </c>
      <c r="Y248" s="10">
        <f>Soft!Y247</f>
        <v>0</v>
      </c>
      <c r="Z248" s="10">
        <f>Soft!Z247</f>
        <v>0</v>
      </c>
      <c r="AA248" s="10">
        <f>Soft!AA247</f>
        <v>0</v>
      </c>
      <c r="AB248" s="10">
        <f>Soft!AB247</f>
        <v>0</v>
      </c>
      <c r="AC248" s="10">
        <f>Soft!AC247</f>
        <v>0</v>
      </c>
      <c r="AD248" s="10">
        <f>Soft!AD247</f>
        <v>0</v>
      </c>
    </row>
    <row r="249" spans="1:30" x14ac:dyDescent="0.2">
      <c r="A249" s="13">
        <v>44621</v>
      </c>
      <c r="B249" s="10">
        <f>Soft!B248</f>
        <v>0</v>
      </c>
      <c r="C249" s="10">
        <f>Soft!C248</f>
        <v>0</v>
      </c>
      <c r="D249" s="10">
        <f>Soft!D248</f>
        <v>0</v>
      </c>
      <c r="E249" s="10">
        <f>Soft!E248</f>
        <v>0</v>
      </c>
      <c r="F249" s="10">
        <f>Soft!F248</f>
        <v>0</v>
      </c>
      <c r="G249" s="10">
        <f>Soft!G248</f>
        <v>0</v>
      </c>
      <c r="H249" s="10">
        <f>Soft!H248</f>
        <v>0</v>
      </c>
      <c r="I249" s="10">
        <f>Soft!I248</f>
        <v>0</v>
      </c>
      <c r="J249" s="10">
        <f>Soft!J248</f>
        <v>0</v>
      </c>
      <c r="K249" s="10">
        <f>Soft!K248</f>
        <v>0</v>
      </c>
      <c r="L249" s="10">
        <f>Soft!L248</f>
        <v>0</v>
      </c>
      <c r="M249" s="10">
        <f>Soft!M248</f>
        <v>0</v>
      </c>
      <c r="N249" s="10">
        <f>Soft!N248</f>
        <v>0</v>
      </c>
      <c r="O249" s="10">
        <f>Soft!O248</f>
        <v>0</v>
      </c>
      <c r="P249" s="10">
        <f>Soft!P248</f>
        <v>0</v>
      </c>
      <c r="Q249" s="10">
        <f>Soft!Q248</f>
        <v>0</v>
      </c>
      <c r="R249" s="10">
        <f>Soft!R248</f>
        <v>0</v>
      </c>
      <c r="S249" s="10">
        <f>Soft!S248</f>
        <v>0</v>
      </c>
      <c r="T249" s="10">
        <f>Soft!T248</f>
        <v>0</v>
      </c>
      <c r="U249" s="10">
        <f>Soft!U248</f>
        <v>0</v>
      </c>
      <c r="V249" s="10">
        <f>Soft!V248</f>
        <v>0</v>
      </c>
      <c r="W249" s="10">
        <f>Soft!W248</f>
        <v>0</v>
      </c>
      <c r="X249" s="10">
        <f>Soft!X248</f>
        <v>0</v>
      </c>
      <c r="Y249" s="10">
        <f>Soft!Y248</f>
        <v>0</v>
      </c>
      <c r="Z249" s="10">
        <f>Soft!Z248</f>
        <v>0</v>
      </c>
      <c r="AA249" s="10">
        <f>Soft!AA248</f>
        <v>0</v>
      </c>
      <c r="AB249" s="10">
        <f>Soft!AB248</f>
        <v>0</v>
      </c>
      <c r="AC249" s="10">
        <f>Soft!AC248</f>
        <v>0</v>
      </c>
      <c r="AD249" s="10">
        <f>Soft!AD248</f>
        <v>0</v>
      </c>
    </row>
    <row r="250" spans="1:30" x14ac:dyDescent="0.2">
      <c r="A250" s="13">
        <v>44652</v>
      </c>
      <c r="B250" s="10">
        <f>Soft!B249</f>
        <v>0</v>
      </c>
      <c r="C250" s="10">
        <f>Soft!C249</f>
        <v>0</v>
      </c>
      <c r="D250" s="10">
        <f>Soft!D249</f>
        <v>0</v>
      </c>
      <c r="E250" s="10">
        <f>Soft!E249</f>
        <v>0</v>
      </c>
      <c r="F250" s="10">
        <f>Soft!F249</f>
        <v>0</v>
      </c>
      <c r="G250" s="10">
        <f>Soft!G249</f>
        <v>0</v>
      </c>
      <c r="H250" s="10">
        <f>Soft!H249</f>
        <v>0</v>
      </c>
      <c r="I250" s="10">
        <f>Soft!I249</f>
        <v>0</v>
      </c>
      <c r="J250" s="10">
        <f>Soft!J249</f>
        <v>0</v>
      </c>
      <c r="K250" s="10">
        <f>Soft!K249</f>
        <v>0</v>
      </c>
      <c r="L250" s="10">
        <f>Soft!L249</f>
        <v>0</v>
      </c>
      <c r="M250" s="10">
        <f>Soft!M249</f>
        <v>0</v>
      </c>
      <c r="N250" s="10">
        <f>Soft!N249</f>
        <v>0</v>
      </c>
      <c r="O250" s="10">
        <f>Soft!O249</f>
        <v>0</v>
      </c>
      <c r="P250" s="10">
        <f>Soft!P249</f>
        <v>0</v>
      </c>
      <c r="Q250" s="10">
        <f>Soft!Q249</f>
        <v>0</v>
      </c>
      <c r="R250" s="10">
        <f>Soft!R249</f>
        <v>0</v>
      </c>
      <c r="S250" s="10">
        <f>Soft!S249</f>
        <v>0</v>
      </c>
      <c r="T250" s="10">
        <f>Soft!T249</f>
        <v>0</v>
      </c>
      <c r="U250" s="10">
        <f>Soft!U249</f>
        <v>0</v>
      </c>
      <c r="V250" s="10">
        <f>Soft!V249</f>
        <v>0</v>
      </c>
      <c r="W250" s="10">
        <f>Soft!W249</f>
        <v>0</v>
      </c>
      <c r="X250" s="10">
        <f>Soft!X249</f>
        <v>0</v>
      </c>
      <c r="Y250" s="10">
        <f>Soft!Y249</f>
        <v>0</v>
      </c>
      <c r="Z250" s="10">
        <f>Soft!Z249</f>
        <v>0</v>
      </c>
      <c r="AA250" s="10">
        <f>Soft!AA249</f>
        <v>0</v>
      </c>
      <c r="AB250" s="10">
        <f>Soft!AB249</f>
        <v>0</v>
      </c>
      <c r="AC250" s="10">
        <f>Soft!AC249</f>
        <v>0</v>
      </c>
      <c r="AD250" s="10">
        <f>Soft!AD249</f>
        <v>0</v>
      </c>
    </row>
    <row r="251" spans="1:30" x14ac:dyDescent="0.2">
      <c r="A251" s="13">
        <v>44682</v>
      </c>
      <c r="B251" s="10">
        <f>Soft!B250</f>
        <v>0</v>
      </c>
      <c r="C251" s="10">
        <f>Soft!C250</f>
        <v>0</v>
      </c>
      <c r="D251" s="10">
        <f>Soft!D250</f>
        <v>0</v>
      </c>
      <c r="E251" s="10">
        <f>Soft!E250</f>
        <v>0</v>
      </c>
      <c r="F251" s="10">
        <f>Soft!F250</f>
        <v>0</v>
      </c>
      <c r="G251" s="10">
        <f>Soft!G250</f>
        <v>0</v>
      </c>
      <c r="H251" s="10">
        <f>Soft!H250</f>
        <v>0</v>
      </c>
      <c r="I251" s="10">
        <f>Soft!I250</f>
        <v>0</v>
      </c>
      <c r="J251" s="10">
        <f>Soft!J250</f>
        <v>0</v>
      </c>
      <c r="K251" s="10">
        <f>Soft!K250</f>
        <v>0</v>
      </c>
      <c r="L251" s="10">
        <f>Soft!L250</f>
        <v>0</v>
      </c>
      <c r="M251" s="10">
        <f>Soft!M250</f>
        <v>0</v>
      </c>
      <c r="N251" s="10">
        <f>Soft!N250</f>
        <v>0</v>
      </c>
      <c r="O251" s="10">
        <f>Soft!O250</f>
        <v>0</v>
      </c>
      <c r="P251" s="10">
        <f>Soft!P250</f>
        <v>0</v>
      </c>
      <c r="Q251" s="10">
        <f>Soft!Q250</f>
        <v>0</v>
      </c>
      <c r="R251" s="10">
        <f>Soft!R250</f>
        <v>0</v>
      </c>
      <c r="S251" s="10">
        <f>Soft!S250</f>
        <v>0</v>
      </c>
      <c r="T251" s="10">
        <f>Soft!T250</f>
        <v>0</v>
      </c>
      <c r="U251" s="10">
        <f>Soft!U250</f>
        <v>0</v>
      </c>
      <c r="V251" s="10">
        <f>Soft!V250</f>
        <v>0</v>
      </c>
      <c r="W251" s="10">
        <f>Soft!W250</f>
        <v>0</v>
      </c>
      <c r="X251" s="10">
        <f>Soft!X250</f>
        <v>0</v>
      </c>
      <c r="Y251" s="10">
        <f>Soft!Y250</f>
        <v>0</v>
      </c>
      <c r="Z251" s="10">
        <f>Soft!Z250</f>
        <v>0</v>
      </c>
      <c r="AA251" s="10">
        <f>Soft!AA250</f>
        <v>0</v>
      </c>
      <c r="AB251" s="10">
        <f>Soft!AB250</f>
        <v>0</v>
      </c>
      <c r="AC251" s="10">
        <f>Soft!AC250</f>
        <v>0</v>
      </c>
      <c r="AD251" s="10">
        <f>Soft!AD250</f>
        <v>0</v>
      </c>
    </row>
    <row r="252" spans="1:30" x14ac:dyDescent="0.2">
      <c r="A252" s="13">
        <v>44713</v>
      </c>
      <c r="B252" s="10">
        <f>Soft!B251</f>
        <v>0</v>
      </c>
      <c r="C252" s="10">
        <f>Soft!C251</f>
        <v>0</v>
      </c>
      <c r="D252" s="10">
        <f>Soft!D251</f>
        <v>0</v>
      </c>
      <c r="E252" s="10">
        <f>Soft!E251</f>
        <v>0</v>
      </c>
      <c r="F252" s="10">
        <f>Soft!F251</f>
        <v>0</v>
      </c>
      <c r="G252" s="10">
        <f>Soft!G251</f>
        <v>0</v>
      </c>
      <c r="H252" s="10">
        <f>Soft!H251</f>
        <v>0</v>
      </c>
      <c r="I252" s="10">
        <f>Soft!I251</f>
        <v>0</v>
      </c>
      <c r="J252" s="10">
        <f>Soft!J251</f>
        <v>0</v>
      </c>
      <c r="K252" s="10">
        <f>Soft!K251</f>
        <v>0</v>
      </c>
      <c r="L252" s="10">
        <f>Soft!L251</f>
        <v>0</v>
      </c>
      <c r="M252" s="10">
        <f>Soft!M251</f>
        <v>0</v>
      </c>
      <c r="N252" s="10">
        <f>Soft!N251</f>
        <v>0</v>
      </c>
      <c r="O252" s="10">
        <f>Soft!O251</f>
        <v>0</v>
      </c>
      <c r="P252" s="10">
        <f>Soft!P251</f>
        <v>0</v>
      </c>
      <c r="Q252" s="10">
        <f>Soft!Q251</f>
        <v>0</v>
      </c>
      <c r="R252" s="10">
        <f>Soft!R251</f>
        <v>0</v>
      </c>
      <c r="S252" s="10">
        <f>Soft!S251</f>
        <v>0</v>
      </c>
      <c r="T252" s="10">
        <f>Soft!T251</f>
        <v>0</v>
      </c>
      <c r="U252" s="10">
        <f>Soft!U251</f>
        <v>0</v>
      </c>
      <c r="V252" s="10">
        <f>Soft!V251</f>
        <v>0</v>
      </c>
      <c r="W252" s="10">
        <f>Soft!W251</f>
        <v>0</v>
      </c>
      <c r="X252" s="10">
        <f>Soft!X251</f>
        <v>0</v>
      </c>
      <c r="Y252" s="10">
        <f>Soft!Y251</f>
        <v>0</v>
      </c>
      <c r="Z252" s="10">
        <f>Soft!Z251</f>
        <v>0</v>
      </c>
      <c r="AA252" s="10">
        <f>Soft!AA251</f>
        <v>0</v>
      </c>
      <c r="AB252" s="10">
        <f>Soft!AB251</f>
        <v>0</v>
      </c>
      <c r="AC252" s="10">
        <f>Soft!AC251</f>
        <v>0</v>
      </c>
      <c r="AD252" s="10">
        <f>Soft!AD251</f>
        <v>0</v>
      </c>
    </row>
    <row r="253" spans="1:30" x14ac:dyDescent="0.2">
      <c r="A253" s="13">
        <v>44743</v>
      </c>
      <c r="B253" s="10">
        <f>Soft!B252</f>
        <v>0</v>
      </c>
      <c r="C253" s="10">
        <f>Soft!C252</f>
        <v>0</v>
      </c>
      <c r="D253" s="10">
        <f>Soft!D252</f>
        <v>0</v>
      </c>
      <c r="E253" s="10">
        <f>Soft!E252</f>
        <v>0</v>
      </c>
      <c r="F253" s="10">
        <f>Soft!F252</f>
        <v>0</v>
      </c>
      <c r="G253" s="10">
        <f>Soft!G252</f>
        <v>0</v>
      </c>
      <c r="H253" s="10">
        <f>Soft!H252</f>
        <v>0</v>
      </c>
      <c r="I253" s="10">
        <f>Soft!I252</f>
        <v>0</v>
      </c>
      <c r="J253" s="10">
        <f>Soft!J252</f>
        <v>0</v>
      </c>
      <c r="K253" s="10">
        <f>Soft!K252</f>
        <v>0</v>
      </c>
      <c r="L253" s="10">
        <f>Soft!L252</f>
        <v>0</v>
      </c>
      <c r="M253" s="10">
        <f>Soft!M252</f>
        <v>0</v>
      </c>
      <c r="N253" s="10">
        <f>Soft!N252</f>
        <v>0</v>
      </c>
      <c r="O253" s="10">
        <f>Soft!O252</f>
        <v>0</v>
      </c>
      <c r="P253" s="10">
        <f>Soft!P252</f>
        <v>0</v>
      </c>
      <c r="Q253" s="10">
        <f>Soft!Q252</f>
        <v>0</v>
      </c>
      <c r="R253" s="10">
        <f>Soft!R252</f>
        <v>0</v>
      </c>
      <c r="S253" s="10">
        <f>Soft!S252</f>
        <v>0</v>
      </c>
      <c r="T253" s="10">
        <f>Soft!T252</f>
        <v>0</v>
      </c>
      <c r="U253" s="10">
        <f>Soft!U252</f>
        <v>0</v>
      </c>
      <c r="V253" s="10">
        <f>Soft!V252</f>
        <v>0</v>
      </c>
      <c r="W253" s="10">
        <f>Soft!W252</f>
        <v>0</v>
      </c>
      <c r="X253" s="10">
        <f>Soft!X252</f>
        <v>0</v>
      </c>
      <c r="Y253" s="10">
        <f>Soft!Y252</f>
        <v>0</v>
      </c>
      <c r="Z253" s="10">
        <f>Soft!Z252</f>
        <v>0</v>
      </c>
      <c r="AA253" s="10">
        <f>Soft!AA252</f>
        <v>0</v>
      </c>
      <c r="AB253" s="10">
        <f>Soft!AB252</f>
        <v>0</v>
      </c>
      <c r="AC253" s="10">
        <f>Soft!AC252</f>
        <v>0</v>
      </c>
      <c r="AD253" s="10">
        <f>Soft!AD252</f>
        <v>0</v>
      </c>
    </row>
    <row r="254" spans="1:30" x14ac:dyDescent="0.2">
      <c r="A254" s="13">
        <v>44774</v>
      </c>
      <c r="B254" s="10">
        <f>Soft!B253</f>
        <v>0</v>
      </c>
      <c r="C254" s="10">
        <f>Soft!C253</f>
        <v>0</v>
      </c>
      <c r="D254" s="10">
        <f>Soft!D253</f>
        <v>0</v>
      </c>
      <c r="E254" s="10">
        <f>Soft!E253</f>
        <v>0</v>
      </c>
      <c r="F254" s="10">
        <f>Soft!F253</f>
        <v>0</v>
      </c>
      <c r="G254" s="10">
        <f>Soft!G253</f>
        <v>0</v>
      </c>
      <c r="H254" s="10">
        <f>Soft!H253</f>
        <v>0</v>
      </c>
      <c r="I254" s="10">
        <f>Soft!I253</f>
        <v>0</v>
      </c>
      <c r="J254" s="10">
        <f>Soft!J253</f>
        <v>0</v>
      </c>
      <c r="K254" s="10">
        <f>Soft!K253</f>
        <v>0</v>
      </c>
      <c r="L254" s="10">
        <f>Soft!L253</f>
        <v>0</v>
      </c>
      <c r="M254" s="10">
        <f>Soft!M253</f>
        <v>0</v>
      </c>
      <c r="N254" s="10">
        <f>Soft!N253</f>
        <v>0</v>
      </c>
      <c r="O254" s="10">
        <f>Soft!O253</f>
        <v>0</v>
      </c>
      <c r="P254" s="10">
        <f>Soft!P253</f>
        <v>0</v>
      </c>
      <c r="Q254" s="10">
        <f>Soft!Q253</f>
        <v>0</v>
      </c>
      <c r="R254" s="10">
        <f>Soft!R253</f>
        <v>0</v>
      </c>
      <c r="S254" s="10">
        <f>Soft!S253</f>
        <v>0</v>
      </c>
      <c r="T254" s="10">
        <f>Soft!T253</f>
        <v>0</v>
      </c>
      <c r="U254" s="10">
        <f>Soft!U253</f>
        <v>0</v>
      </c>
      <c r="V254" s="10">
        <f>Soft!V253</f>
        <v>0</v>
      </c>
      <c r="W254" s="10">
        <f>Soft!W253</f>
        <v>0</v>
      </c>
      <c r="X254" s="10">
        <f>Soft!X253</f>
        <v>0</v>
      </c>
      <c r="Y254" s="10">
        <f>Soft!Y253</f>
        <v>0</v>
      </c>
      <c r="Z254" s="10">
        <f>Soft!Z253</f>
        <v>0</v>
      </c>
      <c r="AA254" s="10">
        <f>Soft!AA253</f>
        <v>0</v>
      </c>
      <c r="AB254" s="10">
        <f>Soft!AB253</f>
        <v>0</v>
      </c>
      <c r="AC254" s="10">
        <f>Soft!AC253</f>
        <v>0</v>
      </c>
      <c r="AD254" s="10">
        <f>Soft!AD253</f>
        <v>0</v>
      </c>
    </row>
    <row r="255" spans="1:30" x14ac:dyDescent="0.2">
      <c r="A255" s="13">
        <v>44805</v>
      </c>
      <c r="B255" s="10">
        <f>Soft!B254</f>
        <v>0</v>
      </c>
      <c r="C255" s="10">
        <f>Soft!C254</f>
        <v>0</v>
      </c>
      <c r="D255" s="10">
        <f>Soft!D254</f>
        <v>0</v>
      </c>
      <c r="E255" s="10">
        <f>Soft!E254</f>
        <v>0</v>
      </c>
      <c r="F255" s="10">
        <f>Soft!F254</f>
        <v>0</v>
      </c>
      <c r="G255" s="10">
        <f>Soft!G254</f>
        <v>0</v>
      </c>
      <c r="H255" s="10">
        <f>Soft!H254</f>
        <v>0</v>
      </c>
      <c r="I255" s="10">
        <f>Soft!I254</f>
        <v>0</v>
      </c>
      <c r="J255" s="10">
        <f>Soft!J254</f>
        <v>0</v>
      </c>
      <c r="K255" s="10">
        <f>Soft!K254</f>
        <v>0</v>
      </c>
      <c r="L255" s="10">
        <f>Soft!L254</f>
        <v>0</v>
      </c>
      <c r="M255" s="10">
        <f>Soft!M254</f>
        <v>0</v>
      </c>
      <c r="N255" s="10">
        <f>Soft!N254</f>
        <v>0</v>
      </c>
      <c r="O255" s="10">
        <f>Soft!O254</f>
        <v>0</v>
      </c>
      <c r="P255" s="10">
        <f>Soft!P254</f>
        <v>0</v>
      </c>
      <c r="Q255" s="10">
        <f>Soft!Q254</f>
        <v>0</v>
      </c>
      <c r="R255" s="10">
        <f>Soft!R254</f>
        <v>0</v>
      </c>
      <c r="S255" s="10">
        <f>Soft!S254</f>
        <v>0</v>
      </c>
      <c r="T255" s="10">
        <f>Soft!T254</f>
        <v>0</v>
      </c>
      <c r="U255" s="10">
        <f>Soft!U254</f>
        <v>0</v>
      </c>
      <c r="V255" s="10">
        <f>Soft!V254</f>
        <v>0</v>
      </c>
      <c r="W255" s="10">
        <f>Soft!W254</f>
        <v>0</v>
      </c>
      <c r="X255" s="10">
        <f>Soft!X254</f>
        <v>0</v>
      </c>
      <c r="Y255" s="10">
        <f>Soft!Y254</f>
        <v>0</v>
      </c>
      <c r="Z255" s="10">
        <f>Soft!Z254</f>
        <v>0</v>
      </c>
      <c r="AA255" s="10">
        <f>Soft!AA254</f>
        <v>0</v>
      </c>
      <c r="AB255" s="10">
        <f>Soft!AB254</f>
        <v>0</v>
      </c>
      <c r="AC255" s="10">
        <f>Soft!AC254</f>
        <v>0</v>
      </c>
      <c r="AD255" s="10">
        <f>Soft!AD254</f>
        <v>0</v>
      </c>
    </row>
    <row r="256" spans="1:30" x14ac:dyDescent="0.2">
      <c r="A256" s="13">
        <v>44835</v>
      </c>
      <c r="B256" s="10">
        <f>Soft!B255</f>
        <v>0</v>
      </c>
      <c r="C256" s="10">
        <f>Soft!C255</f>
        <v>0</v>
      </c>
      <c r="D256" s="10">
        <f>Soft!D255</f>
        <v>0</v>
      </c>
      <c r="E256" s="10">
        <f>Soft!E255</f>
        <v>0</v>
      </c>
      <c r="F256" s="10">
        <f>Soft!F255</f>
        <v>0</v>
      </c>
      <c r="G256" s="10">
        <f>Soft!G255</f>
        <v>0</v>
      </c>
      <c r="H256" s="10">
        <f>Soft!H255</f>
        <v>0</v>
      </c>
      <c r="I256" s="10">
        <f>Soft!I255</f>
        <v>0</v>
      </c>
      <c r="J256" s="10">
        <f>Soft!J255</f>
        <v>0</v>
      </c>
      <c r="K256" s="10">
        <f>Soft!K255</f>
        <v>0</v>
      </c>
      <c r="L256" s="10">
        <f>Soft!L255</f>
        <v>0</v>
      </c>
      <c r="M256" s="10">
        <f>Soft!M255</f>
        <v>0</v>
      </c>
      <c r="N256" s="10">
        <f>Soft!N255</f>
        <v>0</v>
      </c>
      <c r="O256" s="10">
        <f>Soft!O255</f>
        <v>0</v>
      </c>
      <c r="P256" s="10">
        <f>Soft!P255</f>
        <v>0</v>
      </c>
      <c r="Q256" s="10">
        <f>Soft!Q255</f>
        <v>0</v>
      </c>
      <c r="R256" s="10">
        <f>Soft!R255</f>
        <v>0</v>
      </c>
      <c r="S256" s="10">
        <f>Soft!S255</f>
        <v>0</v>
      </c>
      <c r="T256" s="10">
        <f>Soft!T255</f>
        <v>0</v>
      </c>
      <c r="U256" s="10">
        <f>Soft!U255</f>
        <v>0</v>
      </c>
      <c r="V256" s="10">
        <f>Soft!V255</f>
        <v>0</v>
      </c>
      <c r="W256" s="10">
        <f>Soft!W255</f>
        <v>0</v>
      </c>
      <c r="X256" s="10">
        <f>Soft!X255</f>
        <v>0</v>
      </c>
      <c r="Y256" s="10">
        <f>Soft!Y255</f>
        <v>0</v>
      </c>
      <c r="Z256" s="10">
        <f>Soft!Z255</f>
        <v>0</v>
      </c>
      <c r="AA256" s="10">
        <f>Soft!AA255</f>
        <v>0</v>
      </c>
      <c r="AB256" s="10">
        <f>Soft!AB255</f>
        <v>0</v>
      </c>
      <c r="AC256" s="10">
        <f>Soft!AC255</f>
        <v>0</v>
      </c>
      <c r="AD256" s="10">
        <f>Soft!AD255</f>
        <v>0</v>
      </c>
    </row>
    <row r="257" spans="1:30" x14ac:dyDescent="0.2">
      <c r="A257" s="13">
        <v>44866</v>
      </c>
      <c r="B257" s="10">
        <f>Soft!B256</f>
        <v>0</v>
      </c>
      <c r="C257" s="10">
        <f>Soft!C256</f>
        <v>0</v>
      </c>
      <c r="D257" s="10">
        <f>Soft!D256</f>
        <v>0</v>
      </c>
      <c r="E257" s="10">
        <f>Soft!E256</f>
        <v>0</v>
      </c>
      <c r="F257" s="10">
        <f>Soft!F256</f>
        <v>0</v>
      </c>
      <c r="G257" s="10">
        <f>Soft!G256</f>
        <v>0</v>
      </c>
      <c r="H257" s="10">
        <f>Soft!H256</f>
        <v>0</v>
      </c>
      <c r="I257" s="10">
        <f>Soft!I256</f>
        <v>0</v>
      </c>
      <c r="J257" s="10">
        <f>Soft!J256</f>
        <v>0</v>
      </c>
      <c r="K257" s="10">
        <f>Soft!K256</f>
        <v>0</v>
      </c>
      <c r="L257" s="10">
        <f>Soft!L256</f>
        <v>0</v>
      </c>
      <c r="M257" s="10">
        <f>Soft!M256</f>
        <v>0</v>
      </c>
      <c r="N257" s="10">
        <f>Soft!N256</f>
        <v>0</v>
      </c>
      <c r="O257" s="10">
        <f>Soft!O256</f>
        <v>0</v>
      </c>
      <c r="P257" s="10">
        <f>Soft!P256</f>
        <v>0</v>
      </c>
      <c r="Q257" s="10">
        <f>Soft!Q256</f>
        <v>0</v>
      </c>
      <c r="R257" s="10">
        <f>Soft!R256</f>
        <v>0</v>
      </c>
      <c r="S257" s="10">
        <f>Soft!S256</f>
        <v>0</v>
      </c>
      <c r="T257" s="10">
        <f>Soft!T256</f>
        <v>0</v>
      </c>
      <c r="U257" s="10">
        <f>Soft!U256</f>
        <v>0</v>
      </c>
      <c r="V257" s="10">
        <f>Soft!V256</f>
        <v>0</v>
      </c>
      <c r="W257" s="10">
        <f>Soft!W256</f>
        <v>0</v>
      </c>
      <c r="X257" s="10">
        <f>Soft!X256</f>
        <v>0</v>
      </c>
      <c r="Y257" s="10">
        <f>Soft!Y256</f>
        <v>0</v>
      </c>
      <c r="Z257" s="10">
        <f>Soft!Z256</f>
        <v>0</v>
      </c>
      <c r="AA257" s="10">
        <f>Soft!AA256</f>
        <v>0</v>
      </c>
      <c r="AB257" s="10">
        <f>Soft!AB256</f>
        <v>0</v>
      </c>
      <c r="AC257" s="10">
        <f>Soft!AC256</f>
        <v>0</v>
      </c>
      <c r="AD257" s="10">
        <f>Soft!AD256</f>
        <v>0</v>
      </c>
    </row>
    <row r="258" spans="1:30" x14ac:dyDescent="0.2">
      <c r="A258" s="13">
        <v>44896</v>
      </c>
      <c r="B258" s="10">
        <f>Soft!B257</f>
        <v>0</v>
      </c>
      <c r="C258" s="10">
        <f>Soft!C257</f>
        <v>0</v>
      </c>
      <c r="D258" s="10">
        <f>Soft!D257</f>
        <v>0</v>
      </c>
      <c r="E258" s="10">
        <f>Soft!E257</f>
        <v>0</v>
      </c>
      <c r="F258" s="10">
        <f>Soft!F257</f>
        <v>0</v>
      </c>
      <c r="G258" s="10">
        <f>Soft!G257</f>
        <v>0</v>
      </c>
      <c r="H258" s="10">
        <f>Soft!H257</f>
        <v>0</v>
      </c>
      <c r="I258" s="10">
        <f>Soft!I257</f>
        <v>0</v>
      </c>
      <c r="J258" s="10">
        <f>Soft!J257</f>
        <v>0</v>
      </c>
      <c r="K258" s="10">
        <f>Soft!K257</f>
        <v>0</v>
      </c>
      <c r="L258" s="10">
        <f>Soft!L257</f>
        <v>0</v>
      </c>
      <c r="M258" s="10">
        <f>Soft!M257</f>
        <v>0</v>
      </c>
      <c r="N258" s="10">
        <f>Soft!N257</f>
        <v>0</v>
      </c>
      <c r="O258" s="10">
        <f>Soft!O257</f>
        <v>0</v>
      </c>
      <c r="P258" s="10">
        <f>Soft!P257</f>
        <v>0</v>
      </c>
      <c r="Q258" s="10">
        <f>Soft!Q257</f>
        <v>0</v>
      </c>
      <c r="R258" s="10">
        <f>Soft!R257</f>
        <v>0</v>
      </c>
      <c r="S258" s="10">
        <f>Soft!S257</f>
        <v>0</v>
      </c>
      <c r="T258" s="10">
        <f>Soft!T257</f>
        <v>0</v>
      </c>
      <c r="U258" s="10">
        <f>Soft!U257</f>
        <v>0</v>
      </c>
      <c r="V258" s="10">
        <f>Soft!V257</f>
        <v>0</v>
      </c>
      <c r="W258" s="10">
        <f>Soft!W257</f>
        <v>0</v>
      </c>
      <c r="X258" s="10">
        <f>Soft!X257</f>
        <v>0</v>
      </c>
      <c r="Y258" s="10">
        <f>Soft!Y257</f>
        <v>0</v>
      </c>
      <c r="Z258" s="10">
        <f>Soft!Z257</f>
        <v>0</v>
      </c>
      <c r="AA258" s="10">
        <f>Soft!AA257</f>
        <v>0</v>
      </c>
      <c r="AB258" s="10">
        <f>Soft!AB257</f>
        <v>0</v>
      </c>
      <c r="AC258" s="10">
        <f>Soft!AC257</f>
        <v>0</v>
      </c>
      <c r="AD258" s="10">
        <f>Soft!AD257</f>
        <v>0</v>
      </c>
    </row>
  </sheetData>
  <conditionalFormatting sqref="B4:AD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8"/>
  <sheetViews>
    <sheetView showGridLines="0" workbookViewId="0"/>
  </sheetViews>
  <sheetFormatPr defaultColWidth="9.140625" defaultRowHeight="12.75" x14ac:dyDescent="0.2"/>
  <cols>
    <col min="1" max="1" width="10.28515625" style="9" bestFit="1" customWidth="1"/>
    <col min="2" max="23" width="10.140625" style="9" customWidth="1"/>
    <col min="24" max="24" width="10" style="9" customWidth="1"/>
    <col min="25" max="30" width="10.140625" style="9" customWidth="1"/>
    <col min="31" max="16384" width="9.140625" style="9"/>
  </cols>
  <sheetData>
    <row r="1" spans="1:30" x14ac:dyDescent="0.2">
      <c r="A1" s="11" t="s">
        <v>149</v>
      </c>
      <c r="B1" s="11" t="str">
        <f>World!B1</f>
        <v>CEIC Leading Indicator: Euro Area (European Union)</v>
      </c>
      <c r="C1" s="11" t="str">
        <f>World!C1</f>
        <v>CEIC Leading Indicator: China (China)</v>
      </c>
      <c r="D1" s="11" t="str">
        <f>World!D1</f>
        <v>CEIC Leading Indicator: United States (United States)</v>
      </c>
      <c r="E1" s="11" t="str">
        <f>World!E1</f>
        <v>CEIC Leading Indicator: India (India)</v>
      </c>
      <c r="F1" s="11" t="str">
        <f>World!F1</f>
        <v>Manufacturing PMI: Headline: sa: Euro Zone (Euro Area)</v>
      </c>
      <c r="G1" s="11" t="str">
        <f>World!G1</f>
        <v>Manufacturing PMI: Headline: sa: United States (United States)</v>
      </c>
      <c r="H1" s="11" t="str">
        <f>World!H1</f>
        <v>Manufacturing PMI: Headline: sa: China (China)</v>
      </c>
      <c r="I1" s="11" t="str">
        <f>World!I1</f>
        <v>Manufacturing PMI: Headline: sa: India (India)</v>
      </c>
      <c r="J1" s="11" t="str">
        <f>World!J1</f>
        <v>Services PMI: Headline: sa: Euro Zone (Euro Area)</v>
      </c>
      <c r="K1" s="11" t="str">
        <f>World!K1</f>
        <v>Services PMI: Headline: sa: United States (United States)</v>
      </c>
      <c r="L1" s="11" t="str">
        <f>World!L1</f>
        <v>Services PMI: Headline: sa: China (China)</v>
      </c>
      <c r="M1" s="11" t="str">
        <f>World!M1</f>
        <v>Services PMI: Headline: sa: India (India)</v>
      </c>
      <c r="N1" s="11" t="str">
        <f>World!N1</f>
        <v>Composite PMI: Headline: sa: Euro Zone (Euro Area)</v>
      </c>
      <c r="O1" s="11" t="str">
        <f>World!O1</f>
        <v>Composite PMI: Headline: sa: United States (United States)</v>
      </c>
      <c r="P1" s="11" t="str">
        <f>World!P1</f>
        <v>Composite PMI: Headline: sa: China (China)</v>
      </c>
      <c r="Q1" s="11" t="str">
        <f>World!Q1</f>
        <v>Composite PMI: Headline: sa: India (India)</v>
      </c>
      <c r="R1" s="11" t="str">
        <f>World!R1</f>
        <v>World: FAO Food Price Index (World)</v>
      </c>
      <c r="S1" s="11" t="str">
        <f>World!S1</f>
        <v>Commodity Price Index: Energy (World)</v>
      </c>
      <c r="T1" s="11" t="str">
        <f>World!T1</f>
        <v>Commodity Price Index: Non-Energy: Agriculture (World)</v>
      </c>
      <c r="U1" s="11" t="str">
        <f>World!U1</f>
        <v>Commodity Price Index: Non-Energy: Fertilizers (World)</v>
      </c>
      <c r="V1" s="11" t="str">
        <f>World!V1</f>
        <v>Commodity Price Index: Non-Energy: Metals and Minerals (World)</v>
      </c>
      <c r="W1" s="11" t="str">
        <f>World!W1</f>
        <v>Average World Price: Crude Oil: Urals: per 1 Barrel (Russia)</v>
      </c>
      <c r="X1" s="11" t="str">
        <f>World!X1</f>
        <v>World: CPB: Merchandise Trade Volume Index: sa (World)</v>
      </c>
      <c r="Y1" s="11" t="str">
        <f>World!Y1</f>
        <v>Forex: Bank of Russia: Real Effective Rate: MoM (Russian Federation)</v>
      </c>
      <c r="Z1" s="11"/>
      <c r="AA1" s="11"/>
      <c r="AB1" s="11"/>
      <c r="AC1" s="11"/>
      <c r="AD1" s="11"/>
    </row>
    <row r="2" spans="1:30" x14ac:dyDescent="0.2">
      <c r="A2" s="11" t="s">
        <v>68</v>
      </c>
      <c r="B2" s="11" t="str">
        <f>World!B2</f>
        <v>NA</v>
      </c>
      <c r="C2" s="11" t="str">
        <f>World!C2</f>
        <v>NA</v>
      </c>
      <c r="D2" s="11" t="str">
        <f>World!D2</f>
        <v>NA</v>
      </c>
      <c r="E2" s="11" t="str">
        <f>World!E2</f>
        <v>NA</v>
      </c>
      <c r="F2" s="11" t="str">
        <f>World!F2</f>
        <v>NA</v>
      </c>
      <c r="G2" s="11" t="str">
        <f>World!G2</f>
        <v>NA</v>
      </c>
      <c r="H2" s="11" t="str">
        <f>World!H2</f>
        <v>NA</v>
      </c>
      <c r="I2" s="11" t="str">
        <f>World!I2</f>
        <v>NA</v>
      </c>
      <c r="J2" s="11" t="str">
        <f>World!J2</f>
        <v>NA</v>
      </c>
      <c r="K2" s="11" t="str">
        <f>World!K2</f>
        <v>NA</v>
      </c>
      <c r="L2" s="11" t="str">
        <f>World!L2</f>
        <v>NA</v>
      </c>
      <c r="M2" s="11" t="str">
        <f>World!M2</f>
        <v>NA</v>
      </c>
      <c r="N2" s="11" t="str">
        <f>World!N2</f>
        <v>NA</v>
      </c>
      <c r="O2" s="11" t="str">
        <f>World!O2</f>
        <v>NA</v>
      </c>
      <c r="P2" s="11" t="str">
        <f>World!P2</f>
        <v>NA</v>
      </c>
      <c r="Q2" s="11" t="str">
        <f>World!Q2</f>
        <v>NA</v>
      </c>
      <c r="R2" s="11" t="str">
        <f>World!R2</f>
        <v>2014-2016=100</v>
      </c>
      <c r="S2" s="11" t="str">
        <f>World!S2</f>
        <v>2010=100</v>
      </c>
      <c r="T2" s="11" t="str">
        <f>World!T2</f>
        <v>2010=100</v>
      </c>
      <c r="U2" s="11" t="str">
        <f>World!U2</f>
        <v>2010=100</v>
      </c>
      <c r="V2" s="11" t="str">
        <f>World!V2</f>
        <v>2010=100</v>
      </c>
      <c r="W2" s="11" t="str">
        <f>World!W2</f>
        <v>USD/Barrel</v>
      </c>
      <c r="X2" s="11" t="str">
        <f>World!X2</f>
        <v>2010=100</v>
      </c>
      <c r="Y2" s="11" t="str">
        <f>World!Y2</f>
        <v>%</v>
      </c>
      <c r="Z2" s="11"/>
      <c r="AA2" s="11"/>
      <c r="AB2" s="11"/>
      <c r="AC2" s="11"/>
      <c r="AD2" s="11"/>
    </row>
    <row r="3" spans="1:30" x14ac:dyDescent="0.2">
      <c r="A3" s="11" t="s">
        <v>150</v>
      </c>
      <c r="B3" s="11" t="str">
        <f>World!B3</f>
        <v>CEIC Data</v>
      </c>
      <c r="C3" s="11" t="str">
        <f>World!C3</f>
        <v>CEIC Data</v>
      </c>
      <c r="D3" s="11" t="str">
        <f>World!D3</f>
        <v>CEIC Data</v>
      </c>
      <c r="E3" s="11" t="str">
        <f>World!E3</f>
        <v>CEIC Data</v>
      </c>
      <c r="F3" s="11" t="str">
        <f>World!F3</f>
        <v>IHS Markit</v>
      </c>
      <c r="G3" s="11" t="str">
        <f>World!G3</f>
        <v>IHS Markit</v>
      </c>
      <c r="H3" s="11" t="str">
        <f>World!H3</f>
        <v>IHS Markit</v>
      </c>
      <c r="I3" s="11" t="str">
        <f>World!I3</f>
        <v>IHS Markit</v>
      </c>
      <c r="J3" s="11" t="str">
        <f>World!J3</f>
        <v>IHS Markit</v>
      </c>
      <c r="K3" s="11" t="str">
        <f>World!K3</f>
        <v>IHS Markit</v>
      </c>
      <c r="L3" s="11" t="str">
        <f>World!L3</f>
        <v>IHS Markit</v>
      </c>
      <c r="M3" s="11" t="str">
        <f>World!M3</f>
        <v>IHS Markit</v>
      </c>
      <c r="N3" s="11" t="str">
        <f>World!N3</f>
        <v>IHS Markit</v>
      </c>
      <c r="O3" s="11" t="str">
        <f>World!O3</f>
        <v>IHS Markit</v>
      </c>
      <c r="P3" s="11" t="str">
        <f>World!P3</f>
        <v>IHS Markit</v>
      </c>
      <c r="Q3" s="11" t="str">
        <f>World!Q3</f>
        <v>IHS Markit</v>
      </c>
      <c r="R3" s="11" t="str">
        <f>World!R3</f>
        <v>Food and Agriculture Organization of the United Nations</v>
      </c>
      <c r="S3" s="11" t="str">
        <f>World!S3</f>
        <v>World Bank</v>
      </c>
      <c r="T3" s="11" t="str">
        <f>World!T3</f>
        <v>World Bank</v>
      </c>
      <c r="U3" s="11" t="str">
        <f>World!U3</f>
        <v>World Bank</v>
      </c>
      <c r="V3" s="11" t="str">
        <f>World!V3</f>
        <v>World Bank</v>
      </c>
      <c r="W3" s="11" t="str">
        <f>World!W3</f>
        <v>Ministry of Finance of the Russian Federation</v>
      </c>
      <c r="X3" s="11" t="str">
        <f>World!X3</f>
        <v>CPB Netherlands Bureau For Economic Policy Analysis</v>
      </c>
      <c r="Y3" s="11" t="str">
        <f>World!Y3</f>
        <v>The Central Bank of the Russian Federation</v>
      </c>
      <c r="Z3" s="11"/>
      <c r="AA3" s="11"/>
      <c r="AB3" s="11"/>
      <c r="AC3" s="11"/>
      <c r="AD3" s="11"/>
    </row>
    <row r="4" spans="1:30" x14ac:dyDescent="0.2">
      <c r="A4" s="11" t="s">
        <v>175</v>
      </c>
      <c r="B4" s="12">
        <f>World!B4</f>
        <v>44409</v>
      </c>
      <c r="C4" s="12">
        <f>World!C4</f>
        <v>44378</v>
      </c>
      <c r="D4" s="12">
        <f>World!D4</f>
        <v>44378</v>
      </c>
      <c r="E4" s="12">
        <f>World!E4</f>
        <v>44378</v>
      </c>
      <c r="F4" s="12">
        <f>World!F4</f>
        <v>44409</v>
      </c>
      <c r="G4" s="12">
        <f>World!G4</f>
        <v>44409</v>
      </c>
      <c r="H4" s="12">
        <f>World!H4</f>
        <v>44409</v>
      </c>
      <c r="I4" s="12">
        <f>World!I4</f>
        <v>44409</v>
      </c>
      <c r="J4" s="12">
        <f>World!J4</f>
        <v>44378</v>
      </c>
      <c r="K4" s="12">
        <f>World!K4</f>
        <v>44378</v>
      </c>
      <c r="L4" s="12">
        <f>World!L4</f>
        <v>44378</v>
      </c>
      <c r="M4" s="12">
        <f>World!M4</f>
        <v>44378</v>
      </c>
      <c r="N4" s="12">
        <f>World!N4</f>
        <v>44378</v>
      </c>
      <c r="O4" s="12">
        <f>World!O4</f>
        <v>44378</v>
      </c>
      <c r="P4" s="12">
        <f>World!P4</f>
        <v>44378</v>
      </c>
      <c r="Q4" s="12">
        <f>World!Q4</f>
        <v>44378</v>
      </c>
      <c r="R4" s="12">
        <f>World!R4</f>
        <v>44378</v>
      </c>
      <c r="S4" s="12">
        <f>World!S4</f>
        <v>44378</v>
      </c>
      <c r="T4" s="12">
        <f>World!T4</f>
        <v>44378</v>
      </c>
      <c r="U4" s="12">
        <f>World!U4</f>
        <v>44378</v>
      </c>
      <c r="V4" s="12">
        <f>World!V4</f>
        <v>44378</v>
      </c>
      <c r="W4" s="12">
        <f>World!W4</f>
        <v>44409</v>
      </c>
      <c r="X4" s="12">
        <f>World!X4</f>
        <v>44348</v>
      </c>
      <c r="Y4" s="12">
        <f>World!Y4</f>
        <v>44378</v>
      </c>
      <c r="Z4" s="12"/>
      <c r="AA4" s="12"/>
      <c r="AB4" s="12"/>
      <c r="AC4" s="12"/>
      <c r="AD4" s="12"/>
    </row>
    <row r="5" spans="1:30" x14ac:dyDescent="0.2">
      <c r="A5" s="11" t="s">
        <v>151</v>
      </c>
      <c r="B5" s="12">
        <f>World!B5</f>
        <v>44440</v>
      </c>
      <c r="C5" s="12">
        <f>World!C5</f>
        <v>44424</v>
      </c>
      <c r="D5" s="12">
        <f>World!D5</f>
        <v>44427</v>
      </c>
      <c r="E5" s="12">
        <f>World!E5</f>
        <v>44424</v>
      </c>
      <c r="F5" s="12">
        <f>World!F5</f>
        <v>44440</v>
      </c>
      <c r="G5" s="12">
        <f>World!G5</f>
        <v>44440</v>
      </c>
      <c r="H5" s="12">
        <f>World!H5</f>
        <v>44440</v>
      </c>
      <c r="I5" s="12">
        <f>World!I5</f>
        <v>44440</v>
      </c>
      <c r="J5" s="12">
        <f>World!J5</f>
        <v>44431</v>
      </c>
      <c r="K5" s="12">
        <f>World!K5</f>
        <v>44413</v>
      </c>
      <c r="L5" s="12">
        <f>World!L5</f>
        <v>44412</v>
      </c>
      <c r="M5" s="12">
        <f>World!M5</f>
        <v>44412</v>
      </c>
      <c r="N5" s="12">
        <f>World!N5</f>
        <v>44412</v>
      </c>
      <c r="O5" s="12">
        <f>World!O5</f>
        <v>44413</v>
      </c>
      <c r="P5" s="12">
        <f>World!P5</f>
        <v>44412</v>
      </c>
      <c r="Q5" s="12">
        <f>World!Q5</f>
        <v>44412</v>
      </c>
      <c r="R5" s="12">
        <f>World!R5</f>
        <v>44414</v>
      </c>
      <c r="S5" s="12">
        <f>World!S5</f>
        <v>44411</v>
      </c>
      <c r="T5" s="12">
        <f>World!T5</f>
        <v>44411</v>
      </c>
      <c r="U5" s="12">
        <f>World!U5</f>
        <v>44411</v>
      </c>
      <c r="V5" s="12">
        <f>World!V5</f>
        <v>44411</v>
      </c>
      <c r="W5" s="12">
        <f>World!W5</f>
        <v>44440</v>
      </c>
      <c r="X5" s="12">
        <f>World!X5</f>
        <v>44433</v>
      </c>
      <c r="Y5" s="12">
        <f>World!Y5</f>
        <v>44418</v>
      </c>
      <c r="Z5" s="12"/>
      <c r="AA5" s="12"/>
      <c r="AB5" s="12"/>
      <c r="AC5" s="12"/>
      <c r="AD5" s="12"/>
    </row>
    <row r="6" spans="1:30" x14ac:dyDescent="0.2">
      <c r="A6" s="11" t="s">
        <v>171</v>
      </c>
      <c r="B6" s="21">
        <f>B5-B4-30</f>
        <v>1</v>
      </c>
      <c r="C6" s="21">
        <f t="shared" ref="C6:Y6" si="0">C5-C4-30</f>
        <v>16</v>
      </c>
      <c r="D6" s="21">
        <f t="shared" si="0"/>
        <v>19</v>
      </c>
      <c r="E6" s="21">
        <f t="shared" si="0"/>
        <v>16</v>
      </c>
      <c r="F6" s="21">
        <f t="shared" si="0"/>
        <v>1</v>
      </c>
      <c r="G6" s="21">
        <f t="shared" si="0"/>
        <v>1</v>
      </c>
      <c r="H6" s="21">
        <f t="shared" si="0"/>
        <v>1</v>
      </c>
      <c r="I6" s="21">
        <f t="shared" si="0"/>
        <v>1</v>
      </c>
      <c r="J6" s="21">
        <f t="shared" si="0"/>
        <v>23</v>
      </c>
      <c r="K6" s="21">
        <f t="shared" si="0"/>
        <v>5</v>
      </c>
      <c r="L6" s="21">
        <f t="shared" si="0"/>
        <v>4</v>
      </c>
      <c r="M6" s="21">
        <f t="shared" si="0"/>
        <v>4</v>
      </c>
      <c r="N6" s="21">
        <f t="shared" si="0"/>
        <v>4</v>
      </c>
      <c r="O6" s="21">
        <f t="shared" si="0"/>
        <v>5</v>
      </c>
      <c r="P6" s="21">
        <f t="shared" si="0"/>
        <v>4</v>
      </c>
      <c r="Q6" s="21">
        <f t="shared" si="0"/>
        <v>4</v>
      </c>
      <c r="R6" s="21">
        <f t="shared" si="0"/>
        <v>6</v>
      </c>
      <c r="S6" s="21">
        <f t="shared" si="0"/>
        <v>3</v>
      </c>
      <c r="T6" s="21">
        <f t="shared" si="0"/>
        <v>3</v>
      </c>
      <c r="U6" s="21">
        <f t="shared" si="0"/>
        <v>3</v>
      </c>
      <c r="V6" s="21">
        <f t="shared" si="0"/>
        <v>3</v>
      </c>
      <c r="W6" s="21">
        <f t="shared" si="0"/>
        <v>1</v>
      </c>
      <c r="X6" s="21">
        <f t="shared" si="0"/>
        <v>55</v>
      </c>
      <c r="Y6" s="21">
        <f t="shared" si="0"/>
        <v>10</v>
      </c>
      <c r="Z6" s="12"/>
      <c r="AA6" s="12"/>
      <c r="AB6" s="12"/>
      <c r="AC6" s="12"/>
      <c r="AD6" s="12"/>
    </row>
    <row r="7" spans="1:30" x14ac:dyDescent="0.2">
      <c r="A7" s="13">
        <v>37257</v>
      </c>
      <c r="B7" s="10">
        <f>World!B6</f>
        <v>91.016043150000002</v>
      </c>
      <c r="C7" s="10">
        <f>World!C6</f>
        <v>86.06246883</v>
      </c>
      <c r="D7" s="10">
        <f>World!D6</f>
        <v>87.053507179999997</v>
      </c>
      <c r="E7" s="10">
        <f>World!E6</f>
        <v>94.393701089999993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>
        <f>World!R6</f>
        <v>53.451533169999998</v>
      </c>
      <c r="S7" s="10">
        <f>World!S6</f>
        <v>26.599426059999999</v>
      </c>
      <c r="T7" s="10">
        <f>World!T6</f>
        <v>46.624590750000003</v>
      </c>
      <c r="U7" s="10">
        <f>World!U6</f>
        <v>36.195218930000003</v>
      </c>
      <c r="V7" s="10">
        <f>World!V6</f>
        <v>32.818340390000003</v>
      </c>
      <c r="W7" s="10">
        <f>World!W6</f>
        <v>18.3</v>
      </c>
      <c r="X7" s="10">
        <f>World!X6</f>
        <v>66.584397429999996</v>
      </c>
      <c r="Y7" s="10">
        <f>World!Y6</f>
        <v>1.3</v>
      </c>
      <c r="Z7" s="10"/>
      <c r="AA7" s="10"/>
      <c r="AB7" s="10"/>
      <c r="AC7" s="10"/>
      <c r="AD7" s="10"/>
    </row>
    <row r="8" spans="1:30" x14ac:dyDescent="0.2">
      <c r="A8" s="13">
        <v>37288</v>
      </c>
      <c r="B8" s="10">
        <f>World!B7</f>
        <v>94.59838474</v>
      </c>
      <c r="C8" s="10">
        <f>World!C7</f>
        <v>81.964806609999997</v>
      </c>
      <c r="D8" s="10">
        <f>World!D7</f>
        <v>89.275194799999994</v>
      </c>
      <c r="E8" s="10">
        <f>World!E7</f>
        <v>95.414787829999995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>
        <f>World!R7</f>
        <v>51.66584031</v>
      </c>
      <c r="S8" s="10">
        <f>World!S7</f>
        <v>27.569099399999999</v>
      </c>
      <c r="T8" s="10">
        <f>World!T7</f>
        <v>46.640532469999997</v>
      </c>
      <c r="U8" s="10">
        <f>World!U7</f>
        <v>35.948433459999997</v>
      </c>
      <c r="V8" s="10">
        <f>World!V7</f>
        <v>33.03548773</v>
      </c>
      <c r="W8" s="10">
        <f>World!W7</f>
        <v>18.8</v>
      </c>
      <c r="X8" s="10">
        <f>World!X7</f>
        <v>67.355026440000003</v>
      </c>
      <c r="Y8" s="10">
        <f>World!Y7</f>
        <v>0.9</v>
      </c>
      <c r="Z8" s="10"/>
      <c r="AA8" s="10"/>
      <c r="AB8" s="10"/>
      <c r="AC8" s="10"/>
      <c r="AD8" s="10"/>
    </row>
    <row r="9" spans="1:30" x14ac:dyDescent="0.2">
      <c r="A9" s="13">
        <v>37316</v>
      </c>
      <c r="B9" s="10">
        <f>World!B8</f>
        <v>95.708366729999995</v>
      </c>
      <c r="C9" s="10">
        <f>World!C8</f>
        <v>90.357872459999996</v>
      </c>
      <c r="D9" s="10">
        <f>World!D8</f>
        <v>93.066261460000007</v>
      </c>
      <c r="E9" s="10">
        <f>World!E8</f>
        <v>97.498166319999996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>
        <f>World!R8</f>
        <v>52.016820780000003</v>
      </c>
      <c r="S9" s="10">
        <f>World!S8</f>
        <v>32.378447979999997</v>
      </c>
      <c r="T9" s="10">
        <f>World!T8</f>
        <v>47.571994289999999</v>
      </c>
      <c r="U9" s="10">
        <f>World!U8</f>
        <v>34.606761890000001</v>
      </c>
      <c r="V9" s="10">
        <f>World!V8</f>
        <v>33.982567860000003</v>
      </c>
      <c r="W9" s="10">
        <f>World!W8</f>
        <v>21.93</v>
      </c>
      <c r="X9" s="10">
        <f>World!X8</f>
        <v>67.696649070000007</v>
      </c>
      <c r="Y9" s="10">
        <f>World!Y8</f>
        <v>-0.6</v>
      </c>
      <c r="Z9" s="10"/>
      <c r="AA9" s="10"/>
      <c r="AB9" s="10"/>
      <c r="AC9" s="10"/>
      <c r="AD9" s="10"/>
    </row>
    <row r="10" spans="1:30" x14ac:dyDescent="0.2">
      <c r="A10" s="13">
        <v>37347</v>
      </c>
      <c r="B10" s="10">
        <f>World!B9</f>
        <v>94.057477570000003</v>
      </c>
      <c r="C10" s="10">
        <f>World!C9</f>
        <v>92.646213590000002</v>
      </c>
      <c r="D10" s="10">
        <f>World!D9</f>
        <v>93.715606449999996</v>
      </c>
      <c r="E10" s="10">
        <f>World!E9</f>
        <v>94.971713199999996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>
        <f>World!R9</f>
        <v>51.036577960000002</v>
      </c>
      <c r="S10" s="10">
        <f>World!S9</f>
        <v>34.689997720000001</v>
      </c>
      <c r="T10" s="10">
        <f>World!T9</f>
        <v>47.580209320000002</v>
      </c>
      <c r="U10" s="10">
        <f>World!U9</f>
        <v>33.472020700000002</v>
      </c>
      <c r="V10" s="10">
        <f>World!V9</f>
        <v>33.625215079999997</v>
      </c>
      <c r="W10" s="10">
        <f>World!W9</f>
        <v>23.85</v>
      </c>
      <c r="X10" s="10">
        <f>World!X9</f>
        <v>68.726920719999995</v>
      </c>
      <c r="Y10" s="10">
        <f>World!Y9</f>
        <v>-0.7</v>
      </c>
      <c r="Z10" s="10"/>
      <c r="AA10" s="10"/>
      <c r="AB10" s="10"/>
      <c r="AC10" s="10"/>
      <c r="AD10" s="10"/>
    </row>
    <row r="11" spans="1:30" x14ac:dyDescent="0.2">
      <c r="A11" s="13">
        <v>37377</v>
      </c>
      <c r="B11" s="10">
        <f>World!B10</f>
        <v>95.285354150000003</v>
      </c>
      <c r="C11" s="10">
        <f>World!C10</f>
        <v>94.742887580000001</v>
      </c>
      <c r="D11" s="10">
        <f>World!D10</f>
        <v>95.276860979999995</v>
      </c>
      <c r="E11" s="10">
        <f>World!E10</f>
        <v>93.877552089999995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>
        <f>World!R10</f>
        <v>50.46434927</v>
      </c>
      <c r="S11" s="10">
        <f>World!S10</f>
        <v>35.040213250000001</v>
      </c>
      <c r="T11" s="10">
        <f>World!T10</f>
        <v>48.249736249999998</v>
      </c>
      <c r="U11" s="10">
        <f>World!U10</f>
        <v>33.81916562</v>
      </c>
      <c r="V11" s="10">
        <f>World!V10</f>
        <v>33.17493691</v>
      </c>
      <c r="W11" s="10">
        <f>World!W10</f>
        <v>23.82</v>
      </c>
      <c r="X11" s="10">
        <f>World!X10</f>
        <v>68.213519640000001</v>
      </c>
      <c r="Y11" s="10">
        <f>World!Y10</f>
        <v>-0.7</v>
      </c>
      <c r="Z11" s="10"/>
      <c r="AA11" s="10"/>
      <c r="AB11" s="10"/>
      <c r="AC11" s="10"/>
      <c r="AD11" s="10"/>
    </row>
    <row r="12" spans="1:30" x14ac:dyDescent="0.2">
      <c r="A12" s="13">
        <v>37408</v>
      </c>
      <c r="B12" s="10">
        <f>World!B11</f>
        <v>94.367772770000002</v>
      </c>
      <c r="C12" s="10">
        <f>World!C11</f>
        <v>94.811748859999994</v>
      </c>
      <c r="D12" s="10">
        <f>World!D11</f>
        <v>94.545918700000001</v>
      </c>
      <c r="E12" s="10">
        <f>World!E11</f>
        <v>94.192386729999996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>
        <f>World!R11</f>
        <v>51.322465630000004</v>
      </c>
      <c r="S12" s="10">
        <f>World!S11</f>
        <v>33.366442640000002</v>
      </c>
      <c r="T12" s="10">
        <f>World!T11</f>
        <v>50.019552779999998</v>
      </c>
      <c r="U12" s="10">
        <f>World!U11</f>
        <v>34.447024120000002</v>
      </c>
      <c r="V12" s="10">
        <f>World!V11</f>
        <v>33.702465599999996</v>
      </c>
      <c r="W12" s="10">
        <f>World!W11</f>
        <v>23.2</v>
      </c>
      <c r="X12" s="10">
        <f>World!X11</f>
        <v>69.427215259999997</v>
      </c>
      <c r="Y12" s="10">
        <f>World!Y11</f>
        <v>-1.5</v>
      </c>
      <c r="Z12" s="10"/>
      <c r="AA12" s="10"/>
      <c r="AB12" s="10"/>
      <c r="AC12" s="10"/>
      <c r="AD12" s="10"/>
    </row>
    <row r="13" spans="1:30" x14ac:dyDescent="0.2">
      <c r="A13" s="13">
        <v>37438</v>
      </c>
      <c r="B13" s="10">
        <f>World!B12</f>
        <v>92.979682530000005</v>
      </c>
      <c r="C13" s="10">
        <f>World!C12</f>
        <v>96.594523210000006</v>
      </c>
      <c r="D13" s="10">
        <f>World!D12</f>
        <v>91.928434539999998</v>
      </c>
      <c r="E13" s="10">
        <f>World!E12</f>
        <v>93.048052810000002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>
        <f>World!R12</f>
        <v>51.991268220000002</v>
      </c>
      <c r="S13" s="10">
        <f>World!S12</f>
        <v>34.38756076</v>
      </c>
      <c r="T13" s="10">
        <f>World!T12</f>
        <v>51.667049120000001</v>
      </c>
      <c r="U13" s="10">
        <f>World!U12</f>
        <v>34.569418079999998</v>
      </c>
      <c r="V13" s="10">
        <f>World!V12</f>
        <v>33.281930080000002</v>
      </c>
      <c r="W13" s="10">
        <f>World!W12</f>
        <v>24.71</v>
      </c>
      <c r="X13" s="10">
        <f>World!X12</f>
        <v>70.002913629999995</v>
      </c>
      <c r="Y13" s="10">
        <f>World!Y12</f>
        <v>-1.5</v>
      </c>
      <c r="Z13" s="10"/>
      <c r="AA13" s="10"/>
      <c r="AB13" s="10"/>
      <c r="AC13" s="10"/>
      <c r="AD13" s="10"/>
    </row>
    <row r="14" spans="1:30" x14ac:dyDescent="0.2">
      <c r="A14" s="13">
        <v>37469</v>
      </c>
      <c r="B14" s="10">
        <f>World!B13</f>
        <v>91.338830459999997</v>
      </c>
      <c r="C14" s="10">
        <f>World!C13</f>
        <v>98.390213329999995</v>
      </c>
      <c r="D14" s="10">
        <f>World!D13</f>
        <v>93.290870600000005</v>
      </c>
      <c r="E14" s="10">
        <f>World!E13</f>
        <v>94.000243359999999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>
        <f>World!R13</f>
        <v>53.412570250000002</v>
      </c>
      <c r="S14" s="10">
        <f>World!S13</f>
        <v>35.596982130000001</v>
      </c>
      <c r="T14" s="10">
        <f>World!T13</f>
        <v>52.4372264</v>
      </c>
      <c r="U14" s="10">
        <f>World!U13</f>
        <v>36.450955729999997</v>
      </c>
      <c r="V14" s="10">
        <f>World!V13</f>
        <v>31.833827629999998</v>
      </c>
      <c r="W14" s="10">
        <f>World!W13</f>
        <v>25.69</v>
      </c>
      <c r="X14" s="10">
        <f>World!X13</f>
        <v>69.940690619999998</v>
      </c>
      <c r="Y14" s="10">
        <f>World!Y13</f>
        <v>0.7</v>
      </c>
      <c r="Z14" s="10"/>
      <c r="AA14" s="10"/>
      <c r="AB14" s="10"/>
      <c r="AC14" s="10"/>
      <c r="AD14" s="10"/>
    </row>
    <row r="15" spans="1:30" x14ac:dyDescent="0.2">
      <c r="A15" s="13">
        <v>37500</v>
      </c>
      <c r="B15" s="10">
        <f>World!B14</f>
        <v>86.985600660000003</v>
      </c>
      <c r="C15" s="10">
        <f>World!C14</f>
        <v>100.68000035999999</v>
      </c>
      <c r="D15" s="10">
        <f>World!D14</f>
        <v>89.551201599999999</v>
      </c>
      <c r="E15" s="10">
        <f>World!E14</f>
        <v>91.760224660000006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>
        <f>World!R14</f>
        <v>54.912582950000001</v>
      </c>
      <c r="S15" s="10">
        <f>World!S14</f>
        <v>37.900188030000002</v>
      </c>
      <c r="T15" s="10">
        <f>World!T14</f>
        <v>54.219228399999999</v>
      </c>
      <c r="U15" s="10">
        <f>World!U14</f>
        <v>34.858455710000001</v>
      </c>
      <c r="V15" s="10">
        <f>World!V14</f>
        <v>31.946897069999999</v>
      </c>
      <c r="W15" s="10">
        <f>World!W14</f>
        <v>27.11</v>
      </c>
      <c r="X15" s="10">
        <f>World!X14</f>
        <v>70.593245999999994</v>
      </c>
      <c r="Y15" s="10">
        <f>World!Y14</f>
        <v>-0.3</v>
      </c>
      <c r="Z15" s="10"/>
      <c r="AA15" s="10"/>
      <c r="AB15" s="10"/>
      <c r="AC15" s="10"/>
      <c r="AD15" s="10"/>
    </row>
    <row r="16" spans="1:30" x14ac:dyDescent="0.2">
      <c r="A16" s="13">
        <v>37530</v>
      </c>
      <c r="B16" s="10">
        <f>World!B15</f>
        <v>87.240216579999995</v>
      </c>
      <c r="C16" s="10">
        <f>World!C15</f>
        <v>101.15969532</v>
      </c>
      <c r="D16" s="10">
        <f>World!D15</f>
        <v>87.088400640000003</v>
      </c>
      <c r="E16" s="10">
        <f>World!E15</f>
        <v>92.065630240000004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>
        <f>World!R15</f>
        <v>55.230581770000001</v>
      </c>
      <c r="S16" s="10">
        <f>World!S15</f>
        <v>38.00584843</v>
      </c>
      <c r="T16" s="10">
        <f>World!T15</f>
        <v>54.331940789999997</v>
      </c>
      <c r="U16" s="10">
        <f>World!U15</f>
        <v>34.61493334</v>
      </c>
      <c r="V16" s="10">
        <f>World!V15</f>
        <v>32.171698720000002</v>
      </c>
      <c r="W16" s="10">
        <f>World!W15</f>
        <v>25.99</v>
      </c>
      <c r="X16" s="10">
        <f>World!X15</f>
        <v>70.567152199999995</v>
      </c>
      <c r="Y16" s="10">
        <f>World!Y15</f>
        <v>0.6</v>
      </c>
      <c r="Z16" s="10"/>
      <c r="AA16" s="10"/>
      <c r="AB16" s="10"/>
      <c r="AC16" s="10"/>
      <c r="AD16" s="10"/>
    </row>
    <row r="17" spans="1:30" x14ac:dyDescent="0.2">
      <c r="A17" s="13">
        <v>37561</v>
      </c>
      <c r="B17" s="10">
        <f>World!B16</f>
        <v>88.552423390000001</v>
      </c>
      <c r="C17" s="10">
        <f>World!C16</f>
        <v>101.60037328999999</v>
      </c>
      <c r="D17" s="10">
        <f>World!D16</f>
        <v>89.807805450000004</v>
      </c>
      <c r="E17" s="10">
        <f>World!E16</f>
        <v>94.240949040000004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>
        <f>World!R16</f>
        <v>56.28146632</v>
      </c>
      <c r="S17" s="10">
        <f>World!S16</f>
        <v>34.740260890000002</v>
      </c>
      <c r="T17" s="10">
        <f>World!T16</f>
        <v>53.595102439999998</v>
      </c>
      <c r="U17" s="10">
        <f>World!U16</f>
        <v>34.55251354</v>
      </c>
      <c r="V17" s="10">
        <f>World!V16</f>
        <v>33.657960160000002</v>
      </c>
      <c r="W17" s="10">
        <f>World!W16</f>
        <v>23.12</v>
      </c>
      <c r="X17" s="10">
        <f>World!X16</f>
        <v>71.567908459999998</v>
      </c>
      <c r="Y17" s="10">
        <f>World!Y16</f>
        <v>-0.3</v>
      </c>
      <c r="Z17" s="10"/>
      <c r="AA17" s="10"/>
      <c r="AB17" s="10"/>
      <c r="AC17" s="10"/>
      <c r="AD17" s="10"/>
    </row>
    <row r="18" spans="1:30" x14ac:dyDescent="0.2">
      <c r="A18" s="13">
        <v>37591</v>
      </c>
      <c r="B18" s="10">
        <f>World!B17</f>
        <v>83.861725509999999</v>
      </c>
      <c r="C18" s="10">
        <f>World!C17</f>
        <v>99.564565759999994</v>
      </c>
      <c r="D18" s="10">
        <f>World!D17</f>
        <v>92.738500329999994</v>
      </c>
      <c r="E18" s="10">
        <f>World!E17</f>
        <v>91.943538810000007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>
        <f>World!R17</f>
        <v>55.631012060000003</v>
      </c>
      <c r="S18" s="10">
        <f>World!S17</f>
        <v>39.24464021</v>
      </c>
      <c r="T18" s="10">
        <f>World!T17</f>
        <v>54.662523960000001</v>
      </c>
      <c r="U18" s="10">
        <f>World!U17</f>
        <v>35.543811300000002</v>
      </c>
      <c r="V18" s="10">
        <f>World!V17</f>
        <v>33.779785519999997</v>
      </c>
      <c r="W18" s="10">
        <f>World!W17</f>
        <v>27.23</v>
      </c>
      <c r="X18" s="10">
        <f>World!X17</f>
        <v>70.425506990000002</v>
      </c>
      <c r="Y18" s="10">
        <f>World!Y17</f>
        <v>-0.4</v>
      </c>
      <c r="Z18" s="10"/>
      <c r="AA18" s="10"/>
      <c r="AB18" s="10"/>
      <c r="AC18" s="10"/>
      <c r="AD18" s="10"/>
    </row>
    <row r="19" spans="1:30" x14ac:dyDescent="0.2">
      <c r="A19" s="13">
        <v>37622</v>
      </c>
      <c r="B19" s="10">
        <f>World!B18</f>
        <v>82.130359060000004</v>
      </c>
      <c r="C19" s="10">
        <f>World!C18</f>
        <v>104.08727623</v>
      </c>
      <c r="D19" s="10">
        <f>World!D18</f>
        <v>90.305462149999997</v>
      </c>
      <c r="E19" s="10">
        <f>World!E18</f>
        <v>88.386218130000003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>
        <f>World!R18</f>
        <v>55.941517580000003</v>
      </c>
      <c r="S19" s="10">
        <f>World!S18</f>
        <v>43.335631149999998</v>
      </c>
      <c r="T19" s="10">
        <f>World!T18</f>
        <v>54.949569689999997</v>
      </c>
      <c r="U19" s="10">
        <f>World!U18</f>
        <v>37.186034399999997</v>
      </c>
      <c r="V19" s="10">
        <f>World!V18</f>
        <v>34.724263919999999</v>
      </c>
      <c r="W19" s="10">
        <f>World!W18</f>
        <v>29.47</v>
      </c>
      <c r="X19" s="10">
        <f>World!X18</f>
        <v>71.88094443</v>
      </c>
      <c r="Y19" s="10">
        <f>World!Y18</f>
        <v>-0.7</v>
      </c>
      <c r="Z19" s="10"/>
      <c r="AA19" s="10"/>
      <c r="AB19" s="10"/>
      <c r="AC19" s="10"/>
      <c r="AD19" s="10"/>
    </row>
    <row r="20" spans="1:30" x14ac:dyDescent="0.2">
      <c r="A20" s="13">
        <v>37653</v>
      </c>
      <c r="B20" s="10">
        <f>World!B19</f>
        <v>80.865967069999996</v>
      </c>
      <c r="C20" s="10">
        <f>World!C19</f>
        <v>105.07910891</v>
      </c>
      <c r="D20" s="10">
        <f>World!D19</f>
        <v>85.119768890000003</v>
      </c>
      <c r="E20" s="10">
        <f>World!E19</f>
        <v>86.315015770000002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>
        <f>World!R19</f>
        <v>56.525413550000003</v>
      </c>
      <c r="S20" s="10">
        <f>World!S19</f>
        <v>48.765677349999997</v>
      </c>
      <c r="T20" s="10">
        <f>World!T19</f>
        <v>54.932630019999998</v>
      </c>
      <c r="U20" s="10">
        <f>World!U19</f>
        <v>40.486071029999998</v>
      </c>
      <c r="V20" s="10">
        <f>World!V19</f>
        <v>35.714949769999997</v>
      </c>
      <c r="W20" s="10">
        <f>World!W19</f>
        <v>30.74</v>
      </c>
      <c r="X20" s="10">
        <f>World!X19</f>
        <v>71.579298190000003</v>
      </c>
      <c r="Y20" s="10">
        <f>World!Y19</f>
        <v>0.6</v>
      </c>
      <c r="Z20" s="10"/>
      <c r="AA20" s="10"/>
      <c r="AB20" s="10"/>
      <c r="AC20" s="10"/>
      <c r="AD20" s="10"/>
    </row>
    <row r="21" spans="1:30" x14ac:dyDescent="0.2">
      <c r="A21" s="13">
        <v>37681</v>
      </c>
      <c r="B21" s="10">
        <f>World!B20</f>
        <v>77.887961369999999</v>
      </c>
      <c r="C21" s="10">
        <f>World!C20</f>
        <v>106.03080623</v>
      </c>
      <c r="D21" s="10">
        <f>World!D20</f>
        <v>82.157080339999993</v>
      </c>
      <c r="E21" s="10">
        <f>World!E20</f>
        <v>84.889480910000003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>
        <f>World!R20</f>
        <v>55.514320980000001</v>
      </c>
      <c r="S21" s="10">
        <f>World!S20</f>
        <v>43.674406419999997</v>
      </c>
      <c r="T21" s="10">
        <f>World!T20</f>
        <v>54.261155029999998</v>
      </c>
      <c r="U21" s="10">
        <f>World!U20</f>
        <v>41.895428189999997</v>
      </c>
      <c r="V21" s="10">
        <f>World!V20</f>
        <v>35.092713760000002</v>
      </c>
      <c r="W21" s="10">
        <f>World!W20</f>
        <v>28.27</v>
      </c>
      <c r="X21" s="10">
        <f>World!X20</f>
        <v>71.679667980000005</v>
      </c>
      <c r="Y21" s="10">
        <f>World!Y20</f>
        <v>1.7</v>
      </c>
      <c r="Z21" s="10"/>
      <c r="AA21" s="10"/>
      <c r="AB21" s="10"/>
      <c r="AC21" s="10"/>
      <c r="AD21" s="10"/>
    </row>
    <row r="22" spans="1:30" x14ac:dyDescent="0.2">
      <c r="A22" s="13">
        <v>37712</v>
      </c>
      <c r="B22" s="10">
        <f>World!B21</f>
        <v>84.364202829999996</v>
      </c>
      <c r="C22" s="10">
        <f>World!C21</f>
        <v>102.8514158</v>
      </c>
      <c r="D22" s="10">
        <f>World!D21</f>
        <v>84.078593389999995</v>
      </c>
      <c r="E22" s="10">
        <f>World!E21</f>
        <v>87.897075770000001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>
        <f>World!R21</f>
        <v>55.555483129999999</v>
      </c>
      <c r="S22" s="10">
        <f>World!S21</f>
        <v>37.778812289999998</v>
      </c>
      <c r="T22" s="10">
        <f>World!T21</f>
        <v>53.788111700000002</v>
      </c>
      <c r="U22" s="10">
        <f>World!U21</f>
        <v>39.064771399999998</v>
      </c>
      <c r="V22" s="10">
        <f>World!V21</f>
        <v>33.763219360000001</v>
      </c>
      <c r="W22" s="10">
        <f>World!W21</f>
        <v>22.49</v>
      </c>
      <c r="X22" s="10">
        <f>World!X21</f>
        <v>71.920030499999996</v>
      </c>
      <c r="Y22" s="10">
        <f>World!Y21</f>
        <v>1.1000000000000001</v>
      </c>
      <c r="Z22" s="10"/>
      <c r="AA22" s="10"/>
      <c r="AB22" s="10"/>
      <c r="AC22" s="10"/>
      <c r="AD22" s="10"/>
    </row>
    <row r="23" spans="1:30" x14ac:dyDescent="0.2">
      <c r="A23" s="13">
        <v>37742</v>
      </c>
      <c r="B23" s="10">
        <f>World!B22</f>
        <v>87.311416449999996</v>
      </c>
      <c r="C23" s="10">
        <f>World!C22</f>
        <v>103.73954274</v>
      </c>
      <c r="D23" s="10">
        <f>World!D22</f>
        <v>88.744290079999999</v>
      </c>
      <c r="E23" s="10">
        <f>World!E22</f>
        <v>91.720777049999995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>
        <f>World!R22</f>
        <v>56.286285790000001</v>
      </c>
      <c r="S23" s="10">
        <f>World!S22</f>
        <v>39.036270690000002</v>
      </c>
      <c r="T23" s="10">
        <f>World!T22</f>
        <v>53.366316879999999</v>
      </c>
      <c r="U23" s="10">
        <f>World!U22</f>
        <v>40.481077190000001</v>
      </c>
      <c r="V23" s="10">
        <f>World!V22</f>
        <v>35.123900749999997</v>
      </c>
      <c r="W23" s="10">
        <f>World!W22</f>
        <v>24.09</v>
      </c>
      <c r="X23" s="10">
        <f>World!X22</f>
        <v>71.96097958</v>
      </c>
      <c r="Y23" s="10">
        <f>World!Y22</f>
        <v>-2.1</v>
      </c>
      <c r="Z23" s="10"/>
      <c r="AA23" s="10"/>
      <c r="AB23" s="10"/>
      <c r="AC23" s="10"/>
      <c r="AD23" s="10"/>
    </row>
    <row r="24" spans="1:30" x14ac:dyDescent="0.2">
      <c r="A24" s="13">
        <v>37773</v>
      </c>
      <c r="B24" s="10">
        <f>World!B23</f>
        <v>88.411685349999999</v>
      </c>
      <c r="C24" s="10">
        <f>World!C23</f>
        <v>105.49182698</v>
      </c>
      <c r="D24" s="10">
        <f>World!D23</f>
        <v>90.587396580000004</v>
      </c>
      <c r="E24" s="10">
        <f>World!E23</f>
        <v>94.565444510000006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>
        <f>World!R23</f>
        <v>56.04157747</v>
      </c>
      <c r="S24" s="10">
        <f>World!S23</f>
        <v>40.976536879999998</v>
      </c>
      <c r="T24" s="10">
        <f>World!T23</f>
        <v>52.86115229</v>
      </c>
      <c r="U24" s="10">
        <f>World!U23</f>
        <v>41.435223729999997</v>
      </c>
      <c r="V24" s="10">
        <f>World!V23</f>
        <v>35.687276310000001</v>
      </c>
      <c r="W24" s="10">
        <f>World!W23</f>
        <v>25.58</v>
      </c>
      <c r="X24" s="10">
        <f>World!X23</f>
        <v>71.770144790000003</v>
      </c>
      <c r="Y24" s="10">
        <f>World!Y23</f>
        <v>1.1000000000000001</v>
      </c>
      <c r="Z24" s="10"/>
      <c r="AA24" s="10"/>
      <c r="AB24" s="10"/>
      <c r="AC24" s="10"/>
      <c r="AD24" s="10"/>
    </row>
    <row r="25" spans="1:30" x14ac:dyDescent="0.2">
      <c r="A25" s="13">
        <v>37803</v>
      </c>
      <c r="B25" s="10">
        <f>World!B24</f>
        <v>90.653634800000006</v>
      </c>
      <c r="C25" s="10">
        <f>World!C24</f>
        <v>103.56621912999999</v>
      </c>
      <c r="D25" s="10">
        <f>World!D24</f>
        <v>93.790627779999994</v>
      </c>
      <c r="E25" s="10">
        <f>World!E24</f>
        <v>91.994492980000004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>
        <f>World!R24</f>
        <v>56.717555040000001</v>
      </c>
      <c r="S25" s="10">
        <f>World!S24</f>
        <v>40.700200559999999</v>
      </c>
      <c r="T25" s="10">
        <f>World!T24</f>
        <v>52.303342219999998</v>
      </c>
      <c r="U25" s="10">
        <f>World!U24</f>
        <v>42.852136659999999</v>
      </c>
      <c r="V25" s="10">
        <f>World!V24</f>
        <v>36.213838719999998</v>
      </c>
      <c r="W25" s="10">
        <f>World!W24</f>
        <v>27.04</v>
      </c>
      <c r="X25" s="10">
        <f>World!X24</f>
        <v>72.881589399999996</v>
      </c>
      <c r="Y25" s="10">
        <f>World!Y24</f>
        <v>2.5</v>
      </c>
      <c r="Z25" s="10"/>
      <c r="AA25" s="10"/>
      <c r="AB25" s="10"/>
      <c r="AC25" s="10"/>
      <c r="AD25" s="10"/>
    </row>
    <row r="26" spans="1:30" x14ac:dyDescent="0.2">
      <c r="A26" s="13">
        <v>37834</v>
      </c>
      <c r="B26" s="10">
        <f>World!B25</f>
        <v>92.200801130000002</v>
      </c>
      <c r="C26" s="10">
        <f>World!C25</f>
        <v>103.14139229</v>
      </c>
      <c r="D26" s="10">
        <f>World!D25</f>
        <v>95.895892540000006</v>
      </c>
      <c r="E26" s="10">
        <f>World!E25</f>
        <v>89.427989440000005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>
        <f>World!R25</f>
        <v>57.571665039999999</v>
      </c>
      <c r="S26" s="10">
        <f>World!S25</f>
        <v>41.824480829999999</v>
      </c>
      <c r="T26" s="10">
        <f>World!T25</f>
        <v>53.123710490000001</v>
      </c>
      <c r="U26" s="10">
        <f>World!U25</f>
        <v>42.622176379999999</v>
      </c>
      <c r="V26" s="10">
        <f>World!V25</f>
        <v>36.898447820000001</v>
      </c>
      <c r="W26" s="10">
        <f>World!W25</f>
        <v>28.76</v>
      </c>
      <c r="X26" s="10">
        <f>World!X25</f>
        <v>71.911041370000007</v>
      </c>
      <c r="Y26" s="10">
        <f>World!Y25</f>
        <v>0.7</v>
      </c>
      <c r="Z26" s="10"/>
      <c r="AA26" s="10"/>
      <c r="AB26" s="10"/>
      <c r="AC26" s="10"/>
      <c r="AD26" s="10"/>
    </row>
    <row r="27" spans="1:30" x14ac:dyDescent="0.2">
      <c r="A27" s="13">
        <v>37865</v>
      </c>
      <c r="B27" s="10">
        <f>World!B26</f>
        <v>91.912441180000002</v>
      </c>
      <c r="C27" s="10">
        <f>World!C26</f>
        <v>103.27914187</v>
      </c>
      <c r="D27" s="10">
        <f>World!D26</f>
        <v>96.209012779999995</v>
      </c>
      <c r="E27" s="10">
        <f>World!E26</f>
        <v>90.591455969999998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>
        <f>World!R26</f>
        <v>58.726651699999998</v>
      </c>
      <c r="S27" s="10">
        <f>World!S26</f>
        <v>38.429339489999997</v>
      </c>
      <c r="T27" s="10">
        <f>World!T26</f>
        <v>54.470665080000003</v>
      </c>
      <c r="U27" s="10">
        <f>World!U26</f>
        <v>43.586369640000001</v>
      </c>
      <c r="V27" s="10">
        <f>World!V26</f>
        <v>36.804792919999997</v>
      </c>
      <c r="W27" s="10">
        <f>World!W26</f>
        <v>25.69</v>
      </c>
      <c r="X27" s="10">
        <f>World!X26</f>
        <v>74.399780039999996</v>
      </c>
      <c r="Y27" s="10">
        <f>World!Y26</f>
        <v>-1.2</v>
      </c>
      <c r="Z27" s="10"/>
      <c r="AA27" s="10"/>
      <c r="AB27" s="10"/>
      <c r="AC27" s="10"/>
      <c r="AD27" s="10"/>
    </row>
    <row r="28" spans="1:30" x14ac:dyDescent="0.2">
      <c r="A28" s="13">
        <v>37895</v>
      </c>
      <c r="B28" s="10">
        <f>World!B27</f>
        <v>92.159673810000001</v>
      </c>
      <c r="C28" s="10">
        <f>World!C27</f>
        <v>106.14444988</v>
      </c>
      <c r="D28" s="10">
        <f>World!D27</f>
        <v>100.30655969999999</v>
      </c>
      <c r="E28" s="10">
        <f>World!E27</f>
        <v>95.019079700000006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>
        <f>World!R27</f>
        <v>60.324069139999999</v>
      </c>
      <c r="S28" s="10">
        <f>World!S27</f>
        <v>40.726387510000002</v>
      </c>
      <c r="T28" s="10">
        <f>World!T27</f>
        <v>57.44336054</v>
      </c>
      <c r="U28" s="10">
        <f>World!U27</f>
        <v>44.722503809999999</v>
      </c>
      <c r="V28" s="10">
        <f>World!V27</f>
        <v>38.832447459999997</v>
      </c>
      <c r="W28" s="10">
        <f>World!W27</f>
        <v>28.16</v>
      </c>
      <c r="X28" s="10">
        <f>World!X27</f>
        <v>75.689219649999998</v>
      </c>
      <c r="Y28" s="10">
        <f>World!Y27</f>
        <v>-0.6</v>
      </c>
      <c r="Z28" s="10"/>
      <c r="AA28" s="10"/>
      <c r="AB28" s="10"/>
      <c r="AC28" s="10"/>
      <c r="AD28" s="10"/>
    </row>
    <row r="29" spans="1:30" x14ac:dyDescent="0.2">
      <c r="A29" s="13">
        <v>37926</v>
      </c>
      <c r="B29" s="10">
        <f>World!B28</f>
        <v>94.783495060000007</v>
      </c>
      <c r="C29" s="10">
        <f>World!C28</f>
        <v>104.51200145999999</v>
      </c>
      <c r="D29" s="10">
        <f>World!D28</f>
        <v>105.39105882</v>
      </c>
      <c r="E29" s="10">
        <f>World!E28</f>
        <v>98.940856949999997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>
        <f>World!R28</f>
        <v>61.784720749999998</v>
      </c>
      <c r="S29" s="10">
        <f>World!S28</f>
        <v>40.831814010000002</v>
      </c>
      <c r="T29" s="10">
        <f>World!T28</f>
        <v>58.929426280000001</v>
      </c>
      <c r="U29" s="10">
        <f>World!U28</f>
        <v>45.07720449</v>
      </c>
      <c r="V29" s="10">
        <f>World!V28</f>
        <v>40.396569120000002</v>
      </c>
      <c r="W29" s="10">
        <f>World!W28</f>
        <v>27.46</v>
      </c>
      <c r="X29" s="10">
        <f>World!X28</f>
        <v>75.954980399999997</v>
      </c>
      <c r="Y29" s="10">
        <f>World!Y28</f>
        <v>1.7</v>
      </c>
      <c r="Z29" s="10"/>
      <c r="AA29" s="10"/>
      <c r="AB29" s="10"/>
      <c r="AC29" s="10"/>
      <c r="AD29" s="10"/>
    </row>
    <row r="30" spans="1:30" x14ac:dyDescent="0.2">
      <c r="A30" s="13">
        <v>37956</v>
      </c>
      <c r="B30" s="10">
        <f>World!B29</f>
        <v>96.500665560000002</v>
      </c>
      <c r="C30" s="10">
        <f>World!C29</f>
        <v>104.38005978</v>
      </c>
      <c r="D30" s="10">
        <f>World!D29</f>
        <v>108.77722734</v>
      </c>
      <c r="E30" s="10">
        <f>World!E29</f>
        <v>104.96864051999999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>
        <f>World!R29</f>
        <v>62.437196550000003</v>
      </c>
      <c r="S30" s="10">
        <f>World!S29</f>
        <v>44.059505620000003</v>
      </c>
      <c r="T30" s="10">
        <f>World!T29</f>
        <v>58.82800246</v>
      </c>
      <c r="U30" s="10">
        <f>World!U29</f>
        <v>45.910892179999998</v>
      </c>
      <c r="V30" s="10">
        <f>World!V29</f>
        <v>42.728644019999997</v>
      </c>
      <c r="W30" s="10">
        <f>World!W29</f>
        <v>28.26</v>
      </c>
      <c r="X30" s="10">
        <f>World!X29</f>
        <v>77.449391989999995</v>
      </c>
      <c r="Y30" s="10">
        <f>World!Y29</f>
        <v>-0.9</v>
      </c>
      <c r="Z30" s="10"/>
      <c r="AA30" s="10"/>
      <c r="AB30" s="10"/>
      <c r="AC30" s="10"/>
      <c r="AD30" s="10"/>
    </row>
    <row r="31" spans="1:30" x14ac:dyDescent="0.2">
      <c r="A31" s="13">
        <v>37987</v>
      </c>
      <c r="B31" s="10">
        <f>World!B30</f>
        <v>95.52072416</v>
      </c>
      <c r="C31" s="10">
        <f>World!C30</f>
        <v>100.47499077000001</v>
      </c>
      <c r="D31" s="10">
        <f>World!D30</f>
        <v>106.17573628</v>
      </c>
      <c r="E31" s="10">
        <f>World!E30</f>
        <v>105.68170972999999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>
        <f>World!R30</f>
        <v>64.271985009999995</v>
      </c>
      <c r="S31" s="10">
        <f>World!S30</f>
        <v>45.639604540000001</v>
      </c>
      <c r="T31" s="10">
        <f>World!T30</f>
        <v>60.466705089999998</v>
      </c>
      <c r="U31" s="10">
        <f>World!U30</f>
        <v>46.532635970000001</v>
      </c>
      <c r="V31" s="10">
        <f>World!V30</f>
        <v>45.868717099999998</v>
      </c>
      <c r="W31" s="10">
        <f>World!W30</f>
        <v>28.86</v>
      </c>
      <c r="X31" s="10">
        <f>World!X30</f>
        <v>77.00367104</v>
      </c>
      <c r="Y31" s="10">
        <f>World!Y30</f>
        <v>1</v>
      </c>
      <c r="Z31" s="10"/>
      <c r="AA31" s="10"/>
      <c r="AB31" s="10"/>
      <c r="AC31" s="10"/>
      <c r="AD31" s="10"/>
    </row>
    <row r="32" spans="1:30" x14ac:dyDescent="0.2">
      <c r="A32" s="13">
        <v>38018</v>
      </c>
      <c r="B32" s="10">
        <f>World!B31</f>
        <v>97.638145820000005</v>
      </c>
      <c r="C32" s="10">
        <f>World!C31</f>
        <v>113.49731181</v>
      </c>
      <c r="D32" s="10">
        <f>World!D31</f>
        <v>104.42294077</v>
      </c>
      <c r="E32" s="10">
        <f>World!E31</f>
        <v>107.05291256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>
        <f>World!R31</f>
        <v>65.027392250000005</v>
      </c>
      <c r="S32" s="10">
        <f>World!S31</f>
        <v>44.867921019999997</v>
      </c>
      <c r="T32" s="10">
        <f>World!T31</f>
        <v>61.9961707</v>
      </c>
      <c r="U32" s="10">
        <f>World!U31</f>
        <v>43.159610379999997</v>
      </c>
      <c r="V32" s="10">
        <f>World!V31</f>
        <v>48.747944799999999</v>
      </c>
      <c r="W32" s="10">
        <f>World!W31</f>
        <v>27.76</v>
      </c>
      <c r="X32" s="10">
        <f>World!X31</f>
        <v>78.469994240000005</v>
      </c>
      <c r="Y32" s="10">
        <f>World!Y31</f>
        <v>1.8</v>
      </c>
      <c r="Z32" s="10"/>
      <c r="AA32" s="10"/>
      <c r="AB32" s="10"/>
      <c r="AC32" s="10"/>
      <c r="AD32" s="10"/>
    </row>
    <row r="33" spans="1:30" x14ac:dyDescent="0.2">
      <c r="A33" s="13">
        <v>38047</v>
      </c>
      <c r="B33" s="10">
        <f>World!B32</f>
        <v>97.572603169999994</v>
      </c>
      <c r="C33" s="10">
        <f>World!C32</f>
        <v>107.19967774</v>
      </c>
      <c r="D33" s="10">
        <f>World!D32</f>
        <v>108.16803483</v>
      </c>
      <c r="E33" s="10">
        <f>World!E32</f>
        <v>106.15143389000001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>
        <f>World!R32</f>
        <v>66.654485300000005</v>
      </c>
      <c r="S33" s="10">
        <f>World!S32</f>
        <v>47.715654860000001</v>
      </c>
      <c r="T33" s="10">
        <f>World!T32</f>
        <v>64.116130740000003</v>
      </c>
      <c r="U33" s="10">
        <f>World!U32</f>
        <v>42.608443319999999</v>
      </c>
      <c r="V33" s="10">
        <f>World!V32</f>
        <v>49.25615689</v>
      </c>
      <c r="W33" s="10">
        <f>World!W32</f>
        <v>30.94</v>
      </c>
      <c r="X33" s="10">
        <f>World!X32</f>
        <v>79.228764600000005</v>
      </c>
      <c r="Y33" s="10">
        <f>World!Y32</f>
        <v>1.9</v>
      </c>
      <c r="Z33" s="10"/>
      <c r="AA33" s="10"/>
      <c r="AB33" s="10"/>
      <c r="AC33" s="10"/>
      <c r="AD33" s="10"/>
    </row>
    <row r="34" spans="1:30" x14ac:dyDescent="0.2">
      <c r="A34" s="13">
        <v>38078</v>
      </c>
      <c r="B34" s="10">
        <f>World!B33</f>
        <v>97.049025139999998</v>
      </c>
      <c r="C34" s="10">
        <f>World!C33</f>
        <v>107.06097479</v>
      </c>
      <c r="D34" s="10">
        <f>World!D33</f>
        <v>107.31616302</v>
      </c>
      <c r="E34" s="10">
        <f>World!E33</f>
        <v>99.671047110000003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>
        <f>World!R33</f>
        <v>67.244217419999998</v>
      </c>
      <c r="S34" s="10">
        <f>World!S33</f>
        <v>48.419202040000002</v>
      </c>
      <c r="T34" s="10">
        <f>World!T33</f>
        <v>63.659374800000002</v>
      </c>
      <c r="U34" s="10">
        <f>World!U33</f>
        <v>42.304331099999999</v>
      </c>
      <c r="V34" s="10">
        <f>World!V33</f>
        <v>49.423750660000003</v>
      </c>
      <c r="W34" s="10">
        <f>World!W33</f>
        <v>30.06</v>
      </c>
      <c r="X34" s="10">
        <f>World!X33</f>
        <v>79.896684059999998</v>
      </c>
      <c r="Y34" s="10">
        <f>World!Y33</f>
        <v>1.3</v>
      </c>
      <c r="Z34" s="10"/>
      <c r="AA34" s="10"/>
      <c r="AB34" s="10"/>
      <c r="AC34" s="10"/>
      <c r="AD34" s="10"/>
    </row>
    <row r="35" spans="1:30" x14ac:dyDescent="0.2">
      <c r="A35" s="13">
        <v>38108</v>
      </c>
      <c r="B35" s="10">
        <f>World!B34</f>
        <v>96.157408279999999</v>
      </c>
      <c r="C35" s="10">
        <f>World!C34</f>
        <v>100.94486375</v>
      </c>
      <c r="D35" s="10">
        <f>World!D34</f>
        <v>109.92721899999999</v>
      </c>
      <c r="E35" s="10">
        <f>World!E34</f>
        <v>89.125165640000006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>
        <f>World!R34</f>
        <v>66.349252280000002</v>
      </c>
      <c r="S35" s="10">
        <f>World!S34</f>
        <v>53.510445349999998</v>
      </c>
      <c r="T35" s="10">
        <f>World!T34</f>
        <v>62.382615469999998</v>
      </c>
      <c r="U35" s="10">
        <f>World!U34</f>
        <v>43.381246150000003</v>
      </c>
      <c r="V35" s="10">
        <f>World!V34</f>
        <v>46.468392299999998</v>
      </c>
      <c r="W35" s="10">
        <f>World!W34</f>
        <v>35.340000000000003</v>
      </c>
      <c r="X35" s="10">
        <f>World!X34</f>
        <v>80.236509159999997</v>
      </c>
      <c r="Y35" s="10">
        <f>World!Y34</f>
        <v>-0.3</v>
      </c>
      <c r="Z35" s="10"/>
      <c r="AA35" s="10"/>
      <c r="AB35" s="10"/>
      <c r="AC35" s="10"/>
      <c r="AD35" s="10"/>
    </row>
    <row r="36" spans="1:30" x14ac:dyDescent="0.2">
      <c r="A36" s="13">
        <v>38139</v>
      </c>
      <c r="B36" s="10">
        <f>World!B35</f>
        <v>97.876871109999996</v>
      </c>
      <c r="C36" s="10">
        <f>World!C35</f>
        <v>100.34781372</v>
      </c>
      <c r="D36" s="10">
        <f>World!D35</f>
        <v>106.24715075</v>
      </c>
      <c r="E36" s="10">
        <f>World!E35</f>
        <v>86.242314489999998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>
        <f>World!R35</f>
        <v>66.077207250000001</v>
      </c>
      <c r="S36" s="10">
        <f>World!S35</f>
        <v>51.456799109999999</v>
      </c>
      <c r="T36" s="10">
        <f>World!T35</f>
        <v>61.126795229999999</v>
      </c>
      <c r="U36" s="10">
        <f>World!U35</f>
        <v>46.57979117</v>
      </c>
      <c r="V36" s="10">
        <f>World!V35</f>
        <v>47.803913170000001</v>
      </c>
      <c r="W36" s="10">
        <f>World!W35</f>
        <v>32.07</v>
      </c>
      <c r="X36" s="10">
        <f>World!X35</f>
        <v>81.612228930000001</v>
      </c>
      <c r="Y36" s="10">
        <f>World!Y35</f>
        <v>-0.6</v>
      </c>
      <c r="Z36" s="10"/>
      <c r="AA36" s="10"/>
      <c r="AB36" s="10"/>
      <c r="AC36" s="10"/>
      <c r="AD36" s="10"/>
    </row>
    <row r="37" spans="1:30" x14ac:dyDescent="0.2">
      <c r="A37" s="13">
        <v>38169</v>
      </c>
      <c r="B37" s="10">
        <f>World!B36</f>
        <v>96.020106209999994</v>
      </c>
      <c r="C37" s="10">
        <f>World!C36</f>
        <v>98.942194740000005</v>
      </c>
      <c r="D37" s="10">
        <f>World!D36</f>
        <v>110.30096336</v>
      </c>
      <c r="E37" s="10">
        <f>World!E36</f>
        <v>91.206809480000004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>
        <f>World!R36</f>
        <v>65.556682170000002</v>
      </c>
      <c r="S37" s="10">
        <f>World!S36</f>
        <v>53.748156280000003</v>
      </c>
      <c r="T37" s="10">
        <f>World!T36</f>
        <v>59.826510560000003</v>
      </c>
      <c r="U37" s="10">
        <f>World!U36</f>
        <v>51.202461159999999</v>
      </c>
      <c r="V37" s="10">
        <f>World!V36</f>
        <v>49.341893419999998</v>
      </c>
      <c r="W37" s="10">
        <f>World!W36</f>
        <v>35.56</v>
      </c>
      <c r="X37" s="10">
        <f>World!X36</f>
        <v>81.231520669999995</v>
      </c>
      <c r="Y37" s="10">
        <f>World!Y36</f>
        <v>0</v>
      </c>
      <c r="Z37" s="10"/>
      <c r="AA37" s="10"/>
      <c r="AB37" s="10"/>
      <c r="AC37" s="10"/>
      <c r="AD37" s="10"/>
    </row>
    <row r="38" spans="1:30" x14ac:dyDescent="0.2">
      <c r="A38" s="13">
        <v>38200</v>
      </c>
      <c r="B38" s="10">
        <f>World!B37</f>
        <v>96.637555599999999</v>
      </c>
      <c r="C38" s="10">
        <f>World!C37</f>
        <v>97.101724020000006</v>
      </c>
      <c r="D38" s="10">
        <f>World!D37</f>
        <v>109.75152683</v>
      </c>
      <c r="E38" s="10">
        <f>World!E37</f>
        <v>91.648461600000005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>
        <f>World!R37</f>
        <v>64.476285540000006</v>
      </c>
      <c r="S38" s="10">
        <f>World!S37</f>
        <v>57.47367938</v>
      </c>
      <c r="T38" s="10">
        <f>World!T37</f>
        <v>59.004407720000003</v>
      </c>
      <c r="U38" s="10">
        <f>World!U37</f>
        <v>53.815915009999998</v>
      </c>
      <c r="V38" s="10">
        <f>World!V37</f>
        <v>48.786718950000001</v>
      </c>
      <c r="W38" s="10">
        <f>World!W37</f>
        <v>39.299999999999997</v>
      </c>
      <c r="X38" s="10">
        <f>World!X37</f>
        <v>80.722513509999999</v>
      </c>
      <c r="Y38" s="10">
        <f>World!Y37</f>
        <v>0.3</v>
      </c>
      <c r="Z38" s="10"/>
      <c r="AA38" s="10"/>
      <c r="AB38" s="10"/>
      <c r="AC38" s="10"/>
      <c r="AD38" s="10"/>
    </row>
    <row r="39" spans="1:30" x14ac:dyDescent="0.2">
      <c r="A39" s="13">
        <v>38231</v>
      </c>
      <c r="B39" s="10">
        <f>World!B38</f>
        <v>99.245931060000004</v>
      </c>
      <c r="C39" s="10">
        <f>World!C38</f>
        <v>95.776756169999999</v>
      </c>
      <c r="D39" s="10">
        <f>World!D38</f>
        <v>107.763706</v>
      </c>
      <c r="E39" s="10">
        <f>World!E38</f>
        <v>90.425138259999997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>
        <f>World!R38</f>
        <v>65.223927509999996</v>
      </c>
      <c r="S39" s="10">
        <f>World!S38</f>
        <v>56.489603219999999</v>
      </c>
      <c r="T39" s="10">
        <f>World!T38</f>
        <v>58.774606380000002</v>
      </c>
      <c r="U39" s="10">
        <f>World!U38</f>
        <v>58.020138629999998</v>
      </c>
      <c r="V39" s="10">
        <f>World!V38</f>
        <v>49.280017780000001</v>
      </c>
      <c r="W39" s="10">
        <f>World!W38</f>
        <v>38.11</v>
      </c>
      <c r="X39" s="10">
        <f>World!X38</f>
        <v>81.513723929999998</v>
      </c>
      <c r="Y39" s="10">
        <f>World!Y38</f>
        <v>-0.1</v>
      </c>
      <c r="Z39" s="10"/>
      <c r="AA39" s="10"/>
      <c r="AB39" s="10"/>
      <c r="AC39" s="10"/>
      <c r="AD39" s="10"/>
    </row>
    <row r="40" spans="1:30" x14ac:dyDescent="0.2">
      <c r="A40" s="13">
        <v>38261</v>
      </c>
      <c r="B40" s="10">
        <f>World!B39</f>
        <v>98.449968339999998</v>
      </c>
      <c r="C40" s="10">
        <f>World!C39</f>
        <v>94.816547709999995</v>
      </c>
      <c r="D40" s="10">
        <f>World!D39</f>
        <v>109.46600726</v>
      </c>
      <c r="E40" s="10">
        <f>World!E39</f>
        <v>92.193283780000002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>
        <f>World!R39</f>
        <v>64.721102029999997</v>
      </c>
      <c r="S40" s="10">
        <f>World!S39</f>
        <v>64.091156549999994</v>
      </c>
      <c r="T40" s="10">
        <f>World!T39</f>
        <v>57.946429330000001</v>
      </c>
      <c r="U40" s="10">
        <f>World!U39</f>
        <v>61.606309469999999</v>
      </c>
      <c r="V40" s="10">
        <f>World!V39</f>
        <v>51.645501629999998</v>
      </c>
      <c r="W40" s="10">
        <f>World!W39</f>
        <v>42.26</v>
      </c>
      <c r="X40" s="10">
        <f>World!X39</f>
        <v>82.17882204</v>
      </c>
      <c r="Y40" s="10">
        <f>World!Y39</f>
        <v>-0.6</v>
      </c>
      <c r="Z40" s="10"/>
      <c r="AA40" s="10"/>
      <c r="AB40" s="10"/>
      <c r="AC40" s="10"/>
      <c r="AD40" s="10"/>
    </row>
    <row r="41" spans="1:30" x14ac:dyDescent="0.2">
      <c r="A41" s="13">
        <v>38292</v>
      </c>
      <c r="B41" s="10">
        <f>World!B40</f>
        <v>98.210208829999999</v>
      </c>
      <c r="C41" s="10">
        <f>World!C40</f>
        <v>97.923048219999998</v>
      </c>
      <c r="D41" s="10">
        <f>World!D40</f>
        <v>105.70404779</v>
      </c>
      <c r="E41" s="10">
        <f>World!E40</f>
        <v>96.80321189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>
        <f>World!R40</f>
        <v>65.371705340000005</v>
      </c>
      <c r="S41" s="10">
        <f>World!S40</f>
        <v>58.458689900000003</v>
      </c>
      <c r="T41" s="10">
        <f>World!T40</f>
        <v>58.280225899999998</v>
      </c>
      <c r="U41" s="10">
        <f>World!U40</f>
        <v>59.597677949999998</v>
      </c>
      <c r="V41" s="10">
        <f>World!V40</f>
        <v>52.096792710000003</v>
      </c>
      <c r="W41" s="10">
        <f>World!W40</f>
        <v>37.39</v>
      </c>
      <c r="X41" s="10">
        <f>World!X40</f>
        <v>83.251175309999994</v>
      </c>
      <c r="Y41" s="10">
        <f>World!Y40</f>
        <v>-0.4</v>
      </c>
      <c r="Z41" s="10"/>
      <c r="AA41" s="10"/>
      <c r="AB41" s="10"/>
      <c r="AC41" s="10"/>
      <c r="AD41" s="10"/>
    </row>
    <row r="42" spans="1:30" x14ac:dyDescent="0.2">
      <c r="A42" s="13">
        <v>38322</v>
      </c>
      <c r="B42" s="10">
        <f>World!B41</f>
        <v>99.688121089999996</v>
      </c>
      <c r="C42" s="10">
        <f>World!C41</f>
        <v>97.813228069999994</v>
      </c>
      <c r="D42" s="10">
        <f>World!D41</f>
        <v>113.78728399000001</v>
      </c>
      <c r="E42" s="10">
        <f>World!E41</f>
        <v>94.718968820000001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>
        <f>World!R41</f>
        <v>65.603895690000002</v>
      </c>
      <c r="S42" s="10">
        <f>World!S41</f>
        <v>55.81637482</v>
      </c>
      <c r="T42" s="10">
        <f>World!T41</f>
        <v>58.61838479</v>
      </c>
      <c r="U42" s="10">
        <f>World!U41</f>
        <v>54.257930399999999</v>
      </c>
      <c r="V42" s="10">
        <f>World!V41</f>
        <v>52.655492469999999</v>
      </c>
      <c r="W42" s="10">
        <f>World!W41</f>
        <v>35.270000000000003</v>
      </c>
      <c r="X42" s="10">
        <f>World!X41</f>
        <v>84.147896309999993</v>
      </c>
      <c r="Y42" s="10">
        <f>World!Y41</f>
        <v>0.4</v>
      </c>
      <c r="Z42" s="10"/>
      <c r="AA42" s="10"/>
      <c r="AB42" s="10"/>
      <c r="AC42" s="10"/>
      <c r="AD42" s="10"/>
    </row>
    <row r="43" spans="1:30" x14ac:dyDescent="0.2">
      <c r="A43" s="13">
        <v>38353</v>
      </c>
      <c r="B43" s="10">
        <f>World!B42</f>
        <v>100.94702906000001</v>
      </c>
      <c r="C43" s="10">
        <f>World!C42</f>
        <v>97.965569880000004</v>
      </c>
      <c r="D43" s="10">
        <f>World!D42</f>
        <v>113.81522771</v>
      </c>
      <c r="E43" s="10">
        <f>World!E42</f>
        <v>92.903790200000003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>
        <f>World!R42</f>
        <v>65.383904560000005</v>
      </c>
      <c r="S43" s="10">
        <f>World!S42</f>
        <v>59.717135949999999</v>
      </c>
      <c r="T43" s="10">
        <f>World!T42</f>
        <v>59.030469060000001</v>
      </c>
      <c r="U43" s="10">
        <f>World!U42</f>
        <v>54.164907839999998</v>
      </c>
      <c r="V43" s="10">
        <f>World!V42</f>
        <v>56.398444249999997</v>
      </c>
      <c r="W43" s="10">
        <f>World!W42</f>
        <v>40.08</v>
      </c>
      <c r="X43" s="10">
        <f>World!X42</f>
        <v>83.862141460000004</v>
      </c>
      <c r="Y43" s="10">
        <f>World!Y42</f>
        <v>2.5</v>
      </c>
      <c r="Z43" s="10"/>
      <c r="AA43" s="10"/>
      <c r="AB43" s="10"/>
      <c r="AC43" s="10"/>
      <c r="AD43" s="10"/>
    </row>
    <row r="44" spans="1:30" x14ac:dyDescent="0.2">
      <c r="A44" s="13">
        <v>38384</v>
      </c>
      <c r="B44" s="10">
        <f>World!B43</f>
        <v>101.99296323</v>
      </c>
      <c r="C44" s="10">
        <f>World!C43</f>
        <v>97.679498659999993</v>
      </c>
      <c r="D44" s="10">
        <f>World!D43</f>
        <v>114.63806949000001</v>
      </c>
      <c r="E44" s="10">
        <f>World!E43</f>
        <v>89.638238310000006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>
        <f>World!R43</f>
        <v>65.873200909999994</v>
      </c>
      <c r="S44" s="10">
        <f>World!S43</f>
        <v>61.558349290000002</v>
      </c>
      <c r="T44" s="10">
        <f>World!T43</f>
        <v>61.001673250000003</v>
      </c>
      <c r="U44" s="10">
        <f>World!U43</f>
        <v>54.32948622</v>
      </c>
      <c r="V44" s="10">
        <f>World!V43</f>
        <v>57.939183880000002</v>
      </c>
      <c r="W44" s="10">
        <f>World!W43</f>
        <v>40.86</v>
      </c>
      <c r="X44" s="10">
        <f>World!X43</f>
        <v>83.399013159999996</v>
      </c>
      <c r="Y44" s="10">
        <f>World!Y43</f>
        <v>1.3</v>
      </c>
      <c r="Z44" s="10"/>
      <c r="AA44" s="10"/>
      <c r="AB44" s="10"/>
      <c r="AC44" s="10"/>
      <c r="AD44" s="10"/>
    </row>
    <row r="45" spans="1:30" x14ac:dyDescent="0.2">
      <c r="A45" s="13">
        <v>38412</v>
      </c>
      <c r="B45" s="10">
        <f>World!B44</f>
        <v>98.430551989999998</v>
      </c>
      <c r="C45" s="10">
        <f>World!C44</f>
        <v>100.80959936000001</v>
      </c>
      <c r="D45" s="10">
        <f>World!D44</f>
        <v>109.10246687</v>
      </c>
      <c r="E45" s="10">
        <f>World!E44</f>
        <v>89.100225899999998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>
        <f>World!R44</f>
        <v>67.135952099999997</v>
      </c>
      <c r="S45" s="10">
        <f>World!S44</f>
        <v>69.252887290000004</v>
      </c>
      <c r="T45" s="10">
        <f>World!T44</f>
        <v>63.982817259999997</v>
      </c>
      <c r="U45" s="10">
        <f>World!U44</f>
        <v>58.819613740000001</v>
      </c>
      <c r="V45" s="10">
        <f>World!V44</f>
        <v>60.224138549999999</v>
      </c>
      <c r="W45" s="10">
        <f>World!W44</f>
        <v>47.72</v>
      </c>
      <c r="X45" s="10">
        <f>World!X44</f>
        <v>83.598508649999999</v>
      </c>
      <c r="Y45" s="10">
        <f>World!Y44</f>
        <v>1.2</v>
      </c>
      <c r="Z45" s="10"/>
      <c r="AA45" s="10"/>
      <c r="AB45" s="10"/>
      <c r="AC45" s="10"/>
      <c r="AD45" s="10"/>
    </row>
    <row r="46" spans="1:30" x14ac:dyDescent="0.2">
      <c r="A46" s="13">
        <v>38443</v>
      </c>
      <c r="B46" s="10">
        <f>World!B45</f>
        <v>95.455360139999996</v>
      </c>
      <c r="C46" s="10">
        <f>World!C45</f>
        <v>101.07368282</v>
      </c>
      <c r="D46" s="10">
        <f>World!D45</f>
        <v>109.71559984</v>
      </c>
      <c r="E46" s="10">
        <f>World!E45</f>
        <v>89.791473960000005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>
        <f>World!R45</f>
        <v>65.594599250000002</v>
      </c>
      <c r="S46" s="10">
        <f>World!S45</f>
        <v>69.366004279999999</v>
      </c>
      <c r="T46" s="10">
        <f>World!T45</f>
        <v>62.484733540000001</v>
      </c>
      <c r="U46" s="10">
        <f>World!U45</f>
        <v>62.397404590000001</v>
      </c>
      <c r="V46" s="10">
        <f>World!V45</f>
        <v>59.053991379999999</v>
      </c>
      <c r="W46" s="10">
        <f>World!W45</f>
        <v>47.4</v>
      </c>
      <c r="X46" s="10">
        <f>World!X45</f>
        <v>85.892824739999995</v>
      </c>
      <c r="Y46" s="10">
        <f>World!Y45</f>
        <v>1.6</v>
      </c>
      <c r="Z46" s="10"/>
      <c r="AA46" s="10"/>
      <c r="AB46" s="10"/>
      <c r="AC46" s="10"/>
      <c r="AD46" s="10"/>
    </row>
    <row r="47" spans="1:30" x14ac:dyDescent="0.2">
      <c r="A47" s="13">
        <v>38473</v>
      </c>
      <c r="B47" s="10">
        <f>World!B46</f>
        <v>97.079126740000007</v>
      </c>
      <c r="C47" s="10">
        <f>World!C46</f>
        <v>97.510397879999999</v>
      </c>
      <c r="D47" s="10">
        <f>World!D46</f>
        <v>110.41724598</v>
      </c>
      <c r="E47" s="10">
        <f>World!E46</f>
        <v>91.508580129999999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>
        <f>World!R46</f>
        <v>66.294973859999999</v>
      </c>
      <c r="S47" s="10">
        <f>World!S46</f>
        <v>65.484845199999995</v>
      </c>
      <c r="T47" s="10">
        <f>World!T46</f>
        <v>62.283119890000002</v>
      </c>
      <c r="U47" s="10">
        <f>World!U46</f>
        <v>64.36179903</v>
      </c>
      <c r="V47" s="10">
        <f>World!V46</f>
        <v>56.649132940000001</v>
      </c>
      <c r="W47" s="10">
        <f>World!W46</f>
        <v>45.2</v>
      </c>
      <c r="X47" s="10">
        <f>World!X46</f>
        <v>86.150395599999996</v>
      </c>
      <c r="Y47" s="10">
        <f>World!Y46</f>
        <v>0.9</v>
      </c>
      <c r="Z47" s="10"/>
      <c r="AA47" s="10"/>
      <c r="AB47" s="10"/>
      <c r="AC47" s="10"/>
      <c r="AD47" s="10"/>
    </row>
    <row r="48" spans="1:30" x14ac:dyDescent="0.2">
      <c r="A48" s="13">
        <v>38504</v>
      </c>
      <c r="B48" s="10">
        <f>World!B47</f>
        <v>96.668531740000006</v>
      </c>
      <c r="C48" s="10">
        <f>World!C47</f>
        <v>96.778997959999998</v>
      </c>
      <c r="D48" s="10">
        <f>World!D47</f>
        <v>113.68856183</v>
      </c>
      <c r="E48" s="10">
        <f>World!E47</f>
        <v>94.094980169999999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>
        <f>World!R47</f>
        <v>67.158408420000001</v>
      </c>
      <c r="S48" s="10">
        <f>World!S47</f>
        <v>72.901615390000003</v>
      </c>
      <c r="T48" s="10">
        <f>World!T47</f>
        <v>62.15026349</v>
      </c>
      <c r="U48" s="10">
        <f>World!U47</f>
        <v>58.84490796</v>
      </c>
      <c r="V48" s="10">
        <f>World!V47</f>
        <v>57.620672149999997</v>
      </c>
      <c r="W48" s="10">
        <f>World!W47</f>
        <v>51.24</v>
      </c>
      <c r="X48" s="10">
        <f>World!X47</f>
        <v>86.343751909999995</v>
      </c>
      <c r="Y48" s="10">
        <f>World!Y47</f>
        <v>1</v>
      </c>
      <c r="Z48" s="10"/>
      <c r="AA48" s="10"/>
      <c r="AB48" s="10"/>
      <c r="AC48" s="10"/>
      <c r="AD48" s="10"/>
    </row>
    <row r="49" spans="1:30" x14ac:dyDescent="0.2">
      <c r="A49" s="13">
        <v>38534</v>
      </c>
      <c r="B49" s="10">
        <f>World!B48</f>
        <v>95.016655920000005</v>
      </c>
      <c r="C49" s="10">
        <f>World!C48</f>
        <v>96.870918119999999</v>
      </c>
      <c r="D49" s="10">
        <f>World!D48</f>
        <v>117.9350211</v>
      </c>
      <c r="E49" s="10">
        <f>World!E48</f>
        <v>94.044715729999993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>
        <f>World!R48</f>
        <v>67.419427670000005</v>
      </c>
      <c r="S49" s="10">
        <f>World!S48</f>
        <v>76.407934420000004</v>
      </c>
      <c r="T49" s="10">
        <f>World!T48</f>
        <v>61.95065511</v>
      </c>
      <c r="U49" s="10">
        <f>World!U48</f>
        <v>59.456835050000002</v>
      </c>
      <c r="V49" s="10">
        <f>World!V48</f>
        <v>57.770358950000002</v>
      </c>
      <c r="W49" s="10">
        <f>World!W48</f>
        <v>54.83</v>
      </c>
      <c r="X49" s="10">
        <f>World!X48</f>
        <v>85.647525669999993</v>
      </c>
      <c r="Y49" s="10">
        <f>World!Y48</f>
        <v>0.4</v>
      </c>
      <c r="Z49" s="10"/>
      <c r="AA49" s="10"/>
      <c r="AB49" s="10"/>
      <c r="AC49" s="10"/>
      <c r="AD49" s="10"/>
    </row>
    <row r="50" spans="1:30" x14ac:dyDescent="0.2">
      <c r="A50" s="13">
        <v>38565</v>
      </c>
      <c r="B50" s="10">
        <f>World!B49</f>
        <v>96.322581330000006</v>
      </c>
      <c r="C50" s="10">
        <f>World!C49</f>
        <v>107.87232607</v>
      </c>
      <c r="D50" s="10">
        <f>World!D49</f>
        <v>113.74805266</v>
      </c>
      <c r="E50" s="10">
        <f>World!E49</f>
        <v>96.280091979999995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>
        <f>World!R49</f>
        <v>67.460005109999997</v>
      </c>
      <c r="S50" s="10">
        <f>World!S49</f>
        <v>84.940551729999996</v>
      </c>
      <c r="T50" s="10">
        <f>World!T49</f>
        <v>61.146509610000003</v>
      </c>
      <c r="U50" s="10">
        <f>World!U49</f>
        <v>57.549810100000002</v>
      </c>
      <c r="V50" s="10">
        <f>World!V49</f>
        <v>60.140324309999997</v>
      </c>
      <c r="W50" s="10">
        <f>World!W49</f>
        <v>58.63</v>
      </c>
      <c r="X50" s="10">
        <f>World!X49</f>
        <v>86.895687629999998</v>
      </c>
      <c r="Y50" s="10">
        <f>World!Y49</f>
        <v>-0.8</v>
      </c>
      <c r="Z50" s="10"/>
      <c r="AA50" s="10"/>
      <c r="AB50" s="10"/>
      <c r="AC50" s="10"/>
      <c r="AD50" s="10"/>
    </row>
    <row r="51" spans="1:30" x14ac:dyDescent="0.2">
      <c r="A51" s="13">
        <v>38596</v>
      </c>
      <c r="B51" s="10">
        <f>World!B50</f>
        <v>96.540876600000004</v>
      </c>
      <c r="C51" s="10">
        <f>World!C50</f>
        <v>107.17837487</v>
      </c>
      <c r="D51" s="10">
        <f>World!D50</f>
        <v>111.74236728</v>
      </c>
      <c r="E51" s="10">
        <f>World!E50</f>
        <v>94.622856679999998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>
        <f>World!R50</f>
        <v>68.406799699999993</v>
      </c>
      <c r="S51" s="10">
        <f>World!S50</f>
        <v>88.81109773</v>
      </c>
      <c r="T51" s="10">
        <f>World!T50</f>
        <v>61.815051529999998</v>
      </c>
      <c r="U51" s="10">
        <f>World!U50</f>
        <v>57.796864939999999</v>
      </c>
      <c r="V51" s="10">
        <f>World!V50</f>
        <v>60.041926869999998</v>
      </c>
      <c r="W51" s="10">
        <f>World!W50</f>
        <v>58.24</v>
      </c>
      <c r="X51" s="10">
        <f>World!X50</f>
        <v>87.385127539999999</v>
      </c>
      <c r="Y51" s="10">
        <f>World!Y50</f>
        <v>0.1</v>
      </c>
      <c r="Z51" s="10"/>
      <c r="AA51" s="10"/>
      <c r="AB51" s="10"/>
      <c r="AC51" s="10"/>
      <c r="AD51" s="10"/>
    </row>
    <row r="52" spans="1:30" x14ac:dyDescent="0.2">
      <c r="A52" s="13">
        <v>38626</v>
      </c>
      <c r="B52" s="10">
        <f>World!B51</f>
        <v>98.250826799999999</v>
      </c>
      <c r="C52" s="10">
        <f>World!C51</f>
        <v>104.01403550000001</v>
      </c>
      <c r="D52" s="10">
        <f>World!D51</f>
        <v>111.5753326</v>
      </c>
      <c r="E52" s="10">
        <f>World!E51</f>
        <v>93.690418870000002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>
        <f>World!R51</f>
        <v>69.382650420000004</v>
      </c>
      <c r="S52" s="10">
        <f>World!S51</f>
        <v>86.143298340000001</v>
      </c>
      <c r="T52" s="10">
        <f>World!T51</f>
        <v>62.673274210000002</v>
      </c>
      <c r="U52" s="10">
        <f>World!U51</f>
        <v>58.53031206</v>
      </c>
      <c r="V52" s="10">
        <f>World!V51</f>
        <v>61.681315009999999</v>
      </c>
      <c r="W52" s="10">
        <f>World!W51</f>
        <v>55.09</v>
      </c>
      <c r="X52" s="10">
        <f>World!X51</f>
        <v>87.991845839999996</v>
      </c>
      <c r="Y52" s="10">
        <f>World!Y51</f>
        <v>0.9</v>
      </c>
      <c r="Z52" s="10"/>
      <c r="AA52" s="10"/>
      <c r="AB52" s="10"/>
      <c r="AC52" s="10"/>
      <c r="AD52" s="10"/>
    </row>
    <row r="53" spans="1:30" x14ac:dyDescent="0.2">
      <c r="A53" s="13">
        <v>38657</v>
      </c>
      <c r="B53" s="10">
        <f>World!B52</f>
        <v>101.07290295</v>
      </c>
      <c r="C53" s="10">
        <f>World!C52</f>
        <v>104.49048781</v>
      </c>
      <c r="D53" s="10">
        <f>World!D52</f>
        <v>114.38170742</v>
      </c>
      <c r="E53" s="10">
        <f>World!E52</f>
        <v>98.371808380000004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>
        <f>World!R52</f>
        <v>68.833993419999999</v>
      </c>
      <c r="S53" s="10">
        <f>World!S52</f>
        <v>78.631865590000004</v>
      </c>
      <c r="T53" s="10">
        <f>World!T52</f>
        <v>62.04593835</v>
      </c>
      <c r="U53" s="10">
        <f>World!U52</f>
        <v>62.229938679999997</v>
      </c>
      <c r="V53" s="10">
        <f>World!V52</f>
        <v>64.355769879999997</v>
      </c>
      <c r="W53" s="10">
        <f>World!W52</f>
        <v>51.68</v>
      </c>
      <c r="X53" s="10">
        <f>World!X52</f>
        <v>89.129773209999996</v>
      </c>
      <c r="Y53" s="10">
        <f>World!Y52</f>
        <v>1.1000000000000001</v>
      </c>
      <c r="Z53" s="10"/>
      <c r="AA53" s="10"/>
      <c r="AB53" s="10"/>
      <c r="AC53" s="10"/>
      <c r="AD53" s="10"/>
    </row>
    <row r="54" spans="1:30" x14ac:dyDescent="0.2">
      <c r="A54" s="13">
        <v>38687</v>
      </c>
      <c r="B54" s="10">
        <f>World!B53</f>
        <v>103.43463889</v>
      </c>
      <c r="C54" s="10">
        <f>World!C53</f>
        <v>115.58752210999999</v>
      </c>
      <c r="D54" s="10">
        <f>World!D53</f>
        <v>114.07635363</v>
      </c>
      <c r="E54" s="10">
        <f>World!E53</f>
        <v>102.69180586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>
        <f>World!R53</f>
        <v>69.514262669999994</v>
      </c>
      <c r="S54" s="10">
        <f>World!S53</f>
        <v>83.264834059999998</v>
      </c>
      <c r="T54" s="10">
        <f>World!T53</f>
        <v>63.433525940000003</v>
      </c>
      <c r="U54" s="10">
        <f>World!U53</f>
        <v>59.206705409999998</v>
      </c>
      <c r="V54" s="10">
        <f>World!V53</f>
        <v>69.369034119999995</v>
      </c>
      <c r="W54" s="10">
        <f>World!W53</f>
        <v>53.94</v>
      </c>
      <c r="X54" s="10">
        <f>World!X53</f>
        <v>91.312309630000001</v>
      </c>
      <c r="Y54" s="10">
        <f>World!Y53</f>
        <v>0</v>
      </c>
      <c r="Z54" s="10"/>
      <c r="AA54" s="10"/>
      <c r="AB54" s="10"/>
      <c r="AC54" s="10"/>
      <c r="AD54" s="10"/>
    </row>
    <row r="55" spans="1:30" x14ac:dyDescent="0.2">
      <c r="A55" s="13">
        <v>38718</v>
      </c>
      <c r="B55" s="10">
        <f>World!B54</f>
        <v>104.24596246999999</v>
      </c>
      <c r="C55" s="10">
        <f>World!C54</f>
        <v>107.96730536</v>
      </c>
      <c r="D55" s="10">
        <f>World!D54</f>
        <v>120.56899245</v>
      </c>
      <c r="E55" s="10">
        <f>World!E54</f>
        <v>107.75199967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>
        <f>World!R54</f>
        <v>69.410796320000003</v>
      </c>
      <c r="S55" s="10">
        <f>World!S54</f>
        <v>84.740948369999998</v>
      </c>
      <c r="T55" s="10">
        <f>World!T54</f>
        <v>65.567681780000001</v>
      </c>
      <c r="U55" s="10">
        <f>World!U54</f>
        <v>57.550188239999997</v>
      </c>
      <c r="V55" s="10">
        <f>World!V54</f>
        <v>73.125801789999997</v>
      </c>
      <c r="W55" s="10">
        <f>World!W54</f>
        <v>59.44</v>
      </c>
      <c r="X55" s="10">
        <f>World!X54</f>
        <v>91.079270699999995</v>
      </c>
      <c r="Y55" s="10">
        <f>World!Y54</f>
        <v>2.2999999999999998</v>
      </c>
      <c r="Z55" s="10"/>
      <c r="AA55" s="10"/>
      <c r="AB55" s="10"/>
      <c r="AC55" s="10"/>
      <c r="AD55" s="10"/>
    </row>
    <row r="56" spans="1:30" x14ac:dyDescent="0.2">
      <c r="A56" s="13">
        <v>38749</v>
      </c>
      <c r="B56" s="10">
        <f>World!B55</f>
        <v>105.75560780000001</v>
      </c>
      <c r="C56" s="10">
        <f>World!C55</f>
        <v>111.84571277000001</v>
      </c>
      <c r="D56" s="10">
        <f>World!D55</f>
        <v>116.82647323</v>
      </c>
      <c r="E56" s="10">
        <f>World!E55</f>
        <v>109.23117882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>
        <f>World!R55</f>
        <v>70.421041310000007</v>
      </c>
      <c r="S56" s="10">
        <f>World!S55</f>
        <v>80.506323179999995</v>
      </c>
      <c r="T56" s="10">
        <f>World!T55</f>
        <v>67.551724980000003</v>
      </c>
      <c r="U56" s="10">
        <f>World!U55</f>
        <v>59.206705409999998</v>
      </c>
      <c r="V56" s="10">
        <f>World!V55</f>
        <v>75.580325389999999</v>
      </c>
      <c r="W56" s="10">
        <f>World!W55</f>
        <v>56.75</v>
      </c>
      <c r="X56" s="10">
        <f>World!X55</f>
        <v>91.934631240000002</v>
      </c>
      <c r="Y56" s="10">
        <f>World!Y55</f>
        <v>2.2999999999999998</v>
      </c>
      <c r="Z56" s="10"/>
      <c r="AA56" s="10"/>
      <c r="AB56" s="10"/>
      <c r="AC56" s="10"/>
      <c r="AD56" s="10"/>
    </row>
    <row r="57" spans="1:30" x14ac:dyDescent="0.2">
      <c r="A57" s="13">
        <v>38777</v>
      </c>
      <c r="B57" s="10">
        <f>World!B56</f>
        <v>108.07562837</v>
      </c>
      <c r="C57" s="10">
        <f>World!C56</f>
        <v>109.11542648</v>
      </c>
      <c r="D57" s="10">
        <f>World!D56</f>
        <v>114.54756549</v>
      </c>
      <c r="E57" s="10">
        <f>World!E56</f>
        <v>108.64428796999999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>
        <f>World!R56</f>
        <v>69.393829749999995</v>
      </c>
      <c r="S57" s="10">
        <f>World!S56</f>
        <v>81.151249870000001</v>
      </c>
      <c r="T57" s="10">
        <f>World!T56</f>
        <v>66.401854869999994</v>
      </c>
      <c r="U57" s="10">
        <f>World!U56</f>
        <v>63.370022599999999</v>
      </c>
      <c r="V57" s="10">
        <f>World!V56</f>
        <v>76.349949820000006</v>
      </c>
      <c r="W57" s="10">
        <f>World!W56</f>
        <v>57.8</v>
      </c>
      <c r="X57" s="10">
        <f>World!X56</f>
        <v>93.001122510000002</v>
      </c>
      <c r="Y57" s="10">
        <f>World!Y56</f>
        <v>1.6</v>
      </c>
      <c r="Z57" s="10"/>
      <c r="AA57" s="10"/>
      <c r="AB57" s="10"/>
      <c r="AC57" s="10"/>
      <c r="AD57" s="10"/>
    </row>
    <row r="58" spans="1:30" x14ac:dyDescent="0.2">
      <c r="A58" s="13">
        <v>38808</v>
      </c>
      <c r="B58" s="10">
        <f>World!B57</f>
        <v>109.66603333</v>
      </c>
      <c r="C58" s="10">
        <f>World!C57</f>
        <v>110.00657139</v>
      </c>
      <c r="D58" s="10">
        <f>World!D57</f>
        <v>111.91940157000001</v>
      </c>
      <c r="E58" s="10">
        <f>World!E57</f>
        <v>112.70336243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>
        <f>World!R57</f>
        <v>69.703948949999997</v>
      </c>
      <c r="S58" s="10">
        <f>World!S57</f>
        <v>89.219111080000005</v>
      </c>
      <c r="T58" s="10">
        <f>World!T57</f>
        <v>66.555608750000005</v>
      </c>
      <c r="U58" s="10">
        <f>World!U57</f>
        <v>63.99046147</v>
      </c>
      <c r="V58" s="10">
        <f>World!V57</f>
        <v>87.798514359999999</v>
      </c>
      <c r="W58" s="10">
        <f>World!W57</f>
        <v>65.03</v>
      </c>
      <c r="X58" s="10">
        <f>World!X57</f>
        <v>93.090183850000003</v>
      </c>
      <c r="Y58" s="10">
        <f>World!Y57</f>
        <v>0</v>
      </c>
      <c r="Z58" s="10"/>
      <c r="AA58" s="10"/>
      <c r="AB58" s="10"/>
      <c r="AC58" s="10"/>
      <c r="AD58" s="10"/>
    </row>
    <row r="59" spans="1:30" x14ac:dyDescent="0.2">
      <c r="A59" s="13">
        <v>38838</v>
      </c>
      <c r="B59" s="10">
        <f>World!B58</f>
        <v>108.6699758</v>
      </c>
      <c r="C59" s="10">
        <f>World!C58</f>
        <v>106.79251845</v>
      </c>
      <c r="D59" s="10">
        <f>World!D58</f>
        <v>112.93465931</v>
      </c>
      <c r="E59" s="10">
        <f>World!E58</f>
        <v>103.86820892999999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>
        <f>World!R58</f>
        <v>70.990920930000001</v>
      </c>
      <c r="S59" s="10">
        <f>World!S58</f>
        <v>88.808688309999994</v>
      </c>
      <c r="T59" s="10">
        <f>World!T58</f>
        <v>68.972502939999998</v>
      </c>
      <c r="U59" s="10">
        <f>World!U58</f>
        <v>61.414452050000001</v>
      </c>
      <c r="V59" s="10">
        <f>World!V58</f>
        <v>101.26719189000001</v>
      </c>
      <c r="W59" s="10">
        <f>World!W58</f>
        <v>64.709999999999994</v>
      </c>
      <c r="X59" s="10">
        <f>World!X58</f>
        <v>93.384986400000003</v>
      </c>
      <c r="Y59" s="10">
        <f>World!Y58</f>
        <v>-0.6</v>
      </c>
      <c r="Z59" s="10"/>
      <c r="AA59" s="10"/>
      <c r="AB59" s="10"/>
      <c r="AC59" s="10"/>
      <c r="AD59" s="10"/>
    </row>
    <row r="60" spans="1:30" x14ac:dyDescent="0.2">
      <c r="A60" s="13">
        <v>38869</v>
      </c>
      <c r="B60" s="10">
        <f>World!B59</f>
        <v>109.27526982000001</v>
      </c>
      <c r="C60" s="10">
        <f>World!C59</f>
        <v>101.58304923999999</v>
      </c>
      <c r="D60" s="10">
        <f>World!D59</f>
        <v>109.88837325</v>
      </c>
      <c r="E60" s="10">
        <f>World!E59</f>
        <v>104.500415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>
        <f>World!R59</f>
        <v>71.092418269999996</v>
      </c>
      <c r="S60" s="10">
        <f>World!S59</f>
        <v>88.397207969999997</v>
      </c>
      <c r="T60" s="10">
        <f>World!T59</f>
        <v>67.687679799999998</v>
      </c>
      <c r="U60" s="10">
        <f>World!U59</f>
        <v>58.623775190000003</v>
      </c>
      <c r="V60" s="10">
        <f>World!V59</f>
        <v>91.456828830000006</v>
      </c>
      <c r="W60" s="10">
        <f>World!W59</f>
        <v>64.22</v>
      </c>
      <c r="X60" s="10">
        <f>World!X59</f>
        <v>94.217121109999994</v>
      </c>
      <c r="Y60" s="10">
        <f>World!Y59</f>
        <v>1.4</v>
      </c>
      <c r="Z60" s="10"/>
      <c r="AA60" s="10"/>
      <c r="AB60" s="10"/>
      <c r="AC60" s="10"/>
      <c r="AD60" s="10"/>
    </row>
    <row r="61" spans="1:30" x14ac:dyDescent="0.2">
      <c r="A61" s="13">
        <v>38899</v>
      </c>
      <c r="B61" s="10">
        <f>World!B60</f>
        <v>109.11133618</v>
      </c>
      <c r="C61" s="10">
        <f>World!C60</f>
        <v>99.449599059999997</v>
      </c>
      <c r="D61" s="10">
        <f>World!D60</f>
        <v>110.94259220000001</v>
      </c>
      <c r="E61" s="10">
        <f>World!E60</f>
        <v>101.99070453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>
        <f>World!R60</f>
        <v>72.881562799999998</v>
      </c>
      <c r="S61" s="10">
        <f>World!S60</f>
        <v>93.071201009999996</v>
      </c>
      <c r="T61" s="10">
        <f>World!T60</f>
        <v>68.358535309999994</v>
      </c>
      <c r="U61" s="10">
        <f>World!U60</f>
        <v>58.36787399</v>
      </c>
      <c r="V61" s="10">
        <f>World!V60</f>
        <v>97.169149520000005</v>
      </c>
      <c r="W61" s="10">
        <f>World!W60</f>
        <v>69.12</v>
      </c>
      <c r="X61" s="10">
        <f>World!X60</f>
        <v>93.139294410000005</v>
      </c>
      <c r="Y61" s="10">
        <f>World!Y60</f>
        <v>0.8</v>
      </c>
      <c r="Z61" s="10"/>
      <c r="AA61" s="10"/>
      <c r="AB61" s="10"/>
      <c r="AC61" s="10"/>
      <c r="AD61" s="10"/>
    </row>
    <row r="62" spans="1:30" x14ac:dyDescent="0.2">
      <c r="A62" s="13">
        <v>38930</v>
      </c>
      <c r="B62" s="10">
        <f>World!B61</f>
        <v>108.28948661</v>
      </c>
      <c r="C62" s="10">
        <f>World!C61</f>
        <v>98.654020529999997</v>
      </c>
      <c r="D62" s="10">
        <f>World!D61</f>
        <v>107.21341879000001</v>
      </c>
      <c r="E62" s="10">
        <f>World!E61</f>
        <v>104.64365180999999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>
        <f>World!R61</f>
        <v>72.857854009999997</v>
      </c>
      <c r="S62" s="10">
        <f>World!S61</f>
        <v>93.371072100000006</v>
      </c>
      <c r="T62" s="10">
        <f>World!T61</f>
        <v>68.322272350000006</v>
      </c>
      <c r="U62" s="10">
        <f>World!U61</f>
        <v>60.295365160000003</v>
      </c>
      <c r="V62" s="10">
        <f>World!V61</f>
        <v>98.008162040000002</v>
      </c>
      <c r="W62" s="10">
        <f>World!W61</f>
        <v>68.75</v>
      </c>
      <c r="X62" s="10">
        <f>World!X61</f>
        <v>94.400214820000002</v>
      </c>
      <c r="Y62" s="10">
        <f>World!Y61</f>
        <v>-0.1</v>
      </c>
      <c r="Z62" s="10"/>
      <c r="AA62" s="10"/>
      <c r="AB62" s="10"/>
      <c r="AC62" s="10"/>
      <c r="AD62" s="10"/>
    </row>
    <row r="63" spans="1:30" x14ac:dyDescent="0.2">
      <c r="A63" s="13">
        <v>38961</v>
      </c>
      <c r="B63" s="10">
        <f>World!B62</f>
        <v>112.64415028000001</v>
      </c>
      <c r="C63" s="10">
        <f>World!C62</f>
        <v>101.41011107</v>
      </c>
      <c r="D63" s="10">
        <f>World!D62</f>
        <v>106.79916797</v>
      </c>
      <c r="E63" s="10">
        <f>World!E62</f>
        <v>107.42547141999999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>
        <f>World!R62</f>
        <v>73.005138990000006</v>
      </c>
      <c r="S63" s="10">
        <f>World!S62</f>
        <v>80.09364008</v>
      </c>
      <c r="T63" s="10">
        <f>World!T62</f>
        <v>67.631839859999999</v>
      </c>
      <c r="U63" s="10">
        <f>World!U62</f>
        <v>60.957256469999997</v>
      </c>
      <c r="V63" s="10">
        <f>World!V62</f>
        <v>97.791421600000007</v>
      </c>
      <c r="W63" s="10">
        <f>World!W62</f>
        <v>58.9</v>
      </c>
      <c r="X63" s="10">
        <f>World!X62</f>
        <v>95.564403749999997</v>
      </c>
      <c r="Y63" s="10">
        <f>World!Y62</f>
        <v>0.2</v>
      </c>
      <c r="Z63" s="10"/>
      <c r="AA63" s="10"/>
      <c r="AB63" s="10"/>
      <c r="AC63" s="10"/>
      <c r="AD63" s="10"/>
    </row>
    <row r="64" spans="1:30" x14ac:dyDescent="0.2">
      <c r="A64" s="13">
        <v>38991</v>
      </c>
      <c r="B64" s="10">
        <f>World!B63</f>
        <v>115.43430274000001</v>
      </c>
      <c r="C64" s="10">
        <f>World!C63</f>
        <v>100.74640845</v>
      </c>
      <c r="D64" s="10">
        <f>World!D63</f>
        <v>103.76624567</v>
      </c>
      <c r="E64" s="10">
        <f>World!E63</f>
        <v>109.86238428999999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>
        <f>World!R63</f>
        <v>74.913584959999994</v>
      </c>
      <c r="S64" s="10">
        <f>World!S63</f>
        <v>76.953305940000007</v>
      </c>
      <c r="T64" s="10">
        <f>World!T63</f>
        <v>69.236917199999993</v>
      </c>
      <c r="U64" s="10">
        <f>World!U63</f>
        <v>60.10932004</v>
      </c>
      <c r="V64" s="10">
        <f>World!V63</f>
        <v>101.69728707</v>
      </c>
      <c r="W64" s="10">
        <f>World!W63</f>
        <v>55.07</v>
      </c>
      <c r="X64" s="10">
        <f>World!X63</f>
        <v>95.654391180000005</v>
      </c>
      <c r="Y64" s="10">
        <f>World!Y63</f>
        <v>0</v>
      </c>
      <c r="Z64" s="10"/>
      <c r="AA64" s="10"/>
      <c r="AB64" s="10"/>
      <c r="AC64" s="10"/>
      <c r="AD64" s="10"/>
    </row>
    <row r="65" spans="1:30" x14ac:dyDescent="0.2">
      <c r="A65" s="13">
        <v>39022</v>
      </c>
      <c r="B65" s="10">
        <f>World!B64</f>
        <v>116.56710393</v>
      </c>
      <c r="C65" s="10">
        <f>World!C64</f>
        <v>102.17528308</v>
      </c>
      <c r="D65" s="10">
        <f>World!D64</f>
        <v>104.32372389</v>
      </c>
      <c r="E65" s="10">
        <f>World!E64</f>
        <v>110.02280398000001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>
        <f>World!R64</f>
        <v>77.464785829999997</v>
      </c>
      <c r="S65" s="10">
        <f>World!S64</f>
        <v>79.255381389999997</v>
      </c>
      <c r="T65" s="10">
        <f>World!T64</f>
        <v>71.56560245</v>
      </c>
      <c r="U65" s="10">
        <f>World!U64</f>
        <v>62.710373990000001</v>
      </c>
      <c r="V65" s="10">
        <f>World!V64</f>
        <v>101.06505373</v>
      </c>
      <c r="W65" s="10">
        <f>World!W64</f>
        <v>55.63</v>
      </c>
      <c r="X65" s="10">
        <f>World!X64</f>
        <v>97.183678080000007</v>
      </c>
      <c r="Y65" s="10">
        <f>World!Y64</f>
        <v>-0.3</v>
      </c>
      <c r="Z65" s="10"/>
      <c r="AA65" s="10"/>
      <c r="AB65" s="10"/>
      <c r="AC65" s="10"/>
      <c r="AD65" s="10"/>
    </row>
    <row r="66" spans="1:30" x14ac:dyDescent="0.2">
      <c r="A66" s="13">
        <v>39052</v>
      </c>
      <c r="B66" s="10">
        <f>World!B65</f>
        <v>118.03229971</v>
      </c>
      <c r="C66" s="10">
        <f>World!C65</f>
        <v>109.73470121</v>
      </c>
      <c r="D66" s="10">
        <f>World!D65</f>
        <v>109.64131915</v>
      </c>
      <c r="E66" s="10">
        <f>World!E65</f>
        <v>109.67945957000001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>
        <f>World!R65</f>
        <v>78.561346240000006</v>
      </c>
      <c r="S66" s="10">
        <f>World!S65</f>
        <v>81.311836790000001</v>
      </c>
      <c r="T66" s="10">
        <f>World!T65</f>
        <v>72.676167699999993</v>
      </c>
      <c r="U66" s="10">
        <f>World!U65</f>
        <v>66.385402540000001</v>
      </c>
      <c r="V66" s="10">
        <f>World!V65</f>
        <v>101.76709174</v>
      </c>
      <c r="W66" s="10">
        <f>World!W65</f>
        <v>58</v>
      </c>
      <c r="X66" s="10">
        <f>World!X65</f>
        <v>97.670231950000002</v>
      </c>
      <c r="Y66" s="10">
        <f>World!Y65</f>
        <v>-0.2</v>
      </c>
      <c r="Z66" s="10"/>
      <c r="AA66" s="10"/>
      <c r="AB66" s="10"/>
      <c r="AC66" s="10"/>
      <c r="AD66" s="10"/>
    </row>
    <row r="67" spans="1:30" x14ac:dyDescent="0.2">
      <c r="A67" s="13">
        <v>39083</v>
      </c>
      <c r="B67" s="10">
        <f>World!B66</f>
        <v>118.39801156</v>
      </c>
      <c r="C67" s="10">
        <f>World!C66</f>
        <v>104.59256202</v>
      </c>
      <c r="D67" s="10">
        <f>World!D66</f>
        <v>106.54603396</v>
      </c>
      <c r="E67" s="10">
        <f>World!E66</f>
        <v>111.32072531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>
        <f>World!R66</f>
        <v>78.110231110000001</v>
      </c>
      <c r="S67" s="10">
        <f>World!S66</f>
        <v>73.205269259999994</v>
      </c>
      <c r="T67" s="10">
        <f>World!T66</f>
        <v>73.430880520000002</v>
      </c>
      <c r="U67" s="10">
        <f>World!U66</f>
        <v>68.407048200000006</v>
      </c>
      <c r="V67" s="10">
        <f>World!V66</f>
        <v>96.827437029999999</v>
      </c>
      <c r="W67" s="10">
        <f>World!W66</f>
        <v>49.96</v>
      </c>
      <c r="X67" s="10">
        <f>World!X66</f>
        <v>98.196849110000002</v>
      </c>
      <c r="Y67" s="10">
        <f>World!Y66</f>
        <v>1.7</v>
      </c>
      <c r="Z67" s="10"/>
      <c r="AA67" s="10"/>
      <c r="AB67" s="10"/>
      <c r="AC67" s="10"/>
      <c r="AD67" s="10"/>
    </row>
    <row r="68" spans="1:30" x14ac:dyDescent="0.2">
      <c r="A68" s="13">
        <v>39114</v>
      </c>
      <c r="B68" s="10">
        <f>World!B67</f>
        <v>117.27735868000001</v>
      </c>
      <c r="C68" s="10">
        <f>World!C67</f>
        <v>102.17810351999999</v>
      </c>
      <c r="D68" s="10">
        <f>World!D67</f>
        <v>110.82500383999999</v>
      </c>
      <c r="E68" s="10">
        <f>World!E67</f>
        <v>107.64983127000001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>
        <f>World!R67</f>
        <v>79.614344740000007</v>
      </c>
      <c r="S68" s="10">
        <f>World!S67</f>
        <v>79.394089300000005</v>
      </c>
      <c r="T68" s="10">
        <f>World!T67</f>
        <v>75.366541299999994</v>
      </c>
      <c r="U68" s="10">
        <f>World!U67</f>
        <v>73.752100150000004</v>
      </c>
      <c r="V68" s="10">
        <f>World!V67</f>
        <v>98.693061189999995</v>
      </c>
      <c r="W68" s="10">
        <f>World!W67</f>
        <v>53.84</v>
      </c>
      <c r="X68" s="10">
        <f>World!X67</f>
        <v>98.506411200000002</v>
      </c>
      <c r="Y68" s="10">
        <f>World!Y67</f>
        <v>0.9</v>
      </c>
      <c r="Z68" s="10"/>
      <c r="AA68" s="10"/>
      <c r="AB68" s="10"/>
      <c r="AC68" s="10"/>
      <c r="AD68" s="10"/>
    </row>
    <row r="69" spans="1:30" x14ac:dyDescent="0.2">
      <c r="A69" s="13">
        <v>39142</v>
      </c>
      <c r="B69" s="10">
        <f>World!B68</f>
        <v>119.21897296</v>
      </c>
      <c r="C69" s="10">
        <f>World!C68</f>
        <v>100.98407864000001</v>
      </c>
      <c r="D69" s="10">
        <f>World!D68</f>
        <v>112.07127085</v>
      </c>
      <c r="E69" s="10">
        <f>World!E68</f>
        <v>105.57065831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>
        <f>World!R68</f>
        <v>80.771120060000001</v>
      </c>
      <c r="S69" s="10">
        <f>World!S68</f>
        <v>81.550215750000007</v>
      </c>
      <c r="T69" s="10">
        <f>World!T68</f>
        <v>75.258761480000004</v>
      </c>
      <c r="U69" s="10">
        <f>World!U68</f>
        <v>78.676881449999996</v>
      </c>
      <c r="V69" s="10">
        <f>World!V68</f>
        <v>104.58692035999999</v>
      </c>
      <c r="W69" s="10">
        <f>World!W68</f>
        <v>58.86</v>
      </c>
      <c r="X69" s="10">
        <f>World!X68</f>
        <v>98.24639895</v>
      </c>
      <c r="Y69" s="10">
        <f>World!Y68</f>
        <v>0.1</v>
      </c>
      <c r="Z69" s="10"/>
      <c r="AA69" s="10"/>
      <c r="AB69" s="10"/>
      <c r="AC69" s="10"/>
      <c r="AD69" s="10"/>
    </row>
    <row r="70" spans="1:30" x14ac:dyDescent="0.2">
      <c r="A70" s="13">
        <v>39173</v>
      </c>
      <c r="B70" s="10">
        <f>World!B69</f>
        <v>118.64900674</v>
      </c>
      <c r="C70" s="10">
        <f>World!C69</f>
        <v>103.37079241000001</v>
      </c>
      <c r="D70" s="10">
        <f>World!D69</f>
        <v>111.17953568</v>
      </c>
      <c r="E70" s="10">
        <f>World!E69</f>
        <v>103.69525329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>
        <f>World!R69</f>
        <v>83.544936910000004</v>
      </c>
      <c r="S70" s="10">
        <f>World!S69</f>
        <v>86.789230930000002</v>
      </c>
      <c r="T70" s="10">
        <f>World!T69</f>
        <v>75.688758390000004</v>
      </c>
      <c r="U70" s="10">
        <f>World!U69</f>
        <v>77.376888149999999</v>
      </c>
      <c r="V70" s="10">
        <f>World!V69</f>
        <v>114.37652221</v>
      </c>
      <c r="W70" s="10">
        <f>World!W69</f>
        <v>63.77</v>
      </c>
      <c r="X70" s="10">
        <f>World!X69</f>
        <v>98.532496710000004</v>
      </c>
      <c r="Y70" s="10">
        <f>World!Y69</f>
        <v>-0.3</v>
      </c>
      <c r="Z70" s="10"/>
      <c r="AA70" s="10"/>
      <c r="AB70" s="10"/>
      <c r="AC70" s="10"/>
      <c r="AD70" s="10"/>
    </row>
    <row r="71" spans="1:30" x14ac:dyDescent="0.2">
      <c r="A71" s="13">
        <v>39203</v>
      </c>
      <c r="B71" s="10">
        <f>World!B70</f>
        <v>120.79151648</v>
      </c>
      <c r="C71" s="10">
        <f>World!C70</f>
        <v>99.989525889999996</v>
      </c>
      <c r="D71" s="10">
        <f>World!D70</f>
        <v>112.22130828</v>
      </c>
      <c r="E71" s="10">
        <f>World!E70</f>
        <v>104.61143139000001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>
        <f>World!R70</f>
        <v>86.159594290000001</v>
      </c>
      <c r="S71" s="10">
        <f>World!S70</f>
        <v>86.923554760000002</v>
      </c>
      <c r="T71" s="10">
        <f>World!T70</f>
        <v>77.250180850000007</v>
      </c>
      <c r="U71" s="10">
        <f>World!U70</f>
        <v>79.844413790000004</v>
      </c>
      <c r="V71" s="10">
        <f>World!V70</f>
        <v>116.37934254</v>
      </c>
      <c r="W71" s="10">
        <f>World!W70</f>
        <v>64.19</v>
      </c>
      <c r="X71" s="10">
        <f>World!X70</f>
        <v>98.823613039999998</v>
      </c>
      <c r="Y71" s="10">
        <f>World!Y70</f>
        <v>0</v>
      </c>
      <c r="Z71" s="10"/>
      <c r="AA71" s="10"/>
      <c r="AB71" s="10"/>
      <c r="AC71" s="10"/>
      <c r="AD71" s="10"/>
    </row>
    <row r="72" spans="1:30" x14ac:dyDescent="0.2">
      <c r="A72" s="13">
        <v>39234</v>
      </c>
      <c r="B72" s="10">
        <f>World!B71</f>
        <v>122.23075822</v>
      </c>
      <c r="C72" s="10">
        <f>World!C71</f>
        <v>99.748551120000002</v>
      </c>
      <c r="D72" s="10">
        <f>World!D71</f>
        <v>112.46924979000001</v>
      </c>
      <c r="E72" s="10">
        <f>World!E71</f>
        <v>101.23134991000001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>
        <f>World!R71</f>
        <v>91.108982040000001</v>
      </c>
      <c r="S72" s="10">
        <f>World!S71</f>
        <v>90.042931390000007</v>
      </c>
      <c r="T72" s="10">
        <f>World!T71</f>
        <v>79.797470070000003</v>
      </c>
      <c r="U72" s="10">
        <f>World!U71</f>
        <v>80.623100669999999</v>
      </c>
      <c r="V72" s="10">
        <f>World!V71</f>
        <v>110.02408357</v>
      </c>
      <c r="W72" s="10">
        <f>World!W71</f>
        <v>67.900000000000006</v>
      </c>
      <c r="X72" s="10">
        <f>World!X71</f>
        <v>99.560791850000001</v>
      </c>
      <c r="Y72" s="10">
        <f>World!Y71</f>
        <v>0.9</v>
      </c>
      <c r="Z72" s="10"/>
      <c r="AA72" s="10"/>
      <c r="AB72" s="10"/>
      <c r="AC72" s="10"/>
      <c r="AD72" s="10"/>
    </row>
    <row r="73" spans="1:30" x14ac:dyDescent="0.2">
      <c r="A73" s="13">
        <v>39264</v>
      </c>
      <c r="B73" s="10">
        <f>World!B72</f>
        <v>119.59824792000001</v>
      </c>
      <c r="C73" s="10">
        <f>World!C72</f>
        <v>97.253090979999996</v>
      </c>
      <c r="D73" s="10">
        <f>World!D72</f>
        <v>109.34153126</v>
      </c>
      <c r="E73" s="10">
        <f>World!E72</f>
        <v>101.79362544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>
        <f>World!R72</f>
        <v>95.314864220000004</v>
      </c>
      <c r="S73" s="10">
        <f>World!S72</f>
        <v>94.749236310000001</v>
      </c>
      <c r="T73" s="10">
        <f>World!T72</f>
        <v>81.364146000000005</v>
      </c>
      <c r="U73" s="10">
        <f>World!U72</f>
        <v>77.420977859999994</v>
      </c>
      <c r="V73" s="10">
        <f>World!V72</f>
        <v>111.06020771999999</v>
      </c>
      <c r="W73" s="10">
        <f>World!W72</f>
        <v>74.239999999999995</v>
      </c>
      <c r="X73" s="10">
        <f>World!X72</f>
        <v>99.905763780000001</v>
      </c>
      <c r="Y73" s="10">
        <f>World!Y72</f>
        <v>0.6</v>
      </c>
      <c r="Z73" s="10"/>
      <c r="AA73" s="10"/>
      <c r="AB73" s="10"/>
      <c r="AC73" s="10"/>
      <c r="AD73" s="10"/>
    </row>
    <row r="74" spans="1:30" x14ac:dyDescent="0.2">
      <c r="A74" s="13">
        <v>39295</v>
      </c>
      <c r="B74" s="10">
        <f>World!B73</f>
        <v>118.00983848</v>
      </c>
      <c r="C74" s="10">
        <f>World!C73</f>
        <v>96.621824619999998</v>
      </c>
      <c r="D74" s="10">
        <f>World!D73</f>
        <v>110.52831447</v>
      </c>
      <c r="E74" s="10">
        <f>World!E73</f>
        <v>100.72312904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>
        <f>World!R73</f>
        <v>98.907880800000001</v>
      </c>
      <c r="S74" s="10">
        <f>World!S73</f>
        <v>91.233564020000003</v>
      </c>
      <c r="T74" s="10">
        <f>World!T73</f>
        <v>81.741699299999993</v>
      </c>
      <c r="U74" s="10">
        <f>World!U73</f>
        <v>77.427630679999993</v>
      </c>
      <c r="V74" s="10">
        <f>World!V73</f>
        <v>105.49049703</v>
      </c>
      <c r="W74" s="10">
        <f>World!W73</f>
        <v>68.989999999999995</v>
      </c>
      <c r="X74" s="10">
        <f>World!X73</f>
        <v>100.79138107999999</v>
      </c>
      <c r="Y74" s="10">
        <f>World!Y73</f>
        <v>0</v>
      </c>
      <c r="Z74" s="10"/>
      <c r="AA74" s="10"/>
      <c r="AB74" s="10"/>
      <c r="AC74" s="10"/>
      <c r="AD74" s="10"/>
    </row>
    <row r="75" spans="1:30" x14ac:dyDescent="0.2">
      <c r="A75" s="13">
        <v>39326</v>
      </c>
      <c r="B75" s="10">
        <f>World!B74</f>
        <v>116.13897278</v>
      </c>
      <c r="C75" s="10">
        <f>World!C74</f>
        <v>96.454281570000006</v>
      </c>
      <c r="D75" s="10">
        <f>World!D74</f>
        <v>109.05634533999999</v>
      </c>
      <c r="E75" s="10">
        <f>World!E74</f>
        <v>103.07342418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>
        <f>World!R74</f>
        <v>105.02140740999999</v>
      </c>
      <c r="S75" s="10">
        <f>World!S74</f>
        <v>98.292091479999996</v>
      </c>
      <c r="T75" s="10">
        <f>World!T74</f>
        <v>85.154845019999996</v>
      </c>
      <c r="U75" s="10">
        <f>World!U74</f>
        <v>87.133298780000004</v>
      </c>
      <c r="V75" s="10">
        <f>World!V74</f>
        <v>108.18430533999999</v>
      </c>
      <c r="W75" s="10">
        <f>World!W74</f>
        <v>73.75</v>
      </c>
      <c r="X75" s="10">
        <f>World!X74</f>
        <v>100.3103492</v>
      </c>
      <c r="Y75" s="10">
        <f>World!Y74</f>
        <v>-0.1</v>
      </c>
      <c r="Z75" s="10"/>
      <c r="AA75" s="10"/>
      <c r="AB75" s="10"/>
      <c r="AC75" s="10"/>
      <c r="AD75" s="10"/>
    </row>
    <row r="76" spans="1:30" x14ac:dyDescent="0.2">
      <c r="A76" s="13">
        <v>39356</v>
      </c>
      <c r="B76" s="10">
        <f>World!B75</f>
        <v>115.55291873</v>
      </c>
      <c r="C76" s="10">
        <f>World!C75</f>
        <v>94.762764320000002</v>
      </c>
      <c r="D76" s="10">
        <f>World!D75</f>
        <v>109.74774865000001</v>
      </c>
      <c r="E76" s="10">
        <f>World!E75</f>
        <v>105.49035035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>
        <f>World!R75</f>
        <v>107.57605778999999</v>
      </c>
      <c r="S76" s="10">
        <f>World!S75</f>
        <v>105.42954881</v>
      </c>
      <c r="T76" s="10">
        <f>World!T75</f>
        <v>87.543848960000005</v>
      </c>
      <c r="U76" s="10">
        <f>World!U75</f>
        <v>92.91070302</v>
      </c>
      <c r="V76" s="10">
        <f>World!V75</f>
        <v>114.4197851</v>
      </c>
      <c r="W76" s="10">
        <f>World!W75</f>
        <v>79.599999999999994</v>
      </c>
      <c r="X76" s="10">
        <f>World!X75</f>
        <v>101.40773265</v>
      </c>
      <c r="Y76" s="10">
        <f>World!Y75</f>
        <v>0.6</v>
      </c>
      <c r="Z76" s="10"/>
      <c r="AA76" s="10"/>
      <c r="AB76" s="10"/>
      <c r="AC76" s="10"/>
      <c r="AD76" s="10"/>
    </row>
    <row r="77" spans="1:30" x14ac:dyDescent="0.2">
      <c r="A77" s="13">
        <v>39387</v>
      </c>
      <c r="B77" s="10">
        <f>World!B76</f>
        <v>113.55446646</v>
      </c>
      <c r="C77" s="10">
        <f>World!C76</f>
        <v>98.569282650000005</v>
      </c>
      <c r="D77" s="10">
        <f>World!D76</f>
        <v>107.63481502</v>
      </c>
      <c r="E77" s="10">
        <f>World!E76</f>
        <v>108.06351958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>
        <f>World!R76</f>
        <v>110.44248570000001</v>
      </c>
      <c r="S77" s="10">
        <f>World!S76</f>
        <v>116.56305657999999</v>
      </c>
      <c r="T77" s="10">
        <f>World!T76</f>
        <v>89.985887480000002</v>
      </c>
      <c r="U77" s="10">
        <f>World!U76</f>
        <v>100.17608635000001</v>
      </c>
      <c r="V77" s="10">
        <f>World!V76</f>
        <v>112.14130372</v>
      </c>
      <c r="W77" s="10">
        <f>World!W76</f>
        <v>90.07</v>
      </c>
      <c r="X77" s="10">
        <f>World!X76</f>
        <v>101.88255424</v>
      </c>
      <c r="Y77" s="10">
        <f>World!Y76</f>
        <v>0</v>
      </c>
      <c r="Z77" s="10"/>
      <c r="AA77" s="10"/>
      <c r="AB77" s="10"/>
      <c r="AC77" s="10"/>
      <c r="AD77" s="10"/>
    </row>
    <row r="78" spans="1:30" x14ac:dyDescent="0.2">
      <c r="A78" s="13">
        <v>39417</v>
      </c>
      <c r="B78" s="10">
        <f>World!B77</f>
        <v>112.48969765</v>
      </c>
      <c r="C78" s="10">
        <f>World!C77</f>
        <v>93.441636349999996</v>
      </c>
      <c r="D78" s="10">
        <f>World!D77</f>
        <v>105.68345571</v>
      </c>
      <c r="E78" s="10">
        <f>World!E77</f>
        <v>109.40345154000001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>
        <f>World!R77</f>
        <v>114.37883918</v>
      </c>
      <c r="S78" s="10">
        <f>World!S77</f>
        <v>114.94761061</v>
      </c>
      <c r="T78" s="10">
        <f>World!T77</f>
        <v>92.448637450000007</v>
      </c>
      <c r="U78" s="10">
        <f>World!U77</f>
        <v>106.55685775000001</v>
      </c>
      <c r="V78" s="10">
        <f>World!V77</f>
        <v>105.31024056</v>
      </c>
      <c r="W78" s="10">
        <f>World!W77</f>
        <v>88.07</v>
      </c>
      <c r="X78" s="10">
        <f>World!X77</f>
        <v>101.49111616</v>
      </c>
      <c r="Y78" s="10">
        <f>World!Y77</f>
        <v>0.7</v>
      </c>
      <c r="Z78" s="10"/>
      <c r="AA78" s="10"/>
      <c r="AB78" s="10"/>
      <c r="AC78" s="10"/>
      <c r="AD78" s="10"/>
    </row>
    <row r="79" spans="1:30" x14ac:dyDescent="0.2">
      <c r="A79" s="13">
        <v>39448</v>
      </c>
      <c r="B79" s="10">
        <f>World!B78</f>
        <v>106.8146783</v>
      </c>
      <c r="C79" s="10">
        <f>World!C78</f>
        <v>94.965955719999997</v>
      </c>
      <c r="D79" s="10">
        <f>World!D78</f>
        <v>106.28139645</v>
      </c>
      <c r="E79" s="10">
        <f>World!E78</f>
        <v>105.33875484000001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>
        <f>World!R78</f>
        <v>120.00313468</v>
      </c>
      <c r="S79" s="10">
        <f>World!S78</f>
        <v>118.02200265</v>
      </c>
      <c r="T79" s="10">
        <f>World!T78</f>
        <v>97.500794020000001</v>
      </c>
      <c r="U79" s="10">
        <f>World!U78</f>
        <v>109.91639173999999</v>
      </c>
      <c r="V79" s="10">
        <f>World!V78</f>
        <v>109.54930435</v>
      </c>
      <c r="W79" s="10">
        <f>World!W78</f>
        <v>89.45</v>
      </c>
      <c r="X79" s="10">
        <f>World!X78</f>
        <v>104.59299932</v>
      </c>
      <c r="Y79" s="10">
        <f>World!Y78</f>
        <v>1.3</v>
      </c>
      <c r="Z79" s="10"/>
      <c r="AA79" s="10"/>
      <c r="AB79" s="10"/>
      <c r="AC79" s="10"/>
      <c r="AD79" s="10"/>
    </row>
    <row r="80" spans="1:30" x14ac:dyDescent="0.2">
      <c r="A80" s="13">
        <v>39479</v>
      </c>
      <c r="B80" s="10">
        <f>World!B79</f>
        <v>106.07520777000001</v>
      </c>
      <c r="C80" s="10">
        <f>World!C79</f>
        <v>89.810736460000001</v>
      </c>
      <c r="D80" s="10">
        <f>World!D79</f>
        <v>104.55569274</v>
      </c>
      <c r="E80" s="10">
        <f>World!E79</f>
        <v>107.79108432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>
        <f>World!R79</f>
        <v>128.01431583999999</v>
      </c>
      <c r="S80" s="10">
        <f>World!S79</f>
        <v>123.63166515</v>
      </c>
      <c r="T80" s="10">
        <f>World!T79</f>
        <v>105.53658</v>
      </c>
      <c r="U80" s="10">
        <f>World!U79</f>
        <v>114.33510278</v>
      </c>
      <c r="V80" s="10">
        <f>World!V79</f>
        <v>117.66387306999999</v>
      </c>
      <c r="W80" s="10">
        <f>World!W79</f>
        <v>91.66</v>
      </c>
      <c r="X80" s="10">
        <f>World!X79</f>
        <v>103.75784754999999</v>
      </c>
      <c r="Y80" s="10">
        <f>World!Y79</f>
        <v>-0.1</v>
      </c>
      <c r="Z80" s="10"/>
      <c r="AA80" s="10"/>
      <c r="AB80" s="10"/>
      <c r="AC80" s="10"/>
      <c r="AD80" s="10"/>
    </row>
    <row r="81" spans="1:30" x14ac:dyDescent="0.2">
      <c r="A81" s="13">
        <v>39508</v>
      </c>
      <c r="B81" s="10">
        <f>World!B80</f>
        <v>105.75011243</v>
      </c>
      <c r="C81" s="10">
        <f>World!C80</f>
        <v>93.832164930000005</v>
      </c>
      <c r="D81" s="10">
        <f>World!D80</f>
        <v>102.47888184999999</v>
      </c>
      <c r="E81" s="10">
        <f>World!E80</f>
        <v>105.16467126000001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>
        <f>World!R80</f>
        <v>132.05524631</v>
      </c>
      <c r="S81" s="10">
        <f>World!S80</f>
        <v>133.28401081999999</v>
      </c>
      <c r="T81" s="10">
        <f>World!T80</f>
        <v>111.54067021</v>
      </c>
      <c r="U81" s="10">
        <f>World!U80</f>
        <v>128.7700098</v>
      </c>
      <c r="V81" s="10">
        <f>World!V80</f>
        <v>126.25735791</v>
      </c>
      <c r="W81" s="10">
        <f>World!W80</f>
        <v>99.78</v>
      </c>
      <c r="X81" s="10">
        <f>World!X80</f>
        <v>101.72385878999999</v>
      </c>
      <c r="Y81" s="10">
        <f>World!Y80</f>
        <v>0.3</v>
      </c>
      <c r="Z81" s="10"/>
      <c r="AA81" s="10"/>
      <c r="AB81" s="10"/>
      <c r="AC81" s="10"/>
      <c r="AD81" s="10"/>
    </row>
    <row r="82" spans="1:30" x14ac:dyDescent="0.2">
      <c r="A82" s="13">
        <v>39539</v>
      </c>
      <c r="B82" s="10">
        <f>World!B81</f>
        <v>104.27913993</v>
      </c>
      <c r="C82" s="10">
        <f>World!C81</f>
        <v>94.270517630000001</v>
      </c>
      <c r="D82" s="10">
        <f>World!D81</f>
        <v>101.65734526</v>
      </c>
      <c r="E82" s="10">
        <f>World!E81</f>
        <v>103.62349177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>
        <f>World!R81</f>
        <v>130.36122644</v>
      </c>
      <c r="S82" s="10">
        <f>World!S81</f>
        <v>142.48518024000001</v>
      </c>
      <c r="T82" s="10">
        <f>World!T81</f>
        <v>113.57727912</v>
      </c>
      <c r="U82" s="10">
        <f>World!U81</f>
        <v>174.06530963</v>
      </c>
      <c r="V82" s="10">
        <f>World!V81</f>
        <v>125.45220506</v>
      </c>
      <c r="W82" s="10">
        <f>World!W81</f>
        <v>105.32</v>
      </c>
      <c r="X82" s="10">
        <f>World!X81</f>
        <v>103.15989260000001</v>
      </c>
      <c r="Y82" s="10">
        <f>World!Y81</f>
        <v>0.9</v>
      </c>
      <c r="Z82" s="10"/>
      <c r="AA82" s="10"/>
      <c r="AB82" s="10"/>
      <c r="AC82" s="10"/>
      <c r="AD82" s="10"/>
    </row>
    <row r="83" spans="1:30" x14ac:dyDescent="0.2">
      <c r="A83" s="13">
        <v>39569</v>
      </c>
      <c r="B83" s="10">
        <f>World!B82</f>
        <v>99.065137329999999</v>
      </c>
      <c r="C83" s="10">
        <f>World!C82</f>
        <v>88.555581689999997</v>
      </c>
      <c r="D83" s="10">
        <f>World!D82</f>
        <v>100.79764132</v>
      </c>
      <c r="E83" s="10">
        <f>World!E82</f>
        <v>101.58484599000001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>
        <f>World!R82</f>
        <v>130.02084607</v>
      </c>
      <c r="S83" s="10">
        <f>World!S82</f>
        <v>159.3594492</v>
      </c>
      <c r="T83" s="10">
        <f>World!T82</f>
        <v>113.66767324</v>
      </c>
      <c r="U83" s="10">
        <f>World!U82</f>
        <v>213.04042394000001</v>
      </c>
      <c r="V83" s="10">
        <f>World!V82</f>
        <v>121.31300546999999</v>
      </c>
      <c r="W83" s="10">
        <f>World!W82</f>
        <v>118.75</v>
      </c>
      <c r="X83" s="10">
        <f>World!X82</f>
        <v>102.94394253</v>
      </c>
      <c r="Y83" s="10">
        <f>World!Y82</f>
        <v>0.3</v>
      </c>
      <c r="Z83" s="10"/>
      <c r="AA83" s="10"/>
      <c r="AB83" s="10"/>
      <c r="AC83" s="10"/>
      <c r="AD83" s="10"/>
    </row>
    <row r="84" spans="1:30" x14ac:dyDescent="0.2">
      <c r="A84" s="13">
        <v>39600</v>
      </c>
      <c r="B84" s="10">
        <f>World!B83</f>
        <v>91.753604519999996</v>
      </c>
      <c r="C84" s="10">
        <f>World!C83</f>
        <v>84.244566719999995</v>
      </c>
      <c r="D84" s="10">
        <f>World!D83</f>
        <v>99.577982899999995</v>
      </c>
      <c r="E84" s="10">
        <f>World!E83</f>
        <v>95.284213570000006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>
        <f>World!R83</f>
        <v>132.51319677999999</v>
      </c>
      <c r="S84" s="10">
        <f>World!S83</f>
        <v>172.17052810999999</v>
      </c>
      <c r="T84" s="10">
        <f>World!T83</f>
        <v>117.13011007</v>
      </c>
      <c r="U84" s="10">
        <f>World!U83</f>
        <v>214.56865970000001</v>
      </c>
      <c r="V84" s="10">
        <f>World!V83</f>
        <v>117.97931592</v>
      </c>
      <c r="W84" s="10">
        <f>World!W83</f>
        <v>127.76</v>
      </c>
      <c r="X84" s="10">
        <f>World!X83</f>
        <v>101.97311043000001</v>
      </c>
      <c r="Y84" s="10">
        <f>World!Y83</f>
        <v>0.5</v>
      </c>
      <c r="Z84" s="10"/>
      <c r="AA84" s="10"/>
      <c r="AB84" s="10"/>
      <c r="AC84" s="10"/>
      <c r="AD84" s="10"/>
    </row>
    <row r="85" spans="1:30" x14ac:dyDescent="0.2">
      <c r="A85" s="13">
        <v>39630</v>
      </c>
      <c r="B85" s="10">
        <f>World!B84</f>
        <v>87.642816289999999</v>
      </c>
      <c r="C85" s="10">
        <f>World!C84</f>
        <v>84.587778659999998</v>
      </c>
      <c r="D85" s="10">
        <f>World!D84</f>
        <v>96.825852060000003</v>
      </c>
      <c r="E85" s="10">
        <f>World!E84</f>
        <v>97.45414581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>
        <f>World!R84</f>
        <v>130.08997932</v>
      </c>
      <c r="S85" s="10">
        <f>World!S84</f>
        <v>173.43235286000001</v>
      </c>
      <c r="T85" s="10">
        <f>World!T84</f>
        <v>115.38860016</v>
      </c>
      <c r="U85" s="10">
        <f>World!U84</f>
        <v>239.63922629000001</v>
      </c>
      <c r="V85" s="10">
        <f>World!V84</f>
        <v>118.90987059</v>
      </c>
      <c r="W85" s="10">
        <f>World!W84</f>
        <v>129.71</v>
      </c>
      <c r="X85" s="10">
        <f>World!X84</f>
        <v>103.17454223</v>
      </c>
      <c r="Y85" s="10">
        <f>World!Y84</f>
        <v>0.1</v>
      </c>
      <c r="Z85" s="10"/>
      <c r="AA85" s="10"/>
      <c r="AB85" s="10"/>
      <c r="AC85" s="10"/>
      <c r="AD85" s="10"/>
    </row>
    <row r="86" spans="1:30" x14ac:dyDescent="0.2">
      <c r="A86" s="13">
        <v>39661</v>
      </c>
      <c r="B86" s="10">
        <f>World!B85</f>
        <v>92.871801169999998</v>
      </c>
      <c r="C86" s="10">
        <f>World!C85</f>
        <v>77.38279455</v>
      </c>
      <c r="D86" s="10">
        <f>World!D85</f>
        <v>95.835009690000007</v>
      </c>
      <c r="E86" s="10">
        <f>World!E85</f>
        <v>96.25352728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>
        <f>World!R85</f>
        <v>121.0903852</v>
      </c>
      <c r="S86" s="10">
        <f>World!S85</f>
        <v>149.29222114000001</v>
      </c>
      <c r="T86" s="10">
        <f>World!T85</f>
        <v>106.67185171</v>
      </c>
      <c r="U86" s="10">
        <f>World!U85</f>
        <v>256.05522874000002</v>
      </c>
      <c r="V86" s="10">
        <f>World!V85</f>
        <v>109.90311984</v>
      </c>
      <c r="W86" s="10">
        <f>World!W85</f>
        <v>111.51</v>
      </c>
      <c r="X86" s="10">
        <f>World!X85</f>
        <v>102.42591191</v>
      </c>
      <c r="Y86" s="10">
        <f>World!Y85</f>
        <v>0.1</v>
      </c>
      <c r="Z86" s="10"/>
      <c r="AA86" s="10"/>
      <c r="AB86" s="10"/>
      <c r="AC86" s="10"/>
      <c r="AD86" s="10"/>
    </row>
    <row r="87" spans="1:30" x14ac:dyDescent="0.2">
      <c r="A87" s="13">
        <v>39692</v>
      </c>
      <c r="B87" s="10">
        <f>World!B86</f>
        <v>88.308687590000005</v>
      </c>
      <c r="C87" s="10">
        <f>World!C86</f>
        <v>76.956355860000002</v>
      </c>
      <c r="D87" s="10">
        <f>World!D86</f>
        <v>89.413474179999994</v>
      </c>
      <c r="E87" s="10">
        <f>World!E86</f>
        <v>94.451673889999995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>
        <f>World!R86</f>
        <v>112.75044891</v>
      </c>
      <c r="S87" s="10">
        <f>World!S86</f>
        <v>132.40778528999999</v>
      </c>
      <c r="T87" s="10">
        <f>World!T86</f>
        <v>101.67045924</v>
      </c>
      <c r="U87" s="10">
        <f>World!U86</f>
        <v>245.37345815</v>
      </c>
      <c r="V87" s="10">
        <f>World!V86</f>
        <v>98.022104720000002</v>
      </c>
      <c r="W87" s="10">
        <f>World!W86</f>
        <v>97</v>
      </c>
      <c r="X87" s="10">
        <f>World!X86</f>
        <v>101.31536463</v>
      </c>
      <c r="Y87" s="10">
        <f>World!Y86</f>
        <v>-0.4</v>
      </c>
      <c r="Z87" s="10"/>
      <c r="AA87" s="10"/>
      <c r="AB87" s="10"/>
      <c r="AC87" s="10"/>
      <c r="AD87" s="10"/>
    </row>
    <row r="88" spans="1:30" x14ac:dyDescent="0.2">
      <c r="A88" s="13">
        <v>39722</v>
      </c>
      <c r="B88" s="10">
        <f>World!B87</f>
        <v>79.334157529999999</v>
      </c>
      <c r="C88" s="10">
        <f>World!C87</f>
        <v>70.600313049999997</v>
      </c>
      <c r="D88" s="10">
        <f>World!D87</f>
        <v>78.839431349999998</v>
      </c>
      <c r="E88" s="10">
        <f>World!E87</f>
        <v>88.111468819999999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>
        <f>World!R87</f>
        <v>97.575478309999994</v>
      </c>
      <c r="S88" s="10">
        <f>World!S87</f>
        <v>100.92195100000001</v>
      </c>
      <c r="T88" s="10">
        <f>World!T87</f>
        <v>87.372108960000006</v>
      </c>
      <c r="U88" s="10">
        <f>World!U87</f>
        <v>242.16448559</v>
      </c>
      <c r="V88" s="10">
        <f>World!V87</f>
        <v>72.293476350000006</v>
      </c>
      <c r="W88" s="10">
        <f>World!W87</f>
        <v>70.48</v>
      </c>
      <c r="X88" s="10">
        <f>World!X87</f>
        <v>100.25010752</v>
      </c>
      <c r="Y88" s="10">
        <f>World!Y87</f>
        <v>2.7</v>
      </c>
      <c r="Z88" s="10"/>
      <c r="AA88" s="10"/>
      <c r="AB88" s="10"/>
      <c r="AC88" s="10"/>
      <c r="AD88" s="10"/>
    </row>
    <row r="89" spans="1:30" x14ac:dyDescent="0.2">
      <c r="A89" s="13">
        <v>39753</v>
      </c>
      <c r="B89" s="10">
        <f>World!B88</f>
        <v>76.901632239999998</v>
      </c>
      <c r="C89" s="10">
        <f>World!C88</f>
        <v>61.650674549999998</v>
      </c>
      <c r="D89" s="10">
        <f>World!D88</f>
        <v>71.27789301</v>
      </c>
      <c r="E89" s="10">
        <f>World!E88</f>
        <v>84.859280080000005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>
        <f>World!R88</f>
        <v>89.540027910000006</v>
      </c>
      <c r="S89" s="10">
        <f>World!S88</f>
        <v>80.016002029999996</v>
      </c>
      <c r="T89" s="10">
        <f>World!T88</f>
        <v>82.744909359999994</v>
      </c>
      <c r="U89" s="10">
        <f>World!U88</f>
        <v>180.64833891999999</v>
      </c>
      <c r="V89" s="10">
        <f>World!V88</f>
        <v>58.709651229999999</v>
      </c>
      <c r="W89" s="10">
        <f>World!W88</f>
        <v>51.09</v>
      </c>
      <c r="X89" s="10">
        <f>World!X88</f>
        <v>94.093309320000003</v>
      </c>
      <c r="Y89" s="10">
        <f>World!Y88</f>
        <v>2.5</v>
      </c>
      <c r="Z89" s="10"/>
      <c r="AA89" s="10"/>
      <c r="AB89" s="10"/>
      <c r="AC89" s="10"/>
      <c r="AD89" s="10"/>
    </row>
    <row r="90" spans="1:30" x14ac:dyDescent="0.2">
      <c r="A90" s="13">
        <v>39783</v>
      </c>
      <c r="B90" s="10">
        <f>World!B89</f>
        <v>75.63960324</v>
      </c>
      <c r="C90" s="10">
        <f>World!C89</f>
        <v>77.377614109999996</v>
      </c>
      <c r="D90" s="10">
        <f>World!D89</f>
        <v>64.292277029999994</v>
      </c>
      <c r="E90" s="10">
        <f>World!E89</f>
        <v>81.669812579999999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>
        <f>World!R89</f>
        <v>85.966578699999999</v>
      </c>
      <c r="S90" s="10">
        <f>World!S89</f>
        <v>64.455399490000005</v>
      </c>
      <c r="T90" s="10">
        <f>World!T89</f>
        <v>80.253591869999994</v>
      </c>
      <c r="U90" s="10">
        <f>World!U89</f>
        <v>162.44473707</v>
      </c>
      <c r="V90" s="10">
        <f>World!V89</f>
        <v>50.63123693</v>
      </c>
      <c r="W90" s="10">
        <f>World!W89</f>
        <v>39.22</v>
      </c>
      <c r="X90" s="10">
        <f>World!X89</f>
        <v>88.422621910000004</v>
      </c>
      <c r="Y90" s="10">
        <f>World!Y89</f>
        <v>-3.8</v>
      </c>
      <c r="Z90" s="10"/>
      <c r="AA90" s="10"/>
      <c r="AB90" s="10"/>
      <c r="AC90" s="10"/>
      <c r="AD90" s="10"/>
    </row>
    <row r="91" spans="1:30" x14ac:dyDescent="0.2">
      <c r="A91" s="13">
        <v>39814</v>
      </c>
      <c r="B91" s="10">
        <f>World!B90</f>
        <v>73.182384589999998</v>
      </c>
      <c r="C91" s="10">
        <f>World!C90</f>
        <v>74.930020440000007</v>
      </c>
      <c r="D91" s="10">
        <f>World!D90</f>
        <v>61.434615389999998</v>
      </c>
      <c r="E91" s="10">
        <f>World!E90</f>
        <v>82.410864910000001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>
        <f>World!R90</f>
        <v>86.41545386</v>
      </c>
      <c r="S91" s="10">
        <f>World!S90</f>
        <v>65.556613519999999</v>
      </c>
      <c r="T91" s="10">
        <f>World!T90</f>
        <v>85.235838860000001</v>
      </c>
      <c r="U91" s="10">
        <f>World!U90</f>
        <v>164.15376487</v>
      </c>
      <c r="V91" s="10">
        <f>World!V90</f>
        <v>51.686122910000002</v>
      </c>
      <c r="W91" s="10">
        <f>World!W90</f>
        <v>42.8</v>
      </c>
      <c r="X91" s="10">
        <f>World!X90</f>
        <v>84.644220809999993</v>
      </c>
      <c r="Y91" s="10">
        <f>World!Y90</f>
        <v>-7.8</v>
      </c>
      <c r="Z91" s="10"/>
      <c r="AA91" s="10"/>
      <c r="AB91" s="10"/>
      <c r="AC91" s="10"/>
      <c r="AD91" s="10"/>
    </row>
    <row r="92" spans="1:30" x14ac:dyDescent="0.2">
      <c r="A92" s="13">
        <v>39845</v>
      </c>
      <c r="B92" s="10">
        <f>World!B91</f>
        <v>66.957271349999999</v>
      </c>
      <c r="C92" s="10">
        <f>World!C91</f>
        <v>89.371657760000005</v>
      </c>
      <c r="D92" s="10">
        <f>World!D91</f>
        <v>58.36368049</v>
      </c>
      <c r="E92" s="10">
        <f>World!E91</f>
        <v>80.988862569999995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>
        <f>World!R91</f>
        <v>84.150754660000004</v>
      </c>
      <c r="S92" s="10">
        <f>World!S91</f>
        <v>60.650948460000002</v>
      </c>
      <c r="T92" s="10">
        <f>World!T91</f>
        <v>84.522176720000004</v>
      </c>
      <c r="U92" s="10">
        <f>World!U91</f>
        <v>165.59260472</v>
      </c>
      <c r="V92" s="10">
        <f>World!V91</f>
        <v>51.010724979999999</v>
      </c>
      <c r="W92" s="10">
        <f>World!W91</f>
        <v>42.43</v>
      </c>
      <c r="X92" s="10">
        <f>World!X91</f>
        <v>84.652020739999998</v>
      </c>
      <c r="Y92" s="10">
        <f>World!Y91</f>
        <v>-5.6</v>
      </c>
      <c r="Z92" s="10"/>
      <c r="AA92" s="10"/>
      <c r="AB92" s="10"/>
      <c r="AC92" s="10"/>
      <c r="AD92" s="10"/>
    </row>
    <row r="93" spans="1:30" x14ac:dyDescent="0.2">
      <c r="A93" s="13">
        <v>39873</v>
      </c>
      <c r="B93" s="10">
        <f>World!B92</f>
        <v>67.688355580000007</v>
      </c>
      <c r="C93" s="10">
        <f>World!C92</f>
        <v>93.854523599999993</v>
      </c>
      <c r="D93" s="10">
        <f>World!D92</f>
        <v>56.936702850000003</v>
      </c>
      <c r="E93" s="10">
        <f>World!E92</f>
        <v>83.782389280000004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>
        <f>World!R92</f>
        <v>84.009745449999997</v>
      </c>
      <c r="S93" s="10">
        <f>World!S92</f>
        <v>64.220175949999998</v>
      </c>
      <c r="T93" s="10">
        <f>World!T92</f>
        <v>83.722936309999994</v>
      </c>
      <c r="U93" s="10">
        <f>World!U92</f>
        <v>168.55288168999999</v>
      </c>
      <c r="V93" s="10">
        <f>World!V92</f>
        <v>51.821355390000001</v>
      </c>
      <c r="W93" s="10">
        <f>World!W92</f>
        <v>45.17</v>
      </c>
      <c r="X93" s="10">
        <f>World!X92</f>
        <v>83.984213199999999</v>
      </c>
      <c r="Y93" s="10">
        <f>World!Y92</f>
        <v>3.4</v>
      </c>
      <c r="Z93" s="10"/>
      <c r="AA93" s="10"/>
      <c r="AB93" s="10"/>
      <c r="AC93" s="10"/>
      <c r="AD93" s="10"/>
    </row>
    <row r="94" spans="1:30" x14ac:dyDescent="0.2">
      <c r="A94" s="13">
        <v>39904</v>
      </c>
      <c r="B94" s="10">
        <f>World!B93</f>
        <v>72.880739480000003</v>
      </c>
      <c r="C94" s="10">
        <f>World!C93</f>
        <v>98.797763340000003</v>
      </c>
      <c r="D94" s="10">
        <f>World!D93</f>
        <v>62.384962180000002</v>
      </c>
      <c r="E94" s="10">
        <f>World!E93</f>
        <v>90.096215909999998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>
        <f>World!R93</f>
        <v>87.20478507</v>
      </c>
      <c r="S94" s="10">
        <f>World!S93</f>
        <v>66.315327370000006</v>
      </c>
      <c r="T94" s="10">
        <f>World!T93</f>
        <v>86.568862789999997</v>
      </c>
      <c r="U94" s="10">
        <f>World!U93</f>
        <v>142.70543158000001</v>
      </c>
      <c r="V94" s="10">
        <f>World!V93</f>
        <v>56.739324410000002</v>
      </c>
      <c r="W94" s="10">
        <f>World!W93</f>
        <v>48.81</v>
      </c>
      <c r="X94" s="10">
        <f>World!X93</f>
        <v>84.63895042</v>
      </c>
      <c r="Y94" s="10">
        <f>World!Y93</f>
        <v>2.4</v>
      </c>
      <c r="Z94" s="10"/>
      <c r="AA94" s="10"/>
      <c r="AB94" s="10"/>
      <c r="AC94" s="10"/>
      <c r="AD94" s="10"/>
    </row>
    <row r="95" spans="1:30" x14ac:dyDescent="0.2">
      <c r="A95" s="13">
        <v>39934</v>
      </c>
      <c r="B95" s="10">
        <f>World!B94</f>
        <v>78.520084339999997</v>
      </c>
      <c r="C95" s="10">
        <f>World!C94</f>
        <v>103.62381941</v>
      </c>
      <c r="D95" s="10">
        <f>World!D94</f>
        <v>68.661816389999998</v>
      </c>
      <c r="E95" s="10">
        <f>World!E94</f>
        <v>93.730535340000003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>
        <f>World!R94</f>
        <v>93.334549449999997</v>
      </c>
      <c r="S95" s="10">
        <f>World!S94</f>
        <v>74.931820939999994</v>
      </c>
      <c r="T95" s="10">
        <f>World!T94</f>
        <v>91.539832059999995</v>
      </c>
      <c r="U95" s="10">
        <f>World!U94</f>
        <v>132.28813213999999</v>
      </c>
      <c r="V95" s="10">
        <f>World!V94</f>
        <v>59.427648490000003</v>
      </c>
      <c r="W95" s="10">
        <f>World!W94</f>
        <v>56.94</v>
      </c>
      <c r="X95" s="10">
        <f>World!X94</f>
        <v>83.6962008</v>
      </c>
      <c r="Y95" s="10">
        <f>World!Y94</f>
        <v>2.2999999999999998</v>
      </c>
      <c r="Z95" s="10"/>
      <c r="AA95" s="10"/>
      <c r="AB95" s="10"/>
      <c r="AC95" s="10"/>
      <c r="AD95" s="10"/>
    </row>
    <row r="96" spans="1:30" x14ac:dyDescent="0.2">
      <c r="A96" s="13">
        <v>39965</v>
      </c>
      <c r="B96" s="10">
        <f>World!B95</f>
        <v>80.433423430000005</v>
      </c>
      <c r="C96" s="10">
        <f>World!C95</f>
        <v>107.79380181000001</v>
      </c>
      <c r="D96" s="10">
        <f>World!D95</f>
        <v>70.449824269999993</v>
      </c>
      <c r="E96" s="10">
        <f>World!E95</f>
        <v>94.478422109999997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>
        <f>World!R95</f>
        <v>93.320024149999995</v>
      </c>
      <c r="S96" s="10">
        <f>World!S95</f>
        <v>86.918223850000004</v>
      </c>
      <c r="T96" s="10">
        <f>World!T95</f>
        <v>91.480428180000004</v>
      </c>
      <c r="U96" s="10">
        <f>World!U95</f>
        <v>119.83838119000001</v>
      </c>
      <c r="V96" s="10">
        <f>World!V95</f>
        <v>65.566310450000003</v>
      </c>
      <c r="W96" s="10">
        <f>World!W95</f>
        <v>68.319999999999993</v>
      </c>
      <c r="X96" s="10">
        <f>World!X95</f>
        <v>85.787836859999999</v>
      </c>
      <c r="Y96" s="10">
        <f>World!Y95</f>
        <v>1.5</v>
      </c>
      <c r="Z96" s="10"/>
      <c r="AA96" s="10"/>
      <c r="AB96" s="10"/>
      <c r="AC96" s="10"/>
      <c r="AD96" s="10"/>
    </row>
    <row r="97" spans="1:30" x14ac:dyDescent="0.2">
      <c r="A97" s="13">
        <v>39995</v>
      </c>
      <c r="B97" s="10">
        <f>World!B96</f>
        <v>90.151109300000002</v>
      </c>
      <c r="C97" s="10">
        <f>World!C96</f>
        <v>107.97194641999999</v>
      </c>
      <c r="D97" s="10">
        <f>World!D96</f>
        <v>77.169199300000002</v>
      </c>
      <c r="E97" s="10">
        <f>World!E96</f>
        <v>97.3105087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>
        <f>World!R96</f>
        <v>90.699668500000001</v>
      </c>
      <c r="S97" s="10">
        <f>World!S96</f>
        <v>81.065300629999996</v>
      </c>
      <c r="T97" s="10">
        <f>World!T96</f>
        <v>88.109199340000004</v>
      </c>
      <c r="U97" s="10">
        <f>World!U96</f>
        <v>99.305281890000003</v>
      </c>
      <c r="V97" s="10">
        <f>World!V96</f>
        <v>69.665536849999995</v>
      </c>
      <c r="W97" s="10">
        <f>World!W96</f>
        <v>64.52</v>
      </c>
      <c r="X97" s="10">
        <f>World!X96</f>
        <v>87.698761739999995</v>
      </c>
      <c r="Y97" s="10">
        <f>World!Y96</f>
        <v>-1.3</v>
      </c>
      <c r="Z97" s="10"/>
      <c r="AA97" s="10"/>
      <c r="AB97" s="10"/>
      <c r="AC97" s="10"/>
      <c r="AD97" s="10"/>
    </row>
    <row r="98" spans="1:30" x14ac:dyDescent="0.2">
      <c r="A98" s="13">
        <v>40026</v>
      </c>
      <c r="B98" s="10">
        <f>World!B97</f>
        <v>93.102112329999997</v>
      </c>
      <c r="C98" s="10">
        <f>World!C97</f>
        <v>112.04747189</v>
      </c>
      <c r="D98" s="10">
        <f>World!D97</f>
        <v>85.538188460000001</v>
      </c>
      <c r="E98" s="10">
        <f>World!E97</f>
        <v>100.09509992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>
        <f>World!R97</f>
        <v>93.452092640000004</v>
      </c>
      <c r="S98" s="10">
        <f>World!S97</f>
        <v>88.280700670000002</v>
      </c>
      <c r="T98" s="10">
        <f>World!T97</f>
        <v>91.276295489999995</v>
      </c>
      <c r="U98" s="10">
        <f>World!U97</f>
        <v>95.282554160000004</v>
      </c>
      <c r="V98" s="10">
        <f>World!V97</f>
        <v>81.627678979999999</v>
      </c>
      <c r="W98" s="10">
        <f>World!W97</f>
        <v>72.28</v>
      </c>
      <c r="X98" s="10">
        <f>World!X97</f>
        <v>87.774101189999996</v>
      </c>
      <c r="Y98" s="10">
        <f>World!Y97</f>
        <v>-1.3</v>
      </c>
      <c r="Z98" s="10"/>
      <c r="AA98" s="10"/>
      <c r="AB98" s="10"/>
      <c r="AC98" s="10"/>
      <c r="AD98" s="10"/>
    </row>
    <row r="99" spans="1:30" x14ac:dyDescent="0.2">
      <c r="A99" s="13">
        <v>40057</v>
      </c>
      <c r="B99" s="10">
        <f>World!B98</f>
        <v>97.861294240000007</v>
      </c>
      <c r="C99" s="10">
        <f>World!C98</f>
        <v>113.36813332</v>
      </c>
      <c r="D99" s="10">
        <f>World!D98</f>
        <v>82.437210370000003</v>
      </c>
      <c r="E99" s="10">
        <f>World!E98</f>
        <v>101.00857952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>
        <f>World!R98</f>
        <v>93.038638700000007</v>
      </c>
      <c r="S99" s="10">
        <f>World!S98</f>
        <v>84.450693130000005</v>
      </c>
      <c r="T99" s="10">
        <f>World!T98</f>
        <v>90.17089833</v>
      </c>
      <c r="U99" s="10">
        <f>World!U98</f>
        <v>86.165006950000006</v>
      </c>
      <c r="V99" s="10">
        <f>World!V98</f>
        <v>77.940307739999994</v>
      </c>
      <c r="W99" s="10">
        <f>World!W98</f>
        <v>67.150000000000006</v>
      </c>
      <c r="X99" s="10">
        <f>World!X98</f>
        <v>90.828490299999999</v>
      </c>
      <c r="Y99" s="10">
        <f>World!Y98</f>
        <v>1.2</v>
      </c>
      <c r="Z99" s="10"/>
      <c r="AA99" s="10"/>
      <c r="AB99" s="10"/>
      <c r="AC99" s="10"/>
      <c r="AD99" s="10"/>
    </row>
    <row r="100" spans="1:30" x14ac:dyDescent="0.2">
      <c r="A100" s="13">
        <v>40087</v>
      </c>
      <c r="B100" s="10">
        <f>World!B99</f>
        <v>103.06695567</v>
      </c>
      <c r="C100" s="10">
        <f>World!C99</f>
        <v>113.89825531</v>
      </c>
      <c r="D100" s="10">
        <f>World!D99</f>
        <v>83.652995649999994</v>
      </c>
      <c r="E100" s="10">
        <f>World!E99</f>
        <v>98.843362769999999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>
        <f>World!R99</f>
        <v>94.779653049999993</v>
      </c>
      <c r="S100" s="10">
        <f>World!S99</f>
        <v>92.426753910000002</v>
      </c>
      <c r="T100" s="10">
        <f>World!T99</f>
        <v>91.805887459999994</v>
      </c>
      <c r="U100" s="10">
        <f>World!U99</f>
        <v>87.760698289999993</v>
      </c>
      <c r="V100" s="10">
        <f>World!V99</f>
        <v>80.526351770000005</v>
      </c>
      <c r="W100" s="10">
        <f>World!W99</f>
        <v>72.5</v>
      </c>
      <c r="X100" s="10">
        <f>World!X99</f>
        <v>92.104743459999995</v>
      </c>
      <c r="Y100" s="10">
        <f>World!Y99</f>
        <v>2.7</v>
      </c>
      <c r="Z100" s="10"/>
      <c r="AA100" s="10"/>
      <c r="AB100" s="10"/>
      <c r="AC100" s="10"/>
      <c r="AD100" s="10"/>
    </row>
    <row r="101" spans="1:30" x14ac:dyDescent="0.2">
      <c r="A101" s="13">
        <v>40118</v>
      </c>
      <c r="B101" s="10">
        <f>World!B100</f>
        <v>100.63941941</v>
      </c>
      <c r="C101" s="10">
        <f>World!C100</f>
        <v>113.18211142</v>
      </c>
      <c r="D101" s="10">
        <f>World!D100</f>
        <v>86.075880290000001</v>
      </c>
      <c r="E101" s="10">
        <f>World!E100</f>
        <v>102.29178981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>
        <f>World!R100</f>
        <v>98.801021180000006</v>
      </c>
      <c r="S101" s="10">
        <f>World!S100</f>
        <v>96.179924580000005</v>
      </c>
      <c r="T101" s="10">
        <f>World!T100</f>
        <v>94.374429250000006</v>
      </c>
      <c r="U101" s="10">
        <f>World!U100</f>
        <v>87.973621269999995</v>
      </c>
      <c r="V101" s="10">
        <f>World!V100</f>
        <v>84.696458509999999</v>
      </c>
      <c r="W101" s="10">
        <f>World!W100</f>
        <v>76.11</v>
      </c>
      <c r="X101" s="10">
        <f>World!X100</f>
        <v>92.516967019999996</v>
      </c>
      <c r="Y101" s="10">
        <f>World!Y100</f>
        <v>0.8</v>
      </c>
      <c r="Z101" s="10"/>
      <c r="AA101" s="10"/>
      <c r="AB101" s="10"/>
      <c r="AC101" s="10"/>
      <c r="AD101" s="10"/>
    </row>
    <row r="102" spans="1:30" x14ac:dyDescent="0.2">
      <c r="A102" s="13">
        <v>40148</v>
      </c>
      <c r="B102" s="10">
        <f>World!B101</f>
        <v>104.02810646</v>
      </c>
      <c r="C102" s="10">
        <f>World!C101</f>
        <v>114.68999055</v>
      </c>
      <c r="D102" s="10">
        <f>World!D101</f>
        <v>88.309353610000002</v>
      </c>
      <c r="E102" s="10">
        <f>World!E101</f>
        <v>105.50234147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>
        <f>World!R101</f>
        <v>100.65245163</v>
      </c>
      <c r="S102" s="10">
        <f>World!S101</f>
        <v>95.863692850000007</v>
      </c>
      <c r="T102" s="10">
        <f>World!T101</f>
        <v>95.284812529999996</v>
      </c>
      <c r="U102" s="10">
        <f>World!U101</f>
        <v>90.819794950000002</v>
      </c>
      <c r="V102" s="10">
        <f>World!V101</f>
        <v>90.293362200000004</v>
      </c>
      <c r="W102" s="10">
        <f>World!W101</f>
        <v>73.680000000000007</v>
      </c>
      <c r="X102" s="10">
        <f>World!X101</f>
        <v>94.880409819999997</v>
      </c>
      <c r="Y102" s="10">
        <f>World!Y101</f>
        <v>-1.8</v>
      </c>
      <c r="Z102" s="10"/>
      <c r="AA102" s="10"/>
      <c r="AB102" s="10"/>
      <c r="AC102" s="10"/>
      <c r="AD102" s="10"/>
    </row>
    <row r="103" spans="1:30" x14ac:dyDescent="0.2">
      <c r="A103" s="13">
        <v>40179</v>
      </c>
      <c r="B103" s="10">
        <f>World!B102</f>
        <v>103.39153262000001</v>
      </c>
      <c r="C103" s="10">
        <f>World!C102</f>
        <v>116.58505787</v>
      </c>
      <c r="D103" s="10">
        <f>World!D102</f>
        <v>90.076106159999995</v>
      </c>
      <c r="E103" s="10">
        <f>World!E102</f>
        <v>104.82688563000001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>
        <f>World!R102</f>
        <v>101.48838467</v>
      </c>
      <c r="S103" s="10">
        <f>World!S102</f>
        <v>99.915066530000004</v>
      </c>
      <c r="T103" s="10">
        <f>World!T102</f>
        <v>96.230631079999995</v>
      </c>
      <c r="U103" s="10">
        <f>World!U102</f>
        <v>92.950925229999996</v>
      </c>
      <c r="V103" s="10">
        <f>World!V102</f>
        <v>96.576736879999999</v>
      </c>
      <c r="W103" s="10">
        <f>World!W102</f>
        <v>75.92</v>
      </c>
      <c r="X103" s="10">
        <f>World!X102</f>
        <v>94.986818439999993</v>
      </c>
      <c r="Y103" s="10">
        <f>World!Y102</f>
        <v>2.6</v>
      </c>
      <c r="Z103" s="10"/>
      <c r="AA103" s="10"/>
      <c r="AB103" s="10"/>
      <c r="AC103" s="10"/>
      <c r="AD103" s="10"/>
    </row>
    <row r="104" spans="1:30" x14ac:dyDescent="0.2">
      <c r="A104" s="13">
        <v>40210</v>
      </c>
      <c r="B104" s="10">
        <f>World!B103</f>
        <v>106.37059695000001</v>
      </c>
      <c r="C104" s="10">
        <f>World!C103</f>
        <v>112.24682027999999</v>
      </c>
      <c r="D104" s="10">
        <f>World!D103</f>
        <v>87.97167451</v>
      </c>
      <c r="E104" s="10">
        <f>World!E103</f>
        <v>103.63514798999999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>
        <f>World!R103</f>
        <v>98.972427190000005</v>
      </c>
      <c r="S104" s="10">
        <f>World!S103</f>
        <v>96.679905959999999</v>
      </c>
      <c r="T104" s="10">
        <f>World!T103</f>
        <v>93.721074180000002</v>
      </c>
      <c r="U104" s="10">
        <f>World!U103</f>
        <v>96.691230899999994</v>
      </c>
      <c r="V104" s="10">
        <f>World!V103</f>
        <v>91.106592739999996</v>
      </c>
      <c r="W104" s="10">
        <f>World!W103</f>
        <v>72.739999999999995</v>
      </c>
      <c r="X104" s="10">
        <f>World!X103</f>
        <v>96.050206750000001</v>
      </c>
      <c r="Y104" s="10">
        <f>World!Y103</f>
        <v>2.2000000000000002</v>
      </c>
      <c r="Z104" s="10"/>
      <c r="AA104" s="10"/>
      <c r="AB104" s="10"/>
      <c r="AC104" s="10"/>
      <c r="AD104" s="10"/>
    </row>
    <row r="105" spans="1:30" x14ac:dyDescent="0.2">
      <c r="A105" s="13">
        <v>40238</v>
      </c>
      <c r="B105" s="10">
        <f>World!B104</f>
        <v>107.97203733000001</v>
      </c>
      <c r="C105" s="10">
        <f>World!C104</f>
        <v>114.60176411</v>
      </c>
      <c r="D105" s="10">
        <f>World!D104</f>
        <v>93.669465619999997</v>
      </c>
      <c r="E105" s="10">
        <f>World!E104</f>
        <v>106.68340243999999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>
        <f>World!R104</f>
        <v>96.30196282</v>
      </c>
      <c r="S105" s="10">
        <f>World!S104</f>
        <v>100.23512464</v>
      </c>
      <c r="T105" s="10">
        <f>World!T104</f>
        <v>92.122575920000003</v>
      </c>
      <c r="U105" s="10">
        <f>World!U104</f>
        <v>95.003246379999993</v>
      </c>
      <c r="V105" s="10">
        <f>World!V104</f>
        <v>99.416783420000002</v>
      </c>
      <c r="W105" s="10">
        <f>World!W104</f>
        <v>76.709999999999994</v>
      </c>
      <c r="X105" s="10">
        <f>World!X104</f>
        <v>97.486853859999997</v>
      </c>
      <c r="Y105" s="10">
        <f>World!Y104</f>
        <v>2.5</v>
      </c>
      <c r="Z105" s="10"/>
      <c r="AA105" s="10"/>
      <c r="AB105" s="10"/>
      <c r="AC105" s="10"/>
      <c r="AD105" s="10"/>
    </row>
    <row r="106" spans="1:30" x14ac:dyDescent="0.2">
      <c r="A106" s="13">
        <v>40269</v>
      </c>
      <c r="B106" s="10">
        <f>World!B105</f>
        <v>106.86088838000001</v>
      </c>
      <c r="C106" s="10">
        <f>World!C105</f>
        <v>116.33850197</v>
      </c>
      <c r="D106" s="10">
        <f>World!D105</f>
        <v>97.599431989999999</v>
      </c>
      <c r="E106" s="10">
        <f>World!E105</f>
        <v>107.12247914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>
        <f>World!R105</f>
        <v>96.836898719999994</v>
      </c>
      <c r="S106" s="10">
        <f>World!S105</f>
        <v>104.67793492</v>
      </c>
      <c r="T106" s="10">
        <f>World!T105</f>
        <v>93.390366880000002</v>
      </c>
      <c r="U106" s="10">
        <f>World!U105</f>
        <v>92.461119120000006</v>
      </c>
      <c r="V106" s="10">
        <f>World!V105</f>
        <v>108.14545826</v>
      </c>
      <c r="W106" s="10">
        <f>World!W105</f>
        <v>82.52</v>
      </c>
      <c r="X106" s="10">
        <f>World!X105</f>
        <v>97.742340470000002</v>
      </c>
      <c r="Y106" s="10">
        <f>World!Y105</f>
        <v>1.6</v>
      </c>
      <c r="Z106" s="10"/>
      <c r="AA106" s="10"/>
      <c r="AB106" s="10"/>
      <c r="AC106" s="10"/>
      <c r="AD106" s="10"/>
    </row>
    <row r="107" spans="1:30" x14ac:dyDescent="0.2">
      <c r="A107" s="13">
        <v>40299</v>
      </c>
      <c r="B107" s="10">
        <f>World!B106</f>
        <v>107.51405662000001</v>
      </c>
      <c r="C107" s="10">
        <f>World!C106</f>
        <v>112.34509466</v>
      </c>
      <c r="D107" s="10">
        <f>World!D106</f>
        <v>98.989474029999997</v>
      </c>
      <c r="E107" s="10">
        <f>World!E106</f>
        <v>104.25448436000001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>
        <f>World!R106</f>
        <v>96.28076935</v>
      </c>
      <c r="S107" s="10">
        <f>World!S106</f>
        <v>95.611477550000004</v>
      </c>
      <c r="T107" s="10">
        <f>World!T106</f>
        <v>92.56135372</v>
      </c>
      <c r="U107" s="10">
        <f>World!U106</f>
        <v>88.180663699999997</v>
      </c>
      <c r="V107" s="10">
        <f>World!V106</f>
        <v>96.016366550000001</v>
      </c>
      <c r="W107" s="10">
        <f>World!W106</f>
        <v>73.36</v>
      </c>
      <c r="X107" s="10">
        <f>World!X106</f>
        <v>99.978667040000005</v>
      </c>
      <c r="Y107" s="10">
        <f>World!Y106</f>
        <v>0.7</v>
      </c>
      <c r="Z107" s="10"/>
      <c r="AA107" s="10"/>
      <c r="AB107" s="10"/>
      <c r="AC107" s="10"/>
      <c r="AD107" s="10"/>
    </row>
    <row r="108" spans="1:30" x14ac:dyDescent="0.2">
      <c r="A108" s="13">
        <v>40330</v>
      </c>
      <c r="B108" s="10">
        <f>World!B107</f>
        <v>104.78500098000001</v>
      </c>
      <c r="C108" s="10">
        <f>World!C107</f>
        <v>108.04406333</v>
      </c>
      <c r="D108" s="10">
        <f>World!D107</f>
        <v>93.457027339999996</v>
      </c>
      <c r="E108" s="10">
        <f>World!E107</f>
        <v>106.69017173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>
        <f>World!R107</f>
        <v>95.743551949999997</v>
      </c>
      <c r="S108" s="10">
        <f>World!S107</f>
        <v>95.574099290000007</v>
      </c>
      <c r="T108" s="10">
        <f>World!T107</f>
        <v>92.446419649999996</v>
      </c>
      <c r="U108" s="10">
        <f>World!U107</f>
        <v>85.400787870000002</v>
      </c>
      <c r="V108" s="10">
        <f>World!V107</f>
        <v>89.090928090000006</v>
      </c>
      <c r="W108" s="10">
        <f>World!W107</f>
        <v>74.25</v>
      </c>
      <c r="X108" s="10">
        <f>World!X107</f>
        <v>101.19723569</v>
      </c>
      <c r="Y108" s="10">
        <f>World!Y107</f>
        <v>-0.1</v>
      </c>
      <c r="Z108" s="10"/>
      <c r="AA108" s="10"/>
      <c r="AB108" s="10"/>
      <c r="AC108" s="10"/>
      <c r="AD108" s="10"/>
    </row>
    <row r="109" spans="1:30" x14ac:dyDescent="0.2">
      <c r="A109" s="13">
        <v>40360</v>
      </c>
      <c r="B109" s="10">
        <f>World!B108</f>
        <v>105.73755610000001</v>
      </c>
      <c r="C109" s="10">
        <f>World!C108</f>
        <v>106.73072762</v>
      </c>
      <c r="D109" s="10">
        <f>World!D108</f>
        <v>94.227921670000001</v>
      </c>
      <c r="E109" s="10">
        <f>World!E108</f>
        <v>109.49748039000001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>
        <f>World!R108</f>
        <v>99.953056369999999</v>
      </c>
      <c r="S109" s="10">
        <f>World!S108</f>
        <v>95.30933967</v>
      </c>
      <c r="T109" s="10">
        <f>World!T108</f>
        <v>95.728235260000005</v>
      </c>
      <c r="U109" s="10">
        <f>World!U108</f>
        <v>92.290988249999998</v>
      </c>
      <c r="V109" s="10">
        <f>World!V108</f>
        <v>89.198504549999996</v>
      </c>
      <c r="W109" s="10">
        <f>World!W108</f>
        <v>74.17</v>
      </c>
      <c r="X109" s="10">
        <f>World!X108</f>
        <v>100.59970256</v>
      </c>
      <c r="Y109" s="10">
        <f>World!Y108</f>
        <v>-0.9</v>
      </c>
      <c r="Z109" s="10"/>
      <c r="AA109" s="10"/>
      <c r="AB109" s="10"/>
      <c r="AC109" s="10"/>
      <c r="AD109" s="10"/>
    </row>
    <row r="110" spans="1:30" x14ac:dyDescent="0.2">
      <c r="A110" s="13">
        <v>40391</v>
      </c>
      <c r="B110" s="10">
        <f>World!B109</f>
        <v>107.34620515</v>
      </c>
      <c r="C110" s="10">
        <f>World!C109</f>
        <v>108.22889592</v>
      </c>
      <c r="D110" s="10">
        <f>World!D109</f>
        <v>95.055316430000005</v>
      </c>
      <c r="E110" s="10">
        <f>World!E109</f>
        <v>107.26382627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>
        <f>World!R109</f>
        <v>107.65830747</v>
      </c>
      <c r="S110" s="10">
        <f>World!S109</f>
        <v>96.13949384</v>
      </c>
      <c r="T110" s="10">
        <f>World!T109</f>
        <v>99.793547340000003</v>
      </c>
      <c r="U110" s="10">
        <f>World!U109</f>
        <v>98.260557899999995</v>
      </c>
      <c r="V110" s="10">
        <f>World!V109</f>
        <v>97.587611949999996</v>
      </c>
      <c r="W110" s="10">
        <f>World!W109</f>
        <v>75.67</v>
      </c>
      <c r="X110" s="10">
        <f>World!X109</f>
        <v>101.15442948</v>
      </c>
      <c r="Y110" s="10">
        <f>World!Y109</f>
        <v>0.1</v>
      </c>
      <c r="Z110" s="10"/>
      <c r="AA110" s="10"/>
      <c r="AB110" s="10"/>
      <c r="AC110" s="10"/>
      <c r="AD110" s="10"/>
    </row>
    <row r="111" spans="1:30" x14ac:dyDescent="0.2">
      <c r="A111" s="13">
        <v>40422</v>
      </c>
      <c r="B111" s="10">
        <f>World!B110</f>
        <v>110.27665558</v>
      </c>
      <c r="C111" s="10">
        <f>World!C110</f>
        <v>112.00571914</v>
      </c>
      <c r="D111" s="10">
        <f>World!D110</f>
        <v>96.707379739999993</v>
      </c>
      <c r="E111" s="10">
        <f>World!E110</f>
        <v>108.61581236000001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>
        <f>World!R110</f>
        <v>114.12458099</v>
      </c>
      <c r="S111" s="10">
        <f>World!S110</f>
        <v>96.059284730000002</v>
      </c>
      <c r="T111" s="10">
        <f>World!T110</f>
        <v>103.78765498999999</v>
      </c>
      <c r="U111" s="10">
        <f>World!U110</f>
        <v>107.41757335</v>
      </c>
      <c r="V111" s="10">
        <f>World!V110</f>
        <v>100.63755177</v>
      </c>
      <c r="W111" s="10">
        <f>World!W110</f>
        <v>77.400000000000006</v>
      </c>
      <c r="X111" s="10">
        <f>World!X110</f>
        <v>101.07634471999999</v>
      </c>
      <c r="Y111" s="10">
        <f>World!Y110</f>
        <v>-1.9</v>
      </c>
      <c r="Z111" s="10"/>
      <c r="AA111" s="10"/>
      <c r="AB111" s="10"/>
      <c r="AC111" s="10"/>
      <c r="AD111" s="10"/>
    </row>
    <row r="112" spans="1:30" x14ac:dyDescent="0.2">
      <c r="A112" s="13">
        <v>40452</v>
      </c>
      <c r="B112" s="10">
        <f>World!B111</f>
        <v>112.55118672</v>
      </c>
      <c r="C112" s="10">
        <f>World!C111</f>
        <v>113.34126310000001</v>
      </c>
      <c r="D112" s="10">
        <f>World!D111</f>
        <v>97.154737879999999</v>
      </c>
      <c r="E112" s="10">
        <f>World!E111</f>
        <v>113.65675917999999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>
        <f>World!R111</f>
        <v>120.06359620000001</v>
      </c>
      <c r="S112" s="10">
        <f>World!S111</f>
        <v>101.56892826000001</v>
      </c>
      <c r="T112" s="10">
        <f>World!T111</f>
        <v>108.71785181</v>
      </c>
      <c r="U112" s="10">
        <f>World!U111</f>
        <v>112.34859693999999</v>
      </c>
      <c r="V112" s="10">
        <f>World!V111</f>
        <v>108.27305434</v>
      </c>
      <c r="W112" s="10">
        <f>World!W111</f>
        <v>81.53</v>
      </c>
      <c r="X112" s="10">
        <f>World!X111</f>
        <v>102.70427574999999</v>
      </c>
      <c r="Y112" s="10">
        <f>World!Y111</f>
        <v>-2.6</v>
      </c>
      <c r="Z112" s="10"/>
      <c r="AA112" s="10"/>
      <c r="AB112" s="10"/>
      <c r="AC112" s="10"/>
      <c r="AD112" s="10"/>
    </row>
    <row r="113" spans="1:30" x14ac:dyDescent="0.2">
      <c r="A113" s="13">
        <v>40483</v>
      </c>
      <c r="B113" s="10">
        <f>World!B112</f>
        <v>115.73068009000001</v>
      </c>
      <c r="C113" s="10">
        <f>World!C112</f>
        <v>116.17844811000001</v>
      </c>
      <c r="D113" s="10">
        <f>World!D112</f>
        <v>98.195612839999995</v>
      </c>
      <c r="E113" s="10">
        <f>World!E112</f>
        <v>108.43697649000001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>
        <f>World!R112</f>
        <v>124.11128696</v>
      </c>
      <c r="S113" s="10">
        <f>World!S112</f>
        <v>105.55683529</v>
      </c>
      <c r="T113" s="10">
        <f>World!T112</f>
        <v>113.03827311000001</v>
      </c>
      <c r="U113" s="10">
        <f>World!U112</f>
        <v>118.15945730999999</v>
      </c>
      <c r="V113" s="10">
        <f>World!V112</f>
        <v>109.42690315999999</v>
      </c>
      <c r="W113" s="10">
        <f>World!W112</f>
        <v>84.39</v>
      </c>
      <c r="X113" s="10">
        <f>World!X112</f>
        <v>103.58564635</v>
      </c>
      <c r="Y113" s="10">
        <f>World!Y112</f>
        <v>-0.6</v>
      </c>
      <c r="Z113" s="10"/>
      <c r="AA113" s="10"/>
      <c r="AB113" s="10"/>
      <c r="AC113" s="10"/>
      <c r="AD113" s="10"/>
    </row>
    <row r="114" spans="1:30" x14ac:dyDescent="0.2">
      <c r="A114" s="13">
        <v>40513</v>
      </c>
      <c r="B114" s="10">
        <f>World!B113</f>
        <v>115.36526996000001</v>
      </c>
      <c r="C114" s="10">
        <f>World!C113</f>
        <v>116.31134052</v>
      </c>
      <c r="D114" s="10">
        <f>World!D113</f>
        <v>99.566356339999999</v>
      </c>
      <c r="E114" s="10">
        <f>World!E113</f>
        <v>114.35285859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>
        <f>World!R113</f>
        <v>129.30007828000001</v>
      </c>
      <c r="S114" s="10">
        <f>World!S113</f>
        <v>112.67250931</v>
      </c>
      <c r="T114" s="10">
        <f>World!T113</f>
        <v>118.46201606</v>
      </c>
      <c r="U114" s="10">
        <f>World!U113</f>
        <v>120.83485305000001</v>
      </c>
      <c r="V114" s="10">
        <f>World!V113</f>
        <v>114.52350828</v>
      </c>
      <c r="W114" s="10">
        <f>World!W113</f>
        <v>89.5</v>
      </c>
      <c r="X114" s="10">
        <f>World!X113</f>
        <v>103.43747888999999</v>
      </c>
      <c r="Y114" s="10">
        <f>World!Y113</f>
        <v>3.4</v>
      </c>
      <c r="Z114" s="10"/>
      <c r="AA114" s="10"/>
      <c r="AB114" s="10"/>
      <c r="AC114" s="10"/>
      <c r="AD114" s="10"/>
    </row>
    <row r="115" spans="1:30" x14ac:dyDescent="0.2">
      <c r="A115" s="13">
        <v>40544</v>
      </c>
      <c r="B115" s="10">
        <f>World!B114</f>
        <v>113.69361250999999</v>
      </c>
      <c r="C115" s="10">
        <f>World!C114</f>
        <v>107.19773388999999</v>
      </c>
      <c r="D115" s="10">
        <f>World!D114</f>
        <v>102.11495115</v>
      </c>
      <c r="E115" s="10">
        <f>World!E114</f>
        <v>115.07789594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>
        <f>World!R114</f>
        <v>133.67695605</v>
      </c>
      <c r="S115" s="10">
        <f>World!S114</f>
        <v>117.04462447</v>
      </c>
      <c r="T115" s="10">
        <f>World!T114</f>
        <v>123.84963513</v>
      </c>
      <c r="U115" s="10">
        <f>World!U114</f>
        <v>120.67260400000001</v>
      </c>
      <c r="V115" s="10">
        <f>World!V114</f>
        <v>120.80677989</v>
      </c>
      <c r="W115" s="10">
        <f>World!W114</f>
        <v>93.83</v>
      </c>
      <c r="X115" s="10">
        <f>World!X114</f>
        <v>104.95776979999999</v>
      </c>
      <c r="Y115" s="10">
        <f>World!Y114</f>
        <v>3.4</v>
      </c>
      <c r="Z115" s="10"/>
      <c r="AA115" s="10"/>
      <c r="AB115" s="10"/>
      <c r="AC115" s="10"/>
      <c r="AD115" s="10"/>
    </row>
    <row r="116" spans="1:30" x14ac:dyDescent="0.2">
      <c r="A116" s="13">
        <v>40575</v>
      </c>
      <c r="B116" s="10">
        <f>World!B115</f>
        <v>118.04796987</v>
      </c>
      <c r="C116" s="10">
        <f>World!C115</f>
        <v>107.69494096</v>
      </c>
      <c r="D116" s="10">
        <f>World!D115</f>
        <v>103.8914963</v>
      </c>
      <c r="E116" s="10">
        <f>World!E115</f>
        <v>107.29027363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>
        <f>World!R115</f>
        <v>137.6120229</v>
      </c>
      <c r="S116" s="10">
        <f>World!S115</f>
        <v>121.80595319</v>
      </c>
      <c r="T116" s="10">
        <f>World!T115</f>
        <v>129.92235342000001</v>
      </c>
      <c r="U116" s="10">
        <f>World!U115</f>
        <v>115.47620324</v>
      </c>
      <c r="V116" s="10">
        <f>World!V115</f>
        <v>125.81963076</v>
      </c>
      <c r="W116" s="10">
        <f>World!W115</f>
        <v>101.34</v>
      </c>
      <c r="X116" s="10">
        <f>World!X115</f>
        <v>104.09800592000001</v>
      </c>
      <c r="Y116" s="10">
        <f>World!Y115</f>
        <v>1.8</v>
      </c>
      <c r="Z116" s="10"/>
      <c r="AA116" s="10"/>
      <c r="AB116" s="10"/>
      <c r="AC116" s="10"/>
      <c r="AD116" s="10"/>
    </row>
    <row r="117" spans="1:30" x14ac:dyDescent="0.2">
      <c r="A117" s="13">
        <v>40603</v>
      </c>
      <c r="B117" s="10">
        <f>World!B116</f>
        <v>114.71575866000001</v>
      </c>
      <c r="C117" s="10">
        <f>World!C116</f>
        <v>111.82899848</v>
      </c>
      <c r="D117" s="10">
        <f>World!D116</f>
        <v>104.05678595000001</v>
      </c>
      <c r="E117" s="10">
        <f>World!E116</f>
        <v>107.71930956999999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>
        <f>World!R116</f>
        <v>134.26915886</v>
      </c>
      <c r="S117" s="10">
        <f>World!S116</f>
        <v>133.08746113000001</v>
      </c>
      <c r="T117" s="10">
        <f>World!T116</f>
        <v>125.90624642</v>
      </c>
      <c r="U117" s="10">
        <f>World!U116</f>
        <v>111.73001286</v>
      </c>
      <c r="V117" s="10">
        <f>World!V116</f>
        <v>121.37058533</v>
      </c>
      <c r="W117" s="10">
        <f>World!W116</f>
        <v>111.25</v>
      </c>
      <c r="X117" s="10">
        <f>World!X116</f>
        <v>104.58589004</v>
      </c>
      <c r="Y117" s="10">
        <f>World!Y116</f>
        <v>1.5</v>
      </c>
      <c r="Z117" s="10"/>
      <c r="AA117" s="10"/>
      <c r="AB117" s="10"/>
      <c r="AC117" s="10"/>
      <c r="AD117" s="10"/>
    </row>
    <row r="118" spans="1:30" x14ac:dyDescent="0.2">
      <c r="A118" s="13">
        <v>40634</v>
      </c>
      <c r="B118" s="10">
        <f>World!B117</f>
        <v>111.67057487</v>
      </c>
      <c r="C118" s="10">
        <f>World!C117</f>
        <v>108.41775522</v>
      </c>
      <c r="D118" s="10">
        <f>World!D117</f>
        <v>102.05484443</v>
      </c>
      <c r="E118" s="10">
        <f>World!E117</f>
        <v>105.57491408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>
        <f>World!R117</f>
        <v>136.40990618999999</v>
      </c>
      <c r="S118" s="10">
        <f>World!S117</f>
        <v>141.94350535999999</v>
      </c>
      <c r="T118" s="10">
        <f>World!T117</f>
        <v>127.45912565</v>
      </c>
      <c r="U118" s="10">
        <f>World!U117</f>
        <v>110.52139945</v>
      </c>
      <c r="V118" s="10">
        <f>World!V117</f>
        <v>124.28530281</v>
      </c>
      <c r="W118" s="10">
        <f>World!W117</f>
        <v>119.44</v>
      </c>
      <c r="X118" s="10">
        <f>World!X117</f>
        <v>103.55104716</v>
      </c>
      <c r="Y118" s="10">
        <f>World!Y117</f>
        <v>-1.2</v>
      </c>
      <c r="Z118" s="10"/>
      <c r="AA118" s="10"/>
      <c r="AB118" s="10"/>
      <c r="AC118" s="10"/>
      <c r="AD118" s="10"/>
    </row>
    <row r="119" spans="1:30" x14ac:dyDescent="0.2">
      <c r="A119" s="13">
        <v>40664</v>
      </c>
      <c r="B119" s="10">
        <f>World!B118</f>
        <v>110.82639582</v>
      </c>
      <c r="C119" s="10">
        <f>World!C118</f>
        <v>102.79194102</v>
      </c>
      <c r="D119" s="10">
        <f>World!D118</f>
        <v>98.729155930000005</v>
      </c>
      <c r="E119" s="10">
        <f>World!E118</f>
        <v>101.29632519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>
        <f>World!R118</f>
        <v>135.15304108999999</v>
      </c>
      <c r="S119" s="10">
        <f>World!S118</f>
        <v>133.13942779000001</v>
      </c>
      <c r="T119" s="10">
        <f>World!T118</f>
        <v>123.86990652</v>
      </c>
      <c r="U119" s="10">
        <f>World!U118</f>
        <v>108.35564802</v>
      </c>
      <c r="V119" s="10">
        <f>World!V118</f>
        <v>118.49279648</v>
      </c>
      <c r="W119" s="10">
        <f>World!W118</f>
        <v>111.46</v>
      </c>
      <c r="X119" s="10">
        <f>World!X118</f>
        <v>104.59500545</v>
      </c>
      <c r="Y119" s="10">
        <f>World!Y118</f>
        <v>1.1000000000000001</v>
      </c>
      <c r="Z119" s="10"/>
      <c r="AA119" s="10"/>
      <c r="AB119" s="10"/>
      <c r="AC119" s="10"/>
      <c r="AD119" s="10"/>
    </row>
    <row r="120" spans="1:30" x14ac:dyDescent="0.2">
      <c r="A120" s="13">
        <v>40695</v>
      </c>
      <c r="B120" s="10">
        <f>World!B119</f>
        <v>110.66468548</v>
      </c>
      <c r="C120" s="10">
        <f>World!C119</f>
        <v>101.24797703999999</v>
      </c>
      <c r="D120" s="10">
        <f>World!D119</f>
        <v>97.117621339999999</v>
      </c>
      <c r="E120" s="10">
        <f>World!E119</f>
        <v>98.417452960000006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>
        <f>World!R119</f>
        <v>134.94572515999999</v>
      </c>
      <c r="S120" s="10">
        <f>World!S119</f>
        <v>131.16640176999999</v>
      </c>
      <c r="T120" s="10">
        <f>World!T119</f>
        <v>122.99524438</v>
      </c>
      <c r="U120" s="10">
        <f>World!U119</f>
        <v>146.01848168999999</v>
      </c>
      <c r="V120" s="10">
        <f>World!V119</f>
        <v>116.97693495999999</v>
      </c>
      <c r="W120" s="10">
        <f>World!W119</f>
        <v>111.71</v>
      </c>
      <c r="X120" s="10">
        <f>World!X119</f>
        <v>103.88585836999999</v>
      </c>
      <c r="Y120" s="10">
        <f>World!Y119</f>
        <v>1.6</v>
      </c>
      <c r="Z120" s="10"/>
      <c r="AA120" s="10"/>
      <c r="AB120" s="10"/>
      <c r="AC120" s="10"/>
      <c r="AD120" s="10"/>
    </row>
    <row r="121" spans="1:30" x14ac:dyDescent="0.2">
      <c r="A121" s="13">
        <v>40725</v>
      </c>
      <c r="B121" s="10">
        <f>World!B120</f>
        <v>108.26227729</v>
      </c>
      <c r="C121" s="10">
        <f>World!C120</f>
        <v>99.090714460000001</v>
      </c>
      <c r="D121" s="10">
        <f>World!D120</f>
        <v>97.088801989999993</v>
      </c>
      <c r="E121" s="10">
        <f>World!E120</f>
        <v>99.346276849999995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>
        <f>World!R120</f>
        <v>133.18890843</v>
      </c>
      <c r="S121" s="10">
        <f>World!S120</f>
        <v>133.73364702000001</v>
      </c>
      <c r="T121" s="10">
        <f>World!T120</f>
        <v>122.65316516</v>
      </c>
      <c r="U121" s="10">
        <f>World!U120</f>
        <v>153.44880925000001</v>
      </c>
      <c r="V121" s="10">
        <f>World!V120</f>
        <v>120.98702274</v>
      </c>
      <c r="W121" s="10">
        <f>World!W120</f>
        <v>115.29</v>
      </c>
      <c r="X121" s="10">
        <f>World!X120</f>
        <v>104.77682298000001</v>
      </c>
      <c r="Y121" s="10">
        <f>World!Y120</f>
        <v>0.4</v>
      </c>
      <c r="Z121" s="10"/>
      <c r="AA121" s="10"/>
      <c r="AB121" s="10"/>
      <c r="AC121" s="10"/>
      <c r="AD121" s="10"/>
    </row>
    <row r="122" spans="1:30" x14ac:dyDescent="0.2">
      <c r="A122" s="13">
        <v>40756</v>
      </c>
      <c r="B122" s="10">
        <f>World!B121</f>
        <v>101.502059</v>
      </c>
      <c r="C122" s="10">
        <f>World!C121</f>
        <v>99.556552589999995</v>
      </c>
      <c r="D122" s="10">
        <f>World!D121</f>
        <v>94.546779349999994</v>
      </c>
      <c r="E122" s="10">
        <f>World!E121</f>
        <v>95.314929320000005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>
        <f>World!R121</f>
        <v>132.96667625000001</v>
      </c>
      <c r="S122" s="10">
        <f>World!S121</f>
        <v>125.21648741</v>
      </c>
      <c r="T122" s="10">
        <f>World!T121</f>
        <v>123.43699590999999</v>
      </c>
      <c r="U122" s="10">
        <f>World!U121</f>
        <v>155.85325519</v>
      </c>
      <c r="V122" s="10">
        <f>World!V121</f>
        <v>114.76937521000001</v>
      </c>
      <c r="W122" s="10">
        <f>World!W121</f>
        <v>109.49</v>
      </c>
      <c r="X122" s="10">
        <f>World!X121</f>
        <v>105.77574362</v>
      </c>
      <c r="Y122" s="10">
        <f>World!Y121</f>
        <v>-3.6</v>
      </c>
      <c r="Z122" s="10"/>
      <c r="AA122" s="10"/>
      <c r="AB122" s="10"/>
      <c r="AC122" s="10"/>
      <c r="AD122" s="10"/>
    </row>
    <row r="123" spans="1:30" x14ac:dyDescent="0.2">
      <c r="A123" s="13">
        <v>40787</v>
      </c>
      <c r="B123" s="10">
        <f>World!B122</f>
        <v>97.779013129999996</v>
      </c>
      <c r="C123" s="10">
        <f>World!C122</f>
        <v>96.65696337</v>
      </c>
      <c r="D123" s="10">
        <f>World!D122</f>
        <v>95.044395370000004</v>
      </c>
      <c r="E123" s="10">
        <f>World!E122</f>
        <v>93.631293150000005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>
        <f>World!R122</f>
        <v>130.39951103999999</v>
      </c>
      <c r="S123" s="10">
        <f>World!S122</f>
        <v>125.51244642</v>
      </c>
      <c r="T123" s="10">
        <f>World!T122</f>
        <v>121.37688973</v>
      </c>
      <c r="U123" s="10">
        <f>World!U122</f>
        <v>160.61171701999999</v>
      </c>
      <c r="V123" s="10">
        <f>World!V122</f>
        <v>109.08108735</v>
      </c>
      <c r="W123" s="10">
        <f>World!W122</f>
        <v>111.5</v>
      </c>
      <c r="X123" s="10">
        <f>World!X122</f>
        <v>104.92209563999999</v>
      </c>
      <c r="Y123" s="10">
        <f>World!Y122</f>
        <v>-3.7</v>
      </c>
      <c r="Z123" s="10"/>
      <c r="AA123" s="10"/>
      <c r="AB123" s="10"/>
      <c r="AC123" s="10"/>
      <c r="AD123" s="10"/>
    </row>
    <row r="124" spans="1:30" x14ac:dyDescent="0.2">
      <c r="A124" s="13">
        <v>40817</v>
      </c>
      <c r="B124" s="10">
        <f>World!B123</f>
        <v>96.676169729999998</v>
      </c>
      <c r="C124" s="10">
        <f>World!C123</f>
        <v>97.274510390000003</v>
      </c>
      <c r="D124" s="10">
        <f>World!D123</f>
        <v>94.934269220000004</v>
      </c>
      <c r="E124" s="10">
        <f>World!E123</f>
        <v>96.408092620000005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>
        <f>World!R123</f>
        <v>125.71000669999999</v>
      </c>
      <c r="S124" s="10">
        <f>World!S123</f>
        <v>124.16998753999999</v>
      </c>
      <c r="T124" s="10">
        <f>World!T123</f>
        <v>115.33858589</v>
      </c>
      <c r="U124" s="10">
        <f>World!U123</f>
        <v>160.81943237999999</v>
      </c>
      <c r="V124" s="10">
        <f>World!V123</f>
        <v>98.389787749999996</v>
      </c>
      <c r="W124" s="10">
        <f>World!W123</f>
        <v>108.39</v>
      </c>
      <c r="X124" s="10">
        <f>World!X123</f>
        <v>104.80130564</v>
      </c>
      <c r="Y124" s="10">
        <f>World!Y123</f>
        <v>-0.9</v>
      </c>
      <c r="Z124" s="10"/>
      <c r="AA124" s="10"/>
      <c r="AB124" s="10"/>
      <c r="AC124" s="10"/>
      <c r="AD124" s="10"/>
    </row>
    <row r="125" spans="1:30" x14ac:dyDescent="0.2">
      <c r="A125" s="13">
        <v>40848</v>
      </c>
      <c r="B125" s="10">
        <f>World!B124</f>
        <v>94.992449190000002</v>
      </c>
      <c r="C125" s="10">
        <f>World!C124</f>
        <v>96.461758660000001</v>
      </c>
      <c r="D125" s="10">
        <f>World!D124</f>
        <v>97.803595540000003</v>
      </c>
      <c r="E125" s="10">
        <f>World!E124</f>
        <v>97.387801600000003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>
        <f>World!R124</f>
        <v>126.11028155</v>
      </c>
      <c r="S125" s="10">
        <f>World!S124</f>
        <v>129.39689652000001</v>
      </c>
      <c r="T125" s="10">
        <f>World!T124</f>
        <v>112.0189223</v>
      </c>
      <c r="U125" s="10">
        <f>World!U124</f>
        <v>158.78996767999999</v>
      </c>
      <c r="V125" s="10">
        <f>World!V124</f>
        <v>95.839664819999996</v>
      </c>
      <c r="W125" s="10">
        <f>World!W124</f>
        <v>110.65</v>
      </c>
      <c r="X125" s="10">
        <f>World!X124</f>
        <v>104.65879004</v>
      </c>
      <c r="Y125" s="10">
        <f>World!Y124</f>
        <v>3.7</v>
      </c>
      <c r="Z125" s="10"/>
      <c r="AA125" s="10"/>
      <c r="AB125" s="10"/>
      <c r="AC125" s="10"/>
      <c r="AD125" s="10"/>
    </row>
    <row r="126" spans="1:30" x14ac:dyDescent="0.2">
      <c r="A126" s="13">
        <v>40878</v>
      </c>
      <c r="B126" s="10">
        <f>World!B125</f>
        <v>93.980825449999998</v>
      </c>
      <c r="C126" s="10">
        <f>World!C125</f>
        <v>97.79518496</v>
      </c>
      <c r="D126" s="10">
        <f>World!D125</f>
        <v>98.960237359999994</v>
      </c>
      <c r="E126" s="10">
        <f>World!E125</f>
        <v>95.919407109999995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>
        <f>World!R125</f>
        <v>122.05227768</v>
      </c>
      <c r="S126" s="10">
        <f>World!S125</f>
        <v>128.01904653</v>
      </c>
      <c r="T126" s="10">
        <f>World!T125</f>
        <v>109.42636541</v>
      </c>
      <c r="U126" s="10">
        <f>World!U125</f>
        <v>149.11074289999999</v>
      </c>
      <c r="V126" s="10">
        <f>World!V125</f>
        <v>95.075942810000001</v>
      </c>
      <c r="W126" s="10">
        <f>World!W125</f>
        <v>107.56</v>
      </c>
      <c r="X126" s="10">
        <f>World!X125</f>
        <v>104.84213376</v>
      </c>
      <c r="Y126" s="10">
        <f>World!Y125</f>
        <v>-0.1</v>
      </c>
      <c r="Z126" s="10"/>
      <c r="AA126" s="10"/>
      <c r="AB126" s="10"/>
      <c r="AC126" s="10"/>
      <c r="AD126" s="10"/>
    </row>
    <row r="127" spans="1:30" x14ac:dyDescent="0.2">
      <c r="A127" s="13">
        <v>40909</v>
      </c>
      <c r="B127" s="10">
        <f>World!B126</f>
        <v>92.534856869999999</v>
      </c>
      <c r="C127" s="10">
        <f>World!C126</f>
        <v>85.599183940000003</v>
      </c>
      <c r="D127" s="10">
        <f>World!D126</f>
        <v>102.55611387</v>
      </c>
      <c r="E127" s="10">
        <f>World!E126</f>
        <v>96.023481660000002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>
        <f>World!R126</f>
        <v>122.39197230000001</v>
      </c>
      <c r="S127" s="10">
        <f>World!S126</f>
        <v>130.63474259</v>
      </c>
      <c r="T127" s="10">
        <f>World!T126</f>
        <v>111.13379464</v>
      </c>
      <c r="U127" s="10">
        <f>World!U126</f>
        <v>138.55776270000001</v>
      </c>
      <c r="V127" s="10">
        <f>World!V126</f>
        <v>100.50247509</v>
      </c>
      <c r="W127" s="10">
        <f>World!W126</f>
        <v>109.8</v>
      </c>
      <c r="X127" s="10">
        <f>World!X126</f>
        <v>104.53937216</v>
      </c>
      <c r="Y127" s="10">
        <f>World!Y126</f>
        <v>0.7</v>
      </c>
      <c r="Z127" s="10"/>
      <c r="AA127" s="10"/>
      <c r="AB127" s="10"/>
      <c r="AC127" s="10"/>
      <c r="AD127" s="10"/>
    </row>
    <row r="128" spans="1:30" x14ac:dyDescent="0.2">
      <c r="A128" s="13">
        <v>40940</v>
      </c>
      <c r="B128" s="10">
        <f>World!B127</f>
        <v>92.822059519999996</v>
      </c>
      <c r="C128" s="10">
        <f>World!C127</f>
        <v>99.643091990000002</v>
      </c>
      <c r="D128" s="10">
        <f>World!D127</f>
        <v>104.95993473999999</v>
      </c>
      <c r="E128" s="10">
        <f>World!E127</f>
        <v>97.528560810000002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>
        <f>World!R127</f>
        <v>125.37331859</v>
      </c>
      <c r="S128" s="10">
        <f>World!S127</f>
        <v>136.23820013</v>
      </c>
      <c r="T128" s="10">
        <f>World!T127</f>
        <v>113.37141224</v>
      </c>
      <c r="U128" s="10">
        <f>World!U127</f>
        <v>139.32665972999999</v>
      </c>
      <c r="V128" s="10">
        <f>World!V127</f>
        <v>104.00500762999999</v>
      </c>
      <c r="W128" s="10">
        <f>World!W127</f>
        <v>118.92</v>
      </c>
      <c r="X128" s="10">
        <f>World!X127</f>
        <v>105.01911229</v>
      </c>
      <c r="Y128" s="10">
        <f>World!Y127</f>
        <v>3.3</v>
      </c>
      <c r="Z128" s="10"/>
      <c r="AA128" s="10"/>
      <c r="AB128" s="10"/>
      <c r="AC128" s="10"/>
      <c r="AD128" s="10"/>
    </row>
    <row r="129" spans="1:30" x14ac:dyDescent="0.2">
      <c r="A129" s="13">
        <v>40969</v>
      </c>
      <c r="B129" s="10">
        <f>World!B128</f>
        <v>91.982558749999995</v>
      </c>
      <c r="C129" s="10">
        <f>World!C128</f>
        <v>100.10069165</v>
      </c>
      <c r="D129" s="10">
        <f>World!D128</f>
        <v>103.77800205</v>
      </c>
      <c r="E129" s="10">
        <f>World!E128</f>
        <v>95.267469669999997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>
        <f>World!R128</f>
        <v>125.75345028</v>
      </c>
      <c r="S129" s="10">
        <f>World!S128</f>
        <v>141.23844083</v>
      </c>
      <c r="T129" s="10">
        <f>World!T128</f>
        <v>114.54122475</v>
      </c>
      <c r="U129" s="10">
        <f>World!U128</f>
        <v>136.90574068999999</v>
      </c>
      <c r="V129" s="10">
        <f>World!V128</f>
        <v>103.54326763</v>
      </c>
      <c r="W129" s="10">
        <f>World!W128</f>
        <v>122.6</v>
      </c>
      <c r="X129" s="10">
        <f>World!X128</f>
        <v>105.90009207999999</v>
      </c>
      <c r="Y129" s="10">
        <f>World!Y128</f>
        <v>2</v>
      </c>
      <c r="Z129" s="10"/>
      <c r="AA129" s="10"/>
      <c r="AB129" s="10"/>
      <c r="AC129" s="10"/>
      <c r="AD129" s="10"/>
    </row>
    <row r="130" spans="1:30" x14ac:dyDescent="0.2">
      <c r="A130" s="13">
        <v>41000</v>
      </c>
      <c r="B130" s="10">
        <f>World!B129</f>
        <v>86.156606030000006</v>
      </c>
      <c r="C130" s="10">
        <f>World!C129</f>
        <v>95.212769640000005</v>
      </c>
      <c r="D130" s="10">
        <f>World!D129</f>
        <v>102.69477206000001</v>
      </c>
      <c r="E130" s="10">
        <f>World!E129</f>
        <v>99.610892320000005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>
        <f>World!R129</f>
        <v>124.37103153</v>
      </c>
      <c r="S130" s="10">
        <f>World!S129</f>
        <v>136.11718073</v>
      </c>
      <c r="T130" s="10">
        <f>World!T129</f>
        <v>114.74633477</v>
      </c>
      <c r="U130" s="10">
        <f>World!U129</f>
        <v>154.33703779000001</v>
      </c>
      <c r="V130" s="10">
        <f>World!V129</f>
        <v>100.95386652000001</v>
      </c>
      <c r="W130" s="10">
        <f>World!W129</f>
        <v>117.09</v>
      </c>
      <c r="X130" s="10">
        <f>World!X129</f>
        <v>104.69147400999999</v>
      </c>
      <c r="Y130" s="10">
        <f>World!Y129</f>
        <v>-0.3</v>
      </c>
      <c r="Z130" s="10"/>
      <c r="AA130" s="10"/>
      <c r="AB130" s="10"/>
      <c r="AC130" s="10"/>
      <c r="AD130" s="10"/>
    </row>
    <row r="131" spans="1:30" x14ac:dyDescent="0.2">
      <c r="A131" s="13">
        <v>41030</v>
      </c>
      <c r="B131" s="10">
        <f>World!B130</f>
        <v>85.345866099999995</v>
      </c>
      <c r="C131" s="10">
        <f>World!C130</f>
        <v>97.906921859999997</v>
      </c>
      <c r="D131" s="10">
        <f>World!D130</f>
        <v>100.94146159</v>
      </c>
      <c r="E131" s="10">
        <f>World!E130</f>
        <v>97.774040020000001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>
        <f>World!R130</f>
        <v>119.03153306</v>
      </c>
      <c r="S131" s="10">
        <f>World!S130</f>
        <v>126.27652471</v>
      </c>
      <c r="T131" s="10">
        <f>World!T130</f>
        <v>112.8982728</v>
      </c>
      <c r="U131" s="10">
        <f>World!U130</f>
        <v>161.10366070000001</v>
      </c>
      <c r="V131" s="10">
        <f>World!V130</f>
        <v>96.628639820000004</v>
      </c>
      <c r="W131" s="10">
        <f>World!W130</f>
        <v>108.86</v>
      </c>
      <c r="X131" s="10">
        <f>World!X130</f>
        <v>107.30133512</v>
      </c>
      <c r="Y131" s="10">
        <f>World!Y130</f>
        <v>-1.7</v>
      </c>
      <c r="Z131" s="10"/>
      <c r="AA131" s="10"/>
      <c r="AB131" s="10"/>
      <c r="AC131" s="10"/>
      <c r="AD131" s="10"/>
    </row>
    <row r="132" spans="1:30" x14ac:dyDescent="0.2">
      <c r="A132" s="13">
        <v>41061</v>
      </c>
      <c r="B132" s="10">
        <f>World!B131</f>
        <v>86.918018119999999</v>
      </c>
      <c r="C132" s="10">
        <f>World!C131</f>
        <v>96.489685399999999</v>
      </c>
      <c r="D132" s="10">
        <f>World!D131</f>
        <v>99.867275329999998</v>
      </c>
      <c r="E132" s="10">
        <f>World!E131</f>
        <v>100.39560039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>
        <f>World!R131</f>
        <v>115.86123972</v>
      </c>
      <c r="S132" s="10">
        <f>World!S131</f>
        <v>111.52987589999999</v>
      </c>
      <c r="T132" s="10">
        <f>World!T131</f>
        <v>110.52970732999999</v>
      </c>
      <c r="U132" s="10">
        <f>World!U131</f>
        <v>152.75350487</v>
      </c>
      <c r="V132" s="10">
        <f>World!V131</f>
        <v>91.631181260000005</v>
      </c>
      <c r="W132" s="10">
        <f>World!W131</f>
        <v>93.44</v>
      </c>
      <c r="X132" s="10">
        <f>World!X131</f>
        <v>106.69926929</v>
      </c>
      <c r="Y132" s="10">
        <f>World!Y131</f>
        <v>-4.2</v>
      </c>
      <c r="Z132" s="10"/>
      <c r="AA132" s="10"/>
      <c r="AB132" s="10"/>
      <c r="AC132" s="10"/>
      <c r="AD132" s="10"/>
    </row>
    <row r="133" spans="1:30" x14ac:dyDescent="0.2">
      <c r="A133" s="13">
        <v>41091</v>
      </c>
      <c r="B133" s="10">
        <f>World!B132</f>
        <v>83.981205079999995</v>
      </c>
      <c r="C133" s="10">
        <f>World!C132</f>
        <v>98.857405360000001</v>
      </c>
      <c r="D133" s="10">
        <f>World!D132</f>
        <v>99.623970319999998</v>
      </c>
      <c r="E133" s="10">
        <f>World!E132</f>
        <v>96.693096780000005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>
        <f>World!R132</f>
        <v>122.11936343000001</v>
      </c>
      <c r="S133" s="10">
        <f>World!S132</f>
        <v>118.55014308</v>
      </c>
      <c r="T133" s="10">
        <f>World!T132</f>
        <v>118.44123836999999</v>
      </c>
      <c r="U133" s="10">
        <f>World!U132</f>
        <v>118.63775599</v>
      </c>
      <c r="V133" s="10">
        <f>World!V132</f>
        <v>91.185700530000005</v>
      </c>
      <c r="W133" s="10">
        <f>World!W132</f>
        <v>102.57</v>
      </c>
      <c r="X133" s="10">
        <f>World!X132</f>
        <v>106.43595501</v>
      </c>
      <c r="Y133" s="10">
        <f>World!Y132</f>
        <v>3</v>
      </c>
      <c r="Z133" s="10"/>
      <c r="AA133" s="10"/>
      <c r="AB133" s="10"/>
      <c r="AC133" s="10"/>
      <c r="AD133" s="10"/>
    </row>
    <row r="134" spans="1:30" x14ac:dyDescent="0.2">
      <c r="A134" s="13">
        <v>41122</v>
      </c>
      <c r="B134" s="10">
        <f>World!B133</f>
        <v>81.218623010000002</v>
      </c>
      <c r="C134" s="10">
        <f>World!C133</f>
        <v>98.710081340000002</v>
      </c>
      <c r="D134" s="10">
        <f>World!D133</f>
        <v>98.830653560000002</v>
      </c>
      <c r="E134" s="10">
        <f>World!E133</f>
        <v>95.954851860000005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>
        <f>World!R133</f>
        <v>123.34434761</v>
      </c>
      <c r="S134" s="10">
        <f>World!S133</f>
        <v>127.65399967</v>
      </c>
      <c r="T134" s="10">
        <f>World!T133</f>
        <v>118.07146278</v>
      </c>
      <c r="U134" s="10">
        <f>World!U133</f>
        <v>140.40886073999999</v>
      </c>
      <c r="V134" s="10">
        <f>World!V133</f>
        <v>87.651185510000005</v>
      </c>
      <c r="W134" s="10">
        <f>World!W133</f>
        <v>113.1</v>
      </c>
      <c r="X134" s="10">
        <f>World!X133</f>
        <v>106.25424887</v>
      </c>
      <c r="Y134" s="10">
        <f>World!Y133</f>
        <v>0.8</v>
      </c>
      <c r="Z134" s="10"/>
      <c r="AA134" s="10"/>
      <c r="AB134" s="10"/>
      <c r="AC134" s="10"/>
      <c r="AD134" s="10"/>
    </row>
    <row r="135" spans="1:30" x14ac:dyDescent="0.2">
      <c r="A135" s="13">
        <v>41153</v>
      </c>
      <c r="B135" s="10">
        <f>World!B134</f>
        <v>80.642416839999996</v>
      </c>
      <c r="C135" s="10">
        <f>World!C134</f>
        <v>98.153052650000006</v>
      </c>
      <c r="D135" s="10">
        <f>World!D134</f>
        <v>102.96344367</v>
      </c>
      <c r="E135" s="10">
        <f>World!E134</f>
        <v>95.872784600000003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>
        <f>World!R134</f>
        <v>125.21333862</v>
      </c>
      <c r="S135" s="10">
        <f>World!S134</f>
        <v>128.52664798999999</v>
      </c>
      <c r="T135" s="10">
        <f>World!T134</f>
        <v>118.11334896</v>
      </c>
      <c r="U135" s="10">
        <f>World!U134</f>
        <v>140.67719504999999</v>
      </c>
      <c r="V135" s="10">
        <f>World!V134</f>
        <v>93.589222480000004</v>
      </c>
      <c r="W135" s="10">
        <f>World!W134</f>
        <v>111.56</v>
      </c>
      <c r="X135" s="10">
        <f>World!X134</f>
        <v>107.09056466</v>
      </c>
      <c r="Y135" s="10">
        <f>World!Y134</f>
        <v>-0.4</v>
      </c>
      <c r="Z135" s="10"/>
      <c r="AA135" s="10"/>
      <c r="AB135" s="10"/>
      <c r="AC135" s="10"/>
      <c r="AD135" s="10"/>
    </row>
    <row r="136" spans="1:30" x14ac:dyDescent="0.2">
      <c r="A136" s="13">
        <v>41183</v>
      </c>
      <c r="B136" s="10">
        <f>World!B135</f>
        <v>78.744574490000005</v>
      </c>
      <c r="C136" s="10">
        <f>World!C135</f>
        <v>98.040118629999995</v>
      </c>
      <c r="D136" s="10">
        <f>World!D135</f>
        <v>101.78951008</v>
      </c>
      <c r="E136" s="10">
        <f>World!E135</f>
        <v>96.222438789999998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>
        <f>World!R135</f>
        <v>124.03242145</v>
      </c>
      <c r="S136" s="10">
        <f>World!S135</f>
        <v>125.88054102</v>
      </c>
      <c r="T136" s="10">
        <f>World!T135</f>
        <v>114.93855718</v>
      </c>
      <c r="U136" s="10">
        <f>World!U135</f>
        <v>134.99042302999999</v>
      </c>
      <c r="V136" s="10">
        <f>World!V135</f>
        <v>94.001769609999997</v>
      </c>
      <c r="W136" s="10">
        <f>World!W135</f>
        <v>110.38</v>
      </c>
      <c r="X136" s="10">
        <f>World!X135</f>
        <v>105.98674387</v>
      </c>
      <c r="Y136" s="10">
        <f>World!Y135</f>
        <v>0.9</v>
      </c>
      <c r="Z136" s="10"/>
      <c r="AA136" s="10"/>
      <c r="AB136" s="10"/>
      <c r="AC136" s="10"/>
      <c r="AD136" s="10"/>
    </row>
    <row r="137" spans="1:30" x14ac:dyDescent="0.2">
      <c r="A137" s="13">
        <v>41214</v>
      </c>
      <c r="B137" s="10">
        <f>World!B136</f>
        <v>80.519561600000003</v>
      </c>
      <c r="C137" s="10">
        <f>World!C136</f>
        <v>96.822920170000003</v>
      </c>
      <c r="D137" s="10">
        <f>World!D136</f>
        <v>100.80023756</v>
      </c>
      <c r="E137" s="10">
        <f>World!E136</f>
        <v>98.372177239999999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>
        <f>World!R136</f>
        <v>123.62997695999999</v>
      </c>
      <c r="S137" s="10">
        <f>World!S136</f>
        <v>124.07563886</v>
      </c>
      <c r="T137" s="10">
        <f>World!T136</f>
        <v>112.55700428999999</v>
      </c>
      <c r="U137" s="10">
        <f>World!U136</f>
        <v>138.42402475</v>
      </c>
      <c r="V137" s="10">
        <f>World!V136</f>
        <v>92.415149080000006</v>
      </c>
      <c r="W137" s="10">
        <f>World!W136</f>
        <v>108.29</v>
      </c>
      <c r="X137" s="10">
        <f>World!X136</f>
        <v>106.33396535999999</v>
      </c>
      <c r="Y137" s="10">
        <f>World!Y136</f>
        <v>0</v>
      </c>
      <c r="Z137" s="10"/>
      <c r="AA137" s="10"/>
      <c r="AB137" s="10"/>
      <c r="AC137" s="10"/>
      <c r="AD137" s="10"/>
    </row>
    <row r="138" spans="1:30" x14ac:dyDescent="0.2">
      <c r="A138" s="13">
        <v>41244</v>
      </c>
      <c r="B138" s="10">
        <f>World!B137</f>
        <v>82.138316079999996</v>
      </c>
      <c r="C138" s="10">
        <f>World!C137</f>
        <v>100.49573700000001</v>
      </c>
      <c r="D138" s="10">
        <f>World!D137</f>
        <v>103.26601739</v>
      </c>
      <c r="E138" s="10">
        <f>World!E137</f>
        <v>99.082965470000005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>
        <f>World!R137</f>
        <v>122.85605648000001</v>
      </c>
      <c r="S138" s="10">
        <f>World!S137</f>
        <v>124.17498046999999</v>
      </c>
      <c r="T138" s="10">
        <f>World!T137</f>
        <v>112.12887228</v>
      </c>
      <c r="U138" s="10">
        <f>World!U137</f>
        <v>136.61751967999999</v>
      </c>
      <c r="V138" s="10">
        <f>World!V137</f>
        <v>97.423283290000001</v>
      </c>
      <c r="W138" s="10">
        <f>World!W137</f>
        <v>108.33</v>
      </c>
      <c r="X138" s="10">
        <f>World!X137</f>
        <v>106.47106976000001</v>
      </c>
      <c r="Y138" s="10">
        <f>World!Y137</f>
        <v>1.2</v>
      </c>
      <c r="Z138" s="10"/>
      <c r="AA138" s="10"/>
      <c r="AB138" s="10"/>
      <c r="AC138" s="10"/>
      <c r="AD138" s="10"/>
    </row>
    <row r="139" spans="1:30" x14ac:dyDescent="0.2">
      <c r="A139" s="13">
        <v>41275</v>
      </c>
      <c r="B139" s="10">
        <f>World!B138</f>
        <v>81.992610740000003</v>
      </c>
      <c r="C139" s="10">
        <f>World!C138</f>
        <v>104.99135119</v>
      </c>
      <c r="D139" s="10">
        <f>World!D138</f>
        <v>103.52910468</v>
      </c>
      <c r="E139" s="10">
        <f>World!E138</f>
        <v>101.63730497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>
        <f>World!R138</f>
        <v>123.38146728</v>
      </c>
      <c r="S139" s="10">
        <f>World!S138</f>
        <v>128.41062755999999</v>
      </c>
      <c r="T139" s="10">
        <f>World!T138</f>
        <v>111.18953242000001</v>
      </c>
      <c r="U139" s="10">
        <f>World!U138</f>
        <v>131.81737763999999</v>
      </c>
      <c r="V139" s="10">
        <f>World!V138</f>
        <v>100.28575365</v>
      </c>
      <c r="W139" s="10">
        <f>World!W138</f>
        <v>111.81</v>
      </c>
      <c r="X139" s="10">
        <f>World!X138</f>
        <v>108.51154222</v>
      </c>
      <c r="Y139" s="10">
        <f>World!Y138</f>
        <v>1.8</v>
      </c>
      <c r="Z139" s="10"/>
      <c r="AA139" s="10"/>
      <c r="AB139" s="10"/>
      <c r="AC139" s="10"/>
      <c r="AD139" s="10"/>
    </row>
    <row r="140" spans="1:30" x14ac:dyDescent="0.2">
      <c r="A140" s="13">
        <v>41306</v>
      </c>
      <c r="B140" s="10">
        <f>World!B139</f>
        <v>81.208018989999999</v>
      </c>
      <c r="C140" s="10">
        <f>World!C139</f>
        <v>103.63752796</v>
      </c>
      <c r="D140" s="10">
        <f>World!D139</f>
        <v>107.01749535</v>
      </c>
      <c r="E140" s="10">
        <f>World!E139</f>
        <v>97.409093490000004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>
        <f>World!R139</f>
        <v>123.24309962</v>
      </c>
      <c r="S140" s="10">
        <f>World!S139</f>
        <v>131.22017253999999</v>
      </c>
      <c r="T140" s="10">
        <f>World!T139</f>
        <v>110.02050751</v>
      </c>
      <c r="U140" s="10">
        <f>World!U139</f>
        <v>136.40502217</v>
      </c>
      <c r="V140" s="10">
        <f>World!V139</f>
        <v>101.34065726999999</v>
      </c>
      <c r="W140" s="10">
        <f>World!W139</f>
        <v>114.45</v>
      </c>
      <c r="X140" s="10">
        <f>World!X139</f>
        <v>107.52137567</v>
      </c>
      <c r="Y140" s="10">
        <f>World!Y139</f>
        <v>0.5</v>
      </c>
      <c r="Z140" s="10"/>
      <c r="AA140" s="10"/>
      <c r="AB140" s="10"/>
      <c r="AC140" s="10"/>
      <c r="AD140" s="10"/>
    </row>
    <row r="141" spans="1:30" x14ac:dyDescent="0.2">
      <c r="A141" s="13">
        <v>41334</v>
      </c>
      <c r="B141" s="10">
        <f>World!B140</f>
        <v>82.496693399999998</v>
      </c>
      <c r="C141" s="10">
        <f>World!C140</f>
        <v>108.0728944</v>
      </c>
      <c r="D141" s="10">
        <f>World!D140</f>
        <v>105.33237099999999</v>
      </c>
      <c r="E141" s="10">
        <f>World!E140</f>
        <v>99.713983150000004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>
        <f>World!R140</f>
        <v>122.87914086000001</v>
      </c>
      <c r="S141" s="10">
        <f>World!S140</f>
        <v>126.22248202999999</v>
      </c>
      <c r="T141" s="10">
        <f>World!T140</f>
        <v>109.00656499999999</v>
      </c>
      <c r="U141" s="10">
        <f>World!U140</f>
        <v>129.71429143</v>
      </c>
      <c r="V141" s="10">
        <f>World!V140</f>
        <v>94.547307079999996</v>
      </c>
      <c r="W141" s="10">
        <f>World!W140</f>
        <v>106.67</v>
      </c>
      <c r="X141" s="10">
        <f>World!X140</f>
        <v>108.28682025000001</v>
      </c>
      <c r="Y141" s="10">
        <f>World!Y140</f>
        <v>-0.1</v>
      </c>
      <c r="Z141" s="10"/>
      <c r="AA141" s="10"/>
      <c r="AB141" s="10"/>
      <c r="AC141" s="10"/>
      <c r="AD141" s="10"/>
    </row>
    <row r="142" spans="1:30" x14ac:dyDescent="0.2">
      <c r="A142" s="13">
        <v>41365</v>
      </c>
      <c r="B142" s="10">
        <f>World!B141</f>
        <v>83.879668550000005</v>
      </c>
      <c r="C142" s="10">
        <f>World!C141</f>
        <v>103.8691987</v>
      </c>
      <c r="D142" s="10">
        <f>World!D141</f>
        <v>101.29183561000001</v>
      </c>
      <c r="E142" s="10">
        <f>World!E141</f>
        <v>97.29371012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>
        <f>World!R141</f>
        <v>122.86279082999999</v>
      </c>
      <c r="S142" s="10">
        <f>World!S141</f>
        <v>123.12660667999999</v>
      </c>
      <c r="T142" s="10">
        <f>World!T141</f>
        <v>106.73608679</v>
      </c>
      <c r="U142" s="10">
        <f>World!U141</f>
        <v>117.31720085000001</v>
      </c>
      <c r="V142" s="10">
        <f>World!V141</f>
        <v>90.733232150000006</v>
      </c>
      <c r="W142" s="10">
        <f>World!W141</f>
        <v>101.1</v>
      </c>
      <c r="X142" s="10">
        <f>World!X141</f>
        <v>108.50017749</v>
      </c>
      <c r="Y142" s="10">
        <f>World!Y141</f>
        <v>-1.4</v>
      </c>
      <c r="Z142" s="10"/>
      <c r="AA142" s="10"/>
      <c r="AB142" s="10"/>
      <c r="AC142" s="10"/>
      <c r="AD142" s="10"/>
    </row>
    <row r="143" spans="1:30" x14ac:dyDescent="0.2">
      <c r="A143" s="13">
        <v>41395</v>
      </c>
      <c r="B143" s="10">
        <f>World!B142</f>
        <v>85.517543979999999</v>
      </c>
      <c r="C143" s="10">
        <f>World!C142</f>
        <v>103.97810556</v>
      </c>
      <c r="D143" s="10">
        <f>World!D142</f>
        <v>103.42356392000001</v>
      </c>
      <c r="E143" s="10">
        <f>World!E142</f>
        <v>100.79601588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>
        <f>World!R142</f>
        <v>122.08290356000001</v>
      </c>
      <c r="S143" s="10">
        <f>World!S142</f>
        <v>123.20865474</v>
      </c>
      <c r="T143" s="10">
        <f>World!T142</f>
        <v>107.08222497</v>
      </c>
      <c r="U143" s="10">
        <f>World!U142</f>
        <v>123.66371024999999</v>
      </c>
      <c r="V143" s="10">
        <f>World!V142</f>
        <v>88.315508530000002</v>
      </c>
      <c r="W143" s="10">
        <f>World!W142</f>
        <v>102.27</v>
      </c>
      <c r="X143" s="10">
        <f>World!X142</f>
        <v>108.53292535</v>
      </c>
      <c r="Y143" s="10">
        <f>World!Y142</f>
        <v>1.1000000000000001</v>
      </c>
      <c r="Z143" s="10"/>
      <c r="AA143" s="10"/>
      <c r="AB143" s="10"/>
      <c r="AC143" s="10"/>
      <c r="AD143" s="10"/>
    </row>
    <row r="144" spans="1:30" x14ac:dyDescent="0.2">
      <c r="A144" s="13">
        <v>41426</v>
      </c>
      <c r="B144" s="10">
        <f>World!B143</f>
        <v>84.842849619999996</v>
      </c>
      <c r="C144" s="10">
        <f>World!C143</f>
        <v>97.868997550000003</v>
      </c>
      <c r="D144" s="10">
        <f>World!D143</f>
        <v>104.55740701000001</v>
      </c>
      <c r="E144" s="10">
        <f>World!E143</f>
        <v>97.632426899999999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>
        <f>World!R143</f>
        <v>120.91475334</v>
      </c>
      <c r="S144" s="10">
        <f>World!S143</f>
        <v>122.93566762</v>
      </c>
      <c r="T144" s="10">
        <f>World!T143</f>
        <v>107.09770708000001</v>
      </c>
      <c r="U144" s="10">
        <f>World!U143</f>
        <v>114.44710171</v>
      </c>
      <c r="V144" s="10">
        <f>World!V143</f>
        <v>85.411744999999996</v>
      </c>
      <c r="W144" s="10">
        <f>World!W143</f>
        <v>102.85</v>
      </c>
      <c r="X144" s="10">
        <f>World!X143</f>
        <v>107.47835521</v>
      </c>
      <c r="Y144" s="10">
        <f>World!Y143</f>
        <v>-3.3</v>
      </c>
      <c r="Z144" s="10"/>
      <c r="AA144" s="10"/>
      <c r="AB144" s="10"/>
      <c r="AC144" s="10"/>
      <c r="AD144" s="10"/>
    </row>
    <row r="145" spans="1:30" x14ac:dyDescent="0.2">
      <c r="A145" s="13">
        <v>41456</v>
      </c>
      <c r="B145" s="10">
        <f>World!B144</f>
        <v>85.429345010000006</v>
      </c>
      <c r="C145" s="10">
        <f>World!C144</f>
        <v>100.12736425999999</v>
      </c>
      <c r="D145" s="10">
        <f>World!D144</f>
        <v>106.28694648</v>
      </c>
      <c r="E145" s="10">
        <f>World!E144</f>
        <v>98.162669730000005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>
        <f>World!R144</f>
        <v>117.89099706</v>
      </c>
      <c r="S145" s="10">
        <f>World!S144</f>
        <v>128.11705322</v>
      </c>
      <c r="T145" s="10">
        <f>World!T144</f>
        <v>104.71130817</v>
      </c>
      <c r="U145" s="10">
        <f>World!U144</f>
        <v>110.33137653</v>
      </c>
      <c r="V145" s="10">
        <f>World!V144</f>
        <v>85.668841439999994</v>
      </c>
      <c r="W145" s="10">
        <f>World!W144</f>
        <v>108.24</v>
      </c>
      <c r="X145" s="10">
        <f>World!X144</f>
        <v>108.42881715999999</v>
      </c>
      <c r="Y145" s="10">
        <f>World!Y144</f>
        <v>0</v>
      </c>
      <c r="Z145" s="10"/>
      <c r="AA145" s="10"/>
      <c r="AB145" s="10"/>
      <c r="AC145" s="10"/>
      <c r="AD145" s="10"/>
    </row>
    <row r="146" spans="1:30" x14ac:dyDescent="0.2">
      <c r="A146" s="13">
        <v>41487</v>
      </c>
      <c r="B146" s="10">
        <f>World!B145</f>
        <v>85.739559209999996</v>
      </c>
      <c r="C146" s="10">
        <f>World!C145</f>
        <v>96.505377859999996</v>
      </c>
      <c r="D146" s="10">
        <f>World!D145</f>
        <v>108.13917461</v>
      </c>
      <c r="E146" s="10">
        <f>World!E145</f>
        <v>97.161157380000006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>
        <f>World!R145</f>
        <v>116.14573163</v>
      </c>
      <c r="S146" s="10">
        <f>World!S145</f>
        <v>130.9259965</v>
      </c>
      <c r="T146" s="10">
        <f>World!T145</f>
        <v>102.60863675</v>
      </c>
      <c r="U146" s="10">
        <f>World!U145</f>
        <v>107.22577873</v>
      </c>
      <c r="V146" s="10">
        <f>World!V145</f>
        <v>89.637480550000006</v>
      </c>
      <c r="W146" s="10">
        <f>World!W145</f>
        <v>111.11</v>
      </c>
      <c r="X146" s="10">
        <f>World!X145</f>
        <v>108.90827623</v>
      </c>
      <c r="Y146" s="10">
        <f>World!Y145</f>
        <v>-1.8</v>
      </c>
      <c r="Z146" s="10"/>
      <c r="AA146" s="10"/>
      <c r="AB146" s="10"/>
      <c r="AC146" s="10"/>
      <c r="AD146" s="10"/>
    </row>
    <row r="147" spans="1:30" x14ac:dyDescent="0.2">
      <c r="A147" s="13">
        <v>41518</v>
      </c>
      <c r="B147" s="10">
        <f>World!B146</f>
        <v>90.056625710000006</v>
      </c>
      <c r="C147" s="10">
        <f>World!C146</f>
        <v>98.909630149999998</v>
      </c>
      <c r="D147" s="10">
        <f>World!D146</f>
        <v>104.85131877000001</v>
      </c>
      <c r="E147" s="10">
        <f>World!E146</f>
        <v>101.91247296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>
        <f>World!R146</f>
        <v>116.39769133</v>
      </c>
      <c r="S147" s="10">
        <f>World!S146</f>
        <v>131.60128596999999</v>
      </c>
      <c r="T147" s="10">
        <f>World!T146</f>
        <v>102.60403513999999</v>
      </c>
      <c r="U147" s="10">
        <f>World!U146</f>
        <v>102.13922506</v>
      </c>
      <c r="V147" s="10">
        <f>World!V146</f>
        <v>88.153237610000005</v>
      </c>
      <c r="W147" s="10">
        <f>World!W146</f>
        <v>110.86</v>
      </c>
      <c r="X147" s="10">
        <f>World!X146</f>
        <v>108.49986154</v>
      </c>
      <c r="Y147" s="10">
        <f>World!Y146</f>
        <v>1.1000000000000001</v>
      </c>
      <c r="Z147" s="10"/>
      <c r="AA147" s="10"/>
      <c r="AB147" s="10"/>
      <c r="AC147" s="10"/>
      <c r="AD147" s="10"/>
    </row>
    <row r="148" spans="1:30" x14ac:dyDescent="0.2">
      <c r="A148" s="13">
        <v>41548</v>
      </c>
      <c r="B148" s="10">
        <f>World!B147</f>
        <v>94.460066650000002</v>
      </c>
      <c r="C148" s="10">
        <f>World!C147</f>
        <v>99.430399089999995</v>
      </c>
      <c r="D148" s="10">
        <f>World!D147</f>
        <v>104.83982392</v>
      </c>
      <c r="E148" s="10">
        <f>World!E147</f>
        <v>98.98468278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>
        <f>World!R147</f>
        <v>118.74575501</v>
      </c>
      <c r="S148" s="10">
        <f>World!S147</f>
        <v>128.28515970999999</v>
      </c>
      <c r="T148" s="10">
        <f>World!T147</f>
        <v>102.86179242</v>
      </c>
      <c r="U148" s="10">
        <f>World!U147</f>
        <v>98.313099260000001</v>
      </c>
      <c r="V148" s="10">
        <f>World!V147</f>
        <v>89.073563300000004</v>
      </c>
      <c r="W148" s="10">
        <f>World!W147</f>
        <v>107.91</v>
      </c>
      <c r="X148" s="10">
        <f>World!X147</f>
        <v>109.58867164</v>
      </c>
      <c r="Y148" s="10">
        <f>World!Y147</f>
        <v>0.7</v>
      </c>
      <c r="Z148" s="10"/>
      <c r="AA148" s="10"/>
      <c r="AB148" s="10"/>
      <c r="AC148" s="10"/>
      <c r="AD148" s="10"/>
    </row>
    <row r="149" spans="1:30" x14ac:dyDescent="0.2">
      <c r="A149" s="13">
        <v>41579</v>
      </c>
      <c r="B149" s="10">
        <f>World!B148</f>
        <v>94.183629809999999</v>
      </c>
      <c r="C149" s="10">
        <f>World!C148</f>
        <v>97.398996909999994</v>
      </c>
      <c r="D149" s="10">
        <f>World!D148</f>
        <v>107.67543216</v>
      </c>
      <c r="E149" s="10">
        <f>World!E148</f>
        <v>103.32835652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>
        <f>World!R148</f>
        <v>118.67123807999999</v>
      </c>
      <c r="S149" s="10">
        <f>World!S148</f>
        <v>125.38110260000001</v>
      </c>
      <c r="T149" s="10">
        <f>World!T148</f>
        <v>102.05749912</v>
      </c>
      <c r="U149" s="10">
        <f>World!U148</f>
        <v>99.749110900000005</v>
      </c>
      <c r="V149" s="10">
        <f>World!V148</f>
        <v>87.820715289999995</v>
      </c>
      <c r="W149" s="10">
        <f>World!W148</f>
        <v>107.32</v>
      </c>
      <c r="X149" s="10">
        <f>World!X148</f>
        <v>109.77844806</v>
      </c>
      <c r="Y149" s="10">
        <f>World!Y148</f>
        <v>-0.3</v>
      </c>
      <c r="Z149" s="10"/>
      <c r="AA149" s="10"/>
      <c r="AB149" s="10"/>
      <c r="AC149" s="10"/>
      <c r="AD149" s="10"/>
    </row>
    <row r="150" spans="1:30" x14ac:dyDescent="0.2">
      <c r="A150" s="13">
        <v>41609</v>
      </c>
      <c r="B150" s="10">
        <f>World!B149</f>
        <v>97.121764339999999</v>
      </c>
      <c r="C150" s="10">
        <f>World!C149</f>
        <v>95.860896550000007</v>
      </c>
      <c r="D150" s="10">
        <f>World!D149</f>
        <v>107.61978695000001</v>
      </c>
      <c r="E150" s="10">
        <f>World!E149</f>
        <v>103.10212962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>
        <f>World!R149</f>
        <v>118.18752194</v>
      </c>
      <c r="S150" s="10">
        <f>World!S149</f>
        <v>129.48229832999999</v>
      </c>
      <c r="T150" s="10">
        <f>World!T149</f>
        <v>102.20063474</v>
      </c>
      <c r="U150" s="10">
        <f>World!U149</f>
        <v>101.24974297999999</v>
      </c>
      <c r="V150" s="10">
        <f>World!V149</f>
        <v>88.713665989999996</v>
      </c>
      <c r="W150" s="10">
        <f>World!W149</f>
        <v>109.88</v>
      </c>
      <c r="X150" s="10">
        <f>World!X149</f>
        <v>109.25910815</v>
      </c>
      <c r="Y150" s="10">
        <f>World!Y149</f>
        <v>-1.1000000000000001</v>
      </c>
      <c r="Z150" s="10"/>
      <c r="AA150" s="10"/>
      <c r="AB150" s="10"/>
      <c r="AC150" s="10"/>
      <c r="AD150" s="10"/>
    </row>
    <row r="151" spans="1:30" x14ac:dyDescent="0.2">
      <c r="A151" s="13">
        <v>41640</v>
      </c>
      <c r="B151" s="10">
        <f>World!B150</f>
        <v>98.071928260000007</v>
      </c>
      <c r="C151" s="10">
        <f>World!C150</f>
        <v>90.586169659999996</v>
      </c>
      <c r="D151" s="10">
        <f>World!D150</f>
        <v>103.1303487</v>
      </c>
      <c r="E151" s="10">
        <f>World!E150</f>
        <v>101.1377818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>
        <f>World!R150</f>
        <v>116.21845055</v>
      </c>
      <c r="S151" s="10">
        <f>World!S150</f>
        <v>126.3809725</v>
      </c>
      <c r="T151" s="10">
        <f>World!T150</f>
        <v>100.96450394999999</v>
      </c>
      <c r="U151" s="10">
        <f>World!U150</f>
        <v>105.66526448</v>
      </c>
      <c r="V151" s="10">
        <f>World!V150</f>
        <v>88.075688779999993</v>
      </c>
      <c r="W151" s="10">
        <f>World!W150</f>
        <v>106.43</v>
      </c>
      <c r="X151" s="10">
        <f>World!X150</f>
        <v>110.61298357</v>
      </c>
      <c r="Y151" s="10">
        <f>World!Y150</f>
        <v>-0.7</v>
      </c>
      <c r="Z151" s="10"/>
      <c r="AA151" s="10"/>
      <c r="AB151" s="10"/>
      <c r="AC151" s="10"/>
      <c r="AD151" s="10"/>
    </row>
    <row r="152" spans="1:30" x14ac:dyDescent="0.2">
      <c r="A152" s="13">
        <v>41671</v>
      </c>
      <c r="B152" s="10">
        <f>World!B151</f>
        <v>99.129150030000005</v>
      </c>
      <c r="C152" s="10">
        <f>World!C151</f>
        <v>99.165073230000004</v>
      </c>
      <c r="D152" s="10">
        <f>World!D151</f>
        <v>102.08782126</v>
      </c>
      <c r="E152" s="10">
        <f>World!E151</f>
        <v>99.167396280000006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>
        <f>World!R151</f>
        <v>118.46254567</v>
      </c>
      <c r="S152" s="10">
        <f>World!S151</f>
        <v>130.57417433000001</v>
      </c>
      <c r="T152" s="10">
        <f>World!T151</f>
        <v>103.20630288</v>
      </c>
      <c r="U152" s="10">
        <f>World!U151</f>
        <v>105.60942789000001</v>
      </c>
      <c r="V152" s="10">
        <f>World!V151</f>
        <v>86.163323989999995</v>
      </c>
      <c r="W152" s="10">
        <f>World!W151</f>
        <v>107.42</v>
      </c>
      <c r="X152" s="10">
        <f>World!X151</f>
        <v>110.37839242</v>
      </c>
      <c r="Y152" s="10">
        <f>World!Y151</f>
        <v>-3.9</v>
      </c>
      <c r="Z152" s="10"/>
      <c r="AA152" s="10"/>
      <c r="AB152" s="10"/>
      <c r="AC152" s="10"/>
      <c r="AD152" s="10"/>
    </row>
    <row r="153" spans="1:30" x14ac:dyDescent="0.2">
      <c r="A153" s="13">
        <v>41699</v>
      </c>
      <c r="B153" s="10">
        <f>World!B152</f>
        <v>100.25917258</v>
      </c>
      <c r="C153" s="10">
        <f>World!C152</f>
        <v>97.826357900000005</v>
      </c>
      <c r="D153" s="10">
        <f>World!D152</f>
        <v>105.86547495000001</v>
      </c>
      <c r="E153" s="10">
        <f>World!E152</f>
        <v>100.05770884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>
        <f>World!R152</f>
        <v>122.09263313</v>
      </c>
      <c r="S153" s="10">
        <f>World!S152</f>
        <v>127.93091891</v>
      </c>
      <c r="T153" s="10">
        <f>World!T152</f>
        <v>108.07143842000001</v>
      </c>
      <c r="U153" s="10">
        <f>World!U152</f>
        <v>102.59859795</v>
      </c>
      <c r="V153" s="10">
        <f>World!V152</f>
        <v>82.979361740000002</v>
      </c>
      <c r="W153" s="10">
        <f>World!W152</f>
        <v>106.68</v>
      </c>
      <c r="X153" s="10">
        <f>World!X152</f>
        <v>110.02984739999999</v>
      </c>
      <c r="Y153" s="10">
        <f>World!Y152</f>
        <v>-1.7</v>
      </c>
      <c r="Z153" s="10"/>
      <c r="AA153" s="10"/>
      <c r="AB153" s="10"/>
      <c r="AC153" s="10"/>
      <c r="AD153" s="10"/>
    </row>
    <row r="154" spans="1:30" x14ac:dyDescent="0.2">
      <c r="A154" s="13">
        <v>41730</v>
      </c>
      <c r="B154" s="10">
        <f>World!B153</f>
        <v>101.47498284</v>
      </c>
      <c r="C154" s="10">
        <f>World!C153</f>
        <v>100.45673813000001</v>
      </c>
      <c r="D154" s="10">
        <f>World!D153</f>
        <v>105.53506688</v>
      </c>
      <c r="E154" s="10">
        <f>World!E153</f>
        <v>103.2997221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>
        <f>World!R153</f>
        <v>121.44861367999999</v>
      </c>
      <c r="S154" s="10">
        <f>World!S153</f>
        <v>128.41196481</v>
      </c>
      <c r="T154" s="10">
        <f>World!T153</f>
        <v>107.31213222</v>
      </c>
      <c r="U154" s="10">
        <f>World!U153</f>
        <v>94.908379080000003</v>
      </c>
      <c r="V154" s="10">
        <f>World!V153</f>
        <v>85.478255160000003</v>
      </c>
      <c r="W154" s="10">
        <f>World!W153</f>
        <v>106.56</v>
      </c>
      <c r="X154" s="10">
        <f>World!X153</f>
        <v>110.97824657</v>
      </c>
      <c r="Y154" s="10">
        <f>World!Y153</f>
        <v>2.7</v>
      </c>
      <c r="Z154" s="10"/>
      <c r="AA154" s="10"/>
      <c r="AB154" s="10"/>
      <c r="AC154" s="10"/>
      <c r="AD154" s="10"/>
    </row>
    <row r="155" spans="1:30" x14ac:dyDescent="0.2">
      <c r="A155" s="13">
        <v>41760</v>
      </c>
      <c r="B155" s="10">
        <f>World!B154</f>
        <v>101.36618141</v>
      </c>
      <c r="C155" s="10">
        <f>World!C154</f>
        <v>99.79360294</v>
      </c>
      <c r="D155" s="10">
        <f>World!D154</f>
        <v>106.85657186</v>
      </c>
      <c r="E155" s="10">
        <f>World!E154</f>
        <v>105.22155361999999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>
        <f>World!R154</f>
        <v>121.29742883</v>
      </c>
      <c r="S155" s="10">
        <f>World!S154</f>
        <v>128.95971073999999</v>
      </c>
      <c r="T155" s="10">
        <f>World!T154</f>
        <v>106.87808431000001</v>
      </c>
      <c r="U155" s="10">
        <f>World!U154</f>
        <v>96.031122350000004</v>
      </c>
      <c r="V155" s="10">
        <f>World!V154</f>
        <v>84.847136660000004</v>
      </c>
      <c r="W155" s="10">
        <f>World!W154</f>
        <v>107.7</v>
      </c>
      <c r="X155" s="10">
        <f>World!X154</f>
        <v>110.6124262</v>
      </c>
      <c r="Y155" s="10">
        <f>World!Y154</f>
        <v>2.7</v>
      </c>
      <c r="Z155" s="10"/>
      <c r="AA155" s="10"/>
      <c r="AB155" s="10"/>
      <c r="AC155" s="10"/>
      <c r="AD155" s="10"/>
    </row>
    <row r="156" spans="1:30" x14ac:dyDescent="0.2">
      <c r="A156" s="13">
        <v>41791</v>
      </c>
      <c r="B156" s="10">
        <f>World!B155</f>
        <v>103.05876375</v>
      </c>
      <c r="C156" s="10">
        <f>World!C155</f>
        <v>100.60085478000001</v>
      </c>
      <c r="D156" s="10">
        <f>World!D155</f>
        <v>105.15185584</v>
      </c>
      <c r="E156" s="10">
        <f>World!E155</f>
        <v>107.45642718000001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>
        <f>World!R155</f>
        <v>119.28917092</v>
      </c>
      <c r="S156" s="10">
        <f>World!S155</f>
        <v>131.47651346000001</v>
      </c>
      <c r="T156" s="10">
        <f>World!T155</f>
        <v>104.65555558</v>
      </c>
      <c r="U156" s="10">
        <f>World!U155</f>
        <v>99.498795060000006</v>
      </c>
      <c r="V156" s="10">
        <f>World!V155</f>
        <v>84.359014810000005</v>
      </c>
      <c r="W156" s="10">
        <f>World!W155</f>
        <v>108.93</v>
      </c>
      <c r="X156" s="10">
        <f>World!X155</f>
        <v>110.75642782</v>
      </c>
      <c r="Y156" s="10">
        <f>World!Y155</f>
        <v>2.7</v>
      </c>
      <c r="Z156" s="10"/>
      <c r="AA156" s="10"/>
      <c r="AB156" s="10"/>
      <c r="AC156" s="10"/>
      <c r="AD156" s="10"/>
    </row>
    <row r="157" spans="1:30" x14ac:dyDescent="0.2">
      <c r="A157" s="13">
        <v>41821</v>
      </c>
      <c r="B157" s="10">
        <f>World!B156</f>
        <v>101.65070419</v>
      </c>
      <c r="C157" s="10">
        <f>World!C156</f>
        <v>96.870612660000006</v>
      </c>
      <c r="D157" s="10">
        <f>World!D156</f>
        <v>107.66351428999999</v>
      </c>
      <c r="E157" s="10">
        <f>World!E156</f>
        <v>109.80911484000001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>
        <f>World!R156</f>
        <v>116.37061975</v>
      </c>
      <c r="S157" s="10">
        <f>World!S156</f>
        <v>126.92635251</v>
      </c>
      <c r="T157" s="10">
        <f>World!T156</f>
        <v>102.60843392</v>
      </c>
      <c r="U157" s="10">
        <f>World!U156</f>
        <v>100.48395111000001</v>
      </c>
      <c r="V157" s="10">
        <f>World!V156</f>
        <v>88.181830439999999</v>
      </c>
      <c r="W157" s="10">
        <f>World!W156</f>
        <v>105.4</v>
      </c>
      <c r="X157" s="10">
        <f>World!X156</f>
        <v>111.50020766999999</v>
      </c>
      <c r="Y157" s="10">
        <f>World!Y156</f>
        <v>-0.2</v>
      </c>
      <c r="Z157" s="10"/>
      <c r="AA157" s="10"/>
      <c r="AB157" s="10"/>
      <c r="AC157" s="10"/>
      <c r="AD157" s="10"/>
    </row>
    <row r="158" spans="1:30" x14ac:dyDescent="0.2">
      <c r="A158" s="13">
        <v>41852</v>
      </c>
      <c r="B158" s="10">
        <f>World!B157</f>
        <v>100.42576447</v>
      </c>
      <c r="C158" s="10">
        <f>World!C157</f>
        <v>93.17564582</v>
      </c>
      <c r="D158" s="10">
        <f>World!D157</f>
        <v>107.48112215</v>
      </c>
      <c r="E158" s="10">
        <f>World!E157</f>
        <v>110.06175068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>
        <f>World!R157</f>
        <v>113.02291986</v>
      </c>
      <c r="S158" s="10">
        <f>World!S157</f>
        <v>121.20395262</v>
      </c>
      <c r="T158" s="10">
        <f>World!T157</f>
        <v>100.94017837</v>
      </c>
      <c r="U158" s="10">
        <f>World!U157</f>
        <v>101.43514408999999</v>
      </c>
      <c r="V158" s="10">
        <f>World!V157</f>
        <v>88.033853739999998</v>
      </c>
      <c r="W158" s="10">
        <f>World!W157</f>
        <v>101.09</v>
      </c>
      <c r="X158" s="10">
        <f>World!X157</f>
        <v>111.50700009000001</v>
      </c>
      <c r="Y158" s="10">
        <f>World!Y157</f>
        <v>-2.4</v>
      </c>
      <c r="Z158" s="10"/>
      <c r="AA158" s="10"/>
      <c r="AB158" s="10"/>
      <c r="AC158" s="10"/>
      <c r="AD158" s="10"/>
    </row>
    <row r="159" spans="1:30" x14ac:dyDescent="0.2">
      <c r="A159" s="13">
        <v>41883</v>
      </c>
      <c r="B159" s="10">
        <f>World!B158</f>
        <v>99.971029389999998</v>
      </c>
      <c r="C159" s="10">
        <f>World!C158</f>
        <v>92.927415580000002</v>
      </c>
      <c r="D159" s="10">
        <f>World!D158</f>
        <v>107.33812459000001</v>
      </c>
      <c r="E159" s="10">
        <f>World!E158</f>
        <v>104.43294804999999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>
        <f>World!R158</f>
        <v>109.35032821</v>
      </c>
      <c r="S159" s="10">
        <f>World!S158</f>
        <v>116.62096602</v>
      </c>
      <c r="T159" s="10">
        <f>World!T158</f>
        <v>97.809279360000005</v>
      </c>
      <c r="U159" s="10">
        <f>World!U158</f>
        <v>102.78683398</v>
      </c>
      <c r="V159" s="10">
        <f>World!V158</f>
        <v>85.070216669999994</v>
      </c>
      <c r="W159" s="10">
        <f>World!W158</f>
        <v>95.84</v>
      </c>
      <c r="X159" s="10">
        <f>World!X158</f>
        <v>113.32633877000001</v>
      </c>
      <c r="Y159" s="10">
        <f>World!Y158</f>
        <v>-2.2999999999999998</v>
      </c>
      <c r="Z159" s="10"/>
      <c r="AA159" s="10"/>
      <c r="AB159" s="10"/>
      <c r="AC159" s="10"/>
      <c r="AD159" s="10"/>
    </row>
    <row r="160" spans="1:30" x14ac:dyDescent="0.2">
      <c r="A160" s="13">
        <v>41913</v>
      </c>
      <c r="B160" s="10">
        <f>World!B159</f>
        <v>98.584550190000002</v>
      </c>
      <c r="C160" s="10">
        <f>World!C159</f>
        <v>92.165560529999993</v>
      </c>
      <c r="D160" s="10">
        <f>World!D159</f>
        <v>107.07126348</v>
      </c>
      <c r="E160" s="10">
        <f>World!E159</f>
        <v>104.18766024999999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>
        <f>World!R159</f>
        <v>109.35533552</v>
      </c>
      <c r="S160" s="10">
        <f>World!S159</f>
        <v>106.19734702</v>
      </c>
      <c r="T160" s="10">
        <f>World!T159</f>
        <v>97.306453910000002</v>
      </c>
      <c r="U160" s="10">
        <f>World!U159</f>
        <v>103.5271458</v>
      </c>
      <c r="V160" s="10">
        <f>World!V159</f>
        <v>82.615228270000003</v>
      </c>
      <c r="W160" s="10">
        <f>World!W159</f>
        <v>86.38</v>
      </c>
      <c r="X160" s="10">
        <f>World!X159</f>
        <v>113.02726504</v>
      </c>
      <c r="Y160" s="10">
        <f>World!Y159</f>
        <v>-5.4</v>
      </c>
      <c r="Z160" s="10"/>
      <c r="AA160" s="10"/>
      <c r="AB160" s="10"/>
      <c r="AC160" s="10"/>
      <c r="AD160" s="10"/>
    </row>
    <row r="161" spans="1:30" x14ac:dyDescent="0.2">
      <c r="A161" s="13">
        <v>41944</v>
      </c>
      <c r="B161" s="10">
        <f>World!B160</f>
        <v>100.5139736</v>
      </c>
      <c r="C161" s="10">
        <f>World!C160</f>
        <v>90.674455069999993</v>
      </c>
      <c r="D161" s="10">
        <f>World!D160</f>
        <v>106.96338948</v>
      </c>
      <c r="E161" s="10">
        <f>World!E160</f>
        <v>106.32752891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>
        <f>World!R160</f>
        <v>108.23650956</v>
      </c>
      <c r="S161" s="10">
        <f>World!S160</f>
        <v>96.382501239999996</v>
      </c>
      <c r="T161" s="10">
        <f>World!T160</f>
        <v>97.150439680000005</v>
      </c>
      <c r="U161" s="10">
        <f>World!U160</f>
        <v>103.34969327</v>
      </c>
      <c r="V161" s="10">
        <f>World!V160</f>
        <v>82.855393669999998</v>
      </c>
      <c r="W161" s="10">
        <f>World!W160</f>
        <v>78.33</v>
      </c>
      <c r="X161" s="10">
        <f>World!X160</f>
        <v>112.71144907</v>
      </c>
      <c r="Y161" s="10">
        <f>World!Y160</f>
        <v>-8</v>
      </c>
      <c r="Z161" s="10"/>
      <c r="AA161" s="10"/>
      <c r="AB161" s="10"/>
      <c r="AC161" s="10"/>
      <c r="AD161" s="10"/>
    </row>
    <row r="162" spans="1:30" x14ac:dyDescent="0.2">
      <c r="A162" s="13">
        <v>41974</v>
      </c>
      <c r="B162" s="10">
        <f>World!B161</f>
        <v>102.38979114</v>
      </c>
      <c r="C162" s="10">
        <f>World!C161</f>
        <v>88.502680029999993</v>
      </c>
      <c r="D162" s="10">
        <f>World!D161</f>
        <v>107.46561902000001</v>
      </c>
      <c r="E162" s="10">
        <f>World!E161</f>
        <v>102.7883683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>
        <f>World!R161</f>
        <v>105.15074669000001</v>
      </c>
      <c r="S162" s="10">
        <f>World!S161</f>
        <v>78.552904170000005</v>
      </c>
      <c r="T162" s="10">
        <f>World!T161</f>
        <v>95.712176240000005</v>
      </c>
      <c r="U162" s="10">
        <f>World!U161</f>
        <v>101.78104062</v>
      </c>
      <c r="V162" s="10">
        <f>World!V161</f>
        <v>78.825983519999994</v>
      </c>
      <c r="W162" s="10">
        <f>World!W161</f>
        <v>61.07</v>
      </c>
      <c r="X162" s="10">
        <f>World!X161</f>
        <v>113.75862603</v>
      </c>
      <c r="Y162" s="10">
        <f>World!Y161</f>
        <v>-13.7</v>
      </c>
      <c r="Z162" s="10"/>
      <c r="AA162" s="10"/>
      <c r="AB162" s="10"/>
      <c r="AC162" s="10"/>
      <c r="AD162" s="10"/>
    </row>
    <row r="163" spans="1:30" x14ac:dyDescent="0.2">
      <c r="A163" s="13">
        <v>42005</v>
      </c>
      <c r="B163" s="10">
        <f>World!B162</f>
        <v>105.88610021</v>
      </c>
      <c r="C163" s="10">
        <f>World!C162</f>
        <v>94.41438531</v>
      </c>
      <c r="D163" s="10">
        <f>World!D162</f>
        <v>106.60148153999999</v>
      </c>
      <c r="E163" s="10">
        <f>World!E162</f>
        <v>102.59370817999999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>
        <f>World!R162</f>
        <v>100.7138698</v>
      </c>
      <c r="S163" s="10">
        <f>World!S162</f>
        <v>63.102541520000003</v>
      </c>
      <c r="T163" s="10">
        <f>World!T162</f>
        <v>93.670503179999997</v>
      </c>
      <c r="U163" s="10">
        <f>World!U162</f>
        <v>101.36218940000001</v>
      </c>
      <c r="V163" s="10">
        <f>World!V162</f>
        <v>73.853194689999995</v>
      </c>
      <c r="W163" s="10">
        <f>World!W162</f>
        <v>46.58</v>
      </c>
      <c r="X163" s="10">
        <f>World!X162</f>
        <v>114.19998065</v>
      </c>
      <c r="Y163" s="10">
        <f>World!Y162</f>
        <v>-2.8</v>
      </c>
      <c r="Z163" s="10"/>
      <c r="AA163" s="10"/>
      <c r="AB163" s="10"/>
      <c r="AC163" s="10"/>
      <c r="AD163" s="10"/>
    </row>
    <row r="164" spans="1:30" x14ac:dyDescent="0.2">
      <c r="A164" s="13">
        <v>42036</v>
      </c>
      <c r="B164" s="10">
        <f>World!B163</f>
        <v>105.81274104000001</v>
      </c>
      <c r="C164" s="10">
        <f>World!C163</f>
        <v>90.355683380000002</v>
      </c>
      <c r="D164" s="10">
        <f>World!D163</f>
        <v>100.69291738</v>
      </c>
      <c r="E164" s="10">
        <f>World!E163</f>
        <v>103.60783786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>
        <f>World!R163</f>
        <v>98.452253569999996</v>
      </c>
      <c r="S164" s="10">
        <f>World!S163</f>
        <v>70.869503589999994</v>
      </c>
      <c r="T164" s="10">
        <f>World!T163</f>
        <v>91.989609580000007</v>
      </c>
      <c r="U164" s="10">
        <f>World!U163</f>
        <v>101.69905266000001</v>
      </c>
      <c r="V164" s="10">
        <f>World!V163</f>
        <v>72.370403249999995</v>
      </c>
      <c r="W164" s="10">
        <f>World!W163</f>
        <v>57.3</v>
      </c>
      <c r="X164" s="10">
        <f>World!X163</f>
        <v>114.0558652</v>
      </c>
      <c r="Y164" s="10">
        <f>World!Y163</f>
        <v>1.1000000000000001</v>
      </c>
      <c r="Z164" s="10"/>
      <c r="AA164" s="10"/>
      <c r="AB164" s="10"/>
      <c r="AC164" s="10"/>
      <c r="AD164" s="10"/>
    </row>
    <row r="165" spans="1:30" x14ac:dyDescent="0.2">
      <c r="A165" s="13">
        <v>42064</v>
      </c>
      <c r="B165" s="10">
        <f>World!B164</f>
        <v>108.60061682</v>
      </c>
      <c r="C165" s="10">
        <f>World!C164</f>
        <v>87.653271549999999</v>
      </c>
      <c r="D165" s="10">
        <f>World!D164</f>
        <v>100.33252577</v>
      </c>
      <c r="E165" s="10">
        <f>World!E164</f>
        <v>97.606279090000001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>
        <f>World!R164</f>
        <v>95.608490309999993</v>
      </c>
      <c r="S165" s="10">
        <f>World!S164</f>
        <v>68.420337520000004</v>
      </c>
      <c r="T165" s="10">
        <f>World!T164</f>
        <v>89.801295699999997</v>
      </c>
      <c r="U165" s="10">
        <f>World!U164</f>
        <v>100.88430968999999</v>
      </c>
      <c r="V165" s="10">
        <f>World!V164</f>
        <v>71.777245870000002</v>
      </c>
      <c r="W165" s="10">
        <f>World!W164</f>
        <v>54.53</v>
      </c>
      <c r="X165" s="10">
        <f>World!X164</f>
        <v>112.72638508</v>
      </c>
      <c r="Y165" s="10">
        <f>World!Y164</f>
        <v>10.5</v>
      </c>
      <c r="Z165" s="10"/>
      <c r="AA165" s="10"/>
      <c r="AB165" s="10"/>
      <c r="AC165" s="10"/>
      <c r="AD165" s="10"/>
    </row>
    <row r="166" spans="1:30" x14ac:dyDescent="0.2">
      <c r="A166" s="13">
        <v>42095</v>
      </c>
      <c r="B166" s="10">
        <f>World!B165</f>
        <v>109.54631188</v>
      </c>
      <c r="C166" s="10">
        <f>World!C165</f>
        <v>90.566987589999997</v>
      </c>
      <c r="D166" s="10">
        <f>World!D165</f>
        <v>103.00397313000001</v>
      </c>
      <c r="E166" s="10">
        <f>World!E165</f>
        <v>97.595047100000002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>
        <f>World!R165</f>
        <v>94.700003039999999</v>
      </c>
      <c r="S166" s="10">
        <f>World!S165</f>
        <v>71.85765069</v>
      </c>
      <c r="T166" s="10">
        <f>World!T165</f>
        <v>89.45432907</v>
      </c>
      <c r="U166" s="10">
        <f>World!U165</f>
        <v>95.158320250000003</v>
      </c>
      <c r="V166" s="10">
        <f>World!V165</f>
        <v>72.136605549999999</v>
      </c>
      <c r="W166" s="10">
        <f>World!W165</f>
        <v>59.16</v>
      </c>
      <c r="X166" s="10">
        <f>World!X165</f>
        <v>113.12004999</v>
      </c>
      <c r="Y166" s="10">
        <f>World!Y165</f>
        <v>13.1</v>
      </c>
      <c r="Z166" s="10"/>
      <c r="AA166" s="10"/>
      <c r="AB166" s="10"/>
      <c r="AC166" s="10"/>
      <c r="AD166" s="10"/>
    </row>
    <row r="167" spans="1:30" x14ac:dyDescent="0.2">
      <c r="A167" s="13">
        <v>42125</v>
      </c>
      <c r="B167" s="10">
        <f>World!B166</f>
        <v>106.23908022000001</v>
      </c>
      <c r="C167" s="10">
        <f>World!C166</f>
        <v>97.705838400000005</v>
      </c>
      <c r="D167" s="10">
        <f>World!D166</f>
        <v>101.32717386</v>
      </c>
      <c r="E167" s="10">
        <f>World!E166</f>
        <v>101.22820401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>
        <f>World!R166</f>
        <v>95.032590859999999</v>
      </c>
      <c r="S167" s="10">
        <f>World!S166</f>
        <v>77.576390829999994</v>
      </c>
      <c r="T167" s="10">
        <f>World!T166</f>
        <v>89.278277669999994</v>
      </c>
      <c r="U167" s="10">
        <f>World!U166</f>
        <v>95.407252729999996</v>
      </c>
      <c r="V167" s="10">
        <f>World!V166</f>
        <v>74.636886140000001</v>
      </c>
      <c r="W167" s="10">
        <f>World!W166</f>
        <v>63.69</v>
      </c>
      <c r="X167" s="10">
        <f>World!X166</f>
        <v>111.72038332</v>
      </c>
      <c r="Y167" s="10">
        <f>World!Y166</f>
        <v>2.1</v>
      </c>
      <c r="Z167" s="10"/>
      <c r="AA167" s="10"/>
      <c r="AB167" s="10"/>
      <c r="AC167" s="10"/>
      <c r="AD167" s="10"/>
    </row>
    <row r="168" spans="1:30" x14ac:dyDescent="0.2">
      <c r="A168" s="13">
        <v>42156</v>
      </c>
      <c r="B168" s="10">
        <f>World!B167</f>
        <v>107.7557654</v>
      </c>
      <c r="C168" s="10">
        <f>World!C167</f>
        <v>95.008508640000002</v>
      </c>
      <c r="D168" s="10">
        <f>World!D167</f>
        <v>103.98731337</v>
      </c>
      <c r="E168" s="10">
        <f>World!E167</f>
        <v>97.884136530000006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>
        <f>World!R167</f>
        <v>94.544777310000001</v>
      </c>
      <c r="S168" s="10">
        <f>World!S167</f>
        <v>76.077472240000006</v>
      </c>
      <c r="T168" s="10">
        <f>World!T167</f>
        <v>89.0842107</v>
      </c>
      <c r="U168" s="10">
        <f>World!U167</f>
        <v>100.18859329</v>
      </c>
      <c r="V168" s="10">
        <f>World!V167</f>
        <v>70.313368580000002</v>
      </c>
      <c r="W168" s="10">
        <f>World!W167</f>
        <v>61.35</v>
      </c>
      <c r="X168" s="10">
        <f>World!X167</f>
        <v>113.34820498000001</v>
      </c>
      <c r="Y168" s="10">
        <f>World!Y167</f>
        <v>-6.5</v>
      </c>
      <c r="Z168" s="10"/>
      <c r="AA168" s="10"/>
      <c r="AB168" s="10"/>
      <c r="AC168" s="10"/>
      <c r="AD168" s="10"/>
    </row>
    <row r="169" spans="1:30" x14ac:dyDescent="0.2">
      <c r="A169" s="13">
        <v>42186</v>
      </c>
      <c r="B169" s="10">
        <f>World!B168</f>
        <v>107.52161821</v>
      </c>
      <c r="C169" s="10">
        <f>World!C168</f>
        <v>96.228170570000003</v>
      </c>
      <c r="D169" s="10">
        <f>World!D168</f>
        <v>102.31524623</v>
      </c>
      <c r="E169" s="10">
        <f>World!E168</f>
        <v>98.913130980000005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>
        <f>World!R168</f>
        <v>93.806879050000006</v>
      </c>
      <c r="S169" s="10">
        <f>World!S168</f>
        <v>68.783466270000005</v>
      </c>
      <c r="T169" s="10">
        <f>World!T168</f>
        <v>89.42246342</v>
      </c>
      <c r="U169" s="10">
        <f>World!U168</f>
        <v>99.809176699999995</v>
      </c>
      <c r="V169" s="10">
        <f>World!V168</f>
        <v>65.747676929999997</v>
      </c>
      <c r="W169" s="10">
        <f>World!W168</f>
        <v>55.51</v>
      </c>
      <c r="X169" s="10">
        <f>World!X168</f>
        <v>113.63853091999999</v>
      </c>
      <c r="Y169" s="10">
        <f>World!Y168</f>
        <v>-2.5</v>
      </c>
      <c r="Z169" s="10"/>
      <c r="AA169" s="10"/>
      <c r="AB169" s="10"/>
      <c r="AC169" s="10"/>
      <c r="AD169" s="10"/>
    </row>
    <row r="170" spans="1:30" x14ac:dyDescent="0.2">
      <c r="A170" s="13">
        <v>42217</v>
      </c>
      <c r="B170" s="10">
        <f>World!B169</f>
        <v>106.76652758</v>
      </c>
      <c r="C170" s="10">
        <f>World!C169</f>
        <v>95.075079099999996</v>
      </c>
      <c r="D170" s="10">
        <f>World!D169</f>
        <v>100.97164660999999</v>
      </c>
      <c r="E170" s="10">
        <f>World!E169</f>
        <v>100.00621743000001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>
        <f>World!R169</f>
        <v>89.570960330000005</v>
      </c>
      <c r="S170" s="10">
        <f>World!S169</f>
        <v>59.24991524</v>
      </c>
      <c r="T170" s="10">
        <f>World!T169</f>
        <v>85.60770608</v>
      </c>
      <c r="U170" s="10">
        <f>World!U169</f>
        <v>98.435188719999999</v>
      </c>
      <c r="V170" s="10">
        <f>World!V169</f>
        <v>62.653179389999998</v>
      </c>
      <c r="W170" s="10">
        <f>World!W169</f>
        <v>45.63</v>
      </c>
      <c r="X170" s="10">
        <f>World!X169</f>
        <v>113.47542425</v>
      </c>
      <c r="Y170" s="10">
        <f>World!Y169</f>
        <v>-11.4</v>
      </c>
      <c r="Z170" s="10"/>
      <c r="AA170" s="10"/>
      <c r="AB170" s="10"/>
      <c r="AC170" s="10"/>
      <c r="AD170" s="10"/>
    </row>
    <row r="171" spans="1:30" x14ac:dyDescent="0.2">
      <c r="A171" s="13">
        <v>42248</v>
      </c>
      <c r="B171" s="10">
        <f>World!B170</f>
        <v>105.92859154999999</v>
      </c>
      <c r="C171" s="10">
        <f>World!C170</f>
        <v>93.220959059999998</v>
      </c>
      <c r="D171" s="10">
        <f>World!D170</f>
        <v>101.6355822</v>
      </c>
      <c r="E171" s="10">
        <f>World!E170</f>
        <v>99.860925890000004</v>
      </c>
      <c r="F171" s="10">
        <v>52</v>
      </c>
      <c r="G171" s="10">
        <v>53.1</v>
      </c>
      <c r="H171" s="10">
        <v>47.2</v>
      </c>
      <c r="I171" s="10">
        <v>51.2</v>
      </c>
      <c r="J171" s="10">
        <v>53.7</v>
      </c>
      <c r="K171" s="10">
        <v>55.1</v>
      </c>
      <c r="L171" s="10">
        <v>50.5</v>
      </c>
      <c r="M171" s="10">
        <v>51.3</v>
      </c>
      <c r="N171" s="10">
        <v>53.6</v>
      </c>
      <c r="O171" s="10">
        <v>55</v>
      </c>
      <c r="P171" s="10">
        <v>48</v>
      </c>
      <c r="Q171" s="10">
        <v>51.5</v>
      </c>
      <c r="R171" s="10">
        <f>World!R170</f>
        <v>89.026595229999998</v>
      </c>
      <c r="S171" s="10">
        <f>World!S170</f>
        <v>59.659672399999998</v>
      </c>
      <c r="T171" s="10">
        <f>World!T170</f>
        <v>83.856467370000004</v>
      </c>
      <c r="U171" s="10">
        <f>World!U170</f>
        <v>99.6065203</v>
      </c>
      <c r="V171" s="10">
        <f>World!V170</f>
        <v>63.402390099999998</v>
      </c>
      <c r="W171" s="10">
        <f>World!W170</f>
        <v>46.66</v>
      </c>
      <c r="X171" s="10">
        <f>World!X170</f>
        <v>114.03301329999999</v>
      </c>
      <c r="Y171" s="10">
        <f>World!Y170</f>
        <v>-1</v>
      </c>
      <c r="Z171" s="10"/>
      <c r="AA171" s="10"/>
      <c r="AB171" s="10"/>
      <c r="AC171" s="10"/>
      <c r="AD171" s="10"/>
    </row>
    <row r="172" spans="1:30" x14ac:dyDescent="0.2">
      <c r="A172" s="13">
        <v>42278</v>
      </c>
      <c r="B172" s="10">
        <f>World!B171</f>
        <v>107.58461244</v>
      </c>
      <c r="C172" s="10">
        <f>World!C171</f>
        <v>97.320129069999993</v>
      </c>
      <c r="D172" s="10">
        <f>World!D171</f>
        <v>100.24372978</v>
      </c>
      <c r="E172" s="10">
        <f>World!E171</f>
        <v>102.52520748000001</v>
      </c>
      <c r="F172" s="10">
        <v>52.3</v>
      </c>
      <c r="G172" s="10">
        <v>54.1</v>
      </c>
      <c r="H172" s="10">
        <v>48.3</v>
      </c>
      <c r="I172" s="10">
        <v>50.7</v>
      </c>
      <c r="J172" s="10">
        <v>54.1</v>
      </c>
      <c r="K172" s="10">
        <v>54.8</v>
      </c>
      <c r="L172" s="10">
        <v>52</v>
      </c>
      <c r="M172" s="10">
        <v>53.2</v>
      </c>
      <c r="N172" s="10">
        <v>53.9</v>
      </c>
      <c r="O172" s="10">
        <v>55</v>
      </c>
      <c r="P172" s="10">
        <v>49.9</v>
      </c>
      <c r="Q172" s="10">
        <v>52.6</v>
      </c>
      <c r="R172" s="10">
        <f>World!R171</f>
        <v>90.374187590000005</v>
      </c>
      <c r="S172" s="10">
        <f>World!S171</f>
        <v>59.647837379999999</v>
      </c>
      <c r="T172" s="10">
        <f>World!T171</f>
        <v>84.763741839999994</v>
      </c>
      <c r="U172" s="10">
        <f>World!U171</f>
        <v>95.468772380000004</v>
      </c>
      <c r="V172" s="10">
        <f>World!V171</f>
        <v>62.2166566</v>
      </c>
      <c r="W172" s="10">
        <f>World!W171</f>
        <v>46.77</v>
      </c>
      <c r="X172" s="10">
        <f>World!X171</f>
        <v>114.59546933</v>
      </c>
      <c r="Y172" s="10">
        <f>World!Y171</f>
        <v>6.2</v>
      </c>
      <c r="Z172" s="10"/>
      <c r="AA172" s="10"/>
      <c r="AB172" s="10"/>
      <c r="AC172" s="10"/>
      <c r="AD172" s="10"/>
    </row>
    <row r="173" spans="1:30" x14ac:dyDescent="0.2">
      <c r="A173" s="13">
        <v>42309</v>
      </c>
      <c r="B173" s="10">
        <f>World!B172</f>
        <v>108.89767478</v>
      </c>
      <c r="C173" s="10">
        <f>World!C172</f>
        <v>98.060328830000003</v>
      </c>
      <c r="D173" s="10">
        <f>World!D172</f>
        <v>97.937058699999994</v>
      </c>
      <c r="E173" s="10">
        <f>World!E172</f>
        <v>97.220809149999994</v>
      </c>
      <c r="F173" s="10">
        <v>52.8</v>
      </c>
      <c r="G173" s="10">
        <v>52.8</v>
      </c>
      <c r="H173" s="10">
        <v>48.6</v>
      </c>
      <c r="I173" s="10">
        <v>50.3</v>
      </c>
      <c r="J173" s="10">
        <v>54.2</v>
      </c>
      <c r="K173" s="10">
        <v>56.1</v>
      </c>
      <c r="L173" s="10">
        <v>51.2</v>
      </c>
      <c r="M173" s="10">
        <v>50.1</v>
      </c>
      <c r="N173" s="10">
        <v>54.2</v>
      </c>
      <c r="O173" s="10">
        <v>55.9</v>
      </c>
      <c r="P173" s="10">
        <v>50.5</v>
      </c>
      <c r="Q173" s="10">
        <v>50.2</v>
      </c>
      <c r="R173" s="10">
        <f>World!R172</f>
        <v>87.71237807</v>
      </c>
      <c r="S173" s="10">
        <f>World!S172</f>
        <v>54.827831320000001</v>
      </c>
      <c r="T173" s="10">
        <f>World!T172</f>
        <v>83.703448140000006</v>
      </c>
      <c r="U173" s="10">
        <f>World!U172</f>
        <v>96.557487949999995</v>
      </c>
      <c r="V173" s="10">
        <f>World!V172</f>
        <v>57.832542529999998</v>
      </c>
      <c r="W173" s="10">
        <f>World!W172</f>
        <v>42.11</v>
      </c>
      <c r="X173" s="10">
        <f>World!X172</f>
        <v>113.67245569000001</v>
      </c>
      <c r="Y173" s="10">
        <f>World!Y172</f>
        <v>0.7</v>
      </c>
      <c r="Z173" s="10"/>
      <c r="AA173" s="10"/>
      <c r="AB173" s="10"/>
      <c r="AC173" s="10"/>
      <c r="AD173" s="10"/>
    </row>
    <row r="174" spans="1:30" x14ac:dyDescent="0.2">
      <c r="A174" s="13">
        <v>42339</v>
      </c>
      <c r="B174" s="10">
        <f>World!B173</f>
        <v>110.19347117</v>
      </c>
      <c r="C174" s="10">
        <f>World!C173</f>
        <v>98.803668669999993</v>
      </c>
      <c r="D174" s="10">
        <f>World!D173</f>
        <v>97.062466689999994</v>
      </c>
      <c r="E174" s="10">
        <f>World!E173</f>
        <v>98.980481870000006</v>
      </c>
      <c r="F174" s="10">
        <v>53.2</v>
      </c>
      <c r="G174" s="10">
        <v>51.2</v>
      </c>
      <c r="H174" s="10">
        <v>48.2</v>
      </c>
      <c r="I174" s="10">
        <v>49.1</v>
      </c>
      <c r="J174" s="10">
        <v>54.2</v>
      </c>
      <c r="K174" s="10">
        <v>54.3</v>
      </c>
      <c r="L174" s="10">
        <v>50.2</v>
      </c>
      <c r="M174" s="10">
        <v>53.6</v>
      </c>
      <c r="N174" s="10">
        <v>54.3</v>
      </c>
      <c r="O174" s="10">
        <v>54</v>
      </c>
      <c r="P174" s="10">
        <v>49.4</v>
      </c>
      <c r="Q174" s="10">
        <v>51.6</v>
      </c>
      <c r="R174" s="10">
        <f>World!R173</f>
        <v>87.066095529999998</v>
      </c>
      <c r="S174" s="10">
        <f>World!S173</f>
        <v>47.374929639999998</v>
      </c>
      <c r="T174" s="10">
        <f>World!T173</f>
        <v>83.657834730000005</v>
      </c>
      <c r="U174" s="10">
        <f>World!U173</f>
        <v>96.24798509</v>
      </c>
      <c r="V174" s="10">
        <f>World!V173</f>
        <v>56.313680380000001</v>
      </c>
      <c r="W174" s="10">
        <f>World!W173</f>
        <v>36.42</v>
      </c>
      <c r="X174" s="10">
        <f>World!X173</f>
        <v>114.78802167000001</v>
      </c>
      <c r="Y174" s="10">
        <f>World!Y173</f>
        <v>-5.9</v>
      </c>
      <c r="Z174" s="10"/>
      <c r="AA174" s="10"/>
      <c r="AB174" s="10"/>
      <c r="AC174" s="10"/>
      <c r="AD174" s="10"/>
    </row>
    <row r="175" spans="1:30" x14ac:dyDescent="0.2">
      <c r="A175" s="13">
        <v>42370</v>
      </c>
      <c r="B175" s="10">
        <f>World!B174</f>
        <v>108.47912818</v>
      </c>
      <c r="C175" s="10">
        <f>World!C174</f>
        <v>100.71417712</v>
      </c>
      <c r="D175" s="10">
        <f>World!D174</f>
        <v>95.362742940000004</v>
      </c>
      <c r="E175" s="10">
        <f>World!E174</f>
        <v>98.486288860000002</v>
      </c>
      <c r="F175" s="10">
        <v>52.3</v>
      </c>
      <c r="G175" s="10">
        <v>52.4</v>
      </c>
      <c r="H175" s="10">
        <v>48.4</v>
      </c>
      <c r="I175" s="10">
        <v>51.1</v>
      </c>
      <c r="J175" s="10">
        <v>53.6</v>
      </c>
      <c r="K175" s="10">
        <v>53.2</v>
      </c>
      <c r="L175" s="10">
        <v>52.4</v>
      </c>
      <c r="M175" s="10">
        <v>54.3</v>
      </c>
      <c r="N175" s="10">
        <v>53.6</v>
      </c>
      <c r="O175" s="10">
        <v>53.2</v>
      </c>
      <c r="P175" s="10">
        <v>50.1</v>
      </c>
      <c r="Q175" s="10">
        <v>53.3</v>
      </c>
      <c r="R175" s="10">
        <f>World!R174</f>
        <v>84.86685962</v>
      </c>
      <c r="S175" s="10">
        <f>World!S174</f>
        <v>40.010936770000001</v>
      </c>
      <c r="T175" s="10">
        <f>World!T174</f>
        <v>82.299474340000003</v>
      </c>
      <c r="U175" s="10">
        <f>World!U174</f>
        <v>90.317309420000001</v>
      </c>
      <c r="V175" s="10">
        <f>World!V174</f>
        <v>55.213081389999999</v>
      </c>
      <c r="W175" s="10">
        <f>World!W174</f>
        <v>28.75</v>
      </c>
      <c r="X175" s="10">
        <f>World!X174</f>
        <v>113.45978323999999</v>
      </c>
      <c r="Y175" s="10">
        <f>World!Y174</f>
        <v>-6.4</v>
      </c>
      <c r="Z175" s="10"/>
      <c r="AA175" s="10"/>
      <c r="AB175" s="10"/>
      <c r="AC175" s="10"/>
      <c r="AD175" s="10"/>
    </row>
    <row r="176" spans="1:30" x14ac:dyDescent="0.2">
      <c r="A176" s="13">
        <v>42401</v>
      </c>
      <c r="B176" s="10">
        <f>World!B175</f>
        <v>104.60411293</v>
      </c>
      <c r="C176" s="10">
        <f>World!C175</f>
        <v>98.406915040000001</v>
      </c>
      <c r="D176" s="10">
        <f>World!D175</f>
        <v>96.543294270000004</v>
      </c>
      <c r="E176" s="10">
        <f>World!E175</f>
        <v>101.43160942999999</v>
      </c>
      <c r="F176" s="10">
        <v>51.2</v>
      </c>
      <c r="G176" s="10">
        <v>51.3</v>
      </c>
      <c r="H176" s="10">
        <v>48</v>
      </c>
      <c r="I176" s="10">
        <v>51.1</v>
      </c>
      <c r="J176" s="10">
        <v>53.3</v>
      </c>
      <c r="K176" s="10">
        <v>49.7</v>
      </c>
      <c r="L176" s="10">
        <v>51.2</v>
      </c>
      <c r="M176" s="10">
        <v>51.4</v>
      </c>
      <c r="N176" s="10">
        <v>53</v>
      </c>
      <c r="O176" s="10">
        <v>50</v>
      </c>
      <c r="P176" s="10">
        <v>49.4</v>
      </c>
      <c r="Q176" s="10">
        <v>51.2</v>
      </c>
      <c r="R176" s="10">
        <f>World!R175</f>
        <v>86.049382919999999</v>
      </c>
      <c r="S176" s="10">
        <f>World!S175</f>
        <v>40.783849330000002</v>
      </c>
      <c r="T176" s="10">
        <f>World!T175</f>
        <v>82.530660519999998</v>
      </c>
      <c r="U176" s="10">
        <f>World!U175</f>
        <v>80.300488040000005</v>
      </c>
      <c r="V176" s="10">
        <f>World!V175</f>
        <v>57.681030659999998</v>
      </c>
      <c r="W176" s="10">
        <f>World!W175</f>
        <v>30.55</v>
      </c>
      <c r="X176" s="10">
        <f>World!X175</f>
        <v>114.94994825000001</v>
      </c>
      <c r="Y176" s="10">
        <f>World!Y175</f>
        <v>-1.6</v>
      </c>
      <c r="Z176" s="10"/>
      <c r="AA176" s="10"/>
      <c r="AB176" s="10"/>
      <c r="AC176" s="10"/>
      <c r="AD176" s="10"/>
    </row>
    <row r="177" spans="1:30" x14ac:dyDescent="0.2">
      <c r="A177" s="13">
        <v>42430</v>
      </c>
      <c r="B177" s="10">
        <f>World!B176</f>
        <v>102.42138737000001</v>
      </c>
      <c r="C177" s="10">
        <f>World!C176</f>
        <v>101.09354858</v>
      </c>
      <c r="D177" s="10">
        <f>World!D176</f>
        <v>95.302408060000005</v>
      </c>
      <c r="E177" s="10">
        <f>World!E176</f>
        <v>102.44889664999999</v>
      </c>
      <c r="F177" s="10">
        <v>51.6</v>
      </c>
      <c r="G177" s="10">
        <v>51.5</v>
      </c>
      <c r="H177" s="10">
        <v>49.7</v>
      </c>
      <c r="I177" s="10">
        <v>52.4</v>
      </c>
      <c r="J177" s="10">
        <v>53.1</v>
      </c>
      <c r="K177" s="10">
        <v>51.3</v>
      </c>
      <c r="L177" s="10">
        <v>52.2</v>
      </c>
      <c r="M177" s="10">
        <v>54.3</v>
      </c>
      <c r="N177" s="10">
        <v>53.1</v>
      </c>
      <c r="O177" s="10">
        <v>51.3</v>
      </c>
      <c r="P177" s="10">
        <v>51.3</v>
      </c>
      <c r="Q177" s="10">
        <v>54.3</v>
      </c>
      <c r="R177" s="10">
        <f>World!R176</f>
        <v>87.423220470000004</v>
      </c>
      <c r="S177" s="10">
        <f>World!S176</f>
        <v>47.202395160000002</v>
      </c>
      <c r="T177" s="10">
        <f>World!T176</f>
        <v>84.412485070000002</v>
      </c>
      <c r="U177" s="10">
        <f>World!U176</f>
        <v>81.997441769999995</v>
      </c>
      <c r="V177" s="10">
        <f>World!V176</f>
        <v>61.191857759999998</v>
      </c>
      <c r="W177" s="10">
        <f>World!W176</f>
        <v>36.53</v>
      </c>
      <c r="X177" s="10">
        <f>World!X176</f>
        <v>113.48542461</v>
      </c>
      <c r="Y177" s="10">
        <f>World!Y176</f>
        <v>9</v>
      </c>
      <c r="Z177" s="10"/>
      <c r="AA177" s="10"/>
      <c r="AB177" s="10"/>
      <c r="AC177" s="10"/>
      <c r="AD177" s="10"/>
    </row>
    <row r="178" spans="1:30" x14ac:dyDescent="0.2">
      <c r="A178" s="13">
        <v>42461</v>
      </c>
      <c r="B178" s="10">
        <f>World!B177</f>
        <v>105.69207494</v>
      </c>
      <c r="C178" s="10">
        <f>World!C177</f>
        <v>103.53833640000001</v>
      </c>
      <c r="D178" s="10">
        <f>World!D177</f>
        <v>96.256940920000005</v>
      </c>
      <c r="E178" s="10">
        <f>World!E177</f>
        <v>107.28235689</v>
      </c>
      <c r="F178" s="10">
        <v>51.7</v>
      </c>
      <c r="G178" s="10">
        <v>50.8</v>
      </c>
      <c r="H178" s="10">
        <v>49.4</v>
      </c>
      <c r="I178" s="10">
        <v>50.5</v>
      </c>
      <c r="J178" s="10">
        <v>53.1</v>
      </c>
      <c r="K178" s="10">
        <v>52.8</v>
      </c>
      <c r="L178" s="10">
        <v>51.8</v>
      </c>
      <c r="M178" s="10">
        <v>53.7</v>
      </c>
      <c r="N178" s="10">
        <v>53</v>
      </c>
      <c r="O178" s="10">
        <v>52.4</v>
      </c>
      <c r="P178" s="10">
        <v>50.8</v>
      </c>
      <c r="Q178" s="10">
        <v>52.8</v>
      </c>
      <c r="R178" s="10">
        <f>World!R177</f>
        <v>89.176899280000001</v>
      </c>
      <c r="S178" s="10">
        <f>World!S177</f>
        <v>51.009113059999997</v>
      </c>
      <c r="T178" s="10">
        <f>World!T177</f>
        <v>86.889158890000004</v>
      </c>
      <c r="U178" s="10">
        <f>World!U177</f>
        <v>81.363097269999997</v>
      </c>
      <c r="V178" s="10">
        <f>World!V177</f>
        <v>61.99894561</v>
      </c>
      <c r="W178" s="10">
        <f>World!W177</f>
        <v>39.630000000000003</v>
      </c>
      <c r="X178" s="10">
        <f>World!X177</f>
        <v>114.36854363</v>
      </c>
      <c r="Y178" s="10">
        <f>World!Y177</f>
        <v>3.8</v>
      </c>
      <c r="Z178" s="10"/>
      <c r="AA178" s="10"/>
      <c r="AB178" s="10"/>
      <c r="AC178" s="10"/>
      <c r="AD178" s="10"/>
    </row>
    <row r="179" spans="1:30" x14ac:dyDescent="0.2">
      <c r="A179" s="13">
        <v>42491</v>
      </c>
      <c r="B179" s="10">
        <f>World!B178</f>
        <v>101.63760322</v>
      </c>
      <c r="C179" s="10">
        <f>World!C178</f>
        <v>102.56427952999999</v>
      </c>
      <c r="D179" s="10">
        <f>World!D178</f>
        <v>93.483116150000001</v>
      </c>
      <c r="E179" s="10">
        <f>World!E178</f>
        <v>104.72991752</v>
      </c>
      <c r="F179" s="10">
        <v>51.5</v>
      </c>
      <c r="G179" s="10">
        <v>50.7</v>
      </c>
      <c r="H179" s="10">
        <v>49.2</v>
      </c>
      <c r="I179" s="10">
        <v>50.7</v>
      </c>
      <c r="J179" s="10">
        <v>53.3</v>
      </c>
      <c r="K179" s="10">
        <v>51.3</v>
      </c>
      <c r="L179" s="10">
        <v>51.2</v>
      </c>
      <c r="M179" s="10">
        <v>51</v>
      </c>
      <c r="N179" s="10">
        <v>53.1</v>
      </c>
      <c r="O179" s="10">
        <v>50.9</v>
      </c>
      <c r="P179" s="10">
        <v>50.5</v>
      </c>
      <c r="Q179" s="10">
        <v>50.9</v>
      </c>
      <c r="R179" s="10">
        <f>World!R178</f>
        <v>90.584009179999995</v>
      </c>
      <c r="S179" s="10">
        <f>World!S178</f>
        <v>56.753786529999999</v>
      </c>
      <c r="T179" s="10">
        <f>World!T178</f>
        <v>89.631529090000001</v>
      </c>
      <c r="U179" s="10">
        <f>World!U178</f>
        <v>81.086965090000007</v>
      </c>
      <c r="V179" s="10">
        <f>World!V178</f>
        <v>59.979489630000003</v>
      </c>
      <c r="W179" s="10">
        <f>World!W178</f>
        <v>44.66</v>
      </c>
      <c r="X179" s="10">
        <f>World!X178</f>
        <v>113.94546662</v>
      </c>
      <c r="Y179" s="10">
        <f>World!Y178</f>
        <v>2</v>
      </c>
      <c r="Z179" s="10"/>
      <c r="AA179" s="10"/>
      <c r="AB179" s="10"/>
      <c r="AC179" s="10"/>
      <c r="AD179" s="10"/>
    </row>
    <row r="180" spans="1:30" x14ac:dyDescent="0.2">
      <c r="A180" s="13">
        <v>42522</v>
      </c>
      <c r="B180" s="10">
        <f>World!B179</f>
        <v>102.95560737</v>
      </c>
      <c r="C180" s="10">
        <f>World!C179</f>
        <v>104.15242625</v>
      </c>
      <c r="D180" s="10">
        <f>World!D179</f>
        <v>97.090816349999997</v>
      </c>
      <c r="E180" s="10">
        <f>World!E179</f>
        <v>107.48711779999999</v>
      </c>
      <c r="F180" s="10">
        <v>52.8</v>
      </c>
      <c r="G180" s="10">
        <v>51.3</v>
      </c>
      <c r="H180" s="10">
        <v>48.6</v>
      </c>
      <c r="I180" s="10">
        <v>51.7</v>
      </c>
      <c r="J180" s="10">
        <v>52.8</v>
      </c>
      <c r="K180" s="10">
        <v>51.4</v>
      </c>
      <c r="L180" s="10">
        <v>52.7</v>
      </c>
      <c r="M180" s="10">
        <v>50.3</v>
      </c>
      <c r="N180" s="10">
        <v>53.1</v>
      </c>
      <c r="O180" s="10">
        <v>51.2</v>
      </c>
      <c r="P180" s="10">
        <v>50.3</v>
      </c>
      <c r="Q180" s="10">
        <v>51.1</v>
      </c>
      <c r="R180" s="10">
        <f>World!R179</f>
        <v>93.836851480000007</v>
      </c>
      <c r="S180" s="10">
        <f>World!S179</f>
        <v>59.769988580000003</v>
      </c>
      <c r="T180" s="10">
        <f>World!T179</f>
        <v>92.584442289999998</v>
      </c>
      <c r="U180" s="10">
        <f>World!U179</f>
        <v>72.541038790000002</v>
      </c>
      <c r="V180" s="10">
        <f>World!V179</f>
        <v>60.256680680000002</v>
      </c>
      <c r="W180" s="10">
        <f>World!W179</f>
        <v>46.49</v>
      </c>
      <c r="X180" s="10">
        <f>World!X179</f>
        <v>115.15656426</v>
      </c>
      <c r="Y180" s="10">
        <f>World!Y179</f>
        <v>1.4</v>
      </c>
      <c r="Z180" s="10"/>
      <c r="AA180" s="10"/>
      <c r="AB180" s="10"/>
      <c r="AC180" s="10"/>
      <c r="AD180" s="10"/>
    </row>
    <row r="181" spans="1:30" x14ac:dyDescent="0.2">
      <c r="A181" s="13">
        <v>42552</v>
      </c>
      <c r="B181" s="10">
        <f>World!B180</f>
        <v>105.27565163</v>
      </c>
      <c r="C181" s="10">
        <f>World!C180</f>
        <v>106.38119834</v>
      </c>
      <c r="D181" s="10">
        <f>World!D180</f>
        <v>97.816193650000002</v>
      </c>
      <c r="E181" s="10">
        <f>World!E180</f>
        <v>104.33245006999999</v>
      </c>
      <c r="F181" s="10">
        <v>52</v>
      </c>
      <c r="G181" s="10">
        <v>52.9</v>
      </c>
      <c r="H181" s="10">
        <v>50.6</v>
      </c>
      <c r="I181" s="10">
        <v>51.8</v>
      </c>
      <c r="J181" s="10">
        <v>52.9</v>
      </c>
      <c r="K181" s="10">
        <v>51.4</v>
      </c>
      <c r="L181" s="10">
        <v>51.7</v>
      </c>
      <c r="M181" s="10">
        <v>51.9</v>
      </c>
      <c r="N181" s="10">
        <v>53.2</v>
      </c>
      <c r="O181" s="10">
        <v>51.8</v>
      </c>
      <c r="P181" s="10">
        <v>51.9</v>
      </c>
      <c r="Q181" s="10">
        <v>52.4</v>
      </c>
      <c r="R181" s="10">
        <f>World!R180</f>
        <v>92.975120599999997</v>
      </c>
      <c r="S181" s="10">
        <f>World!S180</f>
        <v>56.62968695</v>
      </c>
      <c r="T181" s="10">
        <f>World!T180</f>
        <v>90.364157680000005</v>
      </c>
      <c r="U181" s="10">
        <f>World!U180</f>
        <v>76.654630310000002</v>
      </c>
      <c r="V181" s="10">
        <f>World!V180</f>
        <v>63.492551550000002</v>
      </c>
      <c r="W181" s="10">
        <f>World!W180</f>
        <v>43.58</v>
      </c>
      <c r="X181" s="10">
        <f>World!X180</f>
        <v>113.90080326</v>
      </c>
      <c r="Y181" s="10">
        <f>World!Y180</f>
        <v>2.9</v>
      </c>
      <c r="Z181" s="10"/>
      <c r="AA181" s="10"/>
      <c r="AB181" s="10"/>
      <c r="AC181" s="10"/>
      <c r="AD181" s="10"/>
    </row>
    <row r="182" spans="1:30" x14ac:dyDescent="0.2">
      <c r="A182" s="13">
        <v>42583</v>
      </c>
      <c r="B182" s="10">
        <f>World!B181</f>
        <v>102.08217694</v>
      </c>
      <c r="C182" s="10">
        <f>World!C181</f>
        <v>108.71649938</v>
      </c>
      <c r="D182" s="10">
        <f>World!D181</f>
        <v>94.544962510000005</v>
      </c>
      <c r="E182" s="10">
        <f>World!E181</f>
        <v>104.53434899</v>
      </c>
      <c r="F182" s="10">
        <v>51.7</v>
      </c>
      <c r="G182" s="10">
        <v>52</v>
      </c>
      <c r="H182" s="10">
        <v>50</v>
      </c>
      <c r="I182" s="10">
        <v>52.6</v>
      </c>
      <c r="J182" s="10">
        <v>52.8</v>
      </c>
      <c r="K182" s="10">
        <v>51</v>
      </c>
      <c r="L182" s="10">
        <v>52.1</v>
      </c>
      <c r="M182" s="10">
        <v>54.7</v>
      </c>
      <c r="N182" s="10">
        <v>52.9</v>
      </c>
      <c r="O182" s="10">
        <v>51.5</v>
      </c>
      <c r="P182" s="10">
        <v>51.8</v>
      </c>
      <c r="Q182" s="10">
        <v>54.6</v>
      </c>
      <c r="R182" s="10">
        <f>World!R181</f>
        <v>95.293812470000006</v>
      </c>
      <c r="S182" s="10">
        <f>World!S181</f>
        <v>57.432671900000003</v>
      </c>
      <c r="T182" s="10">
        <f>World!T181</f>
        <v>89.144452560000005</v>
      </c>
      <c r="U182" s="10">
        <f>World!U181</f>
        <v>72.694756740000003</v>
      </c>
      <c r="V182" s="10">
        <f>World!V181</f>
        <v>63.780197059999999</v>
      </c>
      <c r="W182" s="10">
        <f>World!W181</f>
        <v>43.9</v>
      </c>
      <c r="X182" s="10">
        <f>World!X181</f>
        <v>115.90015148000001</v>
      </c>
      <c r="Y182" s="10">
        <f>World!Y181</f>
        <v>-1.9</v>
      </c>
      <c r="Z182" s="10"/>
      <c r="AA182" s="10"/>
      <c r="AB182" s="10"/>
      <c r="AC182" s="10"/>
      <c r="AD182" s="10"/>
    </row>
    <row r="183" spans="1:30" x14ac:dyDescent="0.2">
      <c r="A183" s="13">
        <v>42614</v>
      </c>
      <c r="B183" s="10">
        <f>World!B182</f>
        <v>104.36477963</v>
      </c>
      <c r="C183" s="10">
        <f>World!C182</f>
        <v>106.91568761000001</v>
      </c>
      <c r="D183" s="10">
        <f>World!D182</f>
        <v>97.218933250000006</v>
      </c>
      <c r="E183" s="10">
        <f>World!E182</f>
        <v>108.72593755</v>
      </c>
      <c r="F183" s="10">
        <v>52.6</v>
      </c>
      <c r="G183" s="10">
        <v>51.5</v>
      </c>
      <c r="H183" s="10">
        <v>50.1</v>
      </c>
      <c r="I183" s="10">
        <v>52.1</v>
      </c>
      <c r="J183" s="10">
        <v>52.2</v>
      </c>
      <c r="K183" s="10">
        <v>52.3</v>
      </c>
      <c r="L183" s="10">
        <v>52</v>
      </c>
      <c r="M183" s="10">
        <v>52</v>
      </c>
      <c r="N183" s="10">
        <v>52.6</v>
      </c>
      <c r="O183" s="10">
        <v>52.3</v>
      </c>
      <c r="P183" s="10">
        <v>51.4</v>
      </c>
      <c r="Q183" s="10">
        <v>52.4</v>
      </c>
      <c r="R183" s="10">
        <f>World!R182</f>
        <v>96.08444969</v>
      </c>
      <c r="S183" s="10">
        <f>World!S182</f>
        <v>58.228969800000002</v>
      </c>
      <c r="T183" s="10">
        <f>World!T182</f>
        <v>88.6253435</v>
      </c>
      <c r="U183" s="10">
        <f>World!U182</f>
        <v>73.051258689999997</v>
      </c>
      <c r="V183" s="10">
        <f>World!V182</f>
        <v>62.828454139999998</v>
      </c>
      <c r="W183" s="10">
        <f>World!W182</f>
        <v>44.18</v>
      </c>
      <c r="X183" s="10">
        <f>World!X182</f>
        <v>115.66869045999999</v>
      </c>
      <c r="Y183" s="10">
        <f>World!Y182</f>
        <v>0.6</v>
      </c>
      <c r="Z183" s="10"/>
      <c r="AA183" s="10"/>
      <c r="AB183" s="10"/>
      <c r="AC183" s="10"/>
      <c r="AD183" s="10"/>
    </row>
    <row r="184" spans="1:30" x14ac:dyDescent="0.2">
      <c r="A184" s="13">
        <v>42644</v>
      </c>
      <c r="B184" s="10">
        <f>World!B183</f>
        <v>105.74672454</v>
      </c>
      <c r="C184" s="10">
        <f>World!C183</f>
        <v>109.65637588</v>
      </c>
      <c r="D184" s="10">
        <f>World!D183</f>
        <v>99.16209465</v>
      </c>
      <c r="E184" s="10">
        <f>World!E183</f>
        <v>106.3315173</v>
      </c>
      <c r="F184" s="10">
        <v>53.5</v>
      </c>
      <c r="G184" s="10">
        <v>53.4</v>
      </c>
      <c r="H184" s="10">
        <v>51.2</v>
      </c>
      <c r="I184" s="10">
        <v>54.4</v>
      </c>
      <c r="J184" s="10">
        <v>52.8</v>
      </c>
      <c r="K184" s="10">
        <v>54.8</v>
      </c>
      <c r="L184" s="10">
        <v>52.4</v>
      </c>
      <c r="M184" s="10">
        <v>54.5</v>
      </c>
      <c r="N184" s="10">
        <v>53.3</v>
      </c>
      <c r="O184" s="10">
        <v>54.9</v>
      </c>
      <c r="P184" s="10">
        <v>52.9</v>
      </c>
      <c r="Q184" s="10">
        <v>55.4</v>
      </c>
      <c r="R184" s="10">
        <f>World!R183</f>
        <v>95.925650779999998</v>
      </c>
      <c r="S184" s="10">
        <f>World!S183</f>
        <v>64.324362199999996</v>
      </c>
      <c r="T184" s="10">
        <f>World!T183</f>
        <v>87.423774379999998</v>
      </c>
      <c r="U184" s="10">
        <f>World!U183</f>
        <v>72.966390469999993</v>
      </c>
      <c r="V184" s="10">
        <f>World!V183</f>
        <v>64.132856320000002</v>
      </c>
      <c r="W184" s="10">
        <f>World!W183</f>
        <v>48</v>
      </c>
      <c r="X184" s="10">
        <f>World!X183</f>
        <v>115.16365542</v>
      </c>
      <c r="Y184" s="10">
        <f>World!Y183</f>
        <v>4.2</v>
      </c>
      <c r="Z184" s="10"/>
      <c r="AA184" s="10"/>
      <c r="AB184" s="10"/>
      <c r="AC184" s="10"/>
      <c r="AD184" s="10"/>
    </row>
    <row r="185" spans="1:30" x14ac:dyDescent="0.2">
      <c r="A185" s="13">
        <v>42675</v>
      </c>
      <c r="B185" s="10">
        <f>World!B184</f>
        <v>105.53789498</v>
      </c>
      <c r="C185" s="10">
        <f>World!C184</f>
        <v>108.32566102</v>
      </c>
      <c r="D185" s="10">
        <f>World!D184</f>
        <v>97.908503300000007</v>
      </c>
      <c r="E185" s="10">
        <f>World!E184</f>
        <v>83.678863390000004</v>
      </c>
      <c r="F185" s="10">
        <v>53.7</v>
      </c>
      <c r="G185" s="10">
        <v>54.1</v>
      </c>
      <c r="H185" s="10">
        <v>50.9</v>
      </c>
      <c r="I185" s="10">
        <v>52.3</v>
      </c>
      <c r="J185" s="10">
        <v>53.8</v>
      </c>
      <c r="K185" s="10">
        <v>54.6</v>
      </c>
      <c r="L185" s="10">
        <v>53.1</v>
      </c>
      <c r="M185" s="10">
        <v>46.7</v>
      </c>
      <c r="N185" s="10">
        <v>53.9</v>
      </c>
      <c r="O185" s="10">
        <v>54.9</v>
      </c>
      <c r="P185" s="10">
        <v>52.9</v>
      </c>
      <c r="Q185" s="10">
        <v>49.1</v>
      </c>
      <c r="R185" s="10">
        <f>World!R184</f>
        <v>95.796924140000002</v>
      </c>
      <c r="S185" s="10">
        <f>World!S184</f>
        <v>60.034896920000001</v>
      </c>
      <c r="T185" s="10">
        <f>World!T184</f>
        <v>87.910643429999993</v>
      </c>
      <c r="U185" s="10">
        <f>World!U184</f>
        <v>74.510439539999993</v>
      </c>
      <c r="V185" s="10">
        <f>World!V184</f>
        <v>71.526692209999993</v>
      </c>
      <c r="W185" s="10">
        <f>World!W184</f>
        <v>43.87</v>
      </c>
      <c r="X185" s="10">
        <f>World!X184</f>
        <v>117.62159518</v>
      </c>
      <c r="Y185" s="10">
        <f>World!Y184</f>
        <v>-0.2</v>
      </c>
      <c r="Z185" s="10"/>
      <c r="AA185" s="10"/>
      <c r="AB185" s="10"/>
      <c r="AC185" s="10"/>
      <c r="AD185" s="10"/>
    </row>
    <row r="186" spans="1:30" x14ac:dyDescent="0.2">
      <c r="A186" s="13">
        <v>42705</v>
      </c>
      <c r="B186" s="10">
        <f>World!B185</f>
        <v>106.64403645</v>
      </c>
      <c r="C186" s="10">
        <f>World!C185</f>
        <v>108.15045117</v>
      </c>
      <c r="D186" s="10">
        <f>World!D185</f>
        <v>102.46372107000001</v>
      </c>
      <c r="E186" s="10">
        <f>World!E185</f>
        <v>76.369768429999993</v>
      </c>
      <c r="F186" s="10">
        <v>54.9</v>
      </c>
      <c r="G186" s="10">
        <v>54.3</v>
      </c>
      <c r="H186" s="10">
        <v>51.9</v>
      </c>
      <c r="I186" s="10">
        <v>49.6</v>
      </c>
      <c r="J186" s="10">
        <v>53.7</v>
      </c>
      <c r="K186" s="10">
        <v>53.9</v>
      </c>
      <c r="L186" s="10">
        <v>53.4</v>
      </c>
      <c r="M186" s="10">
        <v>46.8</v>
      </c>
      <c r="N186" s="10">
        <v>54.4</v>
      </c>
      <c r="O186" s="10">
        <v>54.1</v>
      </c>
      <c r="P186" s="10">
        <v>53.5</v>
      </c>
      <c r="Q186" s="10">
        <v>47.6</v>
      </c>
      <c r="R186" s="10">
        <f>World!R185</f>
        <v>95.082436299999998</v>
      </c>
      <c r="S186" s="10">
        <f>World!S185</f>
        <v>68.466464169999995</v>
      </c>
      <c r="T186" s="10">
        <f>World!T185</f>
        <v>87.697794329999994</v>
      </c>
      <c r="U186" s="10">
        <f>World!U185</f>
        <v>75.029152530000005</v>
      </c>
      <c r="V186" s="10">
        <f>World!V185</f>
        <v>73.53505724</v>
      </c>
      <c r="W186" s="10">
        <f>World!W185</f>
        <v>52.08</v>
      </c>
      <c r="X186" s="10">
        <f>World!X185</f>
        <v>118.62591146</v>
      </c>
      <c r="Y186" s="10">
        <f>World!Y185</f>
        <v>6.1</v>
      </c>
      <c r="Z186" s="10"/>
      <c r="AA186" s="10"/>
      <c r="AB186" s="10"/>
      <c r="AC186" s="10"/>
      <c r="AD186" s="10"/>
    </row>
    <row r="187" spans="1:30" x14ac:dyDescent="0.2">
      <c r="A187" s="13">
        <v>42736</v>
      </c>
      <c r="B187" s="10">
        <f>World!B186</f>
        <v>106.46475535</v>
      </c>
      <c r="C187" s="10">
        <f>World!C186</f>
        <v>104.67153091</v>
      </c>
      <c r="D187" s="10">
        <f>World!D186</f>
        <v>98.807860860000005</v>
      </c>
      <c r="E187" s="10">
        <f>World!E186</f>
        <v>80.427386830000003</v>
      </c>
      <c r="F187" s="10">
        <v>55.2</v>
      </c>
      <c r="G187" s="10">
        <v>55</v>
      </c>
      <c r="H187" s="10">
        <v>51</v>
      </c>
      <c r="I187" s="10">
        <v>50.4</v>
      </c>
      <c r="J187" s="10">
        <v>53.7</v>
      </c>
      <c r="K187" s="10">
        <v>55.6</v>
      </c>
      <c r="L187" s="10">
        <v>53.1</v>
      </c>
      <c r="M187" s="10">
        <v>48.7</v>
      </c>
      <c r="N187" s="10">
        <v>54.4</v>
      </c>
      <c r="O187" s="10">
        <v>55.8</v>
      </c>
      <c r="P187" s="10">
        <v>52.2</v>
      </c>
      <c r="Q187" s="10">
        <v>49.4</v>
      </c>
      <c r="R187" s="10">
        <f>World!R186</f>
        <v>97.697771299999999</v>
      </c>
      <c r="S187" s="10">
        <f>World!S186</f>
        <v>69.278450300000003</v>
      </c>
      <c r="T187" s="10">
        <f>World!T186</f>
        <v>89.510425170000005</v>
      </c>
      <c r="U187" s="10">
        <f>World!U186</f>
        <v>76.79330702</v>
      </c>
      <c r="V187" s="10">
        <f>World!V186</f>
        <v>74.54452655</v>
      </c>
      <c r="W187" s="10">
        <f>World!W186</f>
        <v>53.16</v>
      </c>
      <c r="X187" s="10">
        <f>World!X186</f>
        <v>118.38977745</v>
      </c>
      <c r="Y187" s="10">
        <f>World!Y186</f>
        <v>4</v>
      </c>
      <c r="Z187" s="10"/>
      <c r="AA187" s="10"/>
      <c r="AB187" s="10"/>
      <c r="AC187" s="10"/>
      <c r="AD187" s="10"/>
    </row>
    <row r="188" spans="1:30" x14ac:dyDescent="0.2">
      <c r="A188" s="13">
        <v>42767</v>
      </c>
      <c r="B188" s="10">
        <f>World!B187</f>
        <v>105.67486665</v>
      </c>
      <c r="C188" s="10">
        <f>World!C187</f>
        <v>116.79250075</v>
      </c>
      <c r="D188" s="10">
        <f>World!D187</f>
        <v>101.55095002</v>
      </c>
      <c r="E188" s="10">
        <f>World!E187</f>
        <v>86.003135790000002</v>
      </c>
      <c r="F188" s="10">
        <v>55.4</v>
      </c>
      <c r="G188" s="10">
        <v>54.2</v>
      </c>
      <c r="H188" s="10">
        <v>51.7</v>
      </c>
      <c r="I188" s="10">
        <v>50.7</v>
      </c>
      <c r="J188" s="10">
        <v>55.5</v>
      </c>
      <c r="K188" s="10">
        <v>53.8</v>
      </c>
      <c r="L188" s="10">
        <v>52.6</v>
      </c>
      <c r="M188" s="10">
        <v>50.3</v>
      </c>
      <c r="N188" s="10">
        <v>56</v>
      </c>
      <c r="O188" s="10">
        <v>54.1</v>
      </c>
      <c r="P188" s="10">
        <v>52.6</v>
      </c>
      <c r="Q188" s="10">
        <v>50.7</v>
      </c>
      <c r="R188" s="10">
        <f>World!R187</f>
        <v>98.116024400000001</v>
      </c>
      <c r="S188" s="10">
        <f>World!S187</f>
        <v>69.32613413</v>
      </c>
      <c r="T188" s="10">
        <f>World!T187</f>
        <v>89.320698399999998</v>
      </c>
      <c r="U188" s="10">
        <f>World!U187</f>
        <v>76.753583800000001</v>
      </c>
      <c r="V188" s="10">
        <f>World!V187</f>
        <v>77.940417409999995</v>
      </c>
      <c r="W188" s="10">
        <f>World!W187</f>
        <v>53.49</v>
      </c>
      <c r="X188" s="10">
        <f>World!X187</f>
        <v>118.07071447</v>
      </c>
      <c r="Y188" s="10">
        <f>World!Y187</f>
        <v>1.4</v>
      </c>
      <c r="Z188" s="10"/>
      <c r="AA188" s="10"/>
      <c r="AB188" s="10"/>
      <c r="AC188" s="10"/>
      <c r="AD188" s="10"/>
    </row>
    <row r="189" spans="1:30" x14ac:dyDescent="0.2">
      <c r="A189" s="13">
        <v>42795</v>
      </c>
      <c r="B189" s="10">
        <f>World!B188</f>
        <v>106.12458949000001</v>
      </c>
      <c r="C189" s="10">
        <f>World!C188</f>
        <v>109.8873529</v>
      </c>
      <c r="D189" s="10">
        <f>World!D188</f>
        <v>101.36518527</v>
      </c>
      <c r="E189" s="10">
        <f>World!E188</f>
        <v>102.08843376999999</v>
      </c>
      <c r="F189" s="10">
        <v>56.2</v>
      </c>
      <c r="G189" s="10">
        <v>53.3</v>
      </c>
      <c r="H189" s="10">
        <v>51.2</v>
      </c>
      <c r="I189" s="10">
        <v>52.5</v>
      </c>
      <c r="J189" s="10">
        <v>56</v>
      </c>
      <c r="K189" s="10">
        <v>52.8</v>
      </c>
      <c r="L189" s="10">
        <v>52.2</v>
      </c>
      <c r="M189" s="10">
        <v>51.5</v>
      </c>
      <c r="N189" s="10">
        <v>56.4</v>
      </c>
      <c r="O189" s="10">
        <v>53</v>
      </c>
      <c r="P189" s="10">
        <v>52.1</v>
      </c>
      <c r="Q189" s="10">
        <v>52.3</v>
      </c>
      <c r="R189" s="10">
        <f>World!R188</f>
        <v>96.239720180000006</v>
      </c>
      <c r="S189" s="10">
        <f>World!S188</f>
        <v>65.211678160000005</v>
      </c>
      <c r="T189" s="10">
        <f>World!T188</f>
        <v>87.721752319999993</v>
      </c>
      <c r="U189" s="10">
        <f>World!U188</f>
        <v>76.447869760000003</v>
      </c>
      <c r="V189" s="10">
        <f>World!V188</f>
        <v>77.342717930000006</v>
      </c>
      <c r="W189" s="10">
        <f>World!W188</f>
        <v>49.76</v>
      </c>
      <c r="X189" s="10">
        <f>World!X188</f>
        <v>120.66505694</v>
      </c>
      <c r="Y189" s="10">
        <f>World!Y188</f>
        <v>0.2</v>
      </c>
      <c r="Z189" s="10"/>
      <c r="AA189" s="10"/>
      <c r="AB189" s="10"/>
      <c r="AC189" s="10"/>
      <c r="AD189" s="10"/>
    </row>
    <row r="190" spans="1:30" x14ac:dyDescent="0.2">
      <c r="A190" s="13">
        <v>42826</v>
      </c>
      <c r="B190" s="10">
        <f>World!B189</f>
        <v>107.70439460999999</v>
      </c>
      <c r="C190" s="10">
        <f>World!C189</f>
        <v>106.28247485999999</v>
      </c>
      <c r="D190" s="10">
        <f>World!D189</f>
        <v>100.76491203</v>
      </c>
      <c r="E190" s="10">
        <f>World!E189</f>
        <v>99.126674489999999</v>
      </c>
      <c r="F190" s="10">
        <v>56.7</v>
      </c>
      <c r="G190" s="10">
        <v>52.8</v>
      </c>
      <c r="H190" s="10">
        <v>50.3</v>
      </c>
      <c r="I190" s="10">
        <v>52.5</v>
      </c>
      <c r="J190" s="10">
        <v>56.4</v>
      </c>
      <c r="K190" s="10">
        <v>53.1</v>
      </c>
      <c r="L190" s="10">
        <v>51.5</v>
      </c>
      <c r="M190" s="10">
        <v>50.2</v>
      </c>
      <c r="N190" s="10">
        <v>56.8</v>
      </c>
      <c r="O190" s="10">
        <v>53.2</v>
      </c>
      <c r="P190" s="10">
        <v>51.2</v>
      </c>
      <c r="Q190" s="10">
        <v>51.3</v>
      </c>
      <c r="R190" s="10">
        <f>World!R189</f>
        <v>95.137197080000007</v>
      </c>
      <c r="S190" s="10">
        <f>World!S189</f>
        <v>66.986511629999995</v>
      </c>
      <c r="T190" s="10">
        <f>World!T189</f>
        <v>86.858489349999999</v>
      </c>
      <c r="U190" s="10">
        <f>World!U189</f>
        <v>73.741388259999994</v>
      </c>
      <c r="V190" s="10">
        <f>World!V189</f>
        <v>74.041355980000006</v>
      </c>
      <c r="W190" s="10">
        <f>World!W189</f>
        <v>51.11</v>
      </c>
      <c r="X190" s="10">
        <f>World!X189</f>
        <v>118.91129534</v>
      </c>
      <c r="Y190" s="10">
        <f>World!Y189</f>
        <v>2.4</v>
      </c>
      <c r="Z190" s="10"/>
      <c r="AA190" s="10"/>
      <c r="AB190" s="10"/>
      <c r="AC190" s="10"/>
      <c r="AD190" s="10"/>
    </row>
    <row r="191" spans="1:30" x14ac:dyDescent="0.2">
      <c r="A191" s="13">
        <v>42856</v>
      </c>
      <c r="B191" s="10">
        <f>World!B190</f>
        <v>111.38562564999999</v>
      </c>
      <c r="C191" s="10">
        <f>World!C190</f>
        <v>103.81104836999999</v>
      </c>
      <c r="D191" s="10">
        <f>World!D190</f>
        <v>100.36456767999999</v>
      </c>
      <c r="E191" s="10">
        <f>World!E190</f>
        <v>95.258091579999999</v>
      </c>
      <c r="F191" s="10">
        <v>57</v>
      </c>
      <c r="G191" s="10">
        <v>52.7</v>
      </c>
      <c r="H191" s="10">
        <v>49.6</v>
      </c>
      <c r="I191" s="10">
        <v>51.6</v>
      </c>
      <c r="J191" s="10">
        <v>56.3</v>
      </c>
      <c r="K191" s="10">
        <v>53.6</v>
      </c>
      <c r="L191" s="10">
        <v>52.8</v>
      </c>
      <c r="M191" s="10">
        <v>52.2</v>
      </c>
      <c r="N191" s="10">
        <v>56.8</v>
      </c>
      <c r="O191" s="10">
        <v>53.6</v>
      </c>
      <c r="P191" s="10">
        <v>51.5</v>
      </c>
      <c r="Q191" s="10">
        <v>52.5</v>
      </c>
      <c r="R191" s="10">
        <f>World!R190</f>
        <v>97.399119859999999</v>
      </c>
      <c r="S191" s="10">
        <f>World!S190</f>
        <v>64.227993080000005</v>
      </c>
      <c r="T191" s="10">
        <f>World!T190</f>
        <v>88.183732770000006</v>
      </c>
      <c r="U191" s="10">
        <f>World!U190</f>
        <v>68.505598520000007</v>
      </c>
      <c r="V191" s="10">
        <f>World!V190</f>
        <v>72.238722269999997</v>
      </c>
      <c r="W191" s="10">
        <f>World!W190</f>
        <v>49.14</v>
      </c>
      <c r="X191" s="10">
        <f>World!X190</f>
        <v>120.50553963</v>
      </c>
      <c r="Y191" s="10">
        <f>World!Y190</f>
        <v>-2.6</v>
      </c>
      <c r="Z191" s="10"/>
      <c r="AA191" s="10"/>
      <c r="AB191" s="10"/>
      <c r="AC191" s="10"/>
      <c r="AD191" s="10"/>
    </row>
    <row r="192" spans="1:30" x14ac:dyDescent="0.2">
      <c r="A192" s="13">
        <v>42887</v>
      </c>
      <c r="B192" s="10">
        <f>World!B191</f>
        <v>111.24494639</v>
      </c>
      <c r="C192" s="10">
        <f>World!C191</f>
        <v>104.60299507000001</v>
      </c>
      <c r="D192" s="10">
        <f>World!D191</f>
        <v>100.99762378</v>
      </c>
      <c r="E192" s="10">
        <f>World!E191</f>
        <v>91.327370759999994</v>
      </c>
      <c r="F192" s="10">
        <v>57.4</v>
      </c>
      <c r="G192" s="10">
        <v>52</v>
      </c>
      <c r="H192" s="10">
        <v>50.4</v>
      </c>
      <c r="I192" s="10">
        <v>50.9</v>
      </c>
      <c r="J192" s="10">
        <v>55.4</v>
      </c>
      <c r="K192" s="10">
        <v>54.2</v>
      </c>
      <c r="L192" s="10">
        <v>51.6</v>
      </c>
      <c r="M192" s="10">
        <v>53.1</v>
      </c>
      <c r="N192" s="10">
        <v>56.3</v>
      </c>
      <c r="O192" s="10">
        <v>53.9</v>
      </c>
      <c r="P192" s="10">
        <v>51.1</v>
      </c>
      <c r="Q192" s="10">
        <v>52.7</v>
      </c>
      <c r="R192" s="10">
        <f>World!R191</f>
        <v>97.96703282</v>
      </c>
      <c r="S192" s="10">
        <f>World!S191</f>
        <v>60.210532720000003</v>
      </c>
      <c r="T192" s="10">
        <f>World!T191</f>
        <v>87.144117399999999</v>
      </c>
      <c r="U192" s="10">
        <f>World!U191</f>
        <v>70.258716039999996</v>
      </c>
      <c r="V192" s="10">
        <f>World!V191</f>
        <v>71.707860890000006</v>
      </c>
      <c r="W192" s="10">
        <f>World!W191</f>
        <v>45.65</v>
      </c>
      <c r="X192" s="10">
        <f>World!X191</f>
        <v>120.56319627000001</v>
      </c>
      <c r="Y192" s="10">
        <f>World!Y191</f>
        <v>-1.5</v>
      </c>
      <c r="Z192" s="10"/>
      <c r="AA192" s="10"/>
      <c r="AB192" s="10"/>
      <c r="AC192" s="10"/>
      <c r="AD192" s="10"/>
    </row>
    <row r="193" spans="1:30" x14ac:dyDescent="0.2">
      <c r="A193" s="13">
        <v>42917</v>
      </c>
      <c r="B193" s="10">
        <f>World!B192</f>
        <v>112.39411771</v>
      </c>
      <c r="C193" s="10">
        <f>World!C192</f>
        <v>103.71058277</v>
      </c>
      <c r="D193" s="10">
        <f>World!D192</f>
        <v>101.5174367</v>
      </c>
      <c r="E193" s="10">
        <f>World!E192</f>
        <v>95.724158279999997</v>
      </c>
      <c r="F193" s="10">
        <v>56.6</v>
      </c>
      <c r="G193" s="10">
        <v>53.3</v>
      </c>
      <c r="H193" s="10">
        <v>51.1</v>
      </c>
      <c r="I193" s="10">
        <v>47.9</v>
      </c>
      <c r="J193" s="10">
        <v>55.4</v>
      </c>
      <c r="K193" s="10">
        <v>54.7</v>
      </c>
      <c r="L193" s="10">
        <v>51.5</v>
      </c>
      <c r="M193" s="10">
        <v>45.9</v>
      </c>
      <c r="N193" s="10">
        <v>55.7</v>
      </c>
      <c r="O193" s="10">
        <v>54.6</v>
      </c>
      <c r="P193" s="10">
        <v>51.9</v>
      </c>
      <c r="Q193" s="10">
        <v>46</v>
      </c>
      <c r="R193" s="10">
        <f>World!R192</f>
        <v>100.23368189</v>
      </c>
      <c r="S193" s="10">
        <f>World!S192</f>
        <v>62.190878159999997</v>
      </c>
      <c r="T193" s="10">
        <f>World!T192</f>
        <v>87.524792250000004</v>
      </c>
      <c r="U193" s="10">
        <f>World!U192</f>
        <v>68.915606139999994</v>
      </c>
      <c r="V193" s="10">
        <f>World!V192</f>
        <v>75.387315580000006</v>
      </c>
      <c r="W193" s="10">
        <f>World!W192</f>
        <v>47.85</v>
      </c>
      <c r="X193" s="10">
        <f>World!X192</f>
        <v>120.23592016000001</v>
      </c>
      <c r="Y193" s="10">
        <f>World!Y192</f>
        <v>-4.0999999999999996</v>
      </c>
      <c r="Z193" s="10"/>
      <c r="AA193" s="10"/>
      <c r="AB193" s="10"/>
      <c r="AC193" s="10"/>
      <c r="AD193" s="10"/>
    </row>
    <row r="194" spans="1:30" x14ac:dyDescent="0.2">
      <c r="A194" s="13">
        <v>42948</v>
      </c>
      <c r="B194" s="10">
        <f>World!B193</f>
        <v>112.13353567999999</v>
      </c>
      <c r="C194" s="10">
        <f>World!C193</f>
        <v>105.5141981</v>
      </c>
      <c r="D194" s="10">
        <f>World!D193</f>
        <v>102.03343653</v>
      </c>
      <c r="E194" s="10">
        <f>World!E193</f>
        <v>101.96170212</v>
      </c>
      <c r="F194" s="10">
        <v>57.4</v>
      </c>
      <c r="G194" s="10">
        <v>52.8</v>
      </c>
      <c r="H194" s="10">
        <v>51.6</v>
      </c>
      <c r="I194" s="10">
        <v>51.2</v>
      </c>
      <c r="J194" s="10">
        <v>54.7</v>
      </c>
      <c r="K194" s="10">
        <v>56</v>
      </c>
      <c r="L194" s="10">
        <v>52.7</v>
      </c>
      <c r="M194" s="10">
        <v>47.5</v>
      </c>
      <c r="N194" s="10">
        <v>55.7</v>
      </c>
      <c r="O194" s="10">
        <v>55.3</v>
      </c>
      <c r="P194" s="10">
        <v>52.4</v>
      </c>
      <c r="Q194" s="10">
        <v>49</v>
      </c>
      <c r="R194" s="10">
        <f>World!R193</f>
        <v>99.338650670000007</v>
      </c>
      <c r="S194" s="10">
        <f>World!S193</f>
        <v>65.293542270000003</v>
      </c>
      <c r="T194" s="10">
        <f>World!T193</f>
        <v>85.595886960000001</v>
      </c>
      <c r="U194" s="10">
        <f>World!U193</f>
        <v>70.748488449999996</v>
      </c>
      <c r="V194" s="10">
        <f>World!V193</f>
        <v>81.555210959999997</v>
      </c>
      <c r="W194" s="10">
        <f>World!W193</f>
        <v>51.02</v>
      </c>
      <c r="X194" s="10">
        <f>World!X193</f>
        <v>121.38926917000001</v>
      </c>
      <c r="Y194" s="10">
        <f>World!Y193</f>
        <v>-2.2999999999999998</v>
      </c>
      <c r="Z194" s="10"/>
      <c r="AA194" s="10"/>
      <c r="AB194" s="10"/>
      <c r="AC194" s="10"/>
      <c r="AD194" s="10"/>
    </row>
    <row r="195" spans="1:30" x14ac:dyDescent="0.2">
      <c r="A195" s="13">
        <v>42979</v>
      </c>
      <c r="B195" s="10">
        <f>World!B194</f>
        <v>110.44950018</v>
      </c>
      <c r="C195" s="10">
        <f>World!C194</f>
        <v>105.43638328</v>
      </c>
      <c r="D195" s="10">
        <f>World!D194</f>
        <v>104.36312096</v>
      </c>
      <c r="E195" s="10">
        <f>World!E194</f>
        <v>99.190427389999996</v>
      </c>
      <c r="F195" s="10">
        <v>58.1</v>
      </c>
      <c r="G195" s="10">
        <v>53.1</v>
      </c>
      <c r="H195" s="10">
        <v>51</v>
      </c>
      <c r="I195" s="10">
        <v>51.2</v>
      </c>
      <c r="J195" s="10">
        <v>55.8</v>
      </c>
      <c r="K195" s="10">
        <v>55.3</v>
      </c>
      <c r="L195" s="10">
        <v>50.6</v>
      </c>
      <c r="M195" s="10">
        <v>50.7</v>
      </c>
      <c r="N195" s="10">
        <v>56.7</v>
      </c>
      <c r="O195" s="10">
        <v>54.8</v>
      </c>
      <c r="P195" s="10">
        <v>51.4</v>
      </c>
      <c r="Q195" s="10">
        <v>51.1</v>
      </c>
      <c r="R195" s="10">
        <f>World!R194</f>
        <v>99.885667780000006</v>
      </c>
      <c r="S195" s="10">
        <f>World!S194</f>
        <v>68.817175750000004</v>
      </c>
      <c r="T195" s="10">
        <f>World!T194</f>
        <v>86.128287889999996</v>
      </c>
      <c r="U195" s="10">
        <f>World!U194</f>
        <v>74.076017199999995</v>
      </c>
      <c r="V195" s="10">
        <f>World!V194</f>
        <v>82.678279889999999</v>
      </c>
      <c r="W195" s="10">
        <f>World!W194</f>
        <v>54.24</v>
      </c>
      <c r="X195" s="10">
        <f>World!X194</f>
        <v>121.94788764</v>
      </c>
      <c r="Y195" s="10">
        <f>World!Y194</f>
        <v>2.2000000000000002</v>
      </c>
      <c r="Z195" s="10"/>
      <c r="AA195" s="10"/>
      <c r="AB195" s="10"/>
      <c r="AC195" s="10"/>
      <c r="AD195" s="10"/>
    </row>
    <row r="196" spans="1:30" x14ac:dyDescent="0.2">
      <c r="A196" s="13">
        <v>43009</v>
      </c>
      <c r="B196" s="10">
        <f>World!B195</f>
        <v>114.72157012</v>
      </c>
      <c r="C196" s="10">
        <f>World!C195</f>
        <v>104.23203744</v>
      </c>
      <c r="D196" s="10">
        <f>World!D195</f>
        <v>106.76134085</v>
      </c>
      <c r="E196" s="10">
        <f>World!E195</f>
        <v>98.843239229999995</v>
      </c>
      <c r="F196" s="10">
        <v>58.5</v>
      </c>
      <c r="G196" s="10">
        <v>54.6</v>
      </c>
      <c r="H196" s="10">
        <v>51</v>
      </c>
      <c r="I196" s="10">
        <v>50.3</v>
      </c>
      <c r="J196" s="10">
        <v>55</v>
      </c>
      <c r="K196" s="10">
        <v>55.3</v>
      </c>
      <c r="L196" s="10">
        <v>51.2</v>
      </c>
      <c r="M196" s="10">
        <v>51.7</v>
      </c>
      <c r="N196" s="10">
        <v>56</v>
      </c>
      <c r="O196" s="10">
        <v>55.2</v>
      </c>
      <c r="P196" s="10">
        <v>51</v>
      </c>
      <c r="Q196" s="10">
        <v>51.3</v>
      </c>
      <c r="R196" s="10">
        <f>World!R195</f>
        <v>98.911109310000001</v>
      </c>
      <c r="S196" s="10">
        <f>World!S195</f>
        <v>70.852651559999998</v>
      </c>
      <c r="T196" s="10">
        <f>World!T195</f>
        <v>85.312434069999995</v>
      </c>
      <c r="U196" s="10">
        <f>World!U195</f>
        <v>78.086943410000003</v>
      </c>
      <c r="V196" s="10">
        <f>World!V195</f>
        <v>83.390082269999994</v>
      </c>
      <c r="W196" s="10">
        <f>World!W195</f>
        <v>56.35</v>
      </c>
      <c r="X196" s="10">
        <f>World!X195</f>
        <v>120.50449657999999</v>
      </c>
      <c r="Y196" s="10">
        <f>World!Y195</f>
        <v>1.2</v>
      </c>
      <c r="Z196" s="10"/>
      <c r="AA196" s="10"/>
      <c r="AB196" s="10"/>
      <c r="AC196" s="10"/>
      <c r="AD196" s="10"/>
    </row>
    <row r="197" spans="1:30" x14ac:dyDescent="0.2">
      <c r="A197" s="13">
        <v>43040</v>
      </c>
      <c r="B197" s="10">
        <f>World!B196</f>
        <v>113.33896086</v>
      </c>
      <c r="C197" s="10">
        <f>World!C196</f>
        <v>120.83160187</v>
      </c>
      <c r="D197" s="10">
        <f>World!D196</f>
        <v>107.50119316</v>
      </c>
      <c r="E197" s="10">
        <f>World!E196</f>
        <v>103.096957</v>
      </c>
      <c r="F197" s="10">
        <v>60.1</v>
      </c>
      <c r="G197" s="10">
        <v>53.9</v>
      </c>
      <c r="H197" s="10">
        <v>50.8</v>
      </c>
      <c r="I197" s="10">
        <v>52.6</v>
      </c>
      <c r="J197" s="10">
        <v>56.2</v>
      </c>
      <c r="K197" s="10">
        <v>54.5</v>
      </c>
      <c r="L197" s="10">
        <v>51.9</v>
      </c>
      <c r="M197" s="10">
        <v>48.5</v>
      </c>
      <c r="N197" s="10">
        <v>57.5</v>
      </c>
      <c r="O197" s="10">
        <v>54.5</v>
      </c>
      <c r="P197" s="10">
        <v>51.6</v>
      </c>
      <c r="Q197" s="10">
        <v>50.3</v>
      </c>
      <c r="R197" s="10">
        <f>World!R196</f>
        <v>98.932736199999994</v>
      </c>
      <c r="S197" s="10">
        <f>World!S196</f>
        <v>76.633905760000005</v>
      </c>
      <c r="T197" s="10">
        <f>World!T196</f>
        <v>85.588412739999995</v>
      </c>
      <c r="U197" s="10">
        <f>World!U196</f>
        <v>82.675083950000001</v>
      </c>
      <c r="V197" s="10">
        <f>World!V196</f>
        <v>83.456109459999993</v>
      </c>
      <c r="W197" s="10">
        <f>World!W196</f>
        <v>61.97</v>
      </c>
      <c r="X197" s="10">
        <f>World!X196</f>
        <v>123.8274924</v>
      </c>
      <c r="Y197" s="10">
        <f>World!Y196</f>
        <v>-1.7</v>
      </c>
      <c r="Z197" s="10"/>
      <c r="AA197" s="10"/>
      <c r="AB197" s="10"/>
      <c r="AC197" s="10"/>
      <c r="AD197" s="10"/>
    </row>
    <row r="198" spans="1:30" x14ac:dyDescent="0.2">
      <c r="A198" s="13">
        <v>43070</v>
      </c>
      <c r="B198" s="10">
        <f>World!B197</f>
        <v>112.16271152</v>
      </c>
      <c r="C198" s="10">
        <f>World!C197</f>
        <v>101.60116148</v>
      </c>
      <c r="D198" s="10">
        <f>World!D197</f>
        <v>106.70499952999999</v>
      </c>
      <c r="E198" s="10">
        <f>World!E197</f>
        <v>101.25331445</v>
      </c>
      <c r="F198" s="10">
        <v>60.6</v>
      </c>
      <c r="G198" s="10">
        <v>55.1</v>
      </c>
      <c r="H198" s="10">
        <v>51.5</v>
      </c>
      <c r="I198" s="10">
        <v>54.7</v>
      </c>
      <c r="J198" s="10">
        <v>56.6</v>
      </c>
      <c r="K198" s="10">
        <v>53.7</v>
      </c>
      <c r="L198" s="10">
        <v>53.9</v>
      </c>
      <c r="M198" s="10">
        <v>50.9</v>
      </c>
      <c r="N198" s="10">
        <v>58.1</v>
      </c>
      <c r="O198" s="10">
        <v>54.1</v>
      </c>
      <c r="P198" s="10">
        <v>53</v>
      </c>
      <c r="Q198" s="10">
        <v>53</v>
      </c>
      <c r="R198" s="10">
        <f>World!R197</f>
        <v>96.40684444</v>
      </c>
      <c r="S198" s="10">
        <f>World!S197</f>
        <v>78.106568429999996</v>
      </c>
      <c r="T198" s="10">
        <f>World!T197</f>
        <v>84.855548630000001</v>
      </c>
      <c r="U198" s="10">
        <f>World!U197</f>
        <v>74.099408339999997</v>
      </c>
      <c r="V198" s="10">
        <f>World!V197</f>
        <v>84.113956790000003</v>
      </c>
      <c r="W198" s="10">
        <f>World!W197</f>
        <v>63.61</v>
      </c>
      <c r="X198" s="10">
        <f>World!X197</f>
        <v>124.5838646</v>
      </c>
      <c r="Y198" s="10">
        <f>World!Y197</f>
        <v>0.1</v>
      </c>
      <c r="Z198" s="10"/>
      <c r="AA198" s="10"/>
      <c r="AB198" s="10"/>
      <c r="AC198" s="10"/>
      <c r="AD198" s="10"/>
    </row>
    <row r="199" spans="1:30" x14ac:dyDescent="0.2">
      <c r="A199" s="13">
        <v>43101</v>
      </c>
      <c r="B199" s="10">
        <f>World!B198</f>
        <v>111.69813091</v>
      </c>
      <c r="C199" s="10">
        <f>World!C198</f>
        <v>105.41454827</v>
      </c>
      <c r="D199" s="10">
        <f>World!D198</f>
        <v>109.71623999000001</v>
      </c>
      <c r="E199" s="10">
        <f>World!E198</f>
        <v>103.85161103</v>
      </c>
      <c r="F199" s="10">
        <v>59.6</v>
      </c>
      <c r="G199" s="10">
        <v>55.5</v>
      </c>
      <c r="H199" s="10">
        <v>51.5</v>
      </c>
      <c r="I199" s="10">
        <v>52.4</v>
      </c>
      <c r="J199" s="10">
        <v>58</v>
      </c>
      <c r="K199" s="10">
        <v>53.3</v>
      </c>
      <c r="L199" s="10">
        <v>54.7</v>
      </c>
      <c r="M199" s="10">
        <v>51.7</v>
      </c>
      <c r="N199" s="10">
        <v>58.8</v>
      </c>
      <c r="O199" s="10">
        <v>53.8</v>
      </c>
      <c r="P199" s="10">
        <v>53.7</v>
      </c>
      <c r="Q199" s="10">
        <v>52.5</v>
      </c>
      <c r="R199" s="10">
        <f>World!R198</f>
        <v>96.730893339999994</v>
      </c>
      <c r="S199" s="10">
        <f>World!S198</f>
        <v>85.039025030000005</v>
      </c>
      <c r="T199" s="10">
        <f>World!T198</f>
        <v>87.030233870000004</v>
      </c>
      <c r="U199" s="10">
        <f>World!U198</f>
        <v>75.453350790000002</v>
      </c>
      <c r="V199" s="10">
        <f>World!V198</f>
        <v>88.569625779999996</v>
      </c>
      <c r="W199" s="10">
        <f>World!W198</f>
        <v>68.459999999999994</v>
      </c>
      <c r="X199" s="10">
        <f>World!X198</f>
        <v>125.02377958</v>
      </c>
      <c r="Y199" s="10">
        <f>World!Y198</f>
        <v>1.1000000000000001</v>
      </c>
      <c r="Z199" s="10"/>
      <c r="AA199" s="10"/>
      <c r="AB199" s="10"/>
      <c r="AC199" s="10"/>
      <c r="AD199" s="10"/>
    </row>
    <row r="200" spans="1:30" x14ac:dyDescent="0.2">
      <c r="A200" s="13">
        <v>43132</v>
      </c>
      <c r="B200" s="10">
        <f>World!B199</f>
        <v>110.17105128999999</v>
      </c>
      <c r="C200" s="10">
        <f>World!C199</f>
        <v>101.68634812000001</v>
      </c>
      <c r="D200" s="10">
        <f>World!D199</f>
        <v>111.24966017</v>
      </c>
      <c r="E200" s="10">
        <f>World!E199</f>
        <v>97.941828049999998</v>
      </c>
      <c r="F200" s="10">
        <v>58.6</v>
      </c>
      <c r="G200" s="10">
        <v>55.3</v>
      </c>
      <c r="H200" s="10">
        <v>51.6</v>
      </c>
      <c r="I200" s="10">
        <v>52.1</v>
      </c>
      <c r="J200" s="10">
        <v>56.2</v>
      </c>
      <c r="K200" s="10">
        <v>55.9</v>
      </c>
      <c r="L200" s="10">
        <v>54.2</v>
      </c>
      <c r="M200" s="10">
        <v>47.8</v>
      </c>
      <c r="N200" s="10">
        <v>57.1</v>
      </c>
      <c r="O200" s="10">
        <v>55.8</v>
      </c>
      <c r="P200" s="10">
        <v>53.3</v>
      </c>
      <c r="Q200" s="10">
        <v>49.7</v>
      </c>
      <c r="R200" s="10">
        <f>World!R199</f>
        <v>97.816037949999995</v>
      </c>
      <c r="S200" s="10">
        <f>World!S199</f>
        <v>80.538932840000001</v>
      </c>
      <c r="T200" s="10">
        <f>World!T199</f>
        <v>88.669258819999996</v>
      </c>
      <c r="U200" s="10">
        <f>World!U199</f>
        <v>77.696081629999995</v>
      </c>
      <c r="V200" s="10">
        <f>World!V199</f>
        <v>88.606940309999999</v>
      </c>
      <c r="W200" s="10">
        <f>World!W199</f>
        <v>63.27</v>
      </c>
      <c r="X200" s="10">
        <f>World!X199</f>
        <v>124.22733483</v>
      </c>
      <c r="Y200" s="10">
        <f>World!Y199</f>
        <v>-1.7</v>
      </c>
      <c r="Z200" s="10"/>
      <c r="AA200" s="10"/>
      <c r="AB200" s="10"/>
      <c r="AC200" s="10"/>
      <c r="AD200" s="10"/>
    </row>
    <row r="201" spans="1:30" x14ac:dyDescent="0.2">
      <c r="A201" s="13">
        <v>43160</v>
      </c>
      <c r="B201" s="10">
        <f>World!B200</f>
        <v>108.6962896</v>
      </c>
      <c r="C201" s="10">
        <f>World!C200</f>
        <v>100.66027379000001</v>
      </c>
      <c r="D201" s="10">
        <f>World!D200</f>
        <v>109.81526452999999</v>
      </c>
      <c r="E201" s="10">
        <f>World!E200</f>
        <v>105.03525003999999</v>
      </c>
      <c r="F201" s="10">
        <v>56.6</v>
      </c>
      <c r="G201" s="10">
        <v>55.6</v>
      </c>
      <c r="H201" s="10">
        <v>51</v>
      </c>
      <c r="I201" s="10">
        <v>51</v>
      </c>
      <c r="J201" s="10">
        <v>54.9</v>
      </c>
      <c r="K201" s="10">
        <v>54</v>
      </c>
      <c r="L201" s="10">
        <v>52.3</v>
      </c>
      <c r="M201" s="10">
        <v>50.3</v>
      </c>
      <c r="N201" s="10">
        <v>55.2</v>
      </c>
      <c r="O201" s="10">
        <v>54.2</v>
      </c>
      <c r="P201" s="10">
        <v>51.8</v>
      </c>
      <c r="Q201" s="10">
        <v>50.8</v>
      </c>
      <c r="R201" s="10">
        <f>World!R200</f>
        <v>98.993745849999996</v>
      </c>
      <c r="S201" s="10">
        <f>World!S200</f>
        <v>80.893429179999998</v>
      </c>
      <c r="T201" s="10">
        <f>World!T200</f>
        <v>90.042375109999995</v>
      </c>
      <c r="U201" s="10">
        <f>World!U200</f>
        <v>78.275211040000002</v>
      </c>
      <c r="V201" s="10">
        <f>World!V200</f>
        <v>84.471071550000005</v>
      </c>
      <c r="W201" s="10">
        <f>World!W200</f>
        <v>63.68</v>
      </c>
      <c r="X201" s="10">
        <f>World!X200</f>
        <v>123.41887683</v>
      </c>
      <c r="Y201" s="10">
        <f>World!Y200</f>
        <v>0</v>
      </c>
      <c r="Z201" s="10"/>
      <c r="AA201" s="10"/>
      <c r="AB201" s="10"/>
      <c r="AC201" s="10"/>
      <c r="AD201" s="10"/>
    </row>
    <row r="202" spans="1:30" x14ac:dyDescent="0.2">
      <c r="A202" s="13">
        <v>43191</v>
      </c>
      <c r="B202" s="10">
        <f>World!B201</f>
        <v>110.85107963</v>
      </c>
      <c r="C202" s="10">
        <f>World!C201</f>
        <v>101.04916334000001</v>
      </c>
      <c r="D202" s="10">
        <f>World!D201</f>
        <v>109.77445403999999</v>
      </c>
      <c r="E202" s="10">
        <f>World!E201</f>
        <v>102.32872519999999</v>
      </c>
      <c r="F202" s="10">
        <v>56.2</v>
      </c>
      <c r="G202" s="10">
        <v>56.5</v>
      </c>
      <c r="H202" s="10">
        <v>51.1</v>
      </c>
      <c r="I202" s="10">
        <v>51.6</v>
      </c>
      <c r="J202" s="10">
        <v>54.7</v>
      </c>
      <c r="K202" s="10">
        <v>54.6</v>
      </c>
      <c r="L202" s="10">
        <v>52.9</v>
      </c>
      <c r="M202" s="10">
        <v>51.4</v>
      </c>
      <c r="N202" s="10">
        <v>55.1</v>
      </c>
      <c r="O202" s="10">
        <v>54.9</v>
      </c>
      <c r="P202" s="10">
        <v>52.3</v>
      </c>
      <c r="Q202" s="10">
        <v>51.9</v>
      </c>
      <c r="R202" s="10">
        <f>World!R201</f>
        <v>98.487582369999998</v>
      </c>
      <c r="S202" s="10">
        <f>World!S201</f>
        <v>85.911920969999997</v>
      </c>
      <c r="T202" s="10">
        <f>World!T201</f>
        <v>91.663335020000005</v>
      </c>
      <c r="U202" s="10">
        <f>World!U201</f>
        <v>78.59184449</v>
      </c>
      <c r="V202" s="10">
        <f>World!V201</f>
        <v>86.445443990000001</v>
      </c>
      <c r="W202" s="10">
        <f>World!W201</f>
        <v>69.08</v>
      </c>
      <c r="X202" s="10">
        <f>World!X201</f>
        <v>124.08273242</v>
      </c>
      <c r="Y202" s="10">
        <f>World!Y201</f>
        <v>-5</v>
      </c>
      <c r="Z202" s="10"/>
      <c r="AA202" s="10"/>
      <c r="AB202" s="10"/>
      <c r="AC202" s="10"/>
      <c r="AD202" s="10"/>
    </row>
    <row r="203" spans="1:30" x14ac:dyDescent="0.2">
      <c r="A203" s="13">
        <v>43221</v>
      </c>
      <c r="B203" s="10">
        <f>World!B202</f>
        <v>105.95705509</v>
      </c>
      <c r="C203" s="10">
        <f>World!C202</f>
        <v>99.798029740000004</v>
      </c>
      <c r="D203" s="10">
        <f>World!D202</f>
        <v>109.35295290000001</v>
      </c>
      <c r="E203" s="10">
        <f>World!E202</f>
        <v>101.81400044</v>
      </c>
      <c r="F203" s="10">
        <v>55.5</v>
      </c>
      <c r="G203" s="10">
        <v>56.4</v>
      </c>
      <c r="H203" s="10">
        <v>51.1</v>
      </c>
      <c r="I203" s="10">
        <v>51.2</v>
      </c>
      <c r="J203" s="10">
        <v>53.8</v>
      </c>
      <c r="K203" s="10">
        <v>56.8</v>
      </c>
      <c r="L203" s="10">
        <v>52.9</v>
      </c>
      <c r="M203" s="10">
        <v>49.6</v>
      </c>
      <c r="N203" s="10">
        <v>54.1</v>
      </c>
      <c r="O203" s="10">
        <v>56.6</v>
      </c>
      <c r="P203" s="10">
        <v>52.3</v>
      </c>
      <c r="Q203" s="10">
        <v>50.4</v>
      </c>
      <c r="R203" s="10">
        <f>World!R202</f>
        <v>98.584941259999994</v>
      </c>
      <c r="S203" s="10">
        <f>World!S202</f>
        <v>91.746851039999996</v>
      </c>
      <c r="T203" s="10">
        <f>World!T202</f>
        <v>91.845127480000002</v>
      </c>
      <c r="U203" s="10">
        <f>World!U202</f>
        <v>77.396362960000005</v>
      </c>
      <c r="V203" s="10">
        <f>World!V202</f>
        <v>86.788527270000003</v>
      </c>
      <c r="W203" s="10">
        <f>World!W202</f>
        <v>74.86</v>
      </c>
      <c r="X203" s="10">
        <f>World!X202</f>
        <v>125.10496513</v>
      </c>
      <c r="Y203" s="10">
        <f>World!Y202</f>
        <v>-0.1</v>
      </c>
      <c r="Z203" s="10"/>
      <c r="AA203" s="10"/>
      <c r="AB203" s="10"/>
      <c r="AC203" s="10"/>
      <c r="AD203" s="10"/>
    </row>
    <row r="204" spans="1:30" x14ac:dyDescent="0.2">
      <c r="A204" s="13">
        <v>43252</v>
      </c>
      <c r="B204" s="10">
        <f>World!B203</f>
        <v>104.9935244</v>
      </c>
      <c r="C204" s="10">
        <f>World!C203</f>
        <v>98.331702109999995</v>
      </c>
      <c r="D204" s="10">
        <f>World!D203</f>
        <v>107.86093787</v>
      </c>
      <c r="E204" s="10">
        <f>World!E203</f>
        <v>100.01329912999999</v>
      </c>
      <c r="F204" s="10">
        <v>54.9</v>
      </c>
      <c r="G204" s="10">
        <v>55.4</v>
      </c>
      <c r="H204" s="10">
        <v>51</v>
      </c>
      <c r="I204" s="10">
        <v>53.1</v>
      </c>
      <c r="J204" s="10">
        <v>55.2</v>
      </c>
      <c r="K204" s="10">
        <v>56.5</v>
      </c>
      <c r="L204" s="10">
        <v>53.9</v>
      </c>
      <c r="M204" s="10">
        <v>52.6</v>
      </c>
      <c r="N204" s="10">
        <v>54.9</v>
      </c>
      <c r="O204" s="10">
        <v>56.2</v>
      </c>
      <c r="P204" s="10">
        <v>53</v>
      </c>
      <c r="Q204" s="10">
        <v>53.3</v>
      </c>
      <c r="R204" s="10">
        <f>World!R203</f>
        <v>96.873520339999999</v>
      </c>
      <c r="S204" s="10">
        <f>World!S203</f>
        <v>90.814055240000002</v>
      </c>
      <c r="T204" s="10">
        <f>World!T203</f>
        <v>88.942982009999994</v>
      </c>
      <c r="U204" s="10">
        <f>World!U203</f>
        <v>78.030450759999994</v>
      </c>
      <c r="V204" s="10">
        <f>World!V203</f>
        <v>86.976679919999995</v>
      </c>
      <c r="W204" s="10">
        <f>World!W203</f>
        <v>73.38</v>
      </c>
      <c r="X204" s="10">
        <f>World!X203</f>
        <v>125.21176359</v>
      </c>
      <c r="Y204" s="10">
        <f>World!Y203</f>
        <v>0.9</v>
      </c>
      <c r="Z204" s="10"/>
      <c r="AA204" s="10"/>
      <c r="AB204" s="10"/>
      <c r="AC204" s="10"/>
      <c r="AD204" s="10"/>
    </row>
    <row r="205" spans="1:30" x14ac:dyDescent="0.2">
      <c r="A205" s="13">
        <v>43282</v>
      </c>
      <c r="B205" s="10">
        <f>World!B204</f>
        <v>105.94235282</v>
      </c>
      <c r="C205" s="10">
        <f>World!C204</f>
        <v>102.41810133</v>
      </c>
      <c r="D205" s="10">
        <f>World!D204</f>
        <v>106.77862868</v>
      </c>
      <c r="E205" s="10">
        <f>World!E204</f>
        <v>98.371655270000005</v>
      </c>
      <c r="F205" s="10">
        <v>55.1</v>
      </c>
      <c r="G205" s="10">
        <v>55.3</v>
      </c>
      <c r="H205" s="10">
        <v>50.8</v>
      </c>
      <c r="I205" s="10">
        <v>52.3</v>
      </c>
      <c r="J205" s="10">
        <v>54.2</v>
      </c>
      <c r="K205" s="10">
        <v>56</v>
      </c>
      <c r="L205" s="10">
        <v>52.8</v>
      </c>
      <c r="M205" s="10">
        <v>54.2</v>
      </c>
      <c r="N205" s="10">
        <v>54.3</v>
      </c>
      <c r="O205" s="10">
        <v>55.7</v>
      </c>
      <c r="P205" s="10">
        <v>52.3</v>
      </c>
      <c r="Q205" s="10">
        <v>54.1</v>
      </c>
      <c r="R205" s="10">
        <f>World!R204</f>
        <v>94.997920699999995</v>
      </c>
      <c r="S205" s="10">
        <f>World!S204</f>
        <v>91.690570440000002</v>
      </c>
      <c r="T205" s="10">
        <f>World!T204</f>
        <v>86.354439819999996</v>
      </c>
      <c r="U205" s="10">
        <f>World!U204</f>
        <v>82.635482420000002</v>
      </c>
      <c r="V205" s="10">
        <f>World!V204</f>
        <v>79.772262900000001</v>
      </c>
      <c r="W205" s="10">
        <f>World!W204</f>
        <v>72.87</v>
      </c>
      <c r="X205" s="10">
        <f>World!X204</f>
        <v>126.19639706</v>
      </c>
      <c r="Y205" s="10">
        <f>World!Y204</f>
        <v>1</v>
      </c>
      <c r="Z205" s="10"/>
      <c r="AA205" s="10"/>
      <c r="AB205" s="10"/>
      <c r="AC205" s="10"/>
      <c r="AD205" s="10"/>
    </row>
    <row r="206" spans="1:30" x14ac:dyDescent="0.2">
      <c r="A206" s="13">
        <v>43313</v>
      </c>
      <c r="B206" s="10">
        <f>World!B205</f>
        <v>105.11993029999999</v>
      </c>
      <c r="C206" s="10">
        <f>World!C205</f>
        <v>102.64402020999999</v>
      </c>
      <c r="D206" s="10">
        <f>World!D205</f>
        <v>110.23636182</v>
      </c>
      <c r="E206" s="10">
        <f>World!E205</f>
        <v>103.0242654</v>
      </c>
      <c r="F206" s="10">
        <f>World!F205</f>
        <v>0</v>
      </c>
      <c r="G206" s="10">
        <f>World!G205</f>
        <v>0</v>
      </c>
      <c r="H206" s="10">
        <f>World!H205</f>
        <v>0</v>
      </c>
      <c r="I206" s="10">
        <f>World!I205</f>
        <v>0</v>
      </c>
      <c r="J206" s="10">
        <f>World!J205</f>
        <v>54.4</v>
      </c>
      <c r="K206" s="10">
        <f>World!K205</f>
        <v>54.8</v>
      </c>
      <c r="L206" s="10">
        <f>World!L205</f>
        <v>51.5</v>
      </c>
      <c r="M206" s="10">
        <f>World!M205</f>
        <v>51.5</v>
      </c>
      <c r="N206" s="10">
        <f>World!N205</f>
        <v>54.5</v>
      </c>
      <c r="O206" s="10">
        <f>World!O205</f>
        <v>54.7</v>
      </c>
      <c r="P206" s="10">
        <f>World!P205</f>
        <v>52</v>
      </c>
      <c r="Q206" s="10">
        <f>World!Q205</f>
        <v>51.9</v>
      </c>
      <c r="R206" s="10">
        <f>World!R205</f>
        <v>95.899811909999997</v>
      </c>
      <c r="S206" s="10">
        <f>World!S205</f>
        <v>90.383231480000006</v>
      </c>
      <c r="T206" s="10">
        <f>World!T205</f>
        <v>84.838934940000001</v>
      </c>
      <c r="U206" s="10">
        <f>World!U205</f>
        <v>84.565610820000003</v>
      </c>
      <c r="V206" s="10">
        <f>World!V205</f>
        <v>78.118471339999999</v>
      </c>
      <c r="W206" s="10">
        <f>World!W205</f>
        <v>71.72</v>
      </c>
      <c r="X206" s="10">
        <f>World!X205</f>
        <v>126.35114407</v>
      </c>
      <c r="Y206" s="10">
        <f>World!Y205</f>
        <v>-3.2</v>
      </c>
      <c r="Z206" s="10"/>
      <c r="AA206" s="10"/>
      <c r="AB206" s="10"/>
      <c r="AC206" s="10"/>
      <c r="AD206" s="10"/>
    </row>
    <row r="207" spans="1:30" x14ac:dyDescent="0.2">
      <c r="A207" s="13">
        <v>43344</v>
      </c>
      <c r="B207" s="10">
        <f>World!B206</f>
        <v>101.24682513</v>
      </c>
      <c r="C207" s="10">
        <f>World!C206</f>
        <v>100.30168740000001</v>
      </c>
      <c r="D207" s="10">
        <f>World!D206</f>
        <v>110.12313279</v>
      </c>
      <c r="E207" s="10">
        <f>World!E206</f>
        <v>102.29806589</v>
      </c>
      <c r="F207" s="10">
        <f>World!F206</f>
        <v>53.2</v>
      </c>
      <c r="G207" s="10">
        <f>World!G206</f>
        <v>55.6</v>
      </c>
      <c r="H207" s="10">
        <f>World!H206</f>
        <v>50</v>
      </c>
      <c r="I207" s="10">
        <f>World!I206</f>
        <v>52.2</v>
      </c>
      <c r="J207" s="10">
        <f>World!J206</f>
        <v>54.7</v>
      </c>
      <c r="K207" s="10">
        <f>World!K206</f>
        <v>53.5</v>
      </c>
      <c r="L207" s="10">
        <f>World!L206</f>
        <v>53.1</v>
      </c>
      <c r="M207" s="10">
        <f>World!M206</f>
        <v>50.9</v>
      </c>
      <c r="N207" s="10">
        <f>World!N206</f>
        <v>54.1</v>
      </c>
      <c r="O207" s="10">
        <f>World!O206</f>
        <v>53.9</v>
      </c>
      <c r="P207" s="10">
        <f>World!P206</f>
        <v>52.1</v>
      </c>
      <c r="Q207" s="10">
        <f>World!Q206</f>
        <v>51.6</v>
      </c>
      <c r="R207" s="10">
        <f>World!R206</f>
        <v>94.198581559999994</v>
      </c>
      <c r="S207" s="10">
        <f>World!S206</f>
        <v>95.630211029999998</v>
      </c>
      <c r="T207" s="10">
        <f>World!T206</f>
        <v>82.648096330000001</v>
      </c>
      <c r="U207" s="10">
        <f>World!U206</f>
        <v>86.697247360000006</v>
      </c>
      <c r="V207" s="10">
        <f>World!V206</f>
        <v>77.444916430000006</v>
      </c>
      <c r="W207" s="10">
        <f>World!W206</f>
        <v>78.06</v>
      </c>
      <c r="X207" s="10">
        <f>World!X206</f>
        <v>125.37904296000001</v>
      </c>
      <c r="Y207" s="10">
        <f>World!Y206</f>
        <v>-2.4</v>
      </c>
      <c r="Z207" s="10"/>
      <c r="AA207" s="10"/>
      <c r="AB207" s="10"/>
      <c r="AC207" s="10"/>
      <c r="AD207" s="10"/>
    </row>
    <row r="208" spans="1:30" x14ac:dyDescent="0.2">
      <c r="A208" s="13">
        <v>43374</v>
      </c>
      <c r="B208" s="10">
        <f>World!B207</f>
        <v>98.857047410000007</v>
      </c>
      <c r="C208" s="10">
        <f>World!C207</f>
        <v>100.53788324999999</v>
      </c>
      <c r="D208" s="10">
        <f>World!D207</f>
        <v>108.73985478</v>
      </c>
      <c r="E208" s="10">
        <f>World!E207</f>
        <v>104.64116606</v>
      </c>
      <c r="F208" s="10">
        <f>World!F207</f>
        <v>52</v>
      </c>
      <c r="G208" s="10">
        <f>World!G207</f>
        <v>55.7</v>
      </c>
      <c r="H208" s="10">
        <f>World!H207</f>
        <v>50.1</v>
      </c>
      <c r="I208" s="10">
        <f>World!I207</f>
        <v>53.1</v>
      </c>
      <c r="J208" s="10">
        <f>World!J207</f>
        <v>53.7</v>
      </c>
      <c r="K208" s="10">
        <f>World!K207</f>
        <v>54.8</v>
      </c>
      <c r="L208" s="10">
        <f>World!L207</f>
        <v>50.8</v>
      </c>
      <c r="M208" s="10">
        <f>World!M207</f>
        <v>52.2</v>
      </c>
      <c r="N208" s="10">
        <f>World!N207</f>
        <v>53.1</v>
      </c>
      <c r="O208" s="10">
        <f>World!O207</f>
        <v>54.9</v>
      </c>
      <c r="P208" s="10">
        <f>World!P207</f>
        <v>50.5</v>
      </c>
      <c r="Q208" s="10">
        <f>World!Q207</f>
        <v>53</v>
      </c>
      <c r="R208" s="10">
        <f>World!R207</f>
        <v>93.262794630000002</v>
      </c>
      <c r="S208" s="10">
        <f>World!S207</f>
        <v>96.865705469999995</v>
      </c>
      <c r="T208" s="10">
        <f>World!T207</f>
        <v>83.385929230000002</v>
      </c>
      <c r="U208" s="10">
        <f>World!U207</f>
        <v>88.151800390000005</v>
      </c>
      <c r="V208" s="10">
        <f>World!V207</f>
        <v>79.354986389999993</v>
      </c>
      <c r="W208" s="10">
        <f>World!W207</f>
        <v>79.260000000000005</v>
      </c>
      <c r="X208" s="10">
        <f>World!X207</f>
        <v>126.91314377</v>
      </c>
      <c r="Y208" s="10">
        <f>World!Y207</f>
        <v>3.3</v>
      </c>
      <c r="Z208" s="10"/>
      <c r="AA208" s="10"/>
      <c r="AB208" s="10"/>
      <c r="AC208" s="10"/>
      <c r="AD208" s="10"/>
    </row>
    <row r="209" spans="1:30" x14ac:dyDescent="0.2">
      <c r="A209" s="13">
        <v>43405</v>
      </c>
      <c r="B209" s="10">
        <f>World!B208</f>
        <v>99.205431709999999</v>
      </c>
      <c r="C209" s="10">
        <f>World!C208</f>
        <v>102.43231946</v>
      </c>
      <c r="D209" s="10">
        <f>World!D208</f>
        <v>107.25693883</v>
      </c>
      <c r="E209" s="10">
        <f>World!E208</f>
        <v>101.85435137</v>
      </c>
      <c r="F209" s="10">
        <f>World!F208</f>
        <v>51.8</v>
      </c>
      <c r="G209" s="10">
        <f>World!G208</f>
        <v>55.3</v>
      </c>
      <c r="H209" s="10">
        <f>World!H208</f>
        <v>50.2</v>
      </c>
      <c r="I209" s="10">
        <f>World!I208</f>
        <v>54</v>
      </c>
      <c r="J209" s="10">
        <f>World!J208</f>
        <v>53.4</v>
      </c>
      <c r="K209" s="10">
        <f>World!K208</f>
        <v>54.7</v>
      </c>
      <c r="L209" s="10">
        <f>World!L208</f>
        <v>53.8</v>
      </c>
      <c r="M209" s="10">
        <f>World!M208</f>
        <v>53.7</v>
      </c>
      <c r="N209" s="10">
        <f>World!N208</f>
        <v>52.7</v>
      </c>
      <c r="O209" s="10">
        <f>World!O208</f>
        <v>54.7</v>
      </c>
      <c r="P209" s="10">
        <f>World!P208</f>
        <v>51.9</v>
      </c>
      <c r="Q209" s="10">
        <f>World!Q208</f>
        <v>54.5</v>
      </c>
      <c r="R209" s="10">
        <f>World!R208</f>
        <v>92.168638999999999</v>
      </c>
      <c r="S209" s="10">
        <f>World!S208</f>
        <v>81.912159860000003</v>
      </c>
      <c r="T209" s="10">
        <f>World!T208</f>
        <v>82.231684810000004</v>
      </c>
      <c r="U209" s="10">
        <f>World!U208</f>
        <v>93.117536270000002</v>
      </c>
      <c r="V209" s="10">
        <f>World!V208</f>
        <v>77.50087474</v>
      </c>
      <c r="W209" s="10">
        <f>World!W208</f>
        <v>64.8</v>
      </c>
      <c r="X209" s="10">
        <f>World!X208</f>
        <v>124.71650543</v>
      </c>
      <c r="Y209" s="10">
        <f>World!Y208</f>
        <v>0.3</v>
      </c>
      <c r="Z209" s="10"/>
      <c r="AA209" s="10"/>
      <c r="AB209" s="10"/>
      <c r="AC209" s="10"/>
      <c r="AD209" s="10"/>
    </row>
    <row r="210" spans="1:30" x14ac:dyDescent="0.2">
      <c r="A210" s="13">
        <v>43435</v>
      </c>
      <c r="B210" s="10">
        <f>World!B209</f>
        <v>97.380779959999998</v>
      </c>
      <c r="C210" s="10">
        <f>World!C209</f>
        <v>98.015498570000005</v>
      </c>
      <c r="D210" s="10">
        <f>World!D209</f>
        <v>101.16166349</v>
      </c>
      <c r="E210" s="10">
        <f>World!E209</f>
        <v>99.54269807</v>
      </c>
      <c r="F210" s="10">
        <f>World!F209</f>
        <v>51.4</v>
      </c>
      <c r="G210" s="10">
        <f>World!G209</f>
        <v>53.8</v>
      </c>
      <c r="H210" s="10">
        <f>World!H209</f>
        <v>49.7</v>
      </c>
      <c r="I210" s="10">
        <f>World!I209</f>
        <v>53.2</v>
      </c>
      <c r="J210" s="10">
        <f>World!J209</f>
        <v>51.2</v>
      </c>
      <c r="K210" s="10">
        <f>World!K209</f>
        <v>54.4</v>
      </c>
      <c r="L210" s="10">
        <f>World!L209</f>
        <v>53.9</v>
      </c>
      <c r="M210" s="10">
        <f>World!M209</f>
        <v>53.2</v>
      </c>
      <c r="N210" s="10">
        <f>World!N209</f>
        <v>51.1</v>
      </c>
      <c r="O210" s="10">
        <f>World!O209</f>
        <v>54.4</v>
      </c>
      <c r="P210" s="10">
        <f>World!P209</f>
        <v>52.2</v>
      </c>
      <c r="Q210" s="10">
        <f>World!Q209</f>
        <v>53.6</v>
      </c>
      <c r="R210" s="10">
        <f>World!R209</f>
        <v>92.208123420000007</v>
      </c>
      <c r="S210" s="10">
        <f>World!S209</f>
        <v>72.63806606</v>
      </c>
      <c r="T210" s="10">
        <f>World!T209</f>
        <v>82.634648929999997</v>
      </c>
      <c r="U210" s="10">
        <f>World!U209</f>
        <v>89.428145319999999</v>
      </c>
      <c r="V210" s="10">
        <f>World!V209</f>
        <v>76.071704629999999</v>
      </c>
      <c r="W210" s="10">
        <f>World!W209</f>
        <v>57.59</v>
      </c>
      <c r="X210" s="10">
        <f>World!X209</f>
        <v>122.84449574999999</v>
      </c>
      <c r="Y210" s="10">
        <f>World!Y209</f>
        <v>-1</v>
      </c>
      <c r="Z210" s="10"/>
      <c r="AA210" s="10"/>
      <c r="AB210" s="10"/>
      <c r="AC210" s="10"/>
      <c r="AD210" s="10"/>
    </row>
    <row r="211" spans="1:30" x14ac:dyDescent="0.2">
      <c r="A211" s="13">
        <v>43466</v>
      </c>
      <c r="B211" s="10">
        <f>World!B210</f>
        <v>100.73210587</v>
      </c>
      <c r="C211" s="10">
        <f>World!C210</f>
        <v>102.01622235000001</v>
      </c>
      <c r="D211" s="10">
        <f>World!D210</f>
        <v>103.35500156000001</v>
      </c>
      <c r="E211" s="10">
        <f>World!E210</f>
        <v>100.8842495</v>
      </c>
      <c r="F211" s="10">
        <f>World!F210</f>
        <v>50.5</v>
      </c>
      <c r="G211" s="10">
        <f>World!G210</f>
        <v>54.9</v>
      </c>
      <c r="H211" s="10">
        <f>World!H210</f>
        <v>48.3</v>
      </c>
      <c r="I211" s="10">
        <f>World!I210</f>
        <v>53.9</v>
      </c>
      <c r="J211" s="10">
        <f>World!J210</f>
        <v>51.2</v>
      </c>
      <c r="K211" s="10">
        <f>World!K210</f>
        <v>54.2</v>
      </c>
      <c r="L211" s="10">
        <f>World!L210</f>
        <v>53.6</v>
      </c>
      <c r="M211" s="10">
        <f>World!M210</f>
        <v>52.2</v>
      </c>
      <c r="N211" s="10">
        <f>World!N210</f>
        <v>51</v>
      </c>
      <c r="O211" s="10">
        <f>World!O210</f>
        <v>54.4</v>
      </c>
      <c r="P211" s="10">
        <f>World!P210</f>
        <v>50.9</v>
      </c>
      <c r="Q211" s="10">
        <f>World!Q210</f>
        <v>53.6</v>
      </c>
      <c r="R211" s="10">
        <f>World!R210</f>
        <v>93.246823820000003</v>
      </c>
      <c r="S211" s="10">
        <f>World!S210</f>
        <v>73.803840199999996</v>
      </c>
      <c r="T211" s="10">
        <f>World!T210</f>
        <v>83.502453709999997</v>
      </c>
      <c r="U211" s="10">
        <f>World!U210</f>
        <v>86.819084439999997</v>
      </c>
      <c r="V211" s="10">
        <f>World!V210</f>
        <v>75.774153490000003</v>
      </c>
      <c r="W211" s="10">
        <f>World!W210</f>
        <v>59.85</v>
      </c>
      <c r="X211" s="10">
        <f>World!X210</f>
        <v>125.26333138</v>
      </c>
      <c r="Y211" s="10">
        <f>World!Y210</f>
        <v>0.3</v>
      </c>
      <c r="Z211" s="10"/>
      <c r="AA211" s="10"/>
      <c r="AB211" s="10"/>
      <c r="AC211" s="10"/>
      <c r="AD211" s="10"/>
    </row>
    <row r="212" spans="1:30" x14ac:dyDescent="0.2">
      <c r="A212" s="13">
        <v>43497</v>
      </c>
      <c r="B212" s="10">
        <f>World!B211</f>
        <v>102.60886068000001</v>
      </c>
      <c r="C212" s="10">
        <f>World!C211</f>
        <v>100.56151912</v>
      </c>
      <c r="D212" s="10">
        <f>World!D211</f>
        <v>101.79832704</v>
      </c>
      <c r="E212" s="10">
        <f>World!E211</f>
        <v>101.20083969</v>
      </c>
      <c r="F212" s="10">
        <f>World!F211</f>
        <v>49.3</v>
      </c>
      <c r="G212" s="10">
        <f>World!G211</f>
        <v>53</v>
      </c>
      <c r="H212" s="10">
        <f>World!H211</f>
        <v>49.9</v>
      </c>
      <c r="I212" s="10">
        <f>World!I211</f>
        <v>54.3</v>
      </c>
      <c r="J212" s="10">
        <f>World!J211</f>
        <v>52.8</v>
      </c>
      <c r="K212" s="10">
        <f>World!K211</f>
        <v>56</v>
      </c>
      <c r="L212" s="10">
        <f>World!L211</f>
        <v>51.1</v>
      </c>
      <c r="M212" s="10">
        <f>World!M211</f>
        <v>52.5</v>
      </c>
      <c r="N212" s="10">
        <f>World!N211</f>
        <v>51.9</v>
      </c>
      <c r="O212" s="10">
        <f>World!O211</f>
        <v>55.5</v>
      </c>
      <c r="P212" s="10">
        <f>World!P211</f>
        <v>50.7</v>
      </c>
      <c r="Q212" s="10">
        <f>World!Q211</f>
        <v>53.8</v>
      </c>
      <c r="R212" s="10">
        <f>World!R211</f>
        <v>93.973170850000002</v>
      </c>
      <c r="S212" s="10">
        <f>World!S211</f>
        <v>77.392262389999999</v>
      </c>
      <c r="T212" s="10">
        <f>World!T211</f>
        <v>83.757216720000002</v>
      </c>
      <c r="U212" s="10">
        <f>World!U211</f>
        <v>84.839744150000001</v>
      </c>
      <c r="V212" s="10">
        <f>World!V211</f>
        <v>80.117198200000004</v>
      </c>
      <c r="W212" s="10">
        <f>World!W211</f>
        <v>63.85</v>
      </c>
      <c r="X212" s="10">
        <f>World!X211</f>
        <v>123.9404346</v>
      </c>
      <c r="Y212" s="10">
        <f>World!Y211</f>
        <v>2.2000000000000002</v>
      </c>
      <c r="Z212" s="10"/>
      <c r="AA212" s="10"/>
      <c r="AB212" s="10"/>
      <c r="AC212" s="10"/>
      <c r="AD212" s="10"/>
    </row>
    <row r="213" spans="1:30" x14ac:dyDescent="0.2">
      <c r="A213" s="13">
        <v>43525</v>
      </c>
      <c r="B213" s="10">
        <f>World!B212</f>
        <v>99.625481350000001</v>
      </c>
      <c r="C213" s="10">
        <f>World!C212</f>
        <v>100.64807558</v>
      </c>
      <c r="D213" s="10">
        <f>World!D212</f>
        <v>102.60986978</v>
      </c>
      <c r="E213" s="10">
        <f>World!E212</f>
        <v>108.24742649</v>
      </c>
      <c r="F213" s="10">
        <f>World!F212</f>
        <v>47.5</v>
      </c>
      <c r="G213" s="10">
        <f>World!G212</f>
        <v>52.4</v>
      </c>
      <c r="H213" s="10">
        <f>World!H212</f>
        <v>50.8</v>
      </c>
      <c r="I213" s="10">
        <f>World!I212</f>
        <v>52.6</v>
      </c>
      <c r="J213" s="10">
        <f>World!J212</f>
        <v>53.3</v>
      </c>
      <c r="K213" s="10">
        <f>World!K212</f>
        <v>55.3</v>
      </c>
      <c r="L213" s="10">
        <f>World!L212</f>
        <v>54.4</v>
      </c>
      <c r="M213" s="10">
        <f>World!M212</f>
        <v>52</v>
      </c>
      <c r="N213" s="10">
        <f>World!N212</f>
        <v>51.6</v>
      </c>
      <c r="O213" s="10">
        <f>World!O212</f>
        <v>54.6</v>
      </c>
      <c r="P213" s="10">
        <f>World!P212</f>
        <v>52.9</v>
      </c>
      <c r="Q213" s="10">
        <f>World!Q212</f>
        <v>52.7</v>
      </c>
      <c r="R213" s="10">
        <f>World!R212</f>
        <v>93.123274420000001</v>
      </c>
      <c r="S213" s="10">
        <f>World!S212</f>
        <v>79.947100149999997</v>
      </c>
      <c r="T213" s="10">
        <f>World!T212</f>
        <v>83.004096739999994</v>
      </c>
      <c r="U213" s="10">
        <f>World!U212</f>
        <v>84.278479660000002</v>
      </c>
      <c r="V213" s="10">
        <f>World!V212</f>
        <v>81.096698119999999</v>
      </c>
      <c r="W213" s="10">
        <f>World!W212</f>
        <v>65.98</v>
      </c>
      <c r="X213" s="10">
        <f>World!X212</f>
        <v>125.27331384</v>
      </c>
      <c r="Y213" s="10">
        <f>World!Y212</f>
        <v>1.2</v>
      </c>
      <c r="Z213" s="10"/>
      <c r="AA213" s="10"/>
      <c r="AB213" s="10"/>
      <c r="AC213" s="10"/>
      <c r="AD213" s="10"/>
    </row>
    <row r="214" spans="1:30" x14ac:dyDescent="0.2">
      <c r="A214" s="13">
        <v>43556</v>
      </c>
      <c r="B214" s="10">
        <f>World!B213</f>
        <v>96.364762819999996</v>
      </c>
      <c r="C214" s="10">
        <f>World!C213</f>
        <v>95.047603539999997</v>
      </c>
      <c r="D214" s="10">
        <f>World!D213</f>
        <v>102.1398179</v>
      </c>
      <c r="E214" s="10">
        <f>World!E213</f>
        <v>108.96505587</v>
      </c>
      <c r="F214" s="10">
        <f>World!F213</f>
        <v>47.9</v>
      </c>
      <c r="G214" s="10">
        <f>World!G213</f>
        <v>52.6</v>
      </c>
      <c r="H214" s="10">
        <f>World!H213</f>
        <v>50.2</v>
      </c>
      <c r="I214" s="10">
        <f>World!I213</f>
        <v>51.8</v>
      </c>
      <c r="J214" s="10">
        <f>World!J213</f>
        <v>52.8</v>
      </c>
      <c r="K214" s="10">
        <f>World!K213</f>
        <v>53</v>
      </c>
      <c r="L214" s="10">
        <f>World!L213</f>
        <v>54.5</v>
      </c>
      <c r="M214" s="10">
        <f>World!M213</f>
        <v>51</v>
      </c>
      <c r="N214" s="10">
        <f>World!N213</f>
        <v>51.5</v>
      </c>
      <c r="O214" s="10">
        <f>World!O213</f>
        <v>53</v>
      </c>
      <c r="P214" s="10">
        <f>World!P213</f>
        <v>52.7</v>
      </c>
      <c r="Q214" s="10">
        <f>World!Q213</f>
        <v>51.7</v>
      </c>
      <c r="R214" s="10">
        <f>World!R213</f>
        <v>93.581322950000001</v>
      </c>
      <c r="S214" s="10">
        <f>World!S213</f>
        <v>84.18891472</v>
      </c>
      <c r="T214" s="10">
        <f>World!T213</f>
        <v>83.083685439999996</v>
      </c>
      <c r="U214" s="10">
        <f>World!U213</f>
        <v>84.706147270000002</v>
      </c>
      <c r="V214" s="10">
        <f>World!V213</f>
        <v>81.599388259999998</v>
      </c>
      <c r="W214" s="10">
        <f>World!W213</f>
        <v>71.540000000000006</v>
      </c>
      <c r="X214" s="10">
        <f>World!X213</f>
        <v>124.56378749</v>
      </c>
      <c r="Y214" s="10">
        <f>World!Y213</f>
        <v>1.2</v>
      </c>
      <c r="Z214" s="10"/>
      <c r="AA214" s="10"/>
      <c r="AB214" s="10"/>
      <c r="AC214" s="10"/>
      <c r="AD214" s="10"/>
    </row>
    <row r="215" spans="1:30" x14ac:dyDescent="0.2">
      <c r="A215" s="13">
        <v>43586</v>
      </c>
      <c r="B215" s="10">
        <f>World!B214</f>
        <v>96.47837543</v>
      </c>
      <c r="C215" s="10">
        <f>World!C214</f>
        <v>93.424670620000001</v>
      </c>
      <c r="D215" s="10">
        <f>World!D214</f>
        <v>102.04688086</v>
      </c>
      <c r="E215" s="10">
        <f>World!E214</f>
        <v>108.75901164</v>
      </c>
      <c r="F215" s="10">
        <f>World!F214</f>
        <v>47.7</v>
      </c>
      <c r="G215" s="10">
        <f>World!G214</f>
        <v>50.5</v>
      </c>
      <c r="H215" s="10">
        <f>World!H214</f>
        <v>50.2</v>
      </c>
      <c r="I215" s="10">
        <f>World!I214</f>
        <v>52.7</v>
      </c>
      <c r="J215" s="10">
        <f>World!J214</f>
        <v>52.9</v>
      </c>
      <c r="K215" s="10">
        <f>World!K214</f>
        <v>50.9</v>
      </c>
      <c r="L215" s="10">
        <f>World!L214</f>
        <v>52.7</v>
      </c>
      <c r="M215" s="10">
        <f>World!M214</f>
        <v>50.2</v>
      </c>
      <c r="N215" s="10">
        <f>World!N214</f>
        <v>51.8</v>
      </c>
      <c r="O215" s="10">
        <f>World!O214</f>
        <v>50.9</v>
      </c>
      <c r="P215" s="10">
        <f>World!P214</f>
        <v>51.5</v>
      </c>
      <c r="Q215" s="10">
        <f>World!Q214</f>
        <v>51.7</v>
      </c>
      <c r="R215" s="10">
        <f>World!R214</f>
        <v>94.185559310000002</v>
      </c>
      <c r="S215" s="10">
        <f>World!S214</f>
        <v>81.784171839999999</v>
      </c>
      <c r="T215" s="10">
        <f>World!T214</f>
        <v>82.244212869999998</v>
      </c>
      <c r="U215" s="10">
        <f>World!U214</f>
        <v>84.422420919999993</v>
      </c>
      <c r="V215" s="10">
        <f>World!V214</f>
        <v>78.649188800000005</v>
      </c>
      <c r="W215" s="10">
        <f>World!W214</f>
        <v>70.930000000000007</v>
      </c>
      <c r="X215" s="10">
        <f>World!X214</f>
        <v>125.78666249</v>
      </c>
      <c r="Y215" s="10">
        <f>World!Y214</f>
        <v>0.5</v>
      </c>
      <c r="Z215" s="10"/>
      <c r="AA215" s="10"/>
      <c r="AB215" s="10"/>
      <c r="AC215" s="10"/>
      <c r="AD215" s="10"/>
    </row>
    <row r="216" spans="1:30" x14ac:dyDescent="0.2">
      <c r="A216" s="13">
        <v>43617</v>
      </c>
      <c r="B216" s="10">
        <f>World!B215</f>
        <v>96.284624390000005</v>
      </c>
      <c r="C216" s="10">
        <f>World!C215</f>
        <v>93.618321320000007</v>
      </c>
      <c r="D216" s="10">
        <f>World!D215</f>
        <v>101.02745184</v>
      </c>
      <c r="E216" s="10">
        <f>World!E215</f>
        <v>106.40206805</v>
      </c>
      <c r="F216" s="10">
        <f>World!F215</f>
        <v>47.6</v>
      </c>
      <c r="G216" s="10">
        <f>World!G215</f>
        <v>50.6</v>
      </c>
      <c r="H216" s="10">
        <f>World!H215</f>
        <v>49.4</v>
      </c>
      <c r="I216" s="10">
        <f>World!I215</f>
        <v>52.1</v>
      </c>
      <c r="J216" s="10">
        <f>World!J215</f>
        <v>53.6</v>
      </c>
      <c r="K216" s="10">
        <f>World!K215</f>
        <v>51.5</v>
      </c>
      <c r="L216" s="10">
        <f>World!L215</f>
        <v>52</v>
      </c>
      <c r="M216" s="10">
        <f>World!M215</f>
        <v>49.6</v>
      </c>
      <c r="N216" s="10">
        <f>World!N215</f>
        <v>52.2</v>
      </c>
      <c r="O216" s="10">
        <f>World!O215</f>
        <v>51.5</v>
      </c>
      <c r="P216" s="10">
        <f>World!P215</f>
        <v>50.6</v>
      </c>
      <c r="Q216" s="10">
        <f>World!Q215</f>
        <v>50.8</v>
      </c>
      <c r="R216" s="10">
        <f>World!R215</f>
        <v>95.284108099999997</v>
      </c>
      <c r="S216" s="10">
        <f>World!S215</f>
        <v>73.057513659999998</v>
      </c>
      <c r="T216" s="10">
        <f>World!T215</f>
        <v>84.490209480000004</v>
      </c>
      <c r="U216" s="10">
        <f>World!U215</f>
        <v>83.784036639999997</v>
      </c>
      <c r="V216" s="10">
        <f>World!V215</f>
        <v>78.526088990000005</v>
      </c>
      <c r="W216" s="10">
        <f>World!W215</f>
        <v>61.93</v>
      </c>
      <c r="X216" s="10">
        <f>World!X215</f>
        <v>123.50619467999999</v>
      </c>
      <c r="Y216" s="10">
        <f>World!Y215</f>
        <v>0.3</v>
      </c>
      <c r="Z216" s="10"/>
      <c r="AA216" s="10"/>
      <c r="AB216" s="10"/>
      <c r="AC216" s="10"/>
      <c r="AD216" s="10"/>
    </row>
    <row r="217" spans="1:30" x14ac:dyDescent="0.2">
      <c r="A217" s="13">
        <v>43647</v>
      </c>
      <c r="B217" s="10">
        <f>World!B216</f>
        <v>96.089288030000006</v>
      </c>
      <c r="C217" s="10">
        <f>World!C216</f>
        <v>93.775005329999999</v>
      </c>
      <c r="D217" s="10">
        <f>World!D216</f>
        <v>101.83634204000001</v>
      </c>
      <c r="E217" s="10">
        <f>World!E216</f>
        <v>101.10868884999999</v>
      </c>
      <c r="F217" s="10">
        <f>World!F216</f>
        <v>46.5</v>
      </c>
      <c r="G217" s="10">
        <f>World!G216</f>
        <v>50.4</v>
      </c>
      <c r="H217" s="10">
        <f>World!H216</f>
        <v>49.9</v>
      </c>
      <c r="I217" s="10">
        <f>World!I216</f>
        <v>52.5</v>
      </c>
      <c r="J217" s="10">
        <f>World!J216</f>
        <v>53.2</v>
      </c>
      <c r="K217" s="10">
        <f>World!K216</f>
        <v>53</v>
      </c>
      <c r="L217" s="10">
        <f>World!L216</f>
        <v>51.6</v>
      </c>
      <c r="M217" s="10">
        <f>World!M216</f>
        <v>53.8</v>
      </c>
      <c r="N217" s="10">
        <f>World!N216</f>
        <v>51.5</v>
      </c>
      <c r="O217" s="10">
        <f>World!O216</f>
        <v>52.6</v>
      </c>
      <c r="P217" s="10">
        <f>World!P216</f>
        <v>50.9</v>
      </c>
      <c r="Q217" s="10">
        <f>World!Q216</f>
        <v>53.9</v>
      </c>
      <c r="R217" s="10">
        <f>World!R216</f>
        <v>95.069745760000004</v>
      </c>
      <c r="S217" s="10">
        <f>World!S216</f>
        <v>74.850055749999996</v>
      </c>
      <c r="T217" s="10">
        <f>World!T216</f>
        <v>83.255921420000007</v>
      </c>
      <c r="U217" s="10">
        <f>World!U216</f>
        <v>82.705190209999998</v>
      </c>
      <c r="V217" s="10">
        <f>World!V216</f>
        <v>81.031184190000005</v>
      </c>
      <c r="W217" s="10">
        <f>World!W216</f>
        <v>63.34</v>
      </c>
      <c r="X217" s="10">
        <f>World!X216</f>
        <v>125.09523998</v>
      </c>
      <c r="Y217" s="10">
        <f>World!Y216</f>
        <v>1.5</v>
      </c>
      <c r="Z217" s="10"/>
      <c r="AA217" s="10"/>
      <c r="AB217" s="10"/>
      <c r="AC217" s="10"/>
      <c r="AD217" s="10"/>
    </row>
    <row r="218" spans="1:30" x14ac:dyDescent="0.2">
      <c r="A218" s="13">
        <v>43678</v>
      </c>
      <c r="B218" s="10">
        <f>World!B217</f>
        <v>96.997715880000001</v>
      </c>
      <c r="C218" s="10">
        <f>World!C217</f>
        <v>95.813131139999996</v>
      </c>
      <c r="D218" s="10">
        <f>World!D217</f>
        <v>104.44041604</v>
      </c>
      <c r="E218" s="10">
        <f>World!E217</f>
        <v>99.361698529999998</v>
      </c>
      <c r="F218" s="10">
        <f>World!F217</f>
        <v>47</v>
      </c>
      <c r="G218" s="10">
        <f>World!G217</f>
        <v>50.3</v>
      </c>
      <c r="H218" s="10">
        <f>World!H217</f>
        <v>50.4</v>
      </c>
      <c r="I218" s="10">
        <f>World!I217</f>
        <v>51.4</v>
      </c>
      <c r="J218" s="10">
        <f>World!J217</f>
        <v>53.5</v>
      </c>
      <c r="K218" s="10">
        <f>World!K217</f>
        <v>50.7</v>
      </c>
      <c r="L218" s="10">
        <f>World!L217</f>
        <v>52.1</v>
      </c>
      <c r="M218" s="10">
        <f>World!M217</f>
        <v>52.4</v>
      </c>
      <c r="N218" s="10">
        <f>World!N217</f>
        <v>51.9</v>
      </c>
      <c r="O218" s="10">
        <f>World!O217</f>
        <v>50.7</v>
      </c>
      <c r="P218" s="10">
        <f>World!P217</f>
        <v>51.6</v>
      </c>
      <c r="Q218" s="10">
        <f>World!Q217</f>
        <v>52.6</v>
      </c>
      <c r="R218" s="10">
        <f>World!R217</f>
        <v>93.990023190000002</v>
      </c>
      <c r="S218" s="10">
        <f>World!S217</f>
        <v>70.374637399999997</v>
      </c>
      <c r="T218" s="10">
        <f>World!T217</f>
        <v>80.770850490000001</v>
      </c>
      <c r="U218" s="10">
        <f>World!U217</f>
        <v>81.745422619999999</v>
      </c>
      <c r="V218" s="10">
        <f>World!V217</f>
        <v>76.048503069999995</v>
      </c>
      <c r="W218" s="10">
        <f>World!W217</f>
        <v>59.38</v>
      </c>
      <c r="X218" s="10">
        <f>World!X217</f>
        <v>125.31667852</v>
      </c>
      <c r="Y218" s="10">
        <f>World!Y217</f>
        <v>-2.9</v>
      </c>
      <c r="Z218" s="10"/>
      <c r="AA218" s="10"/>
      <c r="AB218" s="10"/>
      <c r="AC218" s="10"/>
      <c r="AD218" s="10"/>
    </row>
    <row r="219" spans="1:30" x14ac:dyDescent="0.2">
      <c r="A219" s="13">
        <v>43709</v>
      </c>
      <c r="B219" s="10">
        <f>World!B218</f>
        <v>96.722557100000003</v>
      </c>
      <c r="C219" s="10">
        <f>World!C218</f>
        <v>93.91610009</v>
      </c>
      <c r="D219" s="10">
        <f>World!D218</f>
        <v>100.55157129</v>
      </c>
      <c r="E219" s="10">
        <f>World!E218</f>
        <v>98.215082800000005</v>
      </c>
      <c r="F219" s="10">
        <f>World!F218</f>
        <v>45.7</v>
      </c>
      <c r="G219" s="10">
        <f>World!G218</f>
        <v>51.1</v>
      </c>
      <c r="H219" s="10">
        <f>World!H218</f>
        <v>51.4</v>
      </c>
      <c r="I219" s="10">
        <f>World!I218</f>
        <v>51.4</v>
      </c>
      <c r="J219" s="10">
        <f>World!J218</f>
        <v>51.6</v>
      </c>
      <c r="K219" s="10">
        <f>World!K218</f>
        <v>50.9</v>
      </c>
      <c r="L219" s="10">
        <f>World!L218</f>
        <v>51.3</v>
      </c>
      <c r="M219" s="10">
        <f>World!M218</f>
        <v>48.7</v>
      </c>
      <c r="N219" s="10">
        <f>World!N218</f>
        <v>50.1</v>
      </c>
      <c r="O219" s="10">
        <f>World!O218</f>
        <v>51</v>
      </c>
      <c r="P219" s="10">
        <f>World!P218</f>
        <v>51.9</v>
      </c>
      <c r="Q219" s="10">
        <f>World!Q218</f>
        <v>49.8</v>
      </c>
      <c r="R219" s="10">
        <f>World!R218</f>
        <v>93.300325389999998</v>
      </c>
      <c r="S219" s="10">
        <f>World!S218</f>
        <v>73.612687269999995</v>
      </c>
      <c r="T219" s="10">
        <f>World!T218</f>
        <v>80.769665889999999</v>
      </c>
      <c r="U219" s="10">
        <f>World!U218</f>
        <v>77.839649620000003</v>
      </c>
      <c r="V219" s="10">
        <f>World!V218</f>
        <v>77.322808010000003</v>
      </c>
      <c r="W219" s="10">
        <f>World!W218</f>
        <v>61.06</v>
      </c>
      <c r="X219" s="10">
        <f>World!X218</f>
        <v>124.22896706</v>
      </c>
      <c r="Y219" s="10">
        <f>World!Y218</f>
        <v>1.1000000000000001</v>
      </c>
      <c r="Z219" s="10"/>
      <c r="AA219" s="10"/>
      <c r="AB219" s="10"/>
      <c r="AC219" s="10"/>
      <c r="AD219" s="10"/>
    </row>
    <row r="220" spans="1:30" x14ac:dyDescent="0.2">
      <c r="A220" s="13">
        <v>43739</v>
      </c>
      <c r="B220" s="10">
        <f>World!B219</f>
        <v>95.146238299999993</v>
      </c>
      <c r="C220" s="10">
        <f>World!C219</f>
        <v>92.752498590000002</v>
      </c>
      <c r="D220" s="10">
        <f>World!D219</f>
        <v>101.62240983</v>
      </c>
      <c r="E220" s="10">
        <f>World!E219</f>
        <v>92.907044249999998</v>
      </c>
      <c r="F220" s="10">
        <f>World!F219</f>
        <v>45.9</v>
      </c>
      <c r="G220" s="10">
        <f>World!G219</f>
        <v>51.3</v>
      </c>
      <c r="H220" s="10">
        <f>World!H219</f>
        <v>51.7</v>
      </c>
      <c r="I220" s="10">
        <f>World!I219</f>
        <v>50.6</v>
      </c>
      <c r="J220" s="10">
        <f>World!J219</f>
        <v>52.2</v>
      </c>
      <c r="K220" s="10">
        <f>World!K219</f>
        <v>50.6</v>
      </c>
      <c r="L220" s="10">
        <f>World!L219</f>
        <v>51.1</v>
      </c>
      <c r="M220" s="10">
        <f>World!M219</f>
        <v>49.2</v>
      </c>
      <c r="N220" s="10">
        <f>World!N219</f>
        <v>50.6</v>
      </c>
      <c r="O220" s="10">
        <f>World!O219</f>
        <v>50.9</v>
      </c>
      <c r="P220" s="10">
        <f>World!P219</f>
        <v>52</v>
      </c>
      <c r="Q220" s="10">
        <f>World!Q219</f>
        <v>49.6</v>
      </c>
      <c r="R220" s="10">
        <f>World!R219</f>
        <v>95.185012060000005</v>
      </c>
      <c r="S220" s="10">
        <f>World!S219</f>
        <v>70.904820889999996</v>
      </c>
      <c r="T220" s="10">
        <f>World!T219</f>
        <v>82.279232039999997</v>
      </c>
      <c r="U220" s="10">
        <f>World!U219</f>
        <v>77.732315889999995</v>
      </c>
      <c r="V220" s="10">
        <f>World!V219</f>
        <v>76.457330909999996</v>
      </c>
      <c r="W220" s="10">
        <f>World!W219</f>
        <v>58.45</v>
      </c>
      <c r="X220" s="10">
        <f>World!X219</f>
        <v>124.8470229</v>
      </c>
      <c r="Y220" s="10">
        <f>World!Y219</f>
        <v>0.3</v>
      </c>
      <c r="Z220" s="10"/>
      <c r="AA220" s="10"/>
      <c r="AB220" s="10"/>
      <c r="AC220" s="10"/>
      <c r="AD220" s="10"/>
    </row>
    <row r="221" spans="1:30" x14ac:dyDescent="0.2">
      <c r="A221" s="13">
        <v>43770</v>
      </c>
      <c r="B221" s="10">
        <f>World!B220</f>
        <v>96.767008770000004</v>
      </c>
      <c r="C221" s="10">
        <f>World!C220</f>
        <v>92.377347900000004</v>
      </c>
      <c r="D221" s="10">
        <f>World!D220</f>
        <v>103.41377389</v>
      </c>
      <c r="E221" s="10">
        <f>World!E220</f>
        <v>99.193150560000007</v>
      </c>
      <c r="F221" s="10">
        <f>World!F220</f>
        <v>46.9</v>
      </c>
      <c r="G221" s="10">
        <f>World!G220</f>
        <v>52.6</v>
      </c>
      <c r="H221" s="10">
        <f>World!H220</f>
        <v>51.8</v>
      </c>
      <c r="I221" s="10">
        <f>World!I220</f>
        <v>51.2</v>
      </c>
      <c r="J221" s="10">
        <f>World!J220</f>
        <v>51.9</v>
      </c>
      <c r="K221" s="10">
        <f>World!K220</f>
        <v>51.6</v>
      </c>
      <c r="L221" s="10">
        <f>World!L220</f>
        <v>53.5</v>
      </c>
      <c r="M221" s="10">
        <f>World!M220</f>
        <v>52.7</v>
      </c>
      <c r="N221" s="10">
        <f>World!N220</f>
        <v>50.6</v>
      </c>
      <c r="O221" s="10">
        <f>World!O220</f>
        <v>52</v>
      </c>
      <c r="P221" s="10">
        <f>World!P220</f>
        <v>53.2</v>
      </c>
      <c r="Q221" s="10">
        <f>World!Q220</f>
        <v>52.7</v>
      </c>
      <c r="R221" s="10">
        <f>World!R220</f>
        <v>98.5715036</v>
      </c>
      <c r="S221" s="10">
        <f>World!S220</f>
        <v>74.618936540000007</v>
      </c>
      <c r="T221" s="10">
        <f>World!T220</f>
        <v>85.30705571</v>
      </c>
      <c r="U221" s="10">
        <f>World!U220</f>
        <v>75.042712870000003</v>
      </c>
      <c r="V221" s="10">
        <f>World!V220</f>
        <v>76.215305529999995</v>
      </c>
      <c r="W221" s="10">
        <f>World!W220</f>
        <v>63.34</v>
      </c>
      <c r="X221" s="10">
        <f>World!X220</f>
        <v>123.45728760999999</v>
      </c>
      <c r="Y221" s="10">
        <f>World!Y220</f>
        <v>0.6</v>
      </c>
      <c r="Z221" s="10"/>
      <c r="AA221" s="10"/>
      <c r="AB221" s="10"/>
      <c r="AC221" s="10"/>
      <c r="AD221" s="10"/>
    </row>
    <row r="222" spans="1:30" x14ac:dyDescent="0.2">
      <c r="A222" s="13">
        <v>43800</v>
      </c>
      <c r="B222" s="10">
        <f>World!B221</f>
        <v>96.586314279999996</v>
      </c>
      <c r="C222" s="10">
        <f>World!C221</f>
        <v>94.187675040000002</v>
      </c>
      <c r="D222" s="10">
        <f>World!D221</f>
        <v>106.59333491</v>
      </c>
      <c r="E222" s="10">
        <f>World!E221</f>
        <v>104.75864485</v>
      </c>
      <c r="F222" s="10">
        <f>World!F221</f>
        <v>46.3</v>
      </c>
      <c r="G222" s="10">
        <f>World!G221</f>
        <v>52.4</v>
      </c>
      <c r="H222" s="10">
        <f>World!H221</f>
        <v>51.5</v>
      </c>
      <c r="I222" s="10">
        <f>World!I221</f>
        <v>52.7</v>
      </c>
      <c r="J222" s="10">
        <f>World!J221</f>
        <v>52.8</v>
      </c>
      <c r="K222" s="10">
        <f>World!K221</f>
        <v>52.8</v>
      </c>
      <c r="L222" s="10">
        <f>World!L221</f>
        <v>52.5</v>
      </c>
      <c r="M222" s="10">
        <f>World!M221</f>
        <v>53.3</v>
      </c>
      <c r="N222" s="10">
        <f>World!N221</f>
        <v>50.9</v>
      </c>
      <c r="O222" s="10">
        <f>World!O221</f>
        <v>52.7</v>
      </c>
      <c r="P222" s="10">
        <f>World!P221</f>
        <v>52.6</v>
      </c>
      <c r="Q222" s="10">
        <f>World!Q221</f>
        <v>53.7</v>
      </c>
      <c r="R222" s="10">
        <f>World!R221</f>
        <v>100.95222305</v>
      </c>
      <c r="S222" s="10">
        <f>World!S221</f>
        <v>76.933615720000006</v>
      </c>
      <c r="T222" s="10">
        <f>World!T221</f>
        <v>87.264042219999993</v>
      </c>
      <c r="U222" s="10">
        <f>World!U221</f>
        <v>72.627905569999996</v>
      </c>
      <c r="V222" s="10">
        <f>World!V221</f>
        <v>77.469996710000004</v>
      </c>
      <c r="W222" s="10">
        <f>World!W221</f>
        <v>64.47</v>
      </c>
      <c r="X222" s="10">
        <f>World!X221</f>
        <v>123.54418996</v>
      </c>
      <c r="Y222" s="10">
        <f>World!Y221</f>
        <v>1.4</v>
      </c>
      <c r="Z222" s="10"/>
      <c r="AA222" s="10"/>
      <c r="AB222" s="10"/>
      <c r="AC222" s="10"/>
      <c r="AD222" s="10"/>
    </row>
    <row r="223" spans="1:30" x14ac:dyDescent="0.2">
      <c r="A223" s="13">
        <v>43831</v>
      </c>
      <c r="B223" s="10">
        <f>World!B222</f>
        <v>96.862240979999996</v>
      </c>
      <c r="C223" s="10">
        <f>World!C222</f>
        <v>72.706165170000006</v>
      </c>
      <c r="D223" s="10">
        <f>World!D222</f>
        <v>108.32687490000001</v>
      </c>
      <c r="E223" s="10">
        <f>World!E222</f>
        <v>108.13700609</v>
      </c>
      <c r="F223" s="10">
        <f>World!F222</f>
        <v>47.9</v>
      </c>
      <c r="G223" s="10">
        <f>World!G222</f>
        <v>51.9</v>
      </c>
      <c r="H223" s="10">
        <f>World!H222</f>
        <v>51.1</v>
      </c>
      <c r="I223" s="10">
        <f>World!I222</f>
        <v>55.3</v>
      </c>
      <c r="J223" s="10">
        <f>World!J222</f>
        <v>52.5</v>
      </c>
      <c r="K223" s="10">
        <f>World!K222</f>
        <v>53.4</v>
      </c>
      <c r="L223" s="10">
        <f>World!L222</f>
        <v>51.8</v>
      </c>
      <c r="M223" s="10">
        <f>World!M222</f>
        <v>55.5</v>
      </c>
      <c r="N223" s="10">
        <f>World!N222</f>
        <v>51.3</v>
      </c>
      <c r="O223" s="10">
        <f>World!O222</f>
        <v>53.3</v>
      </c>
      <c r="P223" s="10">
        <f>World!P222</f>
        <v>51.9</v>
      </c>
      <c r="Q223" s="10">
        <f>World!Q222</f>
        <v>56.3</v>
      </c>
      <c r="R223" s="10">
        <f>World!R222</f>
        <v>102.4517424</v>
      </c>
      <c r="S223" s="10">
        <f>World!S222</f>
        <v>74.454745770000002</v>
      </c>
      <c r="T223" s="10">
        <f>World!T222</f>
        <v>88.314692870000002</v>
      </c>
      <c r="U223" s="10">
        <f>World!U222</f>
        <v>70.839432799999997</v>
      </c>
      <c r="V223" s="10">
        <f>World!V222</f>
        <v>77.702231749999996</v>
      </c>
      <c r="W223" s="10">
        <f>World!W222</f>
        <v>61.67</v>
      </c>
      <c r="X223" s="10">
        <f>World!X222</f>
        <v>121.04884575</v>
      </c>
      <c r="Y223" s="10">
        <f>World!Y222</f>
        <v>1.5</v>
      </c>
      <c r="Z223" s="10"/>
      <c r="AA223" s="10"/>
      <c r="AB223" s="10"/>
      <c r="AC223" s="10"/>
      <c r="AD223" s="10"/>
    </row>
    <row r="224" spans="1:30" x14ac:dyDescent="0.2">
      <c r="A224" s="13">
        <v>43862</v>
      </c>
      <c r="B224" s="10">
        <f>World!B223</f>
        <v>98.652226959999993</v>
      </c>
      <c r="C224" s="10">
        <f>World!C223</f>
        <v>32.164865720000002</v>
      </c>
      <c r="D224" s="10">
        <f>World!D223</f>
        <v>107.71650808</v>
      </c>
      <c r="E224" s="10">
        <f>World!E223</f>
        <v>111.40835877000001</v>
      </c>
      <c r="F224" s="10">
        <f>World!F223</f>
        <v>49.2</v>
      </c>
      <c r="G224" s="10">
        <f>World!G223</f>
        <v>50.7</v>
      </c>
      <c r="H224" s="10">
        <f>World!H223</f>
        <v>40.299999999999997</v>
      </c>
      <c r="I224" s="10">
        <f>World!I223</f>
        <v>54.5</v>
      </c>
      <c r="J224" s="10">
        <f>World!J223</f>
        <v>52.6</v>
      </c>
      <c r="K224" s="10">
        <f>World!K223</f>
        <v>49.4</v>
      </c>
      <c r="L224" s="10">
        <f>World!L223</f>
        <v>26.5</v>
      </c>
      <c r="M224" s="10">
        <f>World!M223</f>
        <v>57.5</v>
      </c>
      <c r="N224" s="10">
        <f>World!N223</f>
        <v>51.6</v>
      </c>
      <c r="O224" s="10">
        <f>World!O223</f>
        <v>49.6</v>
      </c>
      <c r="P224" s="10">
        <f>World!P223</f>
        <v>27.5</v>
      </c>
      <c r="Q224" s="10">
        <f>World!Q223</f>
        <v>57.6</v>
      </c>
      <c r="R224" s="10">
        <f>World!R223</f>
        <v>99.365937680000002</v>
      </c>
      <c r="S224" s="10">
        <f>World!S223</f>
        <v>64.979312859999993</v>
      </c>
      <c r="T224" s="10">
        <f>World!T223</f>
        <v>85.840250380000001</v>
      </c>
      <c r="U224" s="10">
        <f>World!U223</f>
        <v>71.033930549999994</v>
      </c>
      <c r="V224" s="10">
        <f>World!V223</f>
        <v>73.015868850000004</v>
      </c>
      <c r="W224" s="10">
        <f>World!W223</f>
        <v>54.24</v>
      </c>
      <c r="X224" s="10">
        <f>World!X223</f>
        <v>121.26696212</v>
      </c>
      <c r="Y224" s="10">
        <f>World!Y223</f>
        <v>-1.7</v>
      </c>
      <c r="Z224" s="10"/>
      <c r="AA224" s="10"/>
      <c r="AB224" s="10"/>
      <c r="AC224" s="10"/>
      <c r="AD224" s="10"/>
    </row>
    <row r="225" spans="1:30" x14ac:dyDescent="0.2">
      <c r="A225" s="13">
        <v>43891</v>
      </c>
      <c r="B225" s="10">
        <f>World!B224</f>
        <v>82.58705922</v>
      </c>
      <c r="C225" s="10">
        <f>World!C224</f>
        <v>74.537752560000001</v>
      </c>
      <c r="D225" s="10">
        <f>World!D224</f>
        <v>67.651913230000005</v>
      </c>
      <c r="E225" s="10">
        <f>World!E224</f>
        <v>81.680085930000004</v>
      </c>
      <c r="F225" s="10">
        <f>World!F224</f>
        <v>44.5</v>
      </c>
      <c r="G225" s="10">
        <f>World!G224</f>
        <v>48.5</v>
      </c>
      <c r="H225" s="10">
        <f>World!H224</f>
        <v>50.1</v>
      </c>
      <c r="I225" s="10">
        <f>World!I224</f>
        <v>51.8</v>
      </c>
      <c r="J225" s="10">
        <f>World!J224</f>
        <v>26.4</v>
      </c>
      <c r="K225" s="10">
        <f>World!K224</f>
        <v>39.799999999999997</v>
      </c>
      <c r="L225" s="10">
        <f>World!L224</f>
        <v>43</v>
      </c>
      <c r="M225" s="10">
        <f>World!M224</f>
        <v>49.3</v>
      </c>
      <c r="N225" s="10">
        <f>World!N224</f>
        <v>29.7</v>
      </c>
      <c r="O225" s="10">
        <f>World!O224</f>
        <v>40.9</v>
      </c>
      <c r="P225" s="10">
        <f>World!P224</f>
        <v>46.7</v>
      </c>
      <c r="Q225" s="10">
        <f>World!Q224</f>
        <v>50.6</v>
      </c>
      <c r="R225" s="10">
        <f>World!R224</f>
        <v>95.093810020000006</v>
      </c>
      <c r="S225" s="10">
        <f>World!S224</f>
        <v>42.079830180000002</v>
      </c>
      <c r="T225" s="10">
        <f>World!T224</f>
        <v>83.073593279999997</v>
      </c>
      <c r="U225" s="10">
        <f>World!U224</f>
        <v>73.331808620000004</v>
      </c>
      <c r="V225" s="10">
        <f>World!V224</f>
        <v>68.706871480000004</v>
      </c>
      <c r="W225" s="10">
        <f>World!W224</f>
        <v>29.17</v>
      </c>
      <c r="X225" s="10">
        <f>World!X224</f>
        <v>118.63246331000001</v>
      </c>
      <c r="Y225" s="10">
        <f>World!Y224</f>
        <v>-11.1</v>
      </c>
      <c r="Z225" s="10"/>
      <c r="AA225" s="10"/>
      <c r="AB225" s="10"/>
      <c r="AC225" s="10"/>
      <c r="AD225" s="10"/>
    </row>
    <row r="226" spans="1:30" x14ac:dyDescent="0.2">
      <c r="A226" s="13">
        <v>43922</v>
      </c>
      <c r="B226" s="10">
        <f>World!B225</f>
        <v>37.849761749999999</v>
      </c>
      <c r="C226" s="10">
        <f>World!C225</f>
        <v>92.245302550000005</v>
      </c>
      <c r="D226" s="10">
        <f>World!D225</f>
        <v>9.8503175600000006</v>
      </c>
      <c r="E226" s="10">
        <f>World!E225</f>
        <v>23.04517341</v>
      </c>
      <c r="F226" s="10">
        <f>World!F225</f>
        <v>33.4</v>
      </c>
      <c r="G226" s="10">
        <f>World!G225</f>
        <v>36.1</v>
      </c>
      <c r="H226" s="10">
        <f>World!H225</f>
        <v>49.4</v>
      </c>
      <c r="I226" s="10">
        <f>World!I225</f>
        <v>27.4</v>
      </c>
      <c r="J226" s="10">
        <f>World!J225</f>
        <v>12</v>
      </c>
      <c r="K226" s="10">
        <f>World!K225</f>
        <v>26.7</v>
      </c>
      <c r="L226" s="10">
        <f>World!L225</f>
        <v>44.4</v>
      </c>
      <c r="M226" s="10">
        <f>World!M225</f>
        <v>5.4</v>
      </c>
      <c r="N226" s="10">
        <f>World!N225</f>
        <v>13.6</v>
      </c>
      <c r="O226" s="10">
        <f>World!O225</f>
        <v>27</v>
      </c>
      <c r="P226" s="10">
        <f>World!P225</f>
        <v>47.6</v>
      </c>
      <c r="Q226" s="10">
        <f>World!Q225</f>
        <v>7.2</v>
      </c>
      <c r="R226" s="10">
        <f>World!R225</f>
        <v>92.432879099999994</v>
      </c>
      <c r="S226" s="10">
        <f>World!S225</f>
        <v>29.361499890000001</v>
      </c>
      <c r="T226" s="10">
        <f>World!T225</f>
        <v>81.337772920000006</v>
      </c>
      <c r="U226" s="10">
        <f>World!U225</f>
        <v>73.704774459999996</v>
      </c>
      <c r="V226" s="10">
        <f>World!V225</f>
        <v>65.55173456</v>
      </c>
      <c r="W226" s="10">
        <f>World!W225</f>
        <v>18.22</v>
      </c>
      <c r="X226" s="10">
        <f>World!X225</f>
        <v>104.87130200999999</v>
      </c>
      <c r="Y226" s="10">
        <f>World!Y225</f>
        <v>0.01</v>
      </c>
      <c r="Z226" s="10"/>
      <c r="AA226" s="10"/>
      <c r="AB226" s="10"/>
      <c r="AC226" s="10"/>
      <c r="AD226" s="10"/>
    </row>
    <row r="227" spans="1:30" x14ac:dyDescent="0.2">
      <c r="A227" s="13">
        <v>43952</v>
      </c>
      <c r="B227" s="10">
        <f>World!B226</f>
        <v>54.864065019999998</v>
      </c>
      <c r="C227" s="10">
        <f>World!C226</f>
        <v>99.315114609999995</v>
      </c>
      <c r="D227" s="10">
        <f>World!D226</f>
        <v>39.066175139999999</v>
      </c>
      <c r="E227" s="10">
        <f>World!E226</f>
        <v>63.265727439999999</v>
      </c>
      <c r="F227" s="10">
        <f>World!F226</f>
        <v>39.4</v>
      </c>
      <c r="G227" s="10">
        <f>World!G226</f>
        <v>39.799999999999997</v>
      </c>
      <c r="H227" s="10">
        <f>World!H226</f>
        <v>50.7</v>
      </c>
      <c r="I227" s="10">
        <f>World!I226</f>
        <v>30.8</v>
      </c>
      <c r="J227" s="10">
        <f>World!J226</f>
        <v>30.5</v>
      </c>
      <c r="K227" s="10">
        <f>World!K226</f>
        <v>37.5</v>
      </c>
      <c r="L227" s="10">
        <f>World!L226</f>
        <v>55</v>
      </c>
      <c r="M227" s="10">
        <f>World!M226</f>
        <v>12.6</v>
      </c>
      <c r="N227" s="10">
        <f>World!N226</f>
        <v>31.9</v>
      </c>
      <c r="O227" s="10">
        <f>World!O226</f>
        <v>37</v>
      </c>
      <c r="P227" s="10">
        <f>World!P226</f>
        <v>54.5</v>
      </c>
      <c r="Q227" s="10">
        <f>World!Q226</f>
        <v>14.8</v>
      </c>
      <c r="R227" s="10">
        <f>World!R226</f>
        <v>90.982383369999994</v>
      </c>
      <c r="S227" s="10">
        <f>World!S226</f>
        <v>38.810021679999998</v>
      </c>
      <c r="T227" s="10">
        <f>World!T226</f>
        <v>81.364196829999997</v>
      </c>
      <c r="U227" s="10">
        <f>World!U226</f>
        <v>67.44113093</v>
      </c>
      <c r="V227" s="10">
        <f>World!V226</f>
        <v>68.006356100000005</v>
      </c>
      <c r="W227" s="10">
        <f>World!W226</f>
        <v>31.04</v>
      </c>
      <c r="X227" s="10">
        <f>World!X226</f>
        <v>104.58387892</v>
      </c>
      <c r="Y227" s="10">
        <f>World!Y226</f>
        <v>3.8</v>
      </c>
      <c r="Z227" s="10"/>
      <c r="AA227" s="10"/>
      <c r="AB227" s="10"/>
      <c r="AC227" s="10"/>
      <c r="AD227" s="10"/>
    </row>
    <row r="228" spans="1:30" x14ac:dyDescent="0.2">
      <c r="A228" s="13">
        <v>43983</v>
      </c>
      <c r="B228" s="10">
        <f>World!B227</f>
        <v>71.736697070000005</v>
      </c>
      <c r="C228" s="10">
        <f>World!C227</f>
        <v>101.70942744</v>
      </c>
      <c r="D228" s="10">
        <f>World!D227</f>
        <v>68.984491509999998</v>
      </c>
      <c r="E228" s="10">
        <f>World!E227</f>
        <v>80.619884170000006</v>
      </c>
      <c r="F228" s="10">
        <f>World!F227</f>
        <v>47.4</v>
      </c>
      <c r="G228" s="10">
        <f>World!G227</f>
        <v>49.8</v>
      </c>
      <c r="H228" s="10">
        <f>World!H227</f>
        <v>51.2</v>
      </c>
      <c r="I228" s="10">
        <f>World!I227</f>
        <v>47.2</v>
      </c>
      <c r="J228" s="10">
        <f>World!J227</f>
        <v>48.3</v>
      </c>
      <c r="K228" s="10">
        <f>World!K227</f>
        <v>47.9</v>
      </c>
      <c r="L228" s="10">
        <f>World!L227</f>
        <v>58.4</v>
      </c>
      <c r="M228" s="10">
        <f>World!M227</f>
        <v>33.700000000000003</v>
      </c>
      <c r="N228" s="10">
        <f>World!N227</f>
        <v>48.5</v>
      </c>
      <c r="O228" s="10">
        <f>World!O227</f>
        <v>47.9</v>
      </c>
      <c r="P228" s="10">
        <f>World!P227</f>
        <v>55.7</v>
      </c>
      <c r="Q228" s="10">
        <f>World!Q227</f>
        <v>37.799999999999997</v>
      </c>
      <c r="R228" s="10">
        <f>World!R227</f>
        <v>93.080819880000007</v>
      </c>
      <c r="S228" s="10">
        <f>World!S227</f>
        <v>48.335844809999998</v>
      </c>
      <c r="T228" s="10">
        <f>World!T227</f>
        <v>83.359177770000002</v>
      </c>
      <c r="U228" s="10">
        <f>World!U227</f>
        <v>66.803293100000005</v>
      </c>
      <c r="V228" s="10">
        <f>World!V227</f>
        <v>73.678462609999997</v>
      </c>
      <c r="W228" s="10">
        <f>World!W227</f>
        <v>41.93</v>
      </c>
      <c r="X228" s="10">
        <f>World!X227</f>
        <v>112.21850402</v>
      </c>
      <c r="Y228" s="10">
        <f>World!Y227</f>
        <v>2.6</v>
      </c>
      <c r="Z228" s="10"/>
      <c r="AA228" s="10"/>
      <c r="AB228" s="10"/>
      <c r="AC228" s="10"/>
      <c r="AD228" s="10"/>
    </row>
    <row r="229" spans="1:30" x14ac:dyDescent="0.2">
      <c r="A229" s="13">
        <v>44013</v>
      </c>
      <c r="B229" s="10">
        <f>World!B228</f>
        <v>79.907877069999998</v>
      </c>
      <c r="C229" s="10">
        <f>World!C228</f>
        <v>103.02417314</v>
      </c>
      <c r="D229" s="10">
        <f>World!D228</f>
        <v>84.161764239999997</v>
      </c>
      <c r="E229" s="10">
        <f>World!E228</f>
        <v>95.107754159999999</v>
      </c>
      <c r="F229" s="10">
        <f>World!F228</f>
        <v>51.8</v>
      </c>
      <c r="G229" s="10">
        <f>World!G228</f>
        <v>50.9</v>
      </c>
      <c r="H229" s="10">
        <f>World!H228</f>
        <v>52.8</v>
      </c>
      <c r="I229" s="10">
        <f>World!I228</f>
        <v>46</v>
      </c>
      <c r="J229" s="10">
        <f>World!J228</f>
        <v>54.7</v>
      </c>
      <c r="K229" s="10">
        <f>World!K228</f>
        <v>50</v>
      </c>
      <c r="L229" s="10">
        <f>World!L228</f>
        <v>54.1</v>
      </c>
      <c r="M229" s="10">
        <f>World!M228</f>
        <v>34.200000000000003</v>
      </c>
      <c r="N229" s="10">
        <f>World!N228</f>
        <v>54.9</v>
      </c>
      <c r="O229" s="10">
        <f>World!O228</f>
        <v>50.3</v>
      </c>
      <c r="P229" s="10">
        <f>World!P228</f>
        <v>54.5</v>
      </c>
      <c r="Q229" s="10">
        <f>World!Q228</f>
        <v>37.200000000000003</v>
      </c>
      <c r="R229" s="10">
        <f>World!R228</f>
        <v>93.932326669999995</v>
      </c>
      <c r="S229" s="10">
        <f>World!S228</f>
        <v>51.196558369999998</v>
      </c>
      <c r="T229" s="10">
        <f>World!T228</f>
        <v>83.841289750000001</v>
      </c>
      <c r="U229" s="10">
        <f>World!U228</f>
        <v>69.837622350000004</v>
      </c>
      <c r="V229" s="10">
        <f>World!V228</f>
        <v>79.089703959999994</v>
      </c>
      <c r="W229" s="10">
        <f>World!W228</f>
        <v>43.91</v>
      </c>
      <c r="X229" s="10">
        <f>World!X228</f>
        <v>117.17428905</v>
      </c>
      <c r="Y229" s="10">
        <f>World!Y228</f>
        <v>-3.3</v>
      </c>
      <c r="Z229" s="10"/>
      <c r="AA229" s="10"/>
      <c r="AB229" s="10"/>
      <c r="AC229" s="10"/>
      <c r="AD229" s="10"/>
    </row>
    <row r="230" spans="1:30" x14ac:dyDescent="0.2">
      <c r="A230" s="13">
        <v>44044</v>
      </c>
      <c r="B230" s="10">
        <f>World!B229</f>
        <v>87.879531389999997</v>
      </c>
      <c r="C230" s="10">
        <f>World!C229</f>
        <v>102.31288044999999</v>
      </c>
      <c r="D230" s="10">
        <f>World!D229</f>
        <v>90.547380140000001</v>
      </c>
      <c r="E230" s="10">
        <f>World!E229</f>
        <v>95.836506709999995</v>
      </c>
      <c r="F230" s="10">
        <f>World!F229</f>
        <v>51.7</v>
      </c>
      <c r="G230" s="10">
        <f>World!G229</f>
        <v>53.1</v>
      </c>
      <c r="H230" s="10">
        <f>World!H229</f>
        <v>53.1</v>
      </c>
      <c r="I230" s="10">
        <f>World!I229</f>
        <v>52</v>
      </c>
      <c r="J230" s="10">
        <f>World!J229</f>
        <v>50.5</v>
      </c>
      <c r="K230" s="10">
        <f>World!K229</f>
        <v>55</v>
      </c>
      <c r="L230" s="10">
        <f>World!L229</f>
        <v>54</v>
      </c>
      <c r="M230" s="10">
        <f>World!M229</f>
        <v>41.8</v>
      </c>
      <c r="N230" s="10">
        <f>World!N229</f>
        <v>51.9</v>
      </c>
      <c r="O230" s="10">
        <f>World!O229</f>
        <v>54.6</v>
      </c>
      <c r="P230" s="10">
        <f>World!P229</f>
        <v>55.1</v>
      </c>
      <c r="Q230" s="10">
        <f>World!Q229</f>
        <v>46</v>
      </c>
      <c r="R230" s="10">
        <f>World!R229</f>
        <v>95.849069869999994</v>
      </c>
      <c r="S230" s="10">
        <f>World!S229</f>
        <v>53.781683030000003</v>
      </c>
      <c r="T230" s="10">
        <f>World!T229</f>
        <v>86.81830472</v>
      </c>
      <c r="U230" s="10">
        <f>World!U229</f>
        <v>75.959038500000005</v>
      </c>
      <c r="V230" s="10">
        <f>World!V229</f>
        <v>83.480602180000005</v>
      </c>
      <c r="W230" s="10">
        <f>World!W229</f>
        <v>44.51</v>
      </c>
      <c r="X230" s="10">
        <f>World!X229</f>
        <v>119.34822535000001</v>
      </c>
      <c r="Y230" s="10">
        <f>World!Y229</f>
        <v>-5.0999999999999996</v>
      </c>
      <c r="Z230" s="10"/>
      <c r="AA230" s="10"/>
      <c r="AB230" s="10"/>
      <c r="AC230" s="10"/>
      <c r="AD230" s="10"/>
    </row>
    <row r="231" spans="1:30" x14ac:dyDescent="0.2">
      <c r="A231" s="13">
        <v>44075</v>
      </c>
      <c r="B231" s="10">
        <f>World!B230</f>
        <v>94.735988090000006</v>
      </c>
      <c r="C231" s="10">
        <f>World!C230</f>
        <v>105.00787161</v>
      </c>
      <c r="D231" s="10">
        <f>World!D230</f>
        <v>95.977234989999999</v>
      </c>
      <c r="E231" s="10">
        <f>World!E230</f>
        <v>105.48723687</v>
      </c>
      <c r="F231" s="10">
        <f>World!F230</f>
        <v>53.7</v>
      </c>
      <c r="G231" s="10">
        <f>World!G230</f>
        <v>53.2</v>
      </c>
      <c r="H231" s="10">
        <f>World!H230</f>
        <v>53</v>
      </c>
      <c r="I231" s="10">
        <f>World!I230</f>
        <v>56.8</v>
      </c>
      <c r="J231" s="10">
        <f>World!J230</f>
        <v>48</v>
      </c>
      <c r="K231" s="10">
        <f>World!K230</f>
        <v>54.6</v>
      </c>
      <c r="L231" s="10">
        <f>World!L230</f>
        <v>54.8</v>
      </c>
      <c r="M231" s="10">
        <f>World!M230</f>
        <v>49.8</v>
      </c>
      <c r="N231" s="10">
        <f>World!N230</f>
        <v>50.4</v>
      </c>
      <c r="O231" s="10">
        <f>World!O230</f>
        <v>54.3</v>
      </c>
      <c r="P231" s="10">
        <f>World!P230</f>
        <v>54.5</v>
      </c>
      <c r="Q231" s="10">
        <f>World!Q230</f>
        <v>54.6</v>
      </c>
      <c r="R231" s="10">
        <f>World!R230</f>
        <v>97.927245650000003</v>
      </c>
      <c r="S231" s="10">
        <f>World!S230</f>
        <v>50.969374889999997</v>
      </c>
      <c r="T231" s="10">
        <f>World!T230</f>
        <v>89.02038435</v>
      </c>
      <c r="U231" s="10">
        <f>World!U230</f>
        <v>76.856976619999998</v>
      </c>
      <c r="V231" s="10">
        <f>World!V230</f>
        <v>85.115304620000003</v>
      </c>
      <c r="W231" s="10">
        <f>World!W230</f>
        <v>40.9</v>
      </c>
      <c r="X231" s="10">
        <f>World!X230</f>
        <v>122.4233744</v>
      </c>
      <c r="Y231" s="10">
        <f>World!Y230</f>
        <v>-2.4</v>
      </c>
      <c r="Z231" s="10"/>
      <c r="AA231" s="10"/>
      <c r="AB231" s="10"/>
      <c r="AC231" s="10"/>
      <c r="AD231" s="10"/>
    </row>
    <row r="232" spans="1:30" x14ac:dyDescent="0.2">
      <c r="A232" s="13">
        <v>44105</v>
      </c>
      <c r="B232" s="10">
        <f>World!B231</f>
        <v>95.481746529999995</v>
      </c>
      <c r="C232" s="10">
        <f>World!C231</f>
        <v>106.5176895</v>
      </c>
      <c r="D232" s="10">
        <f>World!D231</f>
        <v>100.72398801</v>
      </c>
      <c r="E232" s="10">
        <f>World!E231</f>
        <v>104.23229365</v>
      </c>
      <c r="F232" s="10">
        <f>World!F231</f>
        <v>54.8</v>
      </c>
      <c r="G232" s="10">
        <f>World!G231</f>
        <v>53.4</v>
      </c>
      <c r="H232" s="10">
        <f>World!H231</f>
        <v>53.6</v>
      </c>
      <c r="I232" s="10">
        <f>World!I231</f>
        <v>58.9</v>
      </c>
      <c r="J232" s="10">
        <f>World!J231</f>
        <v>46.9</v>
      </c>
      <c r="K232" s="10">
        <f>World!K231</f>
        <v>56.9</v>
      </c>
      <c r="L232" s="10">
        <f>World!L231</f>
        <v>56.8</v>
      </c>
      <c r="M232" s="10">
        <f>World!M231</f>
        <v>54.1</v>
      </c>
      <c r="N232" s="10">
        <f>World!N231</f>
        <v>50</v>
      </c>
      <c r="O232" s="10">
        <f>World!O231</f>
        <v>56.3</v>
      </c>
      <c r="P232" s="10">
        <f>World!P231</f>
        <v>55.7</v>
      </c>
      <c r="Q232" s="10">
        <f>World!Q231</f>
        <v>58</v>
      </c>
      <c r="R232" s="10">
        <f>World!R231</f>
        <v>101.24349898</v>
      </c>
      <c r="S232" s="10">
        <f>World!S231</f>
        <v>51.33436468</v>
      </c>
      <c r="T232" s="10">
        <f>World!T231</f>
        <v>90.862269569999995</v>
      </c>
      <c r="U232" s="10">
        <f>World!U231</f>
        <v>76.594693960000001</v>
      </c>
      <c r="V232" s="10">
        <f>World!V231</f>
        <v>85.492791710000006</v>
      </c>
      <c r="W232" s="10">
        <f>World!W231</f>
        <v>40.5</v>
      </c>
      <c r="X232" s="10">
        <f>World!X231</f>
        <v>122.80456128</v>
      </c>
      <c r="Y232" s="10">
        <f>World!Y231</f>
        <v>-2.2000000000000002</v>
      </c>
      <c r="Z232" s="10"/>
      <c r="AA232" s="10"/>
      <c r="AB232" s="10"/>
      <c r="AC232" s="10"/>
      <c r="AD232" s="10"/>
    </row>
    <row r="233" spans="1:30" x14ac:dyDescent="0.2">
      <c r="A233" s="13">
        <v>44136</v>
      </c>
      <c r="B233" s="10">
        <f>World!B232</f>
        <v>92.439889989999998</v>
      </c>
      <c r="C233" s="10">
        <f>World!C232</f>
        <v>109.76562968</v>
      </c>
      <c r="D233" s="10">
        <f>World!D232</f>
        <v>103.92613569</v>
      </c>
      <c r="E233" s="10">
        <f>World!E232</f>
        <v>104.91155257</v>
      </c>
      <c r="F233" s="10">
        <f>World!F232</f>
        <v>53.8</v>
      </c>
      <c r="G233" s="10">
        <f>World!G232</f>
        <v>56.7</v>
      </c>
      <c r="H233" s="10">
        <f>World!H232</f>
        <v>54.9</v>
      </c>
      <c r="I233" s="10">
        <f>World!I232</f>
        <v>56.3</v>
      </c>
      <c r="J233" s="10">
        <f>World!J232</f>
        <v>41.7</v>
      </c>
      <c r="K233" s="10">
        <f>World!K232</f>
        <v>58.4</v>
      </c>
      <c r="L233" s="10">
        <f>World!L232</f>
        <v>57.8</v>
      </c>
      <c r="M233" s="10">
        <f>World!M232</f>
        <v>53.7</v>
      </c>
      <c r="N233" s="10">
        <f>World!N232</f>
        <v>45.3</v>
      </c>
      <c r="O233" s="10">
        <f>World!O232</f>
        <v>58.6</v>
      </c>
      <c r="P233" s="10">
        <f>World!P232</f>
        <v>57.5</v>
      </c>
      <c r="Q233" s="10">
        <f>World!Q232</f>
        <v>56.3</v>
      </c>
      <c r="R233" s="10">
        <f>World!R232</f>
        <v>105.45082278</v>
      </c>
      <c r="S233" s="10">
        <f>World!S232</f>
        <v>54.655825450000002</v>
      </c>
      <c r="T233" s="10">
        <f>World!T232</f>
        <v>94.5929213</v>
      </c>
      <c r="U233" s="10">
        <f>World!U232</f>
        <v>77.136725690000006</v>
      </c>
      <c r="V233" s="10">
        <f>World!V232</f>
        <v>90.279613710000007</v>
      </c>
      <c r="W233" s="10">
        <f>World!W232</f>
        <v>43.3</v>
      </c>
      <c r="X233" s="10">
        <f>World!X232</f>
        <v>124.80818343</v>
      </c>
      <c r="Y233" s="10">
        <f>World!Y232</f>
        <v>0.8</v>
      </c>
      <c r="Z233" s="10"/>
      <c r="AA233" s="10"/>
      <c r="AB233" s="10"/>
      <c r="AC233" s="10"/>
      <c r="AD233" s="10"/>
    </row>
    <row r="234" spans="1:30" x14ac:dyDescent="0.2">
      <c r="A234" s="13">
        <v>44166</v>
      </c>
      <c r="B234" s="10">
        <f>World!B233</f>
        <v>97.555650880000002</v>
      </c>
      <c r="C234" s="10">
        <f>World!C233</f>
        <v>103.59981408</v>
      </c>
      <c r="D234" s="10">
        <f>World!D233</f>
        <v>107.04808524000001</v>
      </c>
      <c r="E234" s="10">
        <f>World!E233</f>
        <v>110.47980219</v>
      </c>
      <c r="F234" s="10">
        <f>World!F233</f>
        <v>55.2</v>
      </c>
      <c r="G234" s="10">
        <f>World!G233</f>
        <v>57.1</v>
      </c>
      <c r="H234" s="10">
        <f>World!H233</f>
        <v>53</v>
      </c>
      <c r="I234" s="10">
        <f>World!I233</f>
        <v>56.4</v>
      </c>
      <c r="J234" s="10">
        <f>World!J233</f>
        <v>46.4</v>
      </c>
      <c r="K234" s="10">
        <f>World!K233</f>
        <v>54.8</v>
      </c>
      <c r="L234" s="10">
        <f>World!L233</f>
        <v>56.3</v>
      </c>
      <c r="M234" s="10">
        <f>World!M233</f>
        <v>52.3</v>
      </c>
      <c r="N234" s="10">
        <f>World!N233</f>
        <v>49.1</v>
      </c>
      <c r="O234" s="10">
        <f>World!O233</f>
        <v>55.3</v>
      </c>
      <c r="P234" s="10">
        <f>World!P233</f>
        <v>55.8</v>
      </c>
      <c r="Q234" s="10">
        <f>World!Q233</f>
        <v>54.9</v>
      </c>
      <c r="R234" s="10">
        <f>World!R233</f>
        <v>108.45839479</v>
      </c>
      <c r="S234" s="10">
        <f>World!S233</f>
        <v>62.92193752</v>
      </c>
      <c r="T234" s="10">
        <f>World!T233</f>
        <v>97.127760069999994</v>
      </c>
      <c r="U234" s="10">
        <f>World!U233</f>
        <v>78.830076570000003</v>
      </c>
      <c r="V234" s="10">
        <f>World!V233</f>
        <v>99.650512849999998</v>
      </c>
      <c r="W234" s="10">
        <f>World!W233</f>
        <v>49.4</v>
      </c>
      <c r="X234" s="10">
        <f>World!X233</f>
        <v>125.14214927</v>
      </c>
      <c r="Y234" s="10">
        <f>World!Y233</f>
        <v>2.5</v>
      </c>
      <c r="Z234" s="10"/>
      <c r="AA234" s="10"/>
      <c r="AB234" s="10"/>
      <c r="AC234" s="10"/>
      <c r="AD234" s="10"/>
    </row>
    <row r="235" spans="1:30" x14ac:dyDescent="0.2">
      <c r="A235" s="13">
        <v>44197</v>
      </c>
      <c r="B235" s="10">
        <f>World!B234</f>
        <v>94.716900879999997</v>
      </c>
      <c r="C235" s="10">
        <f>World!C234</f>
        <v>110.61010597000001</v>
      </c>
      <c r="D235" s="10">
        <f>World!D234</f>
        <v>104.3161175</v>
      </c>
      <c r="E235" s="10">
        <f>World!E234</f>
        <v>111.79349395</v>
      </c>
      <c r="F235" s="10">
        <f>World!F234</f>
        <v>54.8</v>
      </c>
      <c r="G235" s="10">
        <f>World!G234</f>
        <v>59.2</v>
      </c>
      <c r="H235" s="10">
        <f>World!H234</f>
        <v>51.5</v>
      </c>
      <c r="I235" s="10">
        <f>World!I234</f>
        <v>57.7</v>
      </c>
      <c r="J235" s="10">
        <f>World!J234</f>
        <v>45.4</v>
      </c>
      <c r="K235" s="10">
        <f>World!K234</f>
        <v>58.3</v>
      </c>
      <c r="L235" s="10">
        <f>World!L234</f>
        <v>52</v>
      </c>
      <c r="M235" s="10">
        <f>World!M234</f>
        <v>52.8</v>
      </c>
      <c r="N235" s="10">
        <f>World!N234</f>
        <v>47.8</v>
      </c>
      <c r="O235" s="10">
        <f>World!O234</f>
        <v>58.7</v>
      </c>
      <c r="P235" s="10">
        <f>World!P234</f>
        <v>52.2</v>
      </c>
      <c r="Q235" s="10">
        <f>World!Q234</f>
        <v>55.8</v>
      </c>
      <c r="R235" s="10">
        <f>World!R234</f>
        <v>113.27587952</v>
      </c>
      <c r="S235" s="10">
        <f>World!S234</f>
        <v>69.305649919999993</v>
      </c>
      <c r="T235" s="10">
        <f>World!T234</f>
        <v>102.06982413</v>
      </c>
      <c r="U235" s="10">
        <f>World!U234</f>
        <v>82.958338589999997</v>
      </c>
      <c r="V235" s="10">
        <f>World!V234</f>
        <v>102.83930166</v>
      </c>
      <c r="W235" s="10">
        <f>World!W234</f>
        <v>54.41</v>
      </c>
      <c r="X235" s="10">
        <f>World!X234</f>
        <v>127.43990841999999</v>
      </c>
      <c r="Y235" s="10">
        <f>World!Y234</f>
        <v>-0.7</v>
      </c>
      <c r="Z235" s="10"/>
      <c r="AA235" s="10"/>
      <c r="AB235" s="10"/>
      <c r="AC235" s="10"/>
      <c r="AD235" s="10"/>
    </row>
    <row r="236" spans="1:30" x14ac:dyDescent="0.2">
      <c r="A236" s="13">
        <v>44228</v>
      </c>
      <c r="B236" s="10">
        <f>World!B235</f>
        <v>99.086004799999998</v>
      </c>
      <c r="C236" s="10">
        <f>World!C235</f>
        <v>114.31962245</v>
      </c>
      <c r="D236" s="10">
        <f>World!D235</f>
        <v>104.67629691</v>
      </c>
      <c r="E236" s="10">
        <f>World!E235</f>
        <v>113.64308792</v>
      </c>
      <c r="F236" s="10">
        <f>World!F235</f>
        <v>57.9</v>
      </c>
      <c r="G236" s="10">
        <f>World!G235</f>
        <v>58.6</v>
      </c>
      <c r="H236" s="10">
        <f>World!H235</f>
        <v>50.9</v>
      </c>
      <c r="I236" s="10">
        <f>World!I235</f>
        <v>57.5</v>
      </c>
      <c r="J236" s="10">
        <f>World!J235</f>
        <v>45.7</v>
      </c>
      <c r="K236" s="10">
        <f>World!K235</f>
        <v>59.8</v>
      </c>
      <c r="L236" s="10">
        <f>World!L235</f>
        <v>51.5</v>
      </c>
      <c r="M236" s="10">
        <f>World!M235</f>
        <v>55.3</v>
      </c>
      <c r="N236" s="10">
        <f>World!N235</f>
        <v>48.8</v>
      </c>
      <c r="O236" s="10">
        <f>World!O235</f>
        <v>59.5</v>
      </c>
      <c r="P236" s="10">
        <f>World!P235</f>
        <v>51.7</v>
      </c>
      <c r="Q236" s="10">
        <f>World!Q235</f>
        <v>57.3</v>
      </c>
      <c r="R236" s="10">
        <f>World!R235</f>
        <v>116.43368522</v>
      </c>
      <c r="S236" s="10">
        <f>World!S235</f>
        <v>79.275770179999995</v>
      </c>
      <c r="T236" s="10">
        <f>World!T235</f>
        <v>103.66252055</v>
      </c>
      <c r="U236" s="10">
        <f>World!U235</f>
        <v>100.0681271</v>
      </c>
      <c r="V236" s="10">
        <f>World!V235</f>
        <v>106.39235642</v>
      </c>
      <c r="W236" s="10">
        <f>World!W235</f>
        <v>60.78</v>
      </c>
      <c r="X236" s="10">
        <f>World!X235</f>
        <v>127.61406378</v>
      </c>
      <c r="Y236" s="10">
        <f>World!Y235</f>
        <v>0.1</v>
      </c>
      <c r="Z236" s="10"/>
      <c r="AA236" s="10"/>
      <c r="AB236" s="10"/>
      <c r="AC236" s="10"/>
      <c r="AD236" s="10"/>
    </row>
    <row r="237" spans="1:30" x14ac:dyDescent="0.2">
      <c r="A237" s="13">
        <v>44256</v>
      </c>
      <c r="B237" s="10">
        <f>World!B236</f>
        <v>108.44046066</v>
      </c>
      <c r="C237" s="10">
        <f>World!C236</f>
        <v>114.98252758</v>
      </c>
      <c r="D237" s="10">
        <f>World!D236</f>
        <v>113.44600321</v>
      </c>
      <c r="E237" s="10">
        <f>World!E236</f>
        <v>120.47819289</v>
      </c>
      <c r="F237" s="10">
        <f>World!F236</f>
        <v>62.5</v>
      </c>
      <c r="G237" s="10">
        <f>World!G236</f>
        <v>59.1</v>
      </c>
      <c r="H237" s="10">
        <f>World!H236</f>
        <v>50.6</v>
      </c>
      <c r="I237" s="10">
        <f>World!I236</f>
        <v>55.4</v>
      </c>
      <c r="J237" s="10">
        <f>World!J236</f>
        <v>49.6</v>
      </c>
      <c r="K237" s="10">
        <f>World!K236</f>
        <v>60.4</v>
      </c>
      <c r="L237" s="10">
        <f>World!L236</f>
        <v>54.3</v>
      </c>
      <c r="M237" s="10">
        <f>World!M236</f>
        <v>54.6</v>
      </c>
      <c r="N237" s="10">
        <f>World!N236</f>
        <v>53.2</v>
      </c>
      <c r="O237" s="10">
        <f>World!O236</f>
        <v>59.7</v>
      </c>
      <c r="P237" s="10">
        <f>World!P236</f>
        <v>53.1</v>
      </c>
      <c r="Q237" s="10">
        <f>World!Q236</f>
        <v>56</v>
      </c>
      <c r="R237" s="10">
        <f>World!R236</f>
        <v>119.10976718000001</v>
      </c>
      <c r="S237" s="10">
        <f>World!S236</f>
        <v>79.831107279999998</v>
      </c>
      <c r="T237" s="10">
        <f>World!T236</f>
        <v>103.18794531</v>
      </c>
      <c r="U237" s="10">
        <f>World!U236</f>
        <v>104.16787797000001</v>
      </c>
      <c r="V237" s="10">
        <f>World!V236</f>
        <v>110.22138894</v>
      </c>
      <c r="W237" s="10">
        <f>World!W236</f>
        <v>63.6</v>
      </c>
      <c r="X237" s="10">
        <f>World!X236</f>
        <v>130.76309148000001</v>
      </c>
      <c r="Y237" s="10">
        <f>World!Y236</f>
        <v>1.8</v>
      </c>
      <c r="Z237" s="10"/>
      <c r="AA237" s="10"/>
      <c r="AB237" s="10"/>
      <c r="AC237" s="10"/>
      <c r="AD237" s="10"/>
    </row>
    <row r="238" spans="1:30" x14ac:dyDescent="0.2">
      <c r="A238" s="13">
        <v>44287</v>
      </c>
      <c r="B238" s="10">
        <f>World!B237</f>
        <v>119.83434004999999</v>
      </c>
      <c r="C238" s="10">
        <f>World!C237</f>
        <v>110.28125055</v>
      </c>
      <c r="D238" s="10">
        <f>World!D237</f>
        <v>112.28788491</v>
      </c>
      <c r="E238" s="10">
        <f>World!E237</f>
        <v>117.32687138999999</v>
      </c>
      <c r="F238" s="10">
        <f>World!F237</f>
        <v>62.9</v>
      </c>
      <c r="G238" s="10">
        <f>World!G237</f>
        <v>60.5</v>
      </c>
      <c r="H238" s="10">
        <f>World!H237</f>
        <v>51.9</v>
      </c>
      <c r="I238" s="10">
        <f>World!I237</f>
        <v>55.5</v>
      </c>
      <c r="J238" s="10">
        <f>World!J237</f>
        <v>50.5</v>
      </c>
      <c r="K238" s="10">
        <f>World!K237</f>
        <v>64.7</v>
      </c>
      <c r="L238" s="10">
        <f>World!L237</f>
        <v>56.3</v>
      </c>
      <c r="M238" s="10">
        <f>World!M237</f>
        <v>54</v>
      </c>
      <c r="N238" s="10">
        <f>World!N237</f>
        <v>53.8</v>
      </c>
      <c r="O238" s="10">
        <f>World!O237</f>
        <v>63.5</v>
      </c>
      <c r="P238" s="10">
        <f>World!P237</f>
        <v>54.7</v>
      </c>
      <c r="Q238" s="10">
        <f>World!Q237</f>
        <v>55.4</v>
      </c>
      <c r="R238" s="10">
        <f>World!R237</f>
        <v>121.86129963</v>
      </c>
      <c r="S238" s="10">
        <f>World!S237</f>
        <v>79.372047690000002</v>
      </c>
      <c r="T238" s="10">
        <f>World!T237</f>
        <v>105.71347568</v>
      </c>
      <c r="U238" s="10">
        <f>World!U237</f>
        <v>101.5563928</v>
      </c>
      <c r="V238" s="10">
        <f>World!V237</f>
        <v>115.32305325</v>
      </c>
      <c r="W238" s="10">
        <f>World!W237</f>
        <v>62.5</v>
      </c>
      <c r="X238" s="10">
        <f>World!X237</f>
        <v>130.75319256</v>
      </c>
      <c r="Y238" s="10">
        <f>World!Y237</f>
        <v>-1.7</v>
      </c>
      <c r="Z238" s="10"/>
      <c r="AA238" s="10"/>
      <c r="AB238" s="10"/>
      <c r="AC238" s="10"/>
      <c r="AD238" s="10"/>
    </row>
    <row r="239" spans="1:30" x14ac:dyDescent="0.2">
      <c r="A239" s="13">
        <v>44317</v>
      </c>
      <c r="B239" s="10">
        <f>World!B238</f>
        <v>121.94089753</v>
      </c>
      <c r="C239" s="10">
        <f>World!C238</f>
        <v>108.17805169</v>
      </c>
      <c r="D239" s="10">
        <f>World!D238</f>
        <v>113.99980994000001</v>
      </c>
      <c r="E239" s="10">
        <f>World!E238</f>
        <v>95.388455789999995</v>
      </c>
      <c r="F239" s="10">
        <f>World!F238</f>
        <v>63.1</v>
      </c>
      <c r="G239" s="10">
        <f>World!G238</f>
        <v>62.1</v>
      </c>
      <c r="H239" s="10">
        <f>World!H238</f>
        <v>52</v>
      </c>
      <c r="I239" s="10">
        <f>World!I238</f>
        <v>50.8</v>
      </c>
      <c r="J239" s="10">
        <f>World!J238</f>
        <v>55.2</v>
      </c>
      <c r="K239" s="10">
        <f>World!K238</f>
        <v>70.400000000000006</v>
      </c>
      <c r="L239" s="10">
        <f>World!L238</f>
        <v>55.1</v>
      </c>
      <c r="M239" s="10">
        <f>World!M238</f>
        <v>46.4</v>
      </c>
      <c r="N239" s="10">
        <f>World!N238</f>
        <v>57.1</v>
      </c>
      <c r="O239" s="10">
        <f>World!O238</f>
        <v>68.7</v>
      </c>
      <c r="P239" s="10">
        <f>World!P238</f>
        <v>53.8</v>
      </c>
      <c r="Q239" s="10">
        <f>World!Q238</f>
        <v>48.1</v>
      </c>
      <c r="R239" s="10">
        <f>World!R238</f>
        <v>127.84755892</v>
      </c>
      <c r="S239" s="10">
        <f>World!S238</f>
        <v>85.073919509999996</v>
      </c>
      <c r="T239" s="10">
        <f>World!T238</f>
        <v>111.13742246</v>
      </c>
      <c r="U239" s="10">
        <f>World!U238</f>
        <v>106.07097339000001</v>
      </c>
      <c r="V239" s="10">
        <f>World!V238</f>
        <v>125.79331317</v>
      </c>
      <c r="W239" s="10">
        <f>World!W238</f>
        <v>66.63</v>
      </c>
      <c r="X239" s="10">
        <f>World!X238</f>
        <v>129.78798856</v>
      </c>
      <c r="Y239" s="10">
        <f>World!Y238</f>
        <v>1.9</v>
      </c>
      <c r="Z239" s="10"/>
      <c r="AA239" s="10"/>
      <c r="AB239" s="10"/>
      <c r="AC239" s="10"/>
      <c r="AD239" s="10"/>
    </row>
    <row r="240" spans="1:30" x14ac:dyDescent="0.2">
      <c r="A240" s="13">
        <v>44348</v>
      </c>
      <c r="B240" s="10">
        <f>World!B239</f>
        <v>121.21791883</v>
      </c>
      <c r="C240" s="10">
        <f>World!C239</f>
        <v>105.85160913999999</v>
      </c>
      <c r="D240" s="10">
        <f>World!D239</f>
        <v>113.37681569</v>
      </c>
      <c r="E240" s="10">
        <f>World!E239</f>
        <v>101.76908079</v>
      </c>
      <c r="F240" s="10">
        <f>World!F239</f>
        <v>63.4</v>
      </c>
      <c r="G240" s="10">
        <f>World!G239</f>
        <v>62.1</v>
      </c>
      <c r="H240" s="10">
        <f>World!H239</f>
        <v>51.3</v>
      </c>
      <c r="I240" s="10">
        <f>World!I239</f>
        <v>48.1</v>
      </c>
      <c r="J240" s="10">
        <f>World!J239</f>
        <v>58.3</v>
      </c>
      <c r="K240" s="10">
        <f>World!K239</f>
        <v>64.599999999999994</v>
      </c>
      <c r="L240" s="10">
        <f>World!L239</f>
        <v>50.3</v>
      </c>
      <c r="M240" s="10">
        <f>World!M239</f>
        <v>41.2</v>
      </c>
      <c r="N240" s="10">
        <f>World!N239</f>
        <v>59.5</v>
      </c>
      <c r="O240" s="10">
        <f>World!O239</f>
        <v>63.7</v>
      </c>
      <c r="P240" s="10">
        <f>World!P239</f>
        <v>50.6</v>
      </c>
      <c r="Q240" s="10">
        <f>World!Q239</f>
        <v>43.1</v>
      </c>
      <c r="R240" s="10">
        <f>World!R239</f>
        <v>124.56678623000001</v>
      </c>
      <c r="S240" s="10">
        <f>World!S239</f>
        <v>93.147666549999997</v>
      </c>
      <c r="T240" s="10">
        <f>World!T239</f>
        <v>108.55448349</v>
      </c>
      <c r="U240" s="10">
        <f>World!U239</f>
        <v>119.76779783000001</v>
      </c>
      <c r="V240" s="10">
        <f>World!V239</f>
        <v>124.27319008000001</v>
      </c>
      <c r="W240" s="10">
        <f>World!W239</f>
        <v>71.400000000000006</v>
      </c>
      <c r="X240" s="10">
        <f>World!X239</f>
        <v>130.43364976000001</v>
      </c>
      <c r="Y240" s="10">
        <f>World!Y239</f>
        <v>2.8</v>
      </c>
      <c r="Z240" s="10"/>
      <c r="AA240" s="10"/>
      <c r="AB240" s="10"/>
      <c r="AC240" s="10"/>
      <c r="AD240" s="10"/>
    </row>
    <row r="241" spans="1:30" x14ac:dyDescent="0.2">
      <c r="A241" s="13">
        <v>44378</v>
      </c>
      <c r="B241" s="10">
        <f>World!B240</f>
        <v>115.88475489</v>
      </c>
      <c r="C241" s="10">
        <f>World!C240</f>
        <v>103.58185186</v>
      </c>
      <c r="D241" s="10">
        <f>World!D240</f>
        <v>113.63384000000001</v>
      </c>
      <c r="E241" s="10">
        <f>World!E240</f>
        <v>108.95051731</v>
      </c>
      <c r="F241" s="10">
        <f>World!F240</f>
        <v>62.8</v>
      </c>
      <c r="G241" s="10">
        <f>World!G240</f>
        <v>63.4</v>
      </c>
      <c r="H241" s="10">
        <f>World!H240</f>
        <v>50.3</v>
      </c>
      <c r="I241" s="10">
        <f>World!I240</f>
        <v>55.3</v>
      </c>
      <c r="J241" s="10">
        <f>World!J240</f>
        <v>59.8</v>
      </c>
      <c r="K241" s="10">
        <f>World!K240</f>
        <v>59.9</v>
      </c>
      <c r="L241" s="10">
        <f>World!L240</f>
        <v>54.9</v>
      </c>
      <c r="M241" s="10">
        <f>World!M240</f>
        <v>45.4</v>
      </c>
      <c r="N241" s="10">
        <f>World!N240</f>
        <v>60.2</v>
      </c>
      <c r="O241" s="10">
        <f>World!O240</f>
        <v>59.9</v>
      </c>
      <c r="P241" s="10">
        <f>World!P240</f>
        <v>53.1</v>
      </c>
      <c r="Q241" s="10">
        <f>World!Q240</f>
        <v>49.2</v>
      </c>
      <c r="R241" s="10">
        <f>World!R240</f>
        <v>123.02640762999999</v>
      </c>
      <c r="S241" s="10">
        <f>World!S240</f>
        <v>97.658873959999994</v>
      </c>
      <c r="T241" s="10">
        <f>World!T240</f>
        <v>107.72067977</v>
      </c>
      <c r="U241" s="10">
        <f>World!U240</f>
        <v>126.95666052999999</v>
      </c>
      <c r="V241" s="10">
        <f>World!V240</f>
        <v>124.52060141</v>
      </c>
      <c r="W241" s="10">
        <f>World!W240</f>
        <v>72.17</v>
      </c>
      <c r="X241" s="10">
        <f>World!X240</f>
        <v>0</v>
      </c>
      <c r="Y241" s="10">
        <f>World!Y240</f>
        <v>-0.6</v>
      </c>
      <c r="Z241" s="10"/>
      <c r="AA241" s="10"/>
      <c r="AB241" s="10"/>
      <c r="AC241" s="10"/>
      <c r="AD241" s="10"/>
    </row>
    <row r="242" spans="1:30" x14ac:dyDescent="0.2">
      <c r="A242" s="13">
        <v>44409</v>
      </c>
      <c r="B242" s="10">
        <f>World!B241</f>
        <v>115.64401212</v>
      </c>
      <c r="C242" s="10">
        <f>World!C241</f>
        <v>0</v>
      </c>
      <c r="D242" s="10">
        <f>World!D241</f>
        <v>0</v>
      </c>
      <c r="E242" s="10">
        <f>World!E241</f>
        <v>0</v>
      </c>
      <c r="F242" s="10">
        <f>World!F241</f>
        <v>61.4</v>
      </c>
      <c r="G242" s="10">
        <f>World!G241</f>
        <v>61.1</v>
      </c>
      <c r="H242" s="10">
        <f>World!H241</f>
        <v>49.2</v>
      </c>
      <c r="I242" s="10">
        <f>World!I241</f>
        <v>52.3</v>
      </c>
      <c r="J242" s="10">
        <f>World!J241</f>
        <v>0</v>
      </c>
      <c r="K242" s="10">
        <f>World!K241</f>
        <v>0</v>
      </c>
      <c r="L242" s="10">
        <f>World!L241</f>
        <v>0</v>
      </c>
      <c r="M242" s="10">
        <f>World!M241</f>
        <v>0</v>
      </c>
      <c r="N242" s="10">
        <f>World!N241</f>
        <v>0</v>
      </c>
      <c r="O242" s="10">
        <f>World!O241</f>
        <v>0</v>
      </c>
      <c r="P242" s="10">
        <f>World!P241</f>
        <v>0</v>
      </c>
      <c r="Q242" s="10">
        <f>World!Q241</f>
        <v>0</v>
      </c>
      <c r="R242" s="10">
        <f>World!R241</f>
        <v>0</v>
      </c>
      <c r="S242" s="10">
        <f>World!S241</f>
        <v>0</v>
      </c>
      <c r="T242" s="10">
        <f>World!T241</f>
        <v>0</v>
      </c>
      <c r="U242" s="10">
        <f>World!U241</f>
        <v>0</v>
      </c>
      <c r="V242" s="10">
        <f>World!V241</f>
        <v>0</v>
      </c>
      <c r="W242" s="10">
        <f>World!W241</f>
        <v>68</v>
      </c>
      <c r="X242" s="10">
        <f>World!X241</f>
        <v>0</v>
      </c>
      <c r="Y242" s="10">
        <f>World!Y241</f>
        <v>0</v>
      </c>
      <c r="Z242" s="10"/>
      <c r="AA242" s="10"/>
      <c r="AB242" s="10"/>
      <c r="AC242" s="10"/>
      <c r="AD242" s="10"/>
    </row>
    <row r="243" spans="1:30" x14ac:dyDescent="0.2">
      <c r="A243" s="13">
        <v>44440</v>
      </c>
      <c r="B243" s="10">
        <f>World!B242</f>
        <v>0</v>
      </c>
      <c r="C243" s="10">
        <f>World!C242</f>
        <v>0</v>
      </c>
      <c r="D243" s="10">
        <f>World!D242</f>
        <v>0</v>
      </c>
      <c r="E243" s="10">
        <f>World!E242</f>
        <v>0</v>
      </c>
      <c r="F243" s="10">
        <f>World!F242</f>
        <v>0</v>
      </c>
      <c r="G243" s="10">
        <f>World!G242</f>
        <v>0</v>
      </c>
      <c r="H243" s="10">
        <f>World!H242</f>
        <v>0</v>
      </c>
      <c r="I243" s="10">
        <f>World!I242</f>
        <v>0</v>
      </c>
      <c r="J243" s="10">
        <f>World!J242</f>
        <v>0</v>
      </c>
      <c r="K243" s="10">
        <f>World!K242</f>
        <v>0</v>
      </c>
      <c r="L243" s="10">
        <f>World!L242</f>
        <v>0</v>
      </c>
      <c r="M243" s="10">
        <f>World!M242</f>
        <v>0</v>
      </c>
      <c r="N243" s="10">
        <f>World!N242</f>
        <v>0</v>
      </c>
      <c r="O243" s="10">
        <f>World!O242</f>
        <v>0</v>
      </c>
      <c r="P243" s="10">
        <f>World!P242</f>
        <v>0</v>
      </c>
      <c r="Q243" s="10">
        <f>World!Q242</f>
        <v>0</v>
      </c>
      <c r="R243" s="10">
        <f>World!R242</f>
        <v>0</v>
      </c>
      <c r="S243" s="10">
        <f>World!S242</f>
        <v>0</v>
      </c>
      <c r="T243" s="10">
        <f>World!T242</f>
        <v>0</v>
      </c>
      <c r="U243" s="10">
        <f>World!U242</f>
        <v>0</v>
      </c>
      <c r="V243" s="10">
        <f>World!V242</f>
        <v>0</v>
      </c>
      <c r="W243" s="10">
        <f>World!W242</f>
        <v>0</v>
      </c>
      <c r="X243" s="10">
        <f>World!X242</f>
        <v>0</v>
      </c>
      <c r="Y243" s="10">
        <f>World!Y242</f>
        <v>0</v>
      </c>
      <c r="Z243" s="10"/>
      <c r="AA243" s="10"/>
      <c r="AB243" s="10"/>
      <c r="AC243" s="10"/>
      <c r="AD243" s="10"/>
    </row>
    <row r="244" spans="1:30" x14ac:dyDescent="0.2">
      <c r="A244" s="13">
        <v>44470</v>
      </c>
      <c r="B244" s="10">
        <f>World!B243</f>
        <v>0</v>
      </c>
      <c r="C244" s="10">
        <f>World!C243</f>
        <v>0</v>
      </c>
      <c r="D244" s="10">
        <f>World!D243</f>
        <v>0</v>
      </c>
      <c r="E244" s="10">
        <f>World!E243</f>
        <v>0</v>
      </c>
      <c r="F244" s="10">
        <f>World!F243</f>
        <v>0</v>
      </c>
      <c r="G244" s="10">
        <f>World!G243</f>
        <v>0</v>
      </c>
      <c r="H244" s="10">
        <f>World!H243</f>
        <v>0</v>
      </c>
      <c r="I244" s="10">
        <f>World!I243</f>
        <v>0</v>
      </c>
      <c r="J244" s="10">
        <f>World!J243</f>
        <v>0</v>
      </c>
      <c r="K244" s="10">
        <f>World!K243</f>
        <v>0</v>
      </c>
      <c r="L244" s="10">
        <f>World!L243</f>
        <v>0</v>
      </c>
      <c r="M244" s="10">
        <f>World!M243</f>
        <v>0</v>
      </c>
      <c r="N244" s="10">
        <f>World!N243</f>
        <v>0</v>
      </c>
      <c r="O244" s="10">
        <f>World!O243</f>
        <v>0</v>
      </c>
      <c r="P244" s="10">
        <f>World!P243</f>
        <v>0</v>
      </c>
      <c r="Q244" s="10">
        <f>World!Q243</f>
        <v>0</v>
      </c>
      <c r="R244" s="10">
        <f>World!R243</f>
        <v>0</v>
      </c>
      <c r="S244" s="10">
        <f>World!S243</f>
        <v>0</v>
      </c>
      <c r="T244" s="10">
        <f>World!T243</f>
        <v>0</v>
      </c>
      <c r="U244" s="10">
        <f>World!U243</f>
        <v>0</v>
      </c>
      <c r="V244" s="10">
        <f>World!V243</f>
        <v>0</v>
      </c>
      <c r="W244" s="10">
        <f>World!W243</f>
        <v>0</v>
      </c>
      <c r="X244" s="10">
        <f>World!X243</f>
        <v>0</v>
      </c>
      <c r="Y244" s="10">
        <f>World!Y243</f>
        <v>0</v>
      </c>
      <c r="Z244" s="10"/>
      <c r="AA244" s="10"/>
      <c r="AB244" s="10"/>
      <c r="AC244" s="10"/>
      <c r="AD244" s="10"/>
    </row>
    <row r="245" spans="1:30" x14ac:dyDescent="0.2">
      <c r="A245" s="13">
        <v>44501</v>
      </c>
      <c r="B245" s="10">
        <f>World!B244</f>
        <v>0</v>
      </c>
      <c r="C245" s="10">
        <f>World!C244</f>
        <v>0</v>
      </c>
      <c r="D245" s="10">
        <f>World!D244</f>
        <v>0</v>
      </c>
      <c r="E245" s="10">
        <f>World!E244</f>
        <v>0</v>
      </c>
      <c r="F245" s="10">
        <f>World!F244</f>
        <v>0</v>
      </c>
      <c r="G245" s="10">
        <f>World!G244</f>
        <v>0</v>
      </c>
      <c r="H245" s="10">
        <f>World!H244</f>
        <v>0</v>
      </c>
      <c r="I245" s="10">
        <f>World!I244</f>
        <v>0</v>
      </c>
      <c r="J245" s="10">
        <f>World!J244</f>
        <v>0</v>
      </c>
      <c r="K245" s="10">
        <f>World!K244</f>
        <v>0</v>
      </c>
      <c r="L245" s="10">
        <f>World!L244</f>
        <v>0</v>
      </c>
      <c r="M245" s="10">
        <f>World!M244</f>
        <v>0</v>
      </c>
      <c r="N245" s="10">
        <f>World!N244</f>
        <v>0</v>
      </c>
      <c r="O245" s="10">
        <f>World!O244</f>
        <v>0</v>
      </c>
      <c r="P245" s="10">
        <f>World!P244</f>
        <v>0</v>
      </c>
      <c r="Q245" s="10">
        <f>World!Q244</f>
        <v>0</v>
      </c>
      <c r="R245" s="10">
        <f>World!R244</f>
        <v>0</v>
      </c>
      <c r="S245" s="10">
        <f>World!S244</f>
        <v>0</v>
      </c>
      <c r="T245" s="10">
        <f>World!T244</f>
        <v>0</v>
      </c>
      <c r="U245" s="10">
        <f>World!U244</f>
        <v>0</v>
      </c>
      <c r="V245" s="10">
        <f>World!V244</f>
        <v>0</v>
      </c>
      <c r="W245" s="10">
        <f>World!W244</f>
        <v>0</v>
      </c>
      <c r="X245" s="10">
        <f>World!X244</f>
        <v>0</v>
      </c>
      <c r="Y245" s="10">
        <f>World!Y244</f>
        <v>0</v>
      </c>
      <c r="Z245" s="10"/>
      <c r="AA245" s="10"/>
      <c r="AB245" s="10"/>
      <c r="AC245" s="10"/>
      <c r="AD245" s="10"/>
    </row>
    <row r="246" spans="1:30" x14ac:dyDescent="0.2">
      <c r="A246" s="13">
        <v>44531</v>
      </c>
      <c r="B246" s="10">
        <f>World!B245</f>
        <v>0</v>
      </c>
      <c r="C246" s="10">
        <f>World!C245</f>
        <v>0</v>
      </c>
      <c r="D246" s="10">
        <f>World!D245</f>
        <v>0</v>
      </c>
      <c r="E246" s="10">
        <f>World!E245</f>
        <v>0</v>
      </c>
      <c r="F246" s="10">
        <f>World!F245</f>
        <v>0</v>
      </c>
      <c r="G246" s="10">
        <f>World!G245</f>
        <v>0</v>
      </c>
      <c r="H246" s="10">
        <f>World!H245</f>
        <v>0</v>
      </c>
      <c r="I246" s="10">
        <f>World!I245</f>
        <v>0</v>
      </c>
      <c r="J246" s="10">
        <f>World!J245</f>
        <v>0</v>
      </c>
      <c r="K246" s="10">
        <f>World!K245</f>
        <v>0</v>
      </c>
      <c r="L246" s="10">
        <f>World!L245</f>
        <v>0</v>
      </c>
      <c r="M246" s="10">
        <f>World!M245</f>
        <v>0</v>
      </c>
      <c r="N246" s="10">
        <f>World!N245</f>
        <v>0</v>
      </c>
      <c r="O246" s="10">
        <f>World!O245</f>
        <v>0</v>
      </c>
      <c r="P246" s="10">
        <f>World!P245</f>
        <v>0</v>
      </c>
      <c r="Q246" s="10">
        <f>World!Q245</f>
        <v>0</v>
      </c>
      <c r="R246" s="10">
        <f>World!R245</f>
        <v>0</v>
      </c>
      <c r="S246" s="10">
        <f>World!S245</f>
        <v>0</v>
      </c>
      <c r="T246" s="10">
        <f>World!T245</f>
        <v>0</v>
      </c>
      <c r="U246" s="10">
        <f>World!U245</f>
        <v>0</v>
      </c>
      <c r="V246" s="10">
        <f>World!V245</f>
        <v>0</v>
      </c>
      <c r="W246" s="10">
        <f>World!W245</f>
        <v>0</v>
      </c>
      <c r="X246" s="10">
        <f>World!X245</f>
        <v>0</v>
      </c>
      <c r="Y246" s="10">
        <f>World!Y245</f>
        <v>0</v>
      </c>
      <c r="Z246" s="10"/>
      <c r="AA246" s="10"/>
      <c r="AB246" s="10"/>
      <c r="AC246" s="10"/>
      <c r="AD246" s="10"/>
    </row>
    <row r="247" spans="1:30" x14ac:dyDescent="0.2">
      <c r="A247" s="13">
        <v>44562</v>
      </c>
      <c r="B247" s="10">
        <f>World!B246</f>
        <v>0</v>
      </c>
      <c r="C247" s="10">
        <f>World!C246</f>
        <v>0</v>
      </c>
      <c r="D247" s="10">
        <f>World!D246</f>
        <v>0</v>
      </c>
      <c r="E247" s="10">
        <f>World!E246</f>
        <v>0</v>
      </c>
      <c r="F247" s="10">
        <f>World!F246</f>
        <v>0</v>
      </c>
      <c r="G247" s="10">
        <f>World!G246</f>
        <v>0</v>
      </c>
      <c r="H247" s="10">
        <f>World!H246</f>
        <v>0</v>
      </c>
      <c r="I247" s="10">
        <f>World!I246</f>
        <v>0</v>
      </c>
      <c r="J247" s="10">
        <f>World!J246</f>
        <v>0</v>
      </c>
      <c r="K247" s="10">
        <f>World!K246</f>
        <v>0</v>
      </c>
      <c r="L247" s="10">
        <f>World!L246</f>
        <v>0</v>
      </c>
      <c r="M247" s="10">
        <f>World!M246</f>
        <v>0</v>
      </c>
      <c r="N247" s="10">
        <f>World!N246</f>
        <v>0</v>
      </c>
      <c r="O247" s="10">
        <f>World!O246</f>
        <v>0</v>
      </c>
      <c r="P247" s="10">
        <f>World!P246</f>
        <v>0</v>
      </c>
      <c r="Q247" s="10">
        <f>World!Q246</f>
        <v>0</v>
      </c>
      <c r="R247" s="10">
        <f>World!R246</f>
        <v>0</v>
      </c>
      <c r="S247" s="10">
        <f>World!S246</f>
        <v>0</v>
      </c>
      <c r="T247" s="10">
        <f>World!T246</f>
        <v>0</v>
      </c>
      <c r="U247" s="10">
        <f>World!U246</f>
        <v>0</v>
      </c>
      <c r="V247" s="10">
        <f>World!V246</f>
        <v>0</v>
      </c>
      <c r="W247" s="10">
        <f>World!W246</f>
        <v>0</v>
      </c>
      <c r="X247" s="10">
        <f>World!X246</f>
        <v>0</v>
      </c>
      <c r="Y247" s="10">
        <f>World!Y246</f>
        <v>0</v>
      </c>
    </row>
    <row r="248" spans="1:30" x14ac:dyDescent="0.2">
      <c r="A248" s="13">
        <v>44593</v>
      </c>
      <c r="B248" s="10">
        <f>World!B247</f>
        <v>0</v>
      </c>
      <c r="C248" s="10">
        <f>World!C247</f>
        <v>0</v>
      </c>
      <c r="D248" s="10">
        <f>World!D247</f>
        <v>0</v>
      </c>
      <c r="E248" s="10">
        <f>World!E247</f>
        <v>0</v>
      </c>
      <c r="F248" s="10">
        <f>World!F247</f>
        <v>0</v>
      </c>
      <c r="G248" s="10">
        <f>World!G247</f>
        <v>0</v>
      </c>
      <c r="H248" s="10">
        <f>World!H247</f>
        <v>0</v>
      </c>
      <c r="I248" s="10">
        <f>World!I247</f>
        <v>0</v>
      </c>
      <c r="J248" s="10">
        <f>World!J247</f>
        <v>0</v>
      </c>
      <c r="K248" s="10">
        <f>World!K247</f>
        <v>0</v>
      </c>
      <c r="L248" s="10">
        <f>World!L247</f>
        <v>0</v>
      </c>
      <c r="M248" s="10">
        <f>World!M247</f>
        <v>0</v>
      </c>
      <c r="N248" s="10">
        <f>World!N247</f>
        <v>0</v>
      </c>
      <c r="O248" s="10">
        <f>World!O247</f>
        <v>0</v>
      </c>
      <c r="P248" s="10">
        <f>World!P247</f>
        <v>0</v>
      </c>
      <c r="Q248" s="10">
        <f>World!Q247</f>
        <v>0</v>
      </c>
      <c r="R248" s="10">
        <f>World!R247</f>
        <v>0</v>
      </c>
      <c r="S248" s="10">
        <f>World!S247</f>
        <v>0</v>
      </c>
      <c r="T248" s="10">
        <f>World!T247</f>
        <v>0</v>
      </c>
      <c r="U248" s="10">
        <f>World!U247</f>
        <v>0</v>
      </c>
      <c r="V248" s="10">
        <f>World!V247</f>
        <v>0</v>
      </c>
      <c r="W248" s="10">
        <f>World!W247</f>
        <v>0</v>
      </c>
      <c r="X248" s="10">
        <f>World!X247</f>
        <v>0</v>
      </c>
      <c r="Y248" s="10">
        <f>World!Y247</f>
        <v>0</v>
      </c>
    </row>
    <row r="249" spans="1:30" x14ac:dyDescent="0.2">
      <c r="A249" s="13">
        <v>44621</v>
      </c>
      <c r="B249" s="10">
        <f>World!B248</f>
        <v>0</v>
      </c>
      <c r="C249" s="10">
        <f>World!C248</f>
        <v>0</v>
      </c>
      <c r="D249" s="10">
        <f>World!D248</f>
        <v>0</v>
      </c>
      <c r="E249" s="10">
        <f>World!E248</f>
        <v>0</v>
      </c>
      <c r="F249" s="10">
        <f>World!F248</f>
        <v>0</v>
      </c>
      <c r="G249" s="10">
        <f>World!G248</f>
        <v>0</v>
      </c>
      <c r="H249" s="10">
        <f>World!H248</f>
        <v>0</v>
      </c>
      <c r="I249" s="10">
        <f>World!I248</f>
        <v>0</v>
      </c>
      <c r="J249" s="10">
        <f>World!J248</f>
        <v>0</v>
      </c>
      <c r="K249" s="10">
        <f>World!K248</f>
        <v>0</v>
      </c>
      <c r="L249" s="10">
        <f>World!L248</f>
        <v>0</v>
      </c>
      <c r="M249" s="10">
        <f>World!M248</f>
        <v>0</v>
      </c>
      <c r="N249" s="10">
        <f>World!N248</f>
        <v>0</v>
      </c>
      <c r="O249" s="10">
        <f>World!O248</f>
        <v>0</v>
      </c>
      <c r="P249" s="10">
        <f>World!P248</f>
        <v>0</v>
      </c>
      <c r="Q249" s="10">
        <f>World!Q248</f>
        <v>0</v>
      </c>
      <c r="R249" s="10">
        <f>World!R248</f>
        <v>0</v>
      </c>
      <c r="S249" s="10">
        <f>World!S248</f>
        <v>0</v>
      </c>
      <c r="T249" s="10">
        <f>World!T248</f>
        <v>0</v>
      </c>
      <c r="U249" s="10">
        <f>World!U248</f>
        <v>0</v>
      </c>
      <c r="V249" s="10">
        <f>World!V248</f>
        <v>0</v>
      </c>
      <c r="W249" s="10">
        <f>World!W248</f>
        <v>0</v>
      </c>
      <c r="X249" s="10">
        <f>World!X248</f>
        <v>0</v>
      </c>
      <c r="Y249" s="10">
        <f>World!Y248</f>
        <v>0</v>
      </c>
    </row>
    <row r="250" spans="1:30" x14ac:dyDescent="0.2">
      <c r="A250" s="13">
        <v>44652</v>
      </c>
      <c r="B250" s="10">
        <f>World!B249</f>
        <v>0</v>
      </c>
      <c r="C250" s="10">
        <f>World!C249</f>
        <v>0</v>
      </c>
      <c r="D250" s="10">
        <f>World!D249</f>
        <v>0</v>
      </c>
      <c r="E250" s="10">
        <f>World!E249</f>
        <v>0</v>
      </c>
      <c r="F250" s="10">
        <f>World!F249</f>
        <v>0</v>
      </c>
      <c r="G250" s="10">
        <f>World!G249</f>
        <v>0</v>
      </c>
      <c r="H250" s="10">
        <f>World!H249</f>
        <v>0</v>
      </c>
      <c r="I250" s="10">
        <f>World!I249</f>
        <v>0</v>
      </c>
      <c r="J250" s="10">
        <f>World!J249</f>
        <v>0</v>
      </c>
      <c r="K250" s="10">
        <f>World!K249</f>
        <v>0</v>
      </c>
      <c r="L250" s="10">
        <f>World!L249</f>
        <v>0</v>
      </c>
      <c r="M250" s="10">
        <f>World!M249</f>
        <v>0</v>
      </c>
      <c r="N250" s="10">
        <f>World!N249</f>
        <v>0</v>
      </c>
      <c r="O250" s="10">
        <f>World!O249</f>
        <v>0</v>
      </c>
      <c r="P250" s="10">
        <f>World!P249</f>
        <v>0</v>
      </c>
      <c r="Q250" s="10">
        <f>World!Q249</f>
        <v>0</v>
      </c>
      <c r="R250" s="10">
        <f>World!R249</f>
        <v>0</v>
      </c>
      <c r="S250" s="10">
        <f>World!S249</f>
        <v>0</v>
      </c>
      <c r="T250" s="10">
        <f>World!T249</f>
        <v>0</v>
      </c>
      <c r="U250" s="10">
        <f>World!U249</f>
        <v>0</v>
      </c>
      <c r="V250" s="10">
        <f>World!V249</f>
        <v>0</v>
      </c>
      <c r="W250" s="10">
        <f>World!W249</f>
        <v>0</v>
      </c>
      <c r="X250" s="10">
        <f>World!X249</f>
        <v>0</v>
      </c>
      <c r="Y250" s="10">
        <f>World!Y249</f>
        <v>0</v>
      </c>
    </row>
    <row r="251" spans="1:30" x14ac:dyDescent="0.2">
      <c r="A251" s="13">
        <v>44682</v>
      </c>
      <c r="B251" s="10">
        <f>World!B250</f>
        <v>0</v>
      </c>
      <c r="C251" s="10">
        <f>World!C250</f>
        <v>0</v>
      </c>
      <c r="D251" s="10">
        <f>World!D250</f>
        <v>0</v>
      </c>
      <c r="E251" s="10">
        <f>World!E250</f>
        <v>0</v>
      </c>
      <c r="F251" s="10">
        <f>World!F250</f>
        <v>0</v>
      </c>
      <c r="G251" s="10">
        <f>World!G250</f>
        <v>0</v>
      </c>
      <c r="H251" s="10">
        <f>World!H250</f>
        <v>0</v>
      </c>
      <c r="I251" s="10">
        <f>World!I250</f>
        <v>0</v>
      </c>
      <c r="J251" s="10">
        <f>World!J250</f>
        <v>0</v>
      </c>
      <c r="K251" s="10">
        <f>World!K250</f>
        <v>0</v>
      </c>
      <c r="L251" s="10">
        <f>World!L250</f>
        <v>0</v>
      </c>
      <c r="M251" s="10">
        <f>World!M250</f>
        <v>0</v>
      </c>
      <c r="N251" s="10">
        <f>World!N250</f>
        <v>0</v>
      </c>
      <c r="O251" s="10">
        <f>World!O250</f>
        <v>0</v>
      </c>
      <c r="P251" s="10">
        <f>World!P250</f>
        <v>0</v>
      </c>
      <c r="Q251" s="10">
        <f>World!Q250</f>
        <v>0</v>
      </c>
      <c r="R251" s="10">
        <f>World!R250</f>
        <v>0</v>
      </c>
      <c r="S251" s="10">
        <f>World!S250</f>
        <v>0</v>
      </c>
      <c r="T251" s="10">
        <f>World!T250</f>
        <v>0</v>
      </c>
      <c r="U251" s="10">
        <f>World!U250</f>
        <v>0</v>
      </c>
      <c r="V251" s="10">
        <f>World!V250</f>
        <v>0</v>
      </c>
      <c r="W251" s="10">
        <f>World!W250</f>
        <v>0</v>
      </c>
      <c r="X251" s="10">
        <f>World!X250</f>
        <v>0</v>
      </c>
      <c r="Y251" s="10">
        <f>World!Y250</f>
        <v>0</v>
      </c>
    </row>
    <row r="252" spans="1:30" x14ac:dyDescent="0.2">
      <c r="A252" s="13">
        <v>44713</v>
      </c>
      <c r="B252" s="10">
        <f>World!B251</f>
        <v>0</v>
      </c>
      <c r="C252" s="10">
        <f>World!C251</f>
        <v>0</v>
      </c>
      <c r="D252" s="10">
        <f>World!D251</f>
        <v>0</v>
      </c>
      <c r="E252" s="10">
        <f>World!E251</f>
        <v>0</v>
      </c>
      <c r="F252" s="10">
        <f>World!F251</f>
        <v>0</v>
      </c>
      <c r="G252" s="10">
        <f>World!G251</f>
        <v>0</v>
      </c>
      <c r="H252" s="10">
        <f>World!H251</f>
        <v>0</v>
      </c>
      <c r="I252" s="10">
        <f>World!I251</f>
        <v>0</v>
      </c>
      <c r="J252" s="10">
        <f>World!J251</f>
        <v>0</v>
      </c>
      <c r="K252" s="10">
        <f>World!K251</f>
        <v>0</v>
      </c>
      <c r="L252" s="10">
        <f>World!L251</f>
        <v>0</v>
      </c>
      <c r="M252" s="10">
        <f>World!M251</f>
        <v>0</v>
      </c>
      <c r="N252" s="10">
        <f>World!N251</f>
        <v>0</v>
      </c>
      <c r="O252" s="10">
        <f>World!O251</f>
        <v>0</v>
      </c>
      <c r="P252" s="10">
        <f>World!P251</f>
        <v>0</v>
      </c>
      <c r="Q252" s="10">
        <f>World!Q251</f>
        <v>0</v>
      </c>
      <c r="R252" s="10">
        <f>World!R251</f>
        <v>0</v>
      </c>
      <c r="S252" s="10">
        <f>World!S251</f>
        <v>0</v>
      </c>
      <c r="T252" s="10">
        <f>World!T251</f>
        <v>0</v>
      </c>
      <c r="U252" s="10">
        <f>World!U251</f>
        <v>0</v>
      </c>
      <c r="V252" s="10">
        <f>World!V251</f>
        <v>0</v>
      </c>
      <c r="W252" s="10">
        <f>World!W251</f>
        <v>0</v>
      </c>
      <c r="X252" s="10">
        <f>World!X251</f>
        <v>0</v>
      </c>
      <c r="Y252" s="10">
        <f>World!Y251</f>
        <v>0</v>
      </c>
    </row>
    <row r="253" spans="1:30" x14ac:dyDescent="0.2">
      <c r="A253" s="13">
        <v>44743</v>
      </c>
      <c r="B253" s="10">
        <f>World!B252</f>
        <v>0</v>
      </c>
      <c r="C253" s="10">
        <f>World!C252</f>
        <v>0</v>
      </c>
      <c r="D253" s="10">
        <f>World!D252</f>
        <v>0</v>
      </c>
      <c r="E253" s="10">
        <f>World!E252</f>
        <v>0</v>
      </c>
      <c r="F253" s="10">
        <f>World!F252</f>
        <v>0</v>
      </c>
      <c r="G253" s="10">
        <f>World!G252</f>
        <v>0</v>
      </c>
      <c r="H253" s="10">
        <f>World!H252</f>
        <v>0</v>
      </c>
      <c r="I253" s="10">
        <f>World!I252</f>
        <v>0</v>
      </c>
      <c r="J253" s="10">
        <f>World!J252</f>
        <v>0</v>
      </c>
      <c r="K253" s="10">
        <f>World!K252</f>
        <v>0</v>
      </c>
      <c r="L253" s="10">
        <f>World!L252</f>
        <v>0</v>
      </c>
      <c r="M253" s="10">
        <f>World!M252</f>
        <v>0</v>
      </c>
      <c r="N253" s="10">
        <f>World!N252</f>
        <v>0</v>
      </c>
      <c r="O253" s="10">
        <f>World!O252</f>
        <v>0</v>
      </c>
      <c r="P253" s="10">
        <f>World!P252</f>
        <v>0</v>
      </c>
      <c r="Q253" s="10">
        <f>World!Q252</f>
        <v>0</v>
      </c>
      <c r="R253" s="10">
        <f>World!R252</f>
        <v>0</v>
      </c>
      <c r="S253" s="10">
        <f>World!S252</f>
        <v>0</v>
      </c>
      <c r="T253" s="10">
        <f>World!T252</f>
        <v>0</v>
      </c>
      <c r="U253" s="10">
        <f>World!U252</f>
        <v>0</v>
      </c>
      <c r="V253" s="10">
        <f>World!V252</f>
        <v>0</v>
      </c>
      <c r="W253" s="10">
        <f>World!W252</f>
        <v>0</v>
      </c>
      <c r="X253" s="10">
        <f>World!X252</f>
        <v>0</v>
      </c>
      <c r="Y253" s="10">
        <f>World!Y252</f>
        <v>0</v>
      </c>
    </row>
    <row r="254" spans="1:30" x14ac:dyDescent="0.2">
      <c r="A254" s="13">
        <v>44774</v>
      </c>
      <c r="B254" s="10">
        <f>World!B253</f>
        <v>0</v>
      </c>
      <c r="C254" s="10">
        <f>World!C253</f>
        <v>0</v>
      </c>
      <c r="D254" s="10">
        <f>World!D253</f>
        <v>0</v>
      </c>
      <c r="E254" s="10">
        <f>World!E253</f>
        <v>0</v>
      </c>
      <c r="F254" s="10">
        <f>World!F253</f>
        <v>0</v>
      </c>
      <c r="G254" s="10">
        <f>World!G253</f>
        <v>0</v>
      </c>
      <c r="H254" s="10">
        <f>World!H253</f>
        <v>0</v>
      </c>
      <c r="I254" s="10">
        <f>World!I253</f>
        <v>0</v>
      </c>
      <c r="J254" s="10">
        <f>World!J253</f>
        <v>0</v>
      </c>
      <c r="K254" s="10">
        <f>World!K253</f>
        <v>0</v>
      </c>
      <c r="L254" s="10">
        <f>World!L253</f>
        <v>0</v>
      </c>
      <c r="M254" s="10">
        <f>World!M253</f>
        <v>0</v>
      </c>
      <c r="N254" s="10">
        <f>World!N253</f>
        <v>0</v>
      </c>
      <c r="O254" s="10">
        <f>World!O253</f>
        <v>0</v>
      </c>
      <c r="P254" s="10">
        <f>World!P253</f>
        <v>0</v>
      </c>
      <c r="Q254" s="10">
        <f>World!Q253</f>
        <v>0</v>
      </c>
      <c r="R254" s="10">
        <f>World!R253</f>
        <v>0</v>
      </c>
      <c r="S254" s="10">
        <f>World!S253</f>
        <v>0</v>
      </c>
      <c r="T254" s="10">
        <f>World!T253</f>
        <v>0</v>
      </c>
      <c r="U254" s="10">
        <f>World!U253</f>
        <v>0</v>
      </c>
      <c r="V254" s="10">
        <f>World!V253</f>
        <v>0</v>
      </c>
      <c r="W254" s="10">
        <f>World!W253</f>
        <v>0</v>
      </c>
      <c r="X254" s="10">
        <f>World!X253</f>
        <v>0</v>
      </c>
      <c r="Y254" s="10">
        <f>World!Y253</f>
        <v>0</v>
      </c>
    </row>
    <row r="255" spans="1:30" x14ac:dyDescent="0.2">
      <c r="A255" s="13">
        <v>44805</v>
      </c>
      <c r="B255" s="10">
        <f>World!B254</f>
        <v>0</v>
      </c>
      <c r="C255" s="10">
        <f>World!C254</f>
        <v>0</v>
      </c>
      <c r="D255" s="10">
        <f>World!D254</f>
        <v>0</v>
      </c>
      <c r="E255" s="10">
        <f>World!E254</f>
        <v>0</v>
      </c>
      <c r="F255" s="10">
        <f>World!F254</f>
        <v>0</v>
      </c>
      <c r="G255" s="10">
        <f>World!G254</f>
        <v>0</v>
      </c>
      <c r="H255" s="10">
        <f>World!H254</f>
        <v>0</v>
      </c>
      <c r="I255" s="10">
        <f>World!I254</f>
        <v>0</v>
      </c>
      <c r="J255" s="10">
        <f>World!J254</f>
        <v>0</v>
      </c>
      <c r="K255" s="10">
        <f>World!K254</f>
        <v>0</v>
      </c>
      <c r="L255" s="10">
        <f>World!L254</f>
        <v>0</v>
      </c>
      <c r="M255" s="10">
        <f>World!M254</f>
        <v>0</v>
      </c>
      <c r="N255" s="10">
        <f>World!N254</f>
        <v>0</v>
      </c>
      <c r="O255" s="10">
        <f>World!O254</f>
        <v>0</v>
      </c>
      <c r="P255" s="10">
        <f>World!P254</f>
        <v>0</v>
      </c>
      <c r="Q255" s="10">
        <f>World!Q254</f>
        <v>0</v>
      </c>
      <c r="R255" s="10">
        <f>World!R254</f>
        <v>0</v>
      </c>
      <c r="S255" s="10">
        <f>World!S254</f>
        <v>0</v>
      </c>
      <c r="T255" s="10">
        <f>World!T254</f>
        <v>0</v>
      </c>
      <c r="U255" s="10">
        <f>World!U254</f>
        <v>0</v>
      </c>
      <c r="V255" s="10">
        <f>World!V254</f>
        <v>0</v>
      </c>
      <c r="W255" s="10">
        <f>World!W254</f>
        <v>0</v>
      </c>
      <c r="X255" s="10">
        <f>World!X254</f>
        <v>0</v>
      </c>
      <c r="Y255" s="10">
        <f>World!Y254</f>
        <v>0</v>
      </c>
    </row>
    <row r="256" spans="1:30" x14ac:dyDescent="0.2">
      <c r="A256" s="13">
        <v>44835</v>
      </c>
      <c r="B256" s="10">
        <f>World!B255</f>
        <v>0</v>
      </c>
      <c r="C256" s="10">
        <f>World!C255</f>
        <v>0</v>
      </c>
      <c r="D256" s="10">
        <f>World!D255</f>
        <v>0</v>
      </c>
      <c r="E256" s="10">
        <f>World!E255</f>
        <v>0</v>
      </c>
      <c r="F256" s="10">
        <f>World!F255</f>
        <v>0</v>
      </c>
      <c r="G256" s="10">
        <f>World!G255</f>
        <v>0</v>
      </c>
      <c r="H256" s="10">
        <f>World!H255</f>
        <v>0</v>
      </c>
      <c r="I256" s="10">
        <f>World!I255</f>
        <v>0</v>
      </c>
      <c r="J256" s="10">
        <f>World!J255</f>
        <v>0</v>
      </c>
      <c r="K256" s="10">
        <f>World!K255</f>
        <v>0</v>
      </c>
      <c r="L256" s="10">
        <f>World!L255</f>
        <v>0</v>
      </c>
      <c r="M256" s="10">
        <f>World!M255</f>
        <v>0</v>
      </c>
      <c r="N256" s="10">
        <f>World!N255</f>
        <v>0</v>
      </c>
      <c r="O256" s="10">
        <f>World!O255</f>
        <v>0</v>
      </c>
      <c r="P256" s="10">
        <f>World!P255</f>
        <v>0</v>
      </c>
      <c r="Q256" s="10">
        <f>World!Q255</f>
        <v>0</v>
      </c>
      <c r="R256" s="10">
        <f>World!R255</f>
        <v>0</v>
      </c>
      <c r="S256" s="10">
        <f>World!S255</f>
        <v>0</v>
      </c>
      <c r="T256" s="10">
        <f>World!T255</f>
        <v>0</v>
      </c>
      <c r="U256" s="10">
        <f>World!U255</f>
        <v>0</v>
      </c>
      <c r="V256" s="10">
        <f>World!V255</f>
        <v>0</v>
      </c>
      <c r="W256" s="10">
        <f>World!W255</f>
        <v>0</v>
      </c>
      <c r="X256" s="10">
        <f>World!X255</f>
        <v>0</v>
      </c>
      <c r="Y256" s="10">
        <f>World!Y255</f>
        <v>0</v>
      </c>
    </row>
    <row r="257" spans="1:25" x14ac:dyDescent="0.2">
      <c r="A257" s="13">
        <v>44866</v>
      </c>
      <c r="B257" s="10">
        <f>World!B256</f>
        <v>0</v>
      </c>
      <c r="C257" s="10">
        <f>World!C256</f>
        <v>0</v>
      </c>
      <c r="D257" s="10">
        <f>World!D256</f>
        <v>0</v>
      </c>
      <c r="E257" s="10">
        <f>World!E256</f>
        <v>0</v>
      </c>
      <c r="F257" s="10">
        <f>World!F256</f>
        <v>0</v>
      </c>
      <c r="G257" s="10">
        <f>World!G256</f>
        <v>0</v>
      </c>
      <c r="H257" s="10">
        <f>World!H256</f>
        <v>0</v>
      </c>
      <c r="I257" s="10">
        <f>World!I256</f>
        <v>0</v>
      </c>
      <c r="J257" s="10">
        <f>World!J256</f>
        <v>0</v>
      </c>
      <c r="K257" s="10">
        <f>World!K256</f>
        <v>0</v>
      </c>
      <c r="L257" s="10">
        <f>World!L256</f>
        <v>0</v>
      </c>
      <c r="M257" s="10">
        <f>World!M256</f>
        <v>0</v>
      </c>
      <c r="N257" s="10">
        <f>World!N256</f>
        <v>0</v>
      </c>
      <c r="O257" s="10">
        <f>World!O256</f>
        <v>0</v>
      </c>
      <c r="P257" s="10">
        <f>World!P256</f>
        <v>0</v>
      </c>
      <c r="Q257" s="10">
        <f>World!Q256</f>
        <v>0</v>
      </c>
      <c r="R257" s="10">
        <f>World!R256</f>
        <v>0</v>
      </c>
      <c r="S257" s="10">
        <f>World!S256</f>
        <v>0</v>
      </c>
      <c r="T257" s="10">
        <f>World!T256</f>
        <v>0</v>
      </c>
      <c r="U257" s="10">
        <f>World!U256</f>
        <v>0</v>
      </c>
      <c r="V257" s="10">
        <f>World!V256</f>
        <v>0</v>
      </c>
      <c r="W257" s="10">
        <f>World!W256</f>
        <v>0</v>
      </c>
      <c r="X257" s="10">
        <f>World!X256</f>
        <v>0</v>
      </c>
      <c r="Y257" s="10">
        <f>World!Y256</f>
        <v>0</v>
      </c>
    </row>
    <row r="258" spans="1:25" x14ac:dyDescent="0.2">
      <c r="A258" s="13">
        <v>44896</v>
      </c>
      <c r="B258" s="10">
        <f>World!B257</f>
        <v>0</v>
      </c>
      <c r="C258" s="10">
        <f>World!C257</f>
        <v>0</v>
      </c>
      <c r="D258" s="10">
        <f>World!D257</f>
        <v>0</v>
      </c>
      <c r="E258" s="10">
        <f>World!E257</f>
        <v>0</v>
      </c>
      <c r="F258" s="10">
        <f>World!F257</f>
        <v>0</v>
      </c>
      <c r="G258" s="10">
        <f>World!G257</f>
        <v>0</v>
      </c>
      <c r="H258" s="10">
        <f>World!H257</f>
        <v>0</v>
      </c>
      <c r="I258" s="10">
        <f>World!I257</f>
        <v>0</v>
      </c>
      <c r="J258" s="10">
        <f>World!J257</f>
        <v>0</v>
      </c>
      <c r="K258" s="10">
        <f>World!K257</f>
        <v>0</v>
      </c>
      <c r="L258" s="10">
        <f>World!L257</f>
        <v>0</v>
      </c>
      <c r="M258" s="10">
        <f>World!M257</f>
        <v>0</v>
      </c>
      <c r="N258" s="10">
        <f>World!N257</f>
        <v>0</v>
      </c>
      <c r="O258" s="10">
        <f>World!O257</f>
        <v>0</v>
      </c>
      <c r="P258" s="10">
        <f>World!P257</f>
        <v>0</v>
      </c>
      <c r="Q258" s="10">
        <f>World!Q257</f>
        <v>0</v>
      </c>
      <c r="R258" s="10">
        <f>World!R257</f>
        <v>0</v>
      </c>
      <c r="S258" s="10">
        <f>World!S257</f>
        <v>0</v>
      </c>
      <c r="T258" s="10">
        <f>World!T257</f>
        <v>0</v>
      </c>
      <c r="U258" s="10">
        <f>World!U257</f>
        <v>0</v>
      </c>
      <c r="V258" s="10">
        <f>World!V257</f>
        <v>0</v>
      </c>
      <c r="W258" s="10">
        <f>World!W257</f>
        <v>0</v>
      </c>
      <c r="X258" s="10">
        <f>World!X257</f>
        <v>0</v>
      </c>
      <c r="Y258" s="10">
        <f>World!Y257</f>
        <v>0</v>
      </c>
    </row>
  </sheetData>
  <conditionalFormatting sqref="B4:Y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2"/>
  <sheetViews>
    <sheetView showGridLines="0" workbookViewId="0"/>
  </sheetViews>
  <sheetFormatPr defaultRowHeight="12.75" customHeight="1" x14ac:dyDescent="0.25"/>
  <cols>
    <col min="1" max="1" width="10.28515625" bestFit="1" customWidth="1"/>
    <col min="2" max="4" width="10.140625" customWidth="1"/>
    <col min="5" max="5" width="10.28515625" customWidth="1"/>
    <col min="6" max="23" width="10.140625" customWidth="1"/>
    <col min="24" max="24" width="10" customWidth="1"/>
    <col min="25" max="25" width="10.140625" customWidth="1"/>
  </cols>
  <sheetData>
    <row r="1" spans="1:35" ht="12.75" customHeight="1" x14ac:dyDescent="0.25">
      <c r="A1" s="11" t="s">
        <v>149</v>
      </c>
      <c r="B1" s="11" t="str">
        <f>Financial!B1</f>
        <v>Broad Money Supply M2x: sa (Russian Federation)</v>
      </c>
      <c r="C1" s="11" t="str">
        <f>Financial!C1</f>
        <v>Official Reserve Assets (Russian Federation)</v>
      </c>
      <c r="D1" s="11" t="str">
        <f>Financial!D1</f>
        <v>Sberbank: Main Indicators: Credit Portfolio: Retail Loans (Russian Federation)</v>
      </c>
      <c r="E1" s="11" t="str">
        <f>Financial!E1</f>
        <v>Sberbank: Main Indicators: Credit Portfolio: Corporate Loans (Russian Federation)</v>
      </c>
      <c r="F1" s="11" t="str">
        <f>Financial!F1</f>
        <v>Sberbank: Main Indicators: Retail Deposits (Russian Federation)</v>
      </c>
      <c r="G1" s="11" t="str">
        <f>Financial!G1</f>
        <v>Sberbank: Main Indicators: Corporate Accounts &amp; Deposits (Russian Federation)</v>
      </c>
      <c r="H1" s="11" t="str">
        <f>Financial!H1</f>
        <v>Lending Rate: Credit Institutions: Personal Loans: RUB: Over 3 Years (Russian Federation)</v>
      </c>
      <c r="I1" s="11" t="str">
        <f>Financial!I1</f>
        <v>Lending Rate: Credit Institutions: Personal Loans: RUB: 1 to 3 Years (Russian Federation)</v>
      </c>
      <c r="J1" s="11" t="str">
        <f>Financial!J1</f>
        <v>Lending Rate: Credit Institutions: Personal Loans: RUB: Up to 1 Year incl Demand (Russian Federation)</v>
      </c>
      <c r="K1" s="11" t="str">
        <f>Financial!K1</f>
        <v>Lending Rate: Credit Institutions: Corporate Loans: ow Small &amp; Medium Businesses: RUB: Over 3 Years (Russian Federation)</v>
      </c>
      <c r="L1" s="11" t="str">
        <f>Financial!L1</f>
        <v>Lending Rate: Credit Institutions: Corporate Loans: ow Small &amp; Medium Businesses: RUB: 1 to 3 Years (Russian Federation)</v>
      </c>
      <c r="M1" s="11" t="str">
        <f>Financial!M1</f>
        <v>Lending Rate: Credit Institutions: Corporate Loans: ow Small &amp; Medium Businesses: RUB: Up to 1 Year incl Demand (Russian Federation)</v>
      </c>
      <c r="N1" s="11" t="str">
        <f>Financial!N1</f>
        <v>Deposit Rate: Credit Institutions: Personal Deposits: RUB: Over 3 Years (Russian Federation)</v>
      </c>
      <c r="O1" s="11" t="str">
        <f>Financial!O1</f>
        <v>Deposit Rate: Credit Institutions: Personal Deposits: RUB: 1 to 3 Years (Russian Federation)</v>
      </c>
      <c r="P1" s="11" t="str">
        <f>Financial!P1</f>
        <v>Deposit Rate: Credit Institutions: Personal Deposits: RUB: Up to 1 Year excl Demand (Russian Federation)</v>
      </c>
      <c r="Q1" s="11" t="str">
        <f>Financial!Q1</f>
        <v>Deposit Rate: Credit Institutions: Corporate Deposits: RUB: Over 3 Years (Russian Federation)</v>
      </c>
      <c r="R1" s="11" t="str">
        <f>Financial!R1</f>
        <v>Deposit Rate: Credit Institutions: Corporate Deposits: RUB: 1 to 3 Years (Russian Federation)</v>
      </c>
      <c r="S1" s="11" t="str">
        <f>Financial!S1</f>
        <v>Deposit Rate: Credit Institutions: Corporate Deposits: RUB: Up to 1 Year incl Demand (Russian Federation)</v>
      </c>
      <c r="T1" s="11" t="str">
        <f>Financial!T1</f>
        <v>US Dollar Denominated Indices: RTS Index (Russian Federation)</v>
      </c>
      <c r="U1" s="11" t="str">
        <f>Financial!U1</f>
        <v>US Dollar Denominated Indices: Oil &amp; Gas Index (Russian Federation)</v>
      </c>
      <c r="V1" s="11" t="str">
        <f>Financial!V1</f>
        <v>US Dollar Denominated Indices: Consumer &amp; Retail Index (Russian Federation)</v>
      </c>
      <c r="W1" s="11" t="str">
        <f>Financial!W1</f>
        <v>US Dollar Denominated Indices: Metals &amp; Mining Index (Russian Federation)</v>
      </c>
      <c r="X1" s="11" t="str">
        <f>Financial!X1</f>
        <v>US Dollar Denominated Indices: Electric Utilities Index (Russian Federation)</v>
      </c>
      <c r="Y1" s="11" t="str">
        <f>Financial!Y1</f>
        <v>US Dollar Denominated Indices: Telecom Index (Russian Federation)</v>
      </c>
      <c r="Z1" s="11" t="str">
        <f>Financial!Z1</f>
        <v>US Dollar Denominated Indices: Financials Index (Russian Federation)</v>
      </c>
      <c r="AA1" s="11" t="str">
        <f>Financial!AA1</f>
        <v>US Dollar Denominated Indices: RTS Transport Index (Russian Federation)</v>
      </c>
      <c r="AB1" s="11" t="str">
        <f>Financial!AB1</f>
        <v>US Dollar Denominated Indices: RTS Chemicals Index (Russian Federation)</v>
      </c>
      <c r="AC1" s="11" t="str">
        <f>Financial!AC1</f>
        <v>RUB Denominated Indices: MOEX Russia Index (Russian Federation)</v>
      </c>
      <c r="AD1" s="11" t="str">
        <f>Financial!AD1</f>
        <v>Personal Loans: RUB: ytd: ow Housing Purchase: ow Mortgage (Russia)</v>
      </c>
      <c r="AE1" s="11" t="str">
        <f>Financial!AE1</f>
        <v>Personal Loans: RUB: ytd (Russia)</v>
      </c>
      <c r="AF1" s="11" t="str">
        <f>Financial!AF1</f>
        <v>New Loans: Corporate &amp; Entrepreneurial: ytd: RUB (Russia)</v>
      </c>
      <c r="AG1" s="11" t="str">
        <f>Financial!AG1</f>
        <v>Government Bonds Zero Coupon Yield: Period End: GKO-OFZ: Redemption Term 1 Year (Russia)</v>
      </c>
      <c r="AH1" s="11" t="str">
        <f>Financial!AH1</f>
        <v>Government Bonds Zero Coupon Yield: Period End: GKO-OFZ: Redemption Term 3 Year (Russia)</v>
      </c>
      <c r="AI1" s="11" t="str">
        <f>Financial!AI1</f>
        <v>Long Term Interest Rate: Month End: GKO-OFZ Government Bond Zero Coupon Yield: 10 Years (Russia)</v>
      </c>
    </row>
    <row r="2" spans="1:35" ht="12.75" customHeight="1" x14ac:dyDescent="0.25">
      <c r="A2" s="11" t="s">
        <v>68</v>
      </c>
      <c r="B2" s="11" t="str">
        <f>Financial!B2</f>
        <v>RUB mn</v>
      </c>
      <c r="C2" s="11" t="str">
        <f>Financial!C2</f>
        <v>USD mn</v>
      </c>
      <c r="D2" s="11" t="str">
        <f>Financial!D2</f>
        <v>RUB mn</v>
      </c>
      <c r="E2" s="11" t="str">
        <f>Financial!E2</f>
        <v>RUB mn</v>
      </c>
      <c r="F2" s="11" t="str">
        <f>Financial!F2</f>
        <v>RUB mn</v>
      </c>
      <c r="G2" s="11" t="str">
        <f>Financial!G2</f>
        <v>RUB mn</v>
      </c>
      <c r="H2" s="11" t="str">
        <f>Financial!H2</f>
        <v>% pa</v>
      </c>
      <c r="I2" s="11" t="str">
        <f>Financial!I2</f>
        <v>% pa</v>
      </c>
      <c r="J2" s="11" t="str">
        <f>Financial!J2</f>
        <v>% pa</v>
      </c>
      <c r="K2" s="11" t="str">
        <f>Financial!K2</f>
        <v>% pa</v>
      </c>
      <c r="L2" s="11" t="str">
        <f>Financial!L2</f>
        <v>% pa</v>
      </c>
      <c r="M2" s="11" t="str">
        <f>Financial!M2</f>
        <v>% pa</v>
      </c>
      <c r="N2" s="11" t="str">
        <f>Financial!N2</f>
        <v>% pa</v>
      </c>
      <c r="O2" s="11" t="str">
        <f>Financial!O2</f>
        <v>% pa</v>
      </c>
      <c r="P2" s="11" t="str">
        <f>Financial!P2</f>
        <v>% pa</v>
      </c>
      <c r="Q2" s="11" t="str">
        <f>Financial!Q2</f>
        <v>% pa</v>
      </c>
      <c r="R2" s="11" t="str">
        <f>Financial!R2</f>
        <v>% pa</v>
      </c>
      <c r="S2" s="11" t="str">
        <f>Financial!S2</f>
        <v>% pa</v>
      </c>
      <c r="T2" s="11" t="str">
        <f>Financial!T2</f>
        <v>01Sep1995=100</v>
      </c>
      <c r="U2" s="11" t="str">
        <f>Financial!U2</f>
        <v>11Jan2005=100</v>
      </c>
      <c r="V2" s="11" t="str">
        <f>Financial!V2</f>
        <v>11Jan2005=100</v>
      </c>
      <c r="W2" s="11" t="str">
        <f>Financial!W2</f>
        <v>11Jan2005=100</v>
      </c>
      <c r="X2" s="11" t="str">
        <f>Financial!X2</f>
        <v>11Jan2005=100</v>
      </c>
      <c r="Y2" s="11" t="str">
        <f>Financial!Y2</f>
        <v>11Jan2005=100</v>
      </c>
      <c r="Z2" s="11" t="str">
        <f>Financial!Z2</f>
        <v>11Jan2005=100</v>
      </c>
      <c r="AA2" s="11" t="str">
        <f>Financial!AA2</f>
        <v>28Dec2007=250</v>
      </c>
      <c r="AB2" s="11" t="str">
        <f>Financial!AB2</f>
        <v>29Dec2006=100</v>
      </c>
      <c r="AC2" s="11" t="str">
        <f>Financial!AC2</f>
        <v>22Sep1997=100</v>
      </c>
      <c r="AD2" s="11" t="str">
        <f>Financial!AD2</f>
        <v>RUB mn</v>
      </c>
      <c r="AE2" s="11" t="str">
        <f>Financial!AE2</f>
        <v>RUB mn</v>
      </c>
      <c r="AF2" s="11" t="str">
        <f>Financial!AF2</f>
        <v>RUB mn</v>
      </c>
      <c r="AG2" s="11" t="str">
        <f>Financial!AG2</f>
        <v>% pa</v>
      </c>
      <c r="AH2" s="11" t="str">
        <f>Financial!AH2</f>
        <v>% pa</v>
      </c>
      <c r="AI2" s="11" t="str">
        <f>Financial!AI2</f>
        <v>% pa</v>
      </c>
    </row>
    <row r="3" spans="1:35" ht="12.75" customHeight="1" x14ac:dyDescent="0.25">
      <c r="A3" s="11" t="s">
        <v>150</v>
      </c>
      <c r="B3" s="11" t="str">
        <f>Financial!B3</f>
        <v>The Central Bank of the Russian Federation</v>
      </c>
      <c r="C3" s="11" t="str">
        <f>Financial!C3</f>
        <v>The Central Bank of the Russian Federation</v>
      </c>
      <c r="D3" s="11" t="str">
        <f>Financial!D3</f>
        <v>Sberbank of Russia</v>
      </c>
      <c r="E3" s="11" t="str">
        <f>Financial!E3</f>
        <v>Sberbank of Russia</v>
      </c>
      <c r="F3" s="11" t="str">
        <f>Financial!F3</f>
        <v>Sberbank of Russia</v>
      </c>
      <c r="G3" s="11" t="str">
        <f>Financial!G3</f>
        <v>Sberbank of Russia</v>
      </c>
      <c r="H3" s="11" t="str">
        <f>Financial!H3</f>
        <v>The Central Bank of the Russian Federation</v>
      </c>
      <c r="I3" s="11" t="str">
        <f>Financial!I3</f>
        <v>The Central Bank of the Russian Federation</v>
      </c>
      <c r="J3" s="11" t="str">
        <f>Financial!J3</f>
        <v>The Central Bank of the Russian Federation</v>
      </c>
      <c r="K3" s="11" t="str">
        <f>Financial!K3</f>
        <v>The Central Bank of the Russian Federation</v>
      </c>
      <c r="L3" s="11" t="str">
        <f>Financial!L3</f>
        <v>The Central Bank of the Russian Federation</v>
      </c>
      <c r="M3" s="11" t="str">
        <f>Financial!M3</f>
        <v>The Central Bank of the Russian Federation</v>
      </c>
      <c r="N3" s="11" t="str">
        <f>Financial!N3</f>
        <v>The Central Bank of the Russian Federation</v>
      </c>
      <c r="O3" s="11" t="str">
        <f>Financial!O3</f>
        <v>The Central Bank of the Russian Federation</v>
      </c>
      <c r="P3" s="11" t="str">
        <f>Financial!P3</f>
        <v>The Central Bank of the Russian Federation</v>
      </c>
      <c r="Q3" s="11" t="str">
        <f>Financial!Q3</f>
        <v>The Central Bank of the Russian Federation</v>
      </c>
      <c r="R3" s="11" t="str">
        <f>Financial!R3</f>
        <v>The Central Bank of the Russian Federation</v>
      </c>
      <c r="S3" s="11" t="str">
        <f>Financial!S3</f>
        <v>The Central Bank of the Russian Federation</v>
      </c>
      <c r="T3" s="11" t="str">
        <f>Financial!T3</f>
        <v>Moscow Exchange</v>
      </c>
      <c r="U3" s="11" t="str">
        <f>Financial!U3</f>
        <v>Moscow Exchange</v>
      </c>
      <c r="V3" s="11" t="str">
        <f>Financial!V3</f>
        <v>Moscow Exchange</v>
      </c>
      <c r="W3" s="11" t="str">
        <f>Financial!W3</f>
        <v>Moscow Exchange</v>
      </c>
      <c r="X3" s="11" t="str">
        <f>Financial!X3</f>
        <v>Moscow Exchange</v>
      </c>
      <c r="Y3" s="11" t="str">
        <f>Financial!Y3</f>
        <v>Moscow Exchange</v>
      </c>
      <c r="Z3" s="11" t="str">
        <f>Financial!Z3</f>
        <v>Moscow Exchange</v>
      </c>
      <c r="AA3" s="11" t="str">
        <f>Financial!AA3</f>
        <v>Moscow Exchange</v>
      </c>
      <c r="AB3" s="11" t="str">
        <f>Financial!AB3</f>
        <v>Moscow Exchange</v>
      </c>
      <c r="AC3" s="11" t="str">
        <f>Financial!AC3</f>
        <v>Moscow Exchange</v>
      </c>
      <c r="AD3" s="11" t="str">
        <f>Financial!AD3</f>
        <v>The Central Bank of the Russian Federation</v>
      </c>
      <c r="AE3" s="11" t="str">
        <f>Financial!AE3</f>
        <v>The Central Bank of the Russian Federation</v>
      </c>
      <c r="AF3" s="11" t="str">
        <f>Financial!AF3</f>
        <v>The Central Bank of the Russian Federation</v>
      </c>
      <c r="AG3" s="11" t="str">
        <f>Financial!AG3</f>
        <v>The Central Bank of the Russian Federation</v>
      </c>
      <c r="AH3" s="11" t="str">
        <f>Financial!AH3</f>
        <v>The Central Bank of the Russian Federation</v>
      </c>
      <c r="AI3" s="11" t="str">
        <f>Financial!AI3</f>
        <v>The Central Bank of the Russian Federation</v>
      </c>
    </row>
    <row r="4" spans="1:35" ht="12.75" customHeight="1" x14ac:dyDescent="0.25">
      <c r="A4" s="11" t="s">
        <v>175</v>
      </c>
      <c r="B4" s="12">
        <f>Financial!B4</f>
        <v>44378</v>
      </c>
      <c r="C4" s="12">
        <f>Financial!C4</f>
        <v>44378</v>
      </c>
      <c r="D4" s="12">
        <f>Financial!D4</f>
        <v>44378</v>
      </c>
      <c r="E4" s="12">
        <f>Financial!E4</f>
        <v>44378</v>
      </c>
      <c r="F4" s="12">
        <f>Financial!F4</f>
        <v>44378</v>
      </c>
      <c r="G4" s="12">
        <f>Financial!G4</f>
        <v>44378</v>
      </c>
      <c r="H4" s="12">
        <f>Financial!H4</f>
        <v>44348</v>
      </c>
      <c r="I4" s="12">
        <f>Financial!I4</f>
        <v>44348</v>
      </c>
      <c r="J4" s="12">
        <f>Financial!J4</f>
        <v>44348</v>
      </c>
      <c r="K4" s="12">
        <f>Financial!K4</f>
        <v>44348</v>
      </c>
      <c r="L4" s="12">
        <f>Financial!L4</f>
        <v>44348</v>
      </c>
      <c r="M4" s="12">
        <f>Financial!M4</f>
        <v>44348</v>
      </c>
      <c r="N4" s="12">
        <f>Financial!N4</f>
        <v>44348</v>
      </c>
      <c r="O4" s="12">
        <f>Financial!O4</f>
        <v>44348</v>
      </c>
      <c r="P4" s="12">
        <f>Financial!P4</f>
        <v>44348</v>
      </c>
      <c r="Q4" s="12">
        <f>Financial!Q4</f>
        <v>44348</v>
      </c>
      <c r="R4" s="12">
        <f>Financial!R4</f>
        <v>44348</v>
      </c>
      <c r="S4" s="12">
        <f>Financial!S4</f>
        <v>44348</v>
      </c>
      <c r="T4" s="12">
        <f>Financial!T4</f>
        <v>44409</v>
      </c>
      <c r="U4" s="12">
        <f>Financial!U4</f>
        <v>44409</v>
      </c>
      <c r="V4" s="12">
        <f>Financial!V4</f>
        <v>44409</v>
      </c>
      <c r="W4" s="12">
        <f>Financial!W4</f>
        <v>44409</v>
      </c>
      <c r="X4" s="12">
        <f>Financial!X4</f>
        <v>44409</v>
      </c>
      <c r="Y4" s="12">
        <f>Financial!Y4</f>
        <v>44409</v>
      </c>
      <c r="Z4" s="12">
        <f>Financial!Z4</f>
        <v>44409</v>
      </c>
      <c r="AA4" s="12">
        <f>Financial!AA4</f>
        <v>44409</v>
      </c>
      <c r="AB4" s="12">
        <f>Financial!AB4</f>
        <v>44409</v>
      </c>
      <c r="AC4" s="12">
        <f>Financial!AC4</f>
        <v>44409</v>
      </c>
      <c r="AD4" s="12">
        <f>Financial!AD4</f>
        <v>44378</v>
      </c>
      <c r="AE4" s="12">
        <f>Financial!AE4</f>
        <v>44378</v>
      </c>
      <c r="AF4" s="12">
        <f>Financial!AF4</f>
        <v>44348</v>
      </c>
      <c r="AG4" s="12">
        <f>Financial!AG4</f>
        <v>44409</v>
      </c>
      <c r="AH4" s="12">
        <f>Financial!AH4</f>
        <v>44409</v>
      </c>
      <c r="AI4" s="12">
        <f>Financial!AI4</f>
        <v>44409</v>
      </c>
    </row>
    <row r="5" spans="1:35" ht="12.75" customHeight="1" x14ac:dyDescent="0.25">
      <c r="A5" s="11" t="s">
        <v>151</v>
      </c>
      <c r="B5" s="12">
        <f>Financial!B5</f>
        <v>44439</v>
      </c>
      <c r="C5" s="12">
        <f>Financial!C5</f>
        <v>44414</v>
      </c>
      <c r="D5" s="12">
        <f>Financial!D5</f>
        <v>44414</v>
      </c>
      <c r="E5" s="12">
        <f>Financial!E5</f>
        <v>44414</v>
      </c>
      <c r="F5" s="12">
        <f>Financial!F5</f>
        <v>44414</v>
      </c>
      <c r="G5" s="12">
        <f>Financial!G5</f>
        <v>44414</v>
      </c>
      <c r="H5" s="12">
        <f>Financial!H5</f>
        <v>44417</v>
      </c>
      <c r="I5" s="12">
        <f>Financial!I5</f>
        <v>44417</v>
      </c>
      <c r="J5" s="12">
        <f>Financial!J5</f>
        <v>44417</v>
      </c>
      <c r="K5" s="12">
        <f>Financial!K5</f>
        <v>44418</v>
      </c>
      <c r="L5" s="12">
        <f>Financial!L5</f>
        <v>44418</v>
      </c>
      <c r="M5" s="12">
        <f>Financial!M5</f>
        <v>44418</v>
      </c>
      <c r="N5" s="12">
        <f>Financial!N5</f>
        <v>44417</v>
      </c>
      <c r="O5" s="12">
        <f>Financial!O5</f>
        <v>44417</v>
      </c>
      <c r="P5" s="12">
        <f>Financial!P5</f>
        <v>44417</v>
      </c>
      <c r="Q5" s="12">
        <f>Financial!Q5</f>
        <v>44417</v>
      </c>
      <c r="R5" s="12">
        <f>Financial!R5</f>
        <v>44417</v>
      </c>
      <c r="S5" s="12">
        <f>Financial!S5</f>
        <v>44417</v>
      </c>
      <c r="T5" s="12">
        <f>Financial!T5</f>
        <v>44439</v>
      </c>
      <c r="U5" s="12">
        <f>Financial!U5</f>
        <v>44439</v>
      </c>
      <c r="V5" s="12">
        <f>Financial!V5</f>
        <v>44439</v>
      </c>
      <c r="W5" s="12">
        <f>Financial!W5</f>
        <v>44439</v>
      </c>
      <c r="X5" s="12">
        <f>Financial!X5</f>
        <v>44439</v>
      </c>
      <c r="Y5" s="12">
        <f>Financial!Y5</f>
        <v>44439</v>
      </c>
      <c r="Z5" s="12">
        <f>Financial!Z5</f>
        <v>44439</v>
      </c>
      <c r="AA5" s="12">
        <f>Financial!AA5</f>
        <v>44439</v>
      </c>
      <c r="AB5" s="12">
        <f>Financial!AB5</f>
        <v>44439</v>
      </c>
      <c r="AC5" s="12">
        <f>Financial!AC5</f>
        <v>44439</v>
      </c>
      <c r="AD5" s="12">
        <f>Financial!AD5</f>
        <v>44438</v>
      </c>
      <c r="AE5" s="12">
        <f>Financial!AE5</f>
        <v>44438</v>
      </c>
      <c r="AF5" s="12">
        <f>Financial!AF5</f>
        <v>44418</v>
      </c>
      <c r="AG5" s="12">
        <f>Financial!AG5</f>
        <v>44440</v>
      </c>
      <c r="AH5" s="12">
        <f>Financial!AH5</f>
        <v>44440</v>
      </c>
      <c r="AI5" s="12">
        <f>Financial!AI5</f>
        <v>44440</v>
      </c>
    </row>
    <row r="6" spans="1:35" ht="12.75" customHeight="1" x14ac:dyDescent="0.25">
      <c r="A6" s="11" t="s">
        <v>171</v>
      </c>
      <c r="B6" s="21">
        <f>B5-B4-30</f>
        <v>31</v>
      </c>
      <c r="C6" s="21">
        <f t="shared" ref="C6:AI6" si="0">C5-C4-30</f>
        <v>6</v>
      </c>
      <c r="D6" s="21">
        <f t="shared" si="0"/>
        <v>6</v>
      </c>
      <c r="E6" s="21">
        <f t="shared" si="0"/>
        <v>6</v>
      </c>
      <c r="F6" s="21">
        <f t="shared" si="0"/>
        <v>6</v>
      </c>
      <c r="G6" s="21">
        <f t="shared" si="0"/>
        <v>6</v>
      </c>
      <c r="H6" s="21">
        <f t="shared" si="0"/>
        <v>39</v>
      </c>
      <c r="I6" s="21">
        <f t="shared" si="0"/>
        <v>39</v>
      </c>
      <c r="J6" s="21">
        <f t="shared" si="0"/>
        <v>39</v>
      </c>
      <c r="K6" s="21">
        <f t="shared" si="0"/>
        <v>40</v>
      </c>
      <c r="L6" s="21">
        <f t="shared" si="0"/>
        <v>40</v>
      </c>
      <c r="M6" s="21">
        <f t="shared" si="0"/>
        <v>40</v>
      </c>
      <c r="N6" s="21">
        <f t="shared" si="0"/>
        <v>39</v>
      </c>
      <c r="O6" s="21">
        <f t="shared" si="0"/>
        <v>39</v>
      </c>
      <c r="P6" s="21">
        <f t="shared" si="0"/>
        <v>39</v>
      </c>
      <c r="Q6" s="21">
        <f t="shared" si="0"/>
        <v>39</v>
      </c>
      <c r="R6" s="21">
        <f t="shared" si="0"/>
        <v>39</v>
      </c>
      <c r="S6" s="21">
        <f t="shared" si="0"/>
        <v>39</v>
      </c>
      <c r="T6" s="21">
        <f t="shared" si="0"/>
        <v>0</v>
      </c>
      <c r="U6" s="21">
        <v>1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1">
        <v>1</v>
      </c>
      <c r="AC6" s="21">
        <v>1</v>
      </c>
      <c r="AD6" s="21">
        <f t="shared" si="0"/>
        <v>30</v>
      </c>
      <c r="AE6" s="21">
        <f t="shared" si="0"/>
        <v>30</v>
      </c>
      <c r="AF6" s="21">
        <f t="shared" si="0"/>
        <v>40</v>
      </c>
      <c r="AG6" s="21">
        <f t="shared" si="0"/>
        <v>1</v>
      </c>
      <c r="AH6" s="21">
        <f t="shared" si="0"/>
        <v>1</v>
      </c>
      <c r="AI6" s="21">
        <f t="shared" si="0"/>
        <v>1</v>
      </c>
    </row>
    <row r="7" spans="1:35" ht="12.75" customHeight="1" x14ac:dyDescent="0.25">
      <c r="A7" s="13">
        <v>37257</v>
      </c>
      <c r="B7" s="10">
        <f>Financial!B6</f>
        <v>2090685.4471656799</v>
      </c>
      <c r="C7" s="10">
        <f>Financial!C6</f>
        <v>36408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>
        <f>Financial!P6</f>
        <v>10.1</v>
      </c>
      <c r="Q7" s="10"/>
      <c r="R7" s="10"/>
      <c r="S7" s="10"/>
      <c r="T7" s="10">
        <f>Financial!T6</f>
        <v>287.52999999999997</v>
      </c>
      <c r="U7" s="10">
        <f>Financial!U6</f>
        <v>55.2</v>
      </c>
      <c r="V7" s="10"/>
      <c r="W7" s="10"/>
      <c r="X7" s="10"/>
      <c r="Y7" s="10">
        <f>Financial!Y6</f>
        <v>55.58</v>
      </c>
      <c r="Z7" s="10"/>
      <c r="AA7" s="10"/>
      <c r="AB7" s="10"/>
      <c r="AC7" s="10">
        <f>Financial!AC6</f>
        <v>260.77</v>
      </c>
      <c r="AD7" s="10"/>
      <c r="AE7" s="10"/>
      <c r="AF7" s="10"/>
    </row>
    <row r="8" spans="1:35" ht="12.75" customHeight="1" x14ac:dyDescent="0.25">
      <c r="A8" s="13">
        <v>37288</v>
      </c>
      <c r="B8" s="10">
        <f>Financial!B7</f>
        <v>2116761.9531678599</v>
      </c>
      <c r="C8" s="10">
        <f>Financial!C7</f>
        <v>36860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>
        <f>Financial!P7</f>
        <v>10</v>
      </c>
      <c r="Q8" s="10"/>
      <c r="R8" s="10"/>
      <c r="S8" s="10"/>
      <c r="T8" s="10">
        <f>Financial!T7</f>
        <v>290.75</v>
      </c>
      <c r="U8" s="10">
        <f>Financial!U7</f>
        <v>56.15</v>
      </c>
      <c r="V8" s="10"/>
      <c r="W8" s="10"/>
      <c r="X8" s="10"/>
      <c r="Y8" s="10">
        <f>Financial!Y7</f>
        <v>57.28</v>
      </c>
      <c r="Z8" s="10"/>
      <c r="AA8" s="10"/>
      <c r="AB8" s="10"/>
      <c r="AC8" s="10">
        <f>Financial!AC7</f>
        <v>262.64999999999998</v>
      </c>
      <c r="AD8" s="10"/>
      <c r="AE8" s="10"/>
      <c r="AF8" s="10"/>
    </row>
    <row r="9" spans="1:35" ht="12.75" customHeight="1" x14ac:dyDescent="0.25">
      <c r="A9" s="13">
        <v>37316</v>
      </c>
      <c r="B9" s="10">
        <f>Financial!B8</f>
        <v>2171024.7866319702</v>
      </c>
      <c r="C9" s="10">
        <f>Financial!C8</f>
        <v>37295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f>Financial!P8</f>
        <v>10.7</v>
      </c>
      <c r="Q9" s="10"/>
      <c r="R9" s="10"/>
      <c r="S9" s="10"/>
      <c r="T9" s="10">
        <f>Financial!T8</f>
        <v>350.75</v>
      </c>
      <c r="U9" s="10">
        <f>Financial!U8</f>
        <v>71.650000000000006</v>
      </c>
      <c r="V9" s="10"/>
      <c r="W9" s="10"/>
      <c r="X9" s="10"/>
      <c r="Y9" s="10">
        <f>Financial!Y8</f>
        <v>59.55</v>
      </c>
      <c r="Z9" s="10"/>
      <c r="AA9" s="10"/>
      <c r="AB9" s="10"/>
      <c r="AC9" s="10">
        <f>Financial!AC8</f>
        <v>302.95999999999998</v>
      </c>
      <c r="AD9" s="10"/>
      <c r="AE9" s="10"/>
      <c r="AF9" s="10"/>
    </row>
    <row r="10" spans="1:35" ht="12.75" customHeight="1" x14ac:dyDescent="0.25">
      <c r="A10" s="13">
        <v>37347</v>
      </c>
      <c r="B10" s="10">
        <f>Financial!B9</f>
        <v>2241608.0400250098</v>
      </c>
      <c r="C10" s="10">
        <f>Financial!C9</f>
        <v>39155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>
        <f>Financial!P9</f>
        <v>10.7</v>
      </c>
      <c r="Q10" s="10"/>
      <c r="R10" s="10"/>
      <c r="S10" s="10"/>
      <c r="T10" s="10">
        <f>Financial!T9</f>
        <v>386.1</v>
      </c>
      <c r="U10" s="10">
        <f>Financial!U9</f>
        <v>80.790000000000006</v>
      </c>
      <c r="V10" s="10"/>
      <c r="W10" s="10"/>
      <c r="X10" s="10"/>
      <c r="Y10" s="10">
        <f>Financial!Y9</f>
        <v>61.5</v>
      </c>
      <c r="Z10" s="10"/>
      <c r="AA10" s="10"/>
      <c r="AB10" s="10"/>
      <c r="AC10" s="10">
        <f>Financial!AC9</f>
        <v>343.33</v>
      </c>
      <c r="AD10" s="10"/>
      <c r="AE10" s="10"/>
      <c r="AF10" s="10"/>
    </row>
    <row r="11" spans="1:35" ht="12.75" customHeight="1" x14ac:dyDescent="0.25">
      <c r="A11" s="13">
        <v>37377</v>
      </c>
      <c r="B11" s="10">
        <f>Financial!B10</f>
        <v>2308707.5708650299</v>
      </c>
      <c r="C11" s="10">
        <f>Financial!C10</f>
        <v>42227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>
        <f>Financial!P10</f>
        <v>11.1</v>
      </c>
      <c r="Q11" s="10"/>
      <c r="R11" s="10"/>
      <c r="S11" s="10"/>
      <c r="T11" s="10">
        <f>Financial!T10</f>
        <v>391.26</v>
      </c>
      <c r="U11" s="10">
        <f>Financial!U10</f>
        <v>83.45</v>
      </c>
      <c r="V11" s="10"/>
      <c r="W11" s="10"/>
      <c r="X11" s="10"/>
      <c r="Y11" s="10">
        <f>Financial!Y10</f>
        <v>57.27</v>
      </c>
      <c r="Z11" s="10"/>
      <c r="AA11" s="10"/>
      <c r="AB11" s="10"/>
      <c r="AC11" s="10">
        <f>Financial!AC10</f>
        <v>333.61</v>
      </c>
      <c r="AD11" s="10"/>
      <c r="AE11" s="10"/>
      <c r="AF11" s="10"/>
    </row>
    <row r="12" spans="1:35" ht="12.75" customHeight="1" x14ac:dyDescent="0.25">
      <c r="A12" s="13">
        <v>37408</v>
      </c>
      <c r="B12" s="10">
        <f>Financial!B11</f>
        <v>2342148.44808535</v>
      </c>
      <c r="C12" s="10">
        <f>Financial!C11</f>
        <v>43579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>
        <f>Financial!P11</f>
        <v>11.1</v>
      </c>
      <c r="Q12" s="10"/>
      <c r="R12" s="10"/>
      <c r="S12" s="10"/>
      <c r="T12" s="10">
        <f>Financial!T11</f>
        <v>353.79</v>
      </c>
      <c r="U12" s="10">
        <f>Financial!U11</f>
        <v>76.75</v>
      </c>
      <c r="V12" s="10"/>
      <c r="W12" s="10"/>
      <c r="X12" s="10"/>
      <c r="Y12" s="10">
        <f>Financial!Y11</f>
        <v>50.69</v>
      </c>
      <c r="Z12" s="10"/>
      <c r="AA12" s="10"/>
      <c r="AB12" s="10"/>
      <c r="AC12" s="10">
        <f>Financial!AC11</f>
        <v>304.18</v>
      </c>
      <c r="AD12" s="10"/>
      <c r="AE12" s="10"/>
      <c r="AF12" s="10"/>
    </row>
    <row r="13" spans="1:35" ht="12.75" customHeight="1" x14ac:dyDescent="0.25">
      <c r="A13" s="13">
        <v>37438</v>
      </c>
      <c r="B13" s="10">
        <f>Financial!B12</f>
        <v>2407819.1227988</v>
      </c>
      <c r="C13" s="10">
        <f>Financial!C12</f>
        <v>43294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>
        <f>Financial!P12</f>
        <v>12</v>
      </c>
      <c r="Q13" s="10"/>
      <c r="R13" s="10"/>
      <c r="S13" s="10"/>
      <c r="T13" s="10">
        <f>Financial!T12</f>
        <v>326.23</v>
      </c>
      <c r="U13" s="10">
        <f>Financial!U12</f>
        <v>70.64</v>
      </c>
      <c r="V13" s="10"/>
      <c r="W13" s="10"/>
      <c r="X13" s="10"/>
      <c r="Y13" s="10">
        <f>Financial!Y12</f>
        <v>46.48</v>
      </c>
      <c r="Z13" s="10"/>
      <c r="AA13" s="10"/>
      <c r="AB13" s="10"/>
      <c r="AC13" s="10">
        <f>Financial!AC12</f>
        <v>281.81</v>
      </c>
      <c r="AD13" s="10"/>
      <c r="AE13" s="10"/>
      <c r="AF13" s="10"/>
    </row>
    <row r="14" spans="1:35" ht="12.75" customHeight="1" x14ac:dyDescent="0.25">
      <c r="A14" s="13">
        <v>37469</v>
      </c>
      <c r="B14" s="10">
        <f>Financial!B13</f>
        <v>2475780.2884216998</v>
      </c>
      <c r="C14" s="10">
        <f>Financial!C13</f>
        <v>44327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>
        <f>Financial!P13</f>
        <v>10.3</v>
      </c>
      <c r="Q14" s="10"/>
      <c r="R14" s="10"/>
      <c r="S14" s="10"/>
      <c r="T14" s="10">
        <f>Financial!T13</f>
        <v>332.9</v>
      </c>
      <c r="U14" s="10">
        <f>Financial!U13</f>
        <v>73.77</v>
      </c>
      <c r="V14" s="10"/>
      <c r="W14" s="10"/>
      <c r="X14" s="10"/>
      <c r="Y14" s="10">
        <f>Financial!Y13</f>
        <v>45.47</v>
      </c>
      <c r="Z14" s="10"/>
      <c r="AA14" s="10"/>
      <c r="AB14" s="10"/>
      <c r="AC14" s="10">
        <f>Financial!AC13</f>
        <v>292.23</v>
      </c>
      <c r="AD14" s="10"/>
      <c r="AE14" s="10"/>
      <c r="AF14" s="10"/>
    </row>
    <row r="15" spans="1:35" ht="12.75" customHeight="1" x14ac:dyDescent="0.25">
      <c r="A15" s="13">
        <v>37500</v>
      </c>
      <c r="B15" s="10">
        <f>Financial!B14</f>
        <v>2526995.0326340399</v>
      </c>
      <c r="C15" s="10">
        <f>Financial!C14</f>
        <v>45619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>
        <f>Financial!P14</f>
        <v>10.5</v>
      </c>
      <c r="Q15" s="10"/>
      <c r="R15" s="10"/>
      <c r="S15" s="10"/>
      <c r="T15" s="10">
        <f>Financial!T14</f>
        <v>334.06</v>
      </c>
      <c r="U15" s="10">
        <f>Financial!U14</f>
        <v>74.78</v>
      </c>
      <c r="V15" s="10"/>
      <c r="W15" s="10"/>
      <c r="X15" s="10"/>
      <c r="Y15" s="10">
        <f>Financial!Y14</f>
        <v>43.92</v>
      </c>
      <c r="Z15" s="10"/>
      <c r="AA15" s="10"/>
      <c r="AB15" s="10"/>
      <c r="AC15" s="10">
        <f>Financial!AC14</f>
        <v>289.95999999999998</v>
      </c>
      <c r="AD15" s="10"/>
      <c r="AE15" s="10"/>
      <c r="AF15" s="10"/>
    </row>
    <row r="16" spans="1:35" ht="12.75" customHeight="1" x14ac:dyDescent="0.25">
      <c r="A16" s="13">
        <v>37530</v>
      </c>
      <c r="B16" s="10">
        <f>Financial!B15</f>
        <v>2594777.6406129398</v>
      </c>
      <c r="C16" s="10">
        <f>Financial!C15</f>
        <v>46767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>
        <f>Financial!P15</f>
        <v>12.4</v>
      </c>
      <c r="Q16" s="10"/>
      <c r="R16" s="10"/>
      <c r="S16" s="10"/>
      <c r="T16" s="10">
        <f>Financial!T15</f>
        <v>358.65</v>
      </c>
      <c r="U16" s="10">
        <f>Financial!U15</f>
        <v>78.739999999999995</v>
      </c>
      <c r="V16" s="10"/>
      <c r="W16" s="10"/>
      <c r="X16" s="10"/>
      <c r="Y16" s="10">
        <f>Financial!Y15</f>
        <v>48.76</v>
      </c>
      <c r="Z16" s="10"/>
      <c r="AA16" s="10"/>
      <c r="AB16" s="10"/>
      <c r="AC16" s="10">
        <f>Financial!AC15</f>
        <v>311.41000000000003</v>
      </c>
      <c r="AD16" s="10"/>
      <c r="AE16" s="10"/>
      <c r="AF16" s="10"/>
    </row>
    <row r="17" spans="1:35" ht="12.75" customHeight="1" x14ac:dyDescent="0.25">
      <c r="A17" s="13">
        <v>37561</v>
      </c>
      <c r="B17" s="10">
        <f>Financial!B16</f>
        <v>2667968.8023155499</v>
      </c>
      <c r="C17" s="10">
        <f>Financial!C16</f>
        <v>48205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>
        <f>Financial!P16</f>
        <v>12.8</v>
      </c>
      <c r="Q17" s="10"/>
      <c r="R17" s="10"/>
      <c r="S17" s="10"/>
      <c r="T17" s="10">
        <f>Financial!T16</f>
        <v>361.15</v>
      </c>
      <c r="U17" s="10">
        <f>Financial!U16</f>
        <v>77.66</v>
      </c>
      <c r="V17" s="10"/>
      <c r="W17" s="10"/>
      <c r="X17" s="10"/>
      <c r="Y17" s="10">
        <f>Financial!Y16</f>
        <v>55.83</v>
      </c>
      <c r="Z17" s="10"/>
      <c r="AA17" s="10"/>
      <c r="AB17" s="10"/>
      <c r="AC17" s="10">
        <f>Financial!AC16</f>
        <v>321.40649999999999</v>
      </c>
      <c r="AD17" s="10"/>
      <c r="AE17" s="10"/>
      <c r="AF17" s="10"/>
    </row>
    <row r="18" spans="1:35" ht="12.75" customHeight="1" x14ac:dyDescent="0.25">
      <c r="A18" s="13">
        <v>37591</v>
      </c>
      <c r="B18" s="10">
        <f>Financial!B17</f>
        <v>2759021.68773463</v>
      </c>
      <c r="C18" s="10">
        <f>Financial!C17</f>
        <v>47793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f>Financial!P17</f>
        <v>12</v>
      </c>
      <c r="Q18" s="10"/>
      <c r="R18" s="10"/>
      <c r="S18" s="10"/>
      <c r="T18" s="10">
        <f>Financial!T17</f>
        <v>359.07</v>
      </c>
      <c r="U18" s="10">
        <f>Financial!U17</f>
        <v>77.63</v>
      </c>
      <c r="V18" s="10"/>
      <c r="W18" s="10"/>
      <c r="X18" s="10"/>
      <c r="Y18" s="10">
        <f>Financial!Y17</f>
        <v>53.76</v>
      </c>
      <c r="Z18" s="10"/>
      <c r="AA18" s="10"/>
      <c r="AB18" s="10"/>
      <c r="AC18" s="10">
        <f>Financial!AC17</f>
        <v>318.90629999999999</v>
      </c>
      <c r="AD18" s="10"/>
      <c r="AE18" s="10"/>
      <c r="AF18" s="10"/>
    </row>
    <row r="19" spans="1:35" ht="12.75" customHeight="1" x14ac:dyDescent="0.25">
      <c r="A19" s="13">
        <v>37622</v>
      </c>
      <c r="B19" s="10">
        <f>Financial!B18</f>
        <v>2807890.8035099399</v>
      </c>
      <c r="C19" s="10">
        <f>Financial!C18</f>
        <v>49274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>
        <f>Financial!P18</f>
        <v>12.1</v>
      </c>
      <c r="Q19" s="10"/>
      <c r="R19" s="10"/>
      <c r="S19" s="10"/>
      <c r="T19" s="10">
        <f>Financial!T18</f>
        <v>345.56</v>
      </c>
      <c r="U19" s="10">
        <f>Financial!U18</f>
        <v>72.540000000000006</v>
      </c>
      <c r="V19" s="10"/>
      <c r="W19" s="10"/>
      <c r="X19" s="10"/>
      <c r="Y19" s="10">
        <f>Financial!Y18</f>
        <v>53.15</v>
      </c>
      <c r="Z19" s="10"/>
      <c r="AA19" s="10"/>
      <c r="AB19" s="10"/>
      <c r="AC19" s="10">
        <f>Financial!AC18</f>
        <v>307.78199999999998</v>
      </c>
      <c r="AD19" s="10"/>
      <c r="AE19" s="10"/>
      <c r="AF19" s="10"/>
      <c r="AG19" s="10">
        <f>Financial!AG18</f>
        <v>11.34</v>
      </c>
      <c r="AH19" s="10">
        <f>Financial!AH18</f>
        <v>12.74</v>
      </c>
      <c r="AI19" s="10">
        <f>Financial!AI18</f>
        <v>13.2</v>
      </c>
    </row>
    <row r="20" spans="1:35" ht="12.75" customHeight="1" x14ac:dyDescent="0.25">
      <c r="A20" s="13">
        <v>37653</v>
      </c>
      <c r="B20" s="10">
        <f>Financial!B19</f>
        <v>2921735.8858603202</v>
      </c>
      <c r="C20" s="10">
        <f>Financial!C19</f>
        <v>53061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>
        <f>Financial!P19</f>
        <v>11.9</v>
      </c>
      <c r="Q20" s="10"/>
      <c r="R20" s="10"/>
      <c r="S20" s="10"/>
      <c r="T20" s="10">
        <f>Financial!T19</f>
        <v>383.23</v>
      </c>
      <c r="U20" s="10">
        <f>Financial!U19</f>
        <v>80.22</v>
      </c>
      <c r="V20" s="10"/>
      <c r="W20" s="10"/>
      <c r="X20" s="10"/>
      <c r="Y20" s="10">
        <f>Financial!Y19</f>
        <v>59.05</v>
      </c>
      <c r="Z20" s="10"/>
      <c r="AA20" s="10"/>
      <c r="AB20" s="10"/>
      <c r="AC20" s="10">
        <f>Financial!AC19</f>
        <v>341.5213</v>
      </c>
      <c r="AD20" s="10"/>
      <c r="AE20" s="10"/>
      <c r="AF20" s="10"/>
      <c r="AG20" s="10">
        <f>Financial!AG19</f>
        <v>8.02</v>
      </c>
      <c r="AH20" s="10">
        <f>Financial!AH19</f>
        <v>9.5500000000000007</v>
      </c>
      <c r="AI20" s="10">
        <f>Financial!AI19</f>
        <v>9.75</v>
      </c>
    </row>
    <row r="21" spans="1:35" ht="12.75" customHeight="1" x14ac:dyDescent="0.25">
      <c r="A21" s="13">
        <v>37681</v>
      </c>
      <c r="B21" s="10">
        <f>Financial!B20</f>
        <v>3012500.5759512899</v>
      </c>
      <c r="C21" s="10">
        <f>Financial!C20</f>
        <v>55525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>
        <f>Financial!P20</f>
        <v>11.2</v>
      </c>
      <c r="Q21" s="10"/>
      <c r="R21" s="10"/>
      <c r="S21" s="10"/>
      <c r="T21" s="10">
        <f>Financial!T20</f>
        <v>360.33</v>
      </c>
      <c r="U21" s="10">
        <f>Financial!U20</f>
        <v>73.91</v>
      </c>
      <c r="V21" s="10"/>
      <c r="W21" s="10"/>
      <c r="X21" s="10"/>
      <c r="Y21" s="10">
        <f>Financial!Y20</f>
        <v>58.9</v>
      </c>
      <c r="Z21" s="10"/>
      <c r="AA21" s="10"/>
      <c r="AB21" s="10"/>
      <c r="AC21" s="10">
        <f>Financial!AC20</f>
        <v>325.5564</v>
      </c>
      <c r="AD21" s="10"/>
      <c r="AE21" s="10"/>
      <c r="AF21" s="10"/>
      <c r="AG21" s="10">
        <f>Financial!AG20</f>
        <v>8.26</v>
      </c>
      <c r="AH21" s="10">
        <f>Financial!AH20</f>
        <v>9.57</v>
      </c>
      <c r="AI21" s="10">
        <f>Financial!AI20</f>
        <v>9.5500000000000007</v>
      </c>
    </row>
    <row r="22" spans="1:35" ht="12.75" customHeight="1" x14ac:dyDescent="0.25">
      <c r="A22" s="13">
        <v>37712</v>
      </c>
      <c r="B22" s="10">
        <f>Financial!B21</f>
        <v>3083344.48913683</v>
      </c>
      <c r="C22" s="10">
        <f>Financial!C21</f>
        <v>59847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>
        <f>Financial!P21</f>
        <v>10.9</v>
      </c>
      <c r="Q22" s="10"/>
      <c r="R22" s="10"/>
      <c r="S22" s="10"/>
      <c r="T22" s="10">
        <f>Financial!T21</f>
        <v>422.37</v>
      </c>
      <c r="U22" s="10">
        <f>Financial!U21</f>
        <v>90.32</v>
      </c>
      <c r="V22" s="10"/>
      <c r="W22" s="10"/>
      <c r="X22" s="10"/>
      <c r="Y22" s="10">
        <f>Financial!Y21</f>
        <v>62.68</v>
      </c>
      <c r="Z22" s="10"/>
      <c r="AA22" s="10"/>
      <c r="AB22" s="10"/>
      <c r="AC22" s="10">
        <f>Financial!AC21</f>
        <v>369.77319999999997</v>
      </c>
      <c r="AD22" s="10"/>
      <c r="AE22" s="10"/>
      <c r="AF22" s="10"/>
      <c r="AG22" s="10">
        <f>Financial!AG21</f>
        <v>6.85</v>
      </c>
      <c r="AH22" s="10">
        <f>Financial!AH21</f>
        <v>8</v>
      </c>
      <c r="AI22" s="10">
        <f>Financial!AI21</f>
        <v>8.7799999999999994</v>
      </c>
    </row>
    <row r="23" spans="1:35" ht="12.75" customHeight="1" x14ac:dyDescent="0.25">
      <c r="A23" s="13">
        <v>37742</v>
      </c>
      <c r="B23" s="10">
        <f>Financial!B22</f>
        <v>3178354.4854838699</v>
      </c>
      <c r="C23" s="10">
        <f>Financial!C22</f>
        <v>64882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>
        <f>Financial!P22</f>
        <v>10.8</v>
      </c>
      <c r="Q23" s="10"/>
      <c r="R23" s="10"/>
      <c r="S23" s="10"/>
      <c r="T23" s="10">
        <f>Financial!T22</f>
        <v>467.1</v>
      </c>
      <c r="U23" s="10">
        <f>Financial!U22</f>
        <v>96.04</v>
      </c>
      <c r="V23" s="10"/>
      <c r="W23" s="10"/>
      <c r="X23" s="10"/>
      <c r="Y23" s="10">
        <f>Financial!Y22</f>
        <v>70.3</v>
      </c>
      <c r="Z23" s="10"/>
      <c r="AA23" s="10"/>
      <c r="AB23" s="10"/>
      <c r="AC23" s="10">
        <f>Financial!AC22</f>
        <v>421.08</v>
      </c>
      <c r="AD23" s="10"/>
      <c r="AE23" s="10"/>
      <c r="AF23" s="10"/>
      <c r="AG23" s="10">
        <f>Financial!AG22</f>
        <v>6.09</v>
      </c>
      <c r="AH23" s="10">
        <f>Financial!AH22</f>
        <v>7.62</v>
      </c>
      <c r="AI23" s="10">
        <f>Financial!AI22</f>
        <v>7.83</v>
      </c>
    </row>
    <row r="24" spans="1:35" ht="12.75" customHeight="1" x14ac:dyDescent="0.25">
      <c r="A24" s="13">
        <v>37773</v>
      </c>
      <c r="B24" s="10">
        <f>Financial!B23</f>
        <v>3295956.7376632402</v>
      </c>
      <c r="C24" s="10">
        <f>Financial!C23</f>
        <v>64430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>
        <f>Financial!P23</f>
        <v>11</v>
      </c>
      <c r="Q24" s="10"/>
      <c r="R24" s="10"/>
      <c r="S24" s="10"/>
      <c r="T24" s="10">
        <f>Financial!T23</f>
        <v>503.51</v>
      </c>
      <c r="U24" s="10">
        <f>Financial!U23</f>
        <v>101.04</v>
      </c>
      <c r="V24" s="10"/>
      <c r="W24" s="10"/>
      <c r="X24" s="10"/>
      <c r="Y24" s="10">
        <f>Financial!Y23</f>
        <v>71.56</v>
      </c>
      <c r="Z24" s="10"/>
      <c r="AA24" s="10"/>
      <c r="AB24" s="10"/>
      <c r="AC24" s="10">
        <f>Financial!AC23</f>
        <v>455.44</v>
      </c>
      <c r="AD24" s="10"/>
      <c r="AE24" s="10"/>
      <c r="AF24" s="10"/>
      <c r="AG24" s="10">
        <f>Financial!AG23</f>
        <v>6.15</v>
      </c>
      <c r="AH24" s="10">
        <f>Financial!AH23</f>
        <v>7.4</v>
      </c>
      <c r="AI24" s="10">
        <f>Financial!AI23</f>
        <v>7.8</v>
      </c>
    </row>
    <row r="25" spans="1:35" ht="12.75" customHeight="1" x14ac:dyDescent="0.25">
      <c r="A25" s="13">
        <v>37803</v>
      </c>
      <c r="B25" s="10">
        <f>Financial!B24</f>
        <v>3388672.7250947398</v>
      </c>
      <c r="C25" s="10">
        <f>Financial!C24</f>
        <v>64454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>
        <f>Financial!P24</f>
        <v>11.1</v>
      </c>
      <c r="Q25" s="10"/>
      <c r="R25" s="10"/>
      <c r="S25" s="10"/>
      <c r="T25" s="10">
        <f>Financial!T24</f>
        <v>457.02</v>
      </c>
      <c r="U25" s="10">
        <f>Financial!U24</f>
        <v>88.51</v>
      </c>
      <c r="V25" s="10"/>
      <c r="W25" s="10"/>
      <c r="X25" s="10"/>
      <c r="Y25" s="10">
        <f>Financial!Y24</f>
        <v>68.55</v>
      </c>
      <c r="Z25" s="10"/>
      <c r="AA25" s="10"/>
      <c r="AB25" s="10"/>
      <c r="AC25" s="10">
        <f>Financial!AC24</f>
        <v>430.3</v>
      </c>
      <c r="AD25" s="10"/>
      <c r="AE25" s="10"/>
      <c r="AF25" s="10"/>
      <c r="AG25" s="10">
        <f>Financial!AG24</f>
        <v>6.36</v>
      </c>
      <c r="AH25" s="10">
        <f>Financial!AH24</f>
        <v>8.16</v>
      </c>
      <c r="AI25" s="10">
        <f>Financial!AI24</f>
        <v>8.43</v>
      </c>
    </row>
    <row r="26" spans="1:35" ht="12.75" customHeight="1" x14ac:dyDescent="0.25">
      <c r="A26" s="13">
        <v>37834</v>
      </c>
      <c r="B26" s="10">
        <f>Financial!B25</f>
        <v>3475351.3432950201</v>
      </c>
      <c r="C26" s="10">
        <f>Financial!C25</f>
        <v>62752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>
        <f>Financial!P25</f>
        <v>10.6</v>
      </c>
      <c r="Q26" s="10"/>
      <c r="R26" s="10"/>
      <c r="S26" s="10"/>
      <c r="T26" s="10">
        <f>Financial!T25</f>
        <v>530.94000000000005</v>
      </c>
      <c r="U26" s="10">
        <f>Financial!U25</f>
        <v>104.16</v>
      </c>
      <c r="V26" s="10"/>
      <c r="W26" s="10"/>
      <c r="X26" s="10"/>
      <c r="Y26" s="10">
        <f>Financial!Y25</f>
        <v>79.3</v>
      </c>
      <c r="Z26" s="10"/>
      <c r="AA26" s="10"/>
      <c r="AB26" s="10"/>
      <c r="AC26" s="10">
        <f>Financial!AC25</f>
        <v>484</v>
      </c>
      <c r="AD26" s="10"/>
      <c r="AE26" s="10"/>
      <c r="AF26" s="10"/>
      <c r="AG26" s="10">
        <f>Financial!AG25</f>
        <v>6.51</v>
      </c>
      <c r="AH26" s="10">
        <f>Financial!AH25</f>
        <v>8.19</v>
      </c>
      <c r="AI26" s="10">
        <f>Financial!AI25</f>
        <v>8.5299999999999994</v>
      </c>
    </row>
    <row r="27" spans="1:35" ht="12.75" customHeight="1" x14ac:dyDescent="0.25">
      <c r="A27" s="13">
        <v>37865</v>
      </c>
      <c r="B27" s="10">
        <f>Financial!B26</f>
        <v>3603499.6237554499</v>
      </c>
      <c r="C27" s="10">
        <f>Financial!C26</f>
        <v>62073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>
        <f>Financial!P26</f>
        <v>9.8000000000000007</v>
      </c>
      <c r="Q27" s="10"/>
      <c r="R27" s="10"/>
      <c r="S27" s="10"/>
      <c r="T27" s="10">
        <f>Financial!T26</f>
        <v>566.62</v>
      </c>
      <c r="U27" s="10">
        <f>Financial!U26</f>
        <v>109.9</v>
      </c>
      <c r="V27" s="10"/>
      <c r="W27" s="10"/>
      <c r="X27" s="10"/>
      <c r="Y27" s="10">
        <f>Financial!Y26</f>
        <v>81.66</v>
      </c>
      <c r="Z27" s="10"/>
      <c r="AA27" s="10"/>
      <c r="AB27" s="10"/>
      <c r="AC27" s="10">
        <f>Financial!AC26</f>
        <v>515.16999999999996</v>
      </c>
      <c r="AD27" s="10"/>
      <c r="AE27" s="10"/>
      <c r="AF27" s="10"/>
      <c r="AG27" s="10">
        <f>Financial!AG26</f>
        <v>6.83</v>
      </c>
      <c r="AH27" s="10">
        <f>Financial!AH26</f>
        <v>7.95</v>
      </c>
      <c r="AI27" s="10">
        <f>Financial!AI26</f>
        <v>9.27</v>
      </c>
    </row>
    <row r="28" spans="1:35" ht="12.75" customHeight="1" x14ac:dyDescent="0.25">
      <c r="A28" s="13">
        <v>37895</v>
      </c>
      <c r="B28" s="10">
        <f>Financial!B27</f>
        <v>3616826.9129172498</v>
      </c>
      <c r="C28" s="10">
        <f>Financial!C27</f>
        <v>64928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>
        <f>Financial!P27</f>
        <v>10.4</v>
      </c>
      <c r="Q28" s="10"/>
      <c r="R28" s="10"/>
      <c r="S28" s="10"/>
      <c r="T28" s="10">
        <f>Financial!T27</f>
        <v>506.12</v>
      </c>
      <c r="U28" s="10">
        <f>Financial!U27</f>
        <v>97.82</v>
      </c>
      <c r="V28" s="10"/>
      <c r="W28" s="10"/>
      <c r="X28" s="10"/>
      <c r="Y28" s="10">
        <f>Financial!Y27</f>
        <v>85.37</v>
      </c>
      <c r="Z28" s="10"/>
      <c r="AA28" s="10"/>
      <c r="AB28" s="10"/>
      <c r="AC28" s="10">
        <f>Financial!AC27</f>
        <v>468.85</v>
      </c>
      <c r="AD28" s="10"/>
      <c r="AE28" s="10"/>
      <c r="AF28" s="10"/>
      <c r="AG28" s="10">
        <f>Financial!AG27</f>
        <v>6.61</v>
      </c>
      <c r="AH28" s="10">
        <f>Financial!AH27</f>
        <v>7.87</v>
      </c>
      <c r="AI28" s="10">
        <f>Financial!AI27</f>
        <v>8.7100000000000009</v>
      </c>
    </row>
    <row r="29" spans="1:35" ht="12.75" customHeight="1" x14ac:dyDescent="0.25">
      <c r="A29" s="13">
        <v>37926</v>
      </c>
      <c r="B29" s="10">
        <f>Financial!B28</f>
        <v>3705493.1907694601</v>
      </c>
      <c r="C29" s="10">
        <f>Financial!C28</f>
        <v>68169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>
        <f>Financial!P28</f>
        <v>10.4</v>
      </c>
      <c r="Q29" s="10"/>
      <c r="R29" s="10"/>
      <c r="S29" s="10"/>
      <c r="T29" s="10">
        <f>Financial!T28</f>
        <v>529.27</v>
      </c>
      <c r="U29" s="10">
        <f>Financial!U28</f>
        <v>103.46</v>
      </c>
      <c r="V29" s="10"/>
      <c r="W29" s="10"/>
      <c r="X29" s="10"/>
      <c r="Y29" s="10">
        <f>Financial!Y28</f>
        <v>86.16</v>
      </c>
      <c r="Z29" s="10"/>
      <c r="AA29" s="10"/>
      <c r="AB29" s="10"/>
      <c r="AC29" s="10">
        <f>Financial!AC28</f>
        <v>484.73</v>
      </c>
      <c r="AD29" s="10"/>
      <c r="AE29" s="10"/>
      <c r="AF29" s="10"/>
      <c r="AG29" s="10">
        <f>Financial!AG28</f>
        <v>6.81</v>
      </c>
      <c r="AH29" s="10">
        <f>Financial!AH28</f>
        <v>8.01</v>
      </c>
      <c r="AI29" s="10">
        <f>Financial!AI28</f>
        <v>8.9</v>
      </c>
    </row>
    <row r="30" spans="1:35" ht="12.75" customHeight="1" x14ac:dyDescent="0.25">
      <c r="A30" s="13">
        <v>37956</v>
      </c>
      <c r="B30" s="10">
        <f>Financial!B29</f>
        <v>3806871.55636094</v>
      </c>
      <c r="C30" s="10">
        <f>Financial!C29</f>
        <v>76938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>
        <f>Financial!P29</f>
        <v>11</v>
      </c>
      <c r="Q30" s="10"/>
      <c r="R30" s="10"/>
      <c r="S30" s="10"/>
      <c r="T30" s="10">
        <f>Financial!T29</f>
        <v>567.25</v>
      </c>
      <c r="U30" s="10">
        <f>Financial!U29</f>
        <v>112.47</v>
      </c>
      <c r="V30" s="10"/>
      <c r="W30" s="10">
        <f>Financial!W29</f>
        <v>57.35</v>
      </c>
      <c r="X30" s="10"/>
      <c r="Y30" s="10">
        <f>Financial!Y29</f>
        <v>98.85</v>
      </c>
      <c r="Z30" s="10"/>
      <c r="AA30" s="10"/>
      <c r="AB30" s="10"/>
      <c r="AC30" s="10">
        <f>Financial!AC29</f>
        <v>514.71</v>
      </c>
      <c r="AD30" s="10"/>
      <c r="AE30" s="10"/>
      <c r="AF30" s="10"/>
      <c r="AG30" s="10">
        <f>Financial!AG29</f>
        <v>5.67</v>
      </c>
      <c r="AH30" s="10">
        <f>Financial!AH29</f>
        <v>7.92</v>
      </c>
      <c r="AI30" s="10">
        <f>Financial!AI29</f>
        <v>8.51</v>
      </c>
    </row>
    <row r="31" spans="1:35" ht="12.75" customHeight="1" x14ac:dyDescent="0.25">
      <c r="A31" s="13">
        <v>37987</v>
      </c>
      <c r="B31" s="10">
        <f>Financial!B30</f>
        <v>3958183.6582186399</v>
      </c>
      <c r="C31" s="10">
        <f>Financial!C30</f>
        <v>83990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>
        <f>Financial!P30</f>
        <v>10</v>
      </c>
      <c r="Q31" s="10"/>
      <c r="R31" s="10"/>
      <c r="S31" s="10"/>
      <c r="T31" s="10">
        <f>Financial!T30</f>
        <v>611.1</v>
      </c>
      <c r="U31" s="10">
        <f>Financial!U30</f>
        <v>118.39</v>
      </c>
      <c r="V31" s="10"/>
      <c r="W31" s="10">
        <f>Financial!W30</f>
        <v>81.709999999999994</v>
      </c>
      <c r="X31" s="10"/>
      <c r="Y31" s="10">
        <f>Financial!Y30</f>
        <v>109.92</v>
      </c>
      <c r="Z31" s="10"/>
      <c r="AA31" s="10"/>
      <c r="AB31" s="10"/>
      <c r="AC31" s="10">
        <f>Financial!AC30</f>
        <v>551.72</v>
      </c>
      <c r="AD31" s="10"/>
      <c r="AE31" s="10"/>
      <c r="AF31" s="10"/>
      <c r="AG31" s="10">
        <f>Financial!AG30</f>
        <v>4.5</v>
      </c>
      <c r="AH31" s="10">
        <f>Financial!AH30</f>
        <v>7.18</v>
      </c>
      <c r="AI31" s="10">
        <f>Financial!AI30</f>
        <v>8.09</v>
      </c>
    </row>
    <row r="32" spans="1:35" ht="12.75" customHeight="1" x14ac:dyDescent="0.25">
      <c r="A32" s="13">
        <v>38018</v>
      </c>
      <c r="B32" s="10">
        <f>Financial!B31</f>
        <v>4081697.9483944499</v>
      </c>
      <c r="C32" s="10">
        <f>Financial!C31</f>
        <v>86318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>
        <f>Financial!P31</f>
        <v>9.4</v>
      </c>
      <c r="Q32" s="10"/>
      <c r="R32" s="10"/>
      <c r="S32" s="10"/>
      <c r="T32" s="10">
        <f>Financial!T31</f>
        <v>670.14</v>
      </c>
      <c r="U32" s="10">
        <f>Financial!U31</f>
        <v>133.08000000000001</v>
      </c>
      <c r="V32" s="10"/>
      <c r="W32" s="10">
        <f>Financial!W31</f>
        <v>93.06</v>
      </c>
      <c r="X32" s="10"/>
      <c r="Y32" s="10">
        <f>Financial!Y31</f>
        <v>114.51</v>
      </c>
      <c r="Z32" s="10"/>
      <c r="AA32" s="10"/>
      <c r="AB32" s="10"/>
      <c r="AC32" s="10">
        <f>Financial!AC31</f>
        <v>591.09</v>
      </c>
      <c r="AD32" s="10"/>
      <c r="AE32" s="10"/>
      <c r="AF32" s="10"/>
      <c r="AG32" s="10">
        <f>Financial!AG31</f>
        <v>3.17</v>
      </c>
      <c r="AH32" s="10">
        <f>Financial!AH31</f>
        <v>6.17</v>
      </c>
      <c r="AI32" s="10">
        <f>Financial!AI31</f>
        <v>8.3800000000000008</v>
      </c>
    </row>
    <row r="33" spans="1:35" ht="12.75" customHeight="1" x14ac:dyDescent="0.25">
      <c r="A33" s="13">
        <v>38047</v>
      </c>
      <c r="B33" s="10">
        <f>Financial!B32</f>
        <v>4187834.3865753701</v>
      </c>
      <c r="C33" s="10">
        <f>Financial!C32</f>
        <v>83398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>
        <f>Financial!P32</f>
        <v>9.1999999999999993</v>
      </c>
      <c r="Q33" s="10"/>
      <c r="R33" s="10"/>
      <c r="S33" s="10"/>
      <c r="T33" s="10">
        <f>Financial!T32</f>
        <v>752.66</v>
      </c>
      <c r="U33" s="10">
        <f>Financial!U32</f>
        <v>152.9</v>
      </c>
      <c r="V33" s="10"/>
      <c r="W33" s="10">
        <f>Financial!W32</f>
        <v>95.26</v>
      </c>
      <c r="X33" s="10"/>
      <c r="Y33" s="10">
        <f>Financial!Y32</f>
        <v>115.67</v>
      </c>
      <c r="Z33" s="10"/>
      <c r="AA33" s="10"/>
      <c r="AB33" s="10"/>
      <c r="AC33" s="10">
        <f>Financial!AC32</f>
        <v>644.64</v>
      </c>
      <c r="AD33" s="10"/>
      <c r="AE33" s="10"/>
      <c r="AF33" s="10"/>
      <c r="AG33" s="10">
        <f>Financial!AG32</f>
        <v>3.45</v>
      </c>
      <c r="AH33" s="10">
        <f>Financial!AH32</f>
        <v>6.06</v>
      </c>
      <c r="AI33" s="10">
        <f>Financial!AI32</f>
        <v>8.0500000000000007</v>
      </c>
    </row>
    <row r="34" spans="1:35" ht="12.75" customHeight="1" x14ac:dyDescent="0.25">
      <c r="A34" s="13">
        <v>38078</v>
      </c>
      <c r="B34" s="10">
        <f>Financial!B33</f>
        <v>4343527.97646417</v>
      </c>
      <c r="C34" s="10">
        <f>Financial!C33</f>
        <v>82664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>
        <f>Financial!P33</f>
        <v>9</v>
      </c>
      <c r="Q34" s="10"/>
      <c r="R34" s="10"/>
      <c r="S34" s="10"/>
      <c r="T34" s="10">
        <f>Financial!T33</f>
        <v>631.11</v>
      </c>
      <c r="U34" s="10">
        <f>Financial!U33</f>
        <v>127.29</v>
      </c>
      <c r="V34" s="10"/>
      <c r="W34" s="10">
        <f>Financial!W33</f>
        <v>80.14</v>
      </c>
      <c r="X34" s="10"/>
      <c r="Y34" s="10">
        <f>Financial!Y33</f>
        <v>107.27</v>
      </c>
      <c r="Z34" s="10"/>
      <c r="AA34" s="10"/>
      <c r="AB34" s="10"/>
      <c r="AC34" s="10">
        <f>Financial!AC33</f>
        <v>561.78</v>
      </c>
      <c r="AD34" s="10"/>
      <c r="AE34" s="10"/>
      <c r="AF34" s="10"/>
      <c r="AG34" s="10">
        <f>Financial!AG33</f>
        <v>4.6399999999999997</v>
      </c>
      <c r="AH34" s="10">
        <f>Financial!AH33</f>
        <v>6.24</v>
      </c>
      <c r="AI34" s="10">
        <f>Financial!AI33</f>
        <v>8.58</v>
      </c>
    </row>
    <row r="35" spans="1:35" ht="12.75" customHeight="1" x14ac:dyDescent="0.25">
      <c r="A35" s="13">
        <v>38108</v>
      </c>
      <c r="B35" s="10">
        <f>Financial!B34</f>
        <v>4360226.64250034</v>
      </c>
      <c r="C35" s="10">
        <f>Financial!C34</f>
        <v>85612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>
        <f>Financial!P34</f>
        <v>9.1999999999999993</v>
      </c>
      <c r="Q35" s="10"/>
      <c r="R35" s="10"/>
      <c r="S35" s="10"/>
      <c r="T35" s="10">
        <f>Financial!T34</f>
        <v>581.07000000000005</v>
      </c>
      <c r="U35" s="10">
        <f>Financial!U34</f>
        <v>114.98</v>
      </c>
      <c r="V35" s="10"/>
      <c r="W35" s="10">
        <f>Financial!W34</f>
        <v>78.87</v>
      </c>
      <c r="X35" s="10"/>
      <c r="Y35" s="10">
        <f>Financial!Y34</f>
        <v>103.51</v>
      </c>
      <c r="Z35" s="10"/>
      <c r="AA35" s="10"/>
      <c r="AB35" s="10"/>
      <c r="AC35" s="10">
        <f>Financial!AC34</f>
        <v>535.4</v>
      </c>
      <c r="AD35" s="10"/>
      <c r="AE35" s="10"/>
      <c r="AF35" s="10"/>
      <c r="AG35" s="10">
        <f>Financial!AG34</f>
        <v>4.95</v>
      </c>
      <c r="AH35" s="10">
        <f>Financial!AH34</f>
        <v>6.56</v>
      </c>
      <c r="AI35" s="10">
        <f>Financial!AI34</f>
        <v>8.76</v>
      </c>
    </row>
    <row r="36" spans="1:35" ht="12.75" customHeight="1" x14ac:dyDescent="0.25">
      <c r="A36" s="13">
        <v>38139</v>
      </c>
      <c r="B36" s="10">
        <f>Financial!B35</f>
        <v>4454222.2113540499</v>
      </c>
      <c r="C36" s="10">
        <f>Financial!C35</f>
        <v>88226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>
        <f>Financial!P35</f>
        <v>8.8000000000000007</v>
      </c>
      <c r="Q36" s="10"/>
      <c r="R36" s="10"/>
      <c r="S36" s="10"/>
      <c r="T36" s="10">
        <f>Financial!T35</f>
        <v>583.32000000000005</v>
      </c>
      <c r="U36" s="10">
        <f>Financial!U35</f>
        <v>116.37</v>
      </c>
      <c r="V36" s="10"/>
      <c r="W36" s="10">
        <f>Financial!W35</f>
        <v>77.22</v>
      </c>
      <c r="X36" s="10"/>
      <c r="Y36" s="10">
        <f>Financial!Y35</f>
        <v>100.74</v>
      </c>
      <c r="Z36" s="10"/>
      <c r="AA36" s="10"/>
      <c r="AB36" s="10"/>
      <c r="AC36" s="10">
        <f>Financial!AC35</f>
        <v>534.84</v>
      </c>
      <c r="AD36" s="10"/>
      <c r="AE36" s="10"/>
      <c r="AF36" s="10"/>
      <c r="AG36" s="10">
        <f>Financial!AG35</f>
        <v>5.14</v>
      </c>
      <c r="AH36" s="10">
        <f>Financial!AH35</f>
        <v>6.69</v>
      </c>
      <c r="AI36" s="10">
        <f>Financial!AI35</f>
        <v>8.5500000000000007</v>
      </c>
    </row>
    <row r="37" spans="1:35" ht="12.75" customHeight="1" x14ac:dyDescent="0.25">
      <c r="A37" s="13">
        <v>38169</v>
      </c>
      <c r="B37" s="10">
        <f>Financial!B36</f>
        <v>4523528.0441177404</v>
      </c>
      <c r="C37" s="10">
        <f>Financial!C36</f>
        <v>88610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>
        <f>Financial!P36</f>
        <v>9</v>
      </c>
      <c r="Q37" s="10"/>
      <c r="R37" s="10"/>
      <c r="S37" s="10"/>
      <c r="T37" s="10">
        <f>Financial!T36</f>
        <v>540.27</v>
      </c>
      <c r="U37" s="10">
        <f>Financial!U36</f>
        <v>98.56</v>
      </c>
      <c r="V37" s="10"/>
      <c r="W37" s="10">
        <f>Financial!W36</f>
        <v>70.33</v>
      </c>
      <c r="X37" s="10"/>
      <c r="Y37" s="10">
        <f>Financial!Y36</f>
        <v>86</v>
      </c>
      <c r="Z37" s="10"/>
      <c r="AA37" s="10"/>
      <c r="AB37" s="10"/>
      <c r="AC37" s="10">
        <f>Financial!AC36</f>
        <v>502.81</v>
      </c>
      <c r="AD37" s="10"/>
      <c r="AE37" s="10"/>
      <c r="AF37" s="10"/>
      <c r="AG37" s="10">
        <f>Financial!AG36</f>
        <v>5.15</v>
      </c>
      <c r="AH37" s="10">
        <f>Financial!AH36</f>
        <v>6.66</v>
      </c>
      <c r="AI37" s="10">
        <f>Financial!AI36</f>
        <v>8.65</v>
      </c>
    </row>
    <row r="38" spans="1:35" ht="12.75" customHeight="1" x14ac:dyDescent="0.25">
      <c r="A38" s="13">
        <v>38200</v>
      </c>
      <c r="B38" s="10">
        <f>Financial!B37</f>
        <v>4579453.0976462904</v>
      </c>
      <c r="C38" s="10">
        <f>Financial!C37</f>
        <v>88702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>
        <f>Financial!P37</f>
        <v>9.1999999999999993</v>
      </c>
      <c r="Q38" s="10"/>
      <c r="R38" s="10"/>
      <c r="S38" s="10"/>
      <c r="T38" s="10">
        <f>Financial!T37</f>
        <v>584.65</v>
      </c>
      <c r="U38" s="10">
        <f>Financial!U37</f>
        <v>106.92</v>
      </c>
      <c r="V38" s="10"/>
      <c r="W38" s="10">
        <f>Financial!W37</f>
        <v>82.63</v>
      </c>
      <c r="X38" s="10"/>
      <c r="Y38" s="10">
        <f>Financial!Y37</f>
        <v>94.36</v>
      </c>
      <c r="Z38" s="10"/>
      <c r="AA38" s="10"/>
      <c r="AB38" s="10"/>
      <c r="AC38" s="10">
        <f>Financial!AC37</f>
        <v>549.28</v>
      </c>
      <c r="AD38" s="10"/>
      <c r="AE38" s="10"/>
      <c r="AF38" s="10"/>
      <c r="AG38" s="10">
        <f>Financial!AG37</f>
        <v>4.84</v>
      </c>
      <c r="AH38" s="10">
        <f>Financial!AH37</f>
        <v>6.7</v>
      </c>
      <c r="AI38" s="10">
        <f>Financial!AI37</f>
        <v>8.4600000000000009</v>
      </c>
    </row>
    <row r="39" spans="1:35" ht="12.75" customHeight="1" x14ac:dyDescent="0.25">
      <c r="A39" s="13">
        <v>38231</v>
      </c>
      <c r="B39" s="10">
        <f>Financial!B38</f>
        <v>4648951.3732245201</v>
      </c>
      <c r="C39" s="10">
        <f>Financial!C38</f>
        <v>95082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>
        <f>Financial!P38</f>
        <v>9.5</v>
      </c>
      <c r="Q39" s="10"/>
      <c r="R39" s="10"/>
      <c r="S39" s="10"/>
      <c r="T39" s="10">
        <f>Financial!T38</f>
        <v>631.65</v>
      </c>
      <c r="U39" s="10">
        <f>Financial!U38</f>
        <v>115.13</v>
      </c>
      <c r="V39" s="10"/>
      <c r="W39" s="10">
        <f>Financial!W38</f>
        <v>96.3</v>
      </c>
      <c r="X39" s="10"/>
      <c r="Y39" s="10">
        <f>Financial!Y38</f>
        <v>100.51</v>
      </c>
      <c r="Z39" s="10"/>
      <c r="AA39" s="10"/>
      <c r="AB39" s="10"/>
      <c r="AC39" s="10">
        <f>Financial!AC38</f>
        <v>611.03</v>
      </c>
      <c r="AD39" s="10"/>
      <c r="AE39" s="10"/>
      <c r="AF39" s="10"/>
      <c r="AG39" s="10">
        <f>Financial!AG38</f>
        <v>5.13</v>
      </c>
      <c r="AH39" s="10">
        <f>Financial!AH38</f>
        <v>6.82</v>
      </c>
      <c r="AI39" s="10">
        <f>Financial!AI38</f>
        <v>8.5299999999999994</v>
      </c>
    </row>
    <row r="40" spans="1:35" ht="12.75" customHeight="1" x14ac:dyDescent="0.25">
      <c r="A40" s="13">
        <v>38261</v>
      </c>
      <c r="B40" s="10">
        <f>Financial!B39</f>
        <v>4813627.5953667602</v>
      </c>
      <c r="C40" s="10">
        <f>Financial!C39</f>
        <v>107338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>
        <f>Financial!P39</f>
        <v>9.5</v>
      </c>
      <c r="Q40" s="10"/>
      <c r="R40" s="10"/>
      <c r="S40" s="10"/>
      <c r="T40" s="10">
        <f>Financial!T39</f>
        <v>663.67</v>
      </c>
      <c r="U40" s="10">
        <f>Financial!U39</f>
        <v>122.65</v>
      </c>
      <c r="V40" s="10"/>
      <c r="W40" s="10">
        <f>Financial!W39</f>
        <v>103.63</v>
      </c>
      <c r="X40" s="10"/>
      <c r="Y40" s="10">
        <f>Financial!Y39</f>
        <v>111.19</v>
      </c>
      <c r="Z40" s="10"/>
      <c r="AA40" s="10"/>
      <c r="AB40" s="10"/>
      <c r="AC40" s="10">
        <f>Financial!AC39</f>
        <v>632.97</v>
      </c>
      <c r="AD40" s="10"/>
      <c r="AE40" s="10"/>
      <c r="AF40" s="10"/>
      <c r="AG40" s="10">
        <f>Financial!AG39</f>
        <v>5.2</v>
      </c>
      <c r="AH40" s="10">
        <f>Financial!AH39</f>
        <v>6.66</v>
      </c>
      <c r="AI40" s="10">
        <f>Financial!AI39</f>
        <v>8.34</v>
      </c>
    </row>
    <row r="41" spans="1:35" ht="12.75" customHeight="1" x14ac:dyDescent="0.25">
      <c r="A41" s="13">
        <v>38292</v>
      </c>
      <c r="B41" s="10">
        <f>Financial!B40</f>
        <v>4959788.7951598298</v>
      </c>
      <c r="C41" s="10">
        <f>Financial!C40</f>
        <v>117434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>
        <f>Financial!P40</f>
        <v>9.6</v>
      </c>
      <c r="Q41" s="10"/>
      <c r="R41" s="10"/>
      <c r="S41" s="10"/>
      <c r="T41" s="10">
        <f>Financial!T40</f>
        <v>627.98</v>
      </c>
      <c r="U41" s="10">
        <f>Financial!U40</f>
        <v>102.77</v>
      </c>
      <c r="V41" s="10"/>
      <c r="W41" s="10">
        <f>Financial!W40</f>
        <v>105.27</v>
      </c>
      <c r="X41" s="10"/>
      <c r="Y41" s="10">
        <f>Financial!Y40</f>
        <v>102.07</v>
      </c>
      <c r="Z41" s="10"/>
      <c r="AA41" s="10"/>
      <c r="AB41" s="10"/>
      <c r="AC41" s="10">
        <f>Financial!AC40</f>
        <v>570.76</v>
      </c>
      <c r="AD41" s="10"/>
      <c r="AE41" s="10"/>
      <c r="AF41" s="10"/>
      <c r="AG41" s="10">
        <f>Financial!AG40</f>
        <v>5.77</v>
      </c>
      <c r="AH41" s="10">
        <f>Financial!AH40</f>
        <v>6.95</v>
      </c>
      <c r="AI41" s="10">
        <f>Financial!AI40</f>
        <v>8.31</v>
      </c>
    </row>
    <row r="42" spans="1:35" ht="12.75" customHeight="1" x14ac:dyDescent="0.25">
      <c r="A42" s="13">
        <v>38322</v>
      </c>
      <c r="B42" s="10">
        <f>Financial!B41</f>
        <v>5080797.0494038099</v>
      </c>
      <c r="C42" s="10">
        <f>Financial!C41</f>
        <v>124541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>
        <f>Financial!P41</f>
        <v>9.6</v>
      </c>
      <c r="Q42" s="10"/>
      <c r="R42" s="10"/>
      <c r="S42" s="10"/>
      <c r="T42" s="10">
        <f>Financial!T41</f>
        <v>614.11</v>
      </c>
      <c r="U42" s="10">
        <f>Financial!U41</f>
        <v>101.04</v>
      </c>
      <c r="V42" s="10">
        <f>Financial!V41</f>
        <v>98.43</v>
      </c>
      <c r="W42" s="10">
        <f>Financial!W41</f>
        <v>100.46</v>
      </c>
      <c r="X42" s="10"/>
      <c r="Y42" s="10">
        <f>Financial!Y41</f>
        <v>99.35</v>
      </c>
      <c r="Z42" s="10"/>
      <c r="AA42" s="10"/>
      <c r="AB42" s="10"/>
      <c r="AC42" s="10">
        <f>Financial!AC41</f>
        <v>552.22</v>
      </c>
      <c r="AD42" s="10"/>
      <c r="AE42" s="10"/>
      <c r="AF42" s="10"/>
      <c r="AG42" s="10">
        <f>Financial!AG41</f>
        <v>5</v>
      </c>
      <c r="AH42" s="10">
        <f>Financial!AH41</f>
        <v>6.9</v>
      </c>
      <c r="AI42" s="10">
        <f>Financial!AI41</f>
        <v>8.36</v>
      </c>
    </row>
    <row r="43" spans="1:35" ht="12.75" customHeight="1" x14ac:dyDescent="0.25">
      <c r="A43" s="13">
        <v>38353</v>
      </c>
      <c r="B43" s="10">
        <f>Financial!B42</f>
        <v>5196774.4801172502</v>
      </c>
      <c r="C43" s="10">
        <f>Financial!C42</f>
        <v>124927</v>
      </c>
      <c r="D43" s="10"/>
      <c r="E43" s="10"/>
      <c r="F43" s="10"/>
      <c r="G43" s="10"/>
      <c r="H43" s="10"/>
      <c r="I43" s="10"/>
      <c r="J43" s="10">
        <f>Financial!J42</f>
        <v>20</v>
      </c>
      <c r="K43" s="10"/>
      <c r="L43" s="10"/>
      <c r="M43" s="10"/>
      <c r="N43" s="10"/>
      <c r="O43" s="10"/>
      <c r="P43" s="10">
        <f>Financial!P42</f>
        <v>9.6999999999999993</v>
      </c>
      <c r="Q43" s="10"/>
      <c r="R43" s="10"/>
      <c r="S43" s="10">
        <f>Financial!S42</f>
        <v>2.4</v>
      </c>
      <c r="T43" s="10">
        <f>Financial!T42</f>
        <v>637.21</v>
      </c>
      <c r="U43" s="10">
        <f>Financial!U42</f>
        <v>104.43</v>
      </c>
      <c r="V43" s="10">
        <f>Financial!V42</f>
        <v>107.89</v>
      </c>
      <c r="W43" s="10">
        <f>Financial!W42</f>
        <v>110.17</v>
      </c>
      <c r="X43" s="10">
        <f>Financial!X42</f>
        <v>99.66</v>
      </c>
      <c r="Y43" s="10">
        <f>Financial!Y42</f>
        <v>103.22</v>
      </c>
      <c r="Z43" s="10">
        <f>Financial!Z42</f>
        <v>101.17</v>
      </c>
      <c r="AA43" s="10"/>
      <c r="AB43" s="10"/>
      <c r="AC43" s="10">
        <f>Financial!AC42</f>
        <v>575.74</v>
      </c>
      <c r="AD43" s="10"/>
      <c r="AE43" s="10"/>
      <c r="AF43" s="10"/>
      <c r="AG43" s="10">
        <f>Financial!AG42</f>
        <v>4.99</v>
      </c>
      <c r="AH43" s="10">
        <f>Financial!AH42</f>
        <v>6.86</v>
      </c>
      <c r="AI43" s="10">
        <f>Financial!AI42</f>
        <v>8.34</v>
      </c>
    </row>
    <row r="44" spans="1:35" ht="12.75" customHeight="1" x14ac:dyDescent="0.25">
      <c r="A44" s="13">
        <v>38384</v>
      </c>
      <c r="B44" s="10">
        <f>Financial!B43</f>
        <v>5339222.3555825697</v>
      </c>
      <c r="C44" s="10">
        <f>Financial!C43</f>
        <v>134153</v>
      </c>
      <c r="D44" s="10"/>
      <c r="E44" s="10"/>
      <c r="F44" s="10"/>
      <c r="G44" s="10"/>
      <c r="H44" s="10"/>
      <c r="I44" s="10"/>
      <c r="J44" s="10">
        <f>Financial!J43</f>
        <v>19.600000000000001</v>
      </c>
      <c r="K44" s="10"/>
      <c r="L44" s="10"/>
      <c r="M44" s="10"/>
      <c r="N44" s="10"/>
      <c r="O44" s="10"/>
      <c r="P44" s="10">
        <f>Financial!P43</f>
        <v>9.5</v>
      </c>
      <c r="Q44" s="10"/>
      <c r="R44" s="10"/>
      <c r="S44" s="10">
        <f>Financial!S43</f>
        <v>2.2999999999999998</v>
      </c>
      <c r="T44" s="10">
        <f>Financial!T43</f>
        <v>716.42</v>
      </c>
      <c r="U44" s="10">
        <f>Financial!U43</f>
        <v>115.35</v>
      </c>
      <c r="V44" s="10">
        <f>Financial!V43</f>
        <v>115.1</v>
      </c>
      <c r="W44" s="10">
        <f>Financial!W43</f>
        <v>130.65</v>
      </c>
      <c r="X44" s="10">
        <f>Financial!X43</f>
        <v>103.67</v>
      </c>
      <c r="Y44" s="10">
        <f>Financial!Y43</f>
        <v>123.59</v>
      </c>
      <c r="Z44" s="10">
        <f>Financial!Z43</f>
        <v>115.82</v>
      </c>
      <c r="AA44" s="10"/>
      <c r="AB44" s="10"/>
      <c r="AC44" s="10">
        <f>Financial!AC43</f>
        <v>635.38</v>
      </c>
      <c r="AD44" s="10"/>
      <c r="AE44" s="10"/>
      <c r="AF44" s="10"/>
      <c r="AG44" s="10">
        <f>Financial!AG43</f>
        <v>5</v>
      </c>
      <c r="AH44" s="10">
        <f>Financial!AH43</f>
        <v>6.95</v>
      </c>
      <c r="AI44" s="10">
        <f>Financial!AI43</f>
        <v>8.32</v>
      </c>
    </row>
    <row r="45" spans="1:35" ht="12.75" customHeight="1" x14ac:dyDescent="0.25">
      <c r="A45" s="13">
        <v>38412</v>
      </c>
      <c r="B45" s="10">
        <f>Financial!B44</f>
        <v>5492987.8356442098</v>
      </c>
      <c r="C45" s="10">
        <f>Financial!C44</f>
        <v>137381</v>
      </c>
      <c r="D45" s="10"/>
      <c r="E45" s="10"/>
      <c r="F45" s="10"/>
      <c r="G45" s="10"/>
      <c r="H45" s="10"/>
      <c r="I45" s="10"/>
      <c r="J45" s="10">
        <f>Financial!J44</f>
        <v>20.5</v>
      </c>
      <c r="K45" s="10"/>
      <c r="L45" s="10"/>
      <c r="M45" s="10"/>
      <c r="N45" s="10"/>
      <c r="O45" s="10"/>
      <c r="P45" s="10">
        <f>Financial!P44</f>
        <v>9.1999999999999993</v>
      </c>
      <c r="Q45" s="10"/>
      <c r="R45" s="10"/>
      <c r="S45" s="10">
        <f>Financial!S44</f>
        <v>2.2999999999999998</v>
      </c>
      <c r="T45" s="10">
        <f>Financial!T44</f>
        <v>669.07</v>
      </c>
      <c r="U45" s="10">
        <f>Financial!U44</f>
        <v>105.58</v>
      </c>
      <c r="V45" s="10">
        <f>Financial!V44</f>
        <v>122.51</v>
      </c>
      <c r="W45" s="10">
        <f>Financial!W44</f>
        <v>119.53</v>
      </c>
      <c r="X45" s="10">
        <f>Financial!X44</f>
        <v>92.52</v>
      </c>
      <c r="Y45" s="10">
        <f>Financial!Y44</f>
        <v>111.09</v>
      </c>
      <c r="Z45" s="10">
        <f>Financial!Z44</f>
        <v>116.59</v>
      </c>
      <c r="AA45" s="10"/>
      <c r="AB45" s="10"/>
      <c r="AC45" s="10">
        <f>Financial!AC44</f>
        <v>598.04</v>
      </c>
      <c r="AD45" s="10"/>
      <c r="AE45" s="10"/>
      <c r="AF45" s="10"/>
      <c r="AG45" s="10">
        <f>Financial!AG44</f>
        <v>4.93</v>
      </c>
      <c r="AH45" s="10">
        <f>Financial!AH44</f>
        <v>7.04</v>
      </c>
      <c r="AI45" s="10">
        <f>Financial!AI44</f>
        <v>8.39</v>
      </c>
    </row>
    <row r="46" spans="1:35" ht="12.75" customHeight="1" x14ac:dyDescent="0.25">
      <c r="A46" s="13">
        <v>38443</v>
      </c>
      <c r="B46" s="10">
        <f>Financial!B45</f>
        <v>5618262.2626060704</v>
      </c>
      <c r="C46" s="10">
        <f>Financial!C45</f>
        <v>144255</v>
      </c>
      <c r="D46" s="10"/>
      <c r="E46" s="10"/>
      <c r="F46" s="10"/>
      <c r="G46" s="10"/>
      <c r="H46" s="10"/>
      <c r="I46" s="10"/>
      <c r="J46" s="10">
        <f>Financial!J45</f>
        <v>20.399999999999999</v>
      </c>
      <c r="K46" s="10"/>
      <c r="L46" s="10"/>
      <c r="M46" s="10"/>
      <c r="N46" s="10"/>
      <c r="O46" s="10"/>
      <c r="P46" s="10">
        <f>Financial!P45</f>
        <v>8.4</v>
      </c>
      <c r="Q46" s="10"/>
      <c r="R46" s="10"/>
      <c r="S46" s="10">
        <f>Financial!S45</f>
        <v>2</v>
      </c>
      <c r="T46" s="10">
        <f>Financial!T45</f>
        <v>670.36</v>
      </c>
      <c r="U46" s="10">
        <f>Financial!U45</f>
        <v>105.42</v>
      </c>
      <c r="V46" s="10">
        <f>Financial!V45</f>
        <v>123.72</v>
      </c>
      <c r="W46" s="10">
        <f>Financial!W45</f>
        <v>115.12</v>
      </c>
      <c r="X46" s="10">
        <f>Financial!X45</f>
        <v>99.82</v>
      </c>
      <c r="Y46" s="10">
        <f>Financial!Y45</f>
        <v>110.42</v>
      </c>
      <c r="Z46" s="10">
        <f>Financial!Z45</f>
        <v>127.87</v>
      </c>
      <c r="AA46" s="10"/>
      <c r="AB46" s="10"/>
      <c r="AC46" s="10">
        <f>Financial!AC45</f>
        <v>593.88</v>
      </c>
      <c r="AD46" s="10"/>
      <c r="AE46" s="10"/>
      <c r="AF46" s="10"/>
      <c r="AG46" s="10">
        <f>Financial!AG45</f>
        <v>5.18</v>
      </c>
      <c r="AH46" s="10">
        <f>Financial!AH45</f>
        <v>7.23</v>
      </c>
      <c r="AI46" s="10">
        <f>Financial!AI45</f>
        <v>8.6199999999999992</v>
      </c>
    </row>
    <row r="47" spans="1:35" ht="12.75" customHeight="1" x14ac:dyDescent="0.25">
      <c r="A47" s="13">
        <v>38473</v>
      </c>
      <c r="B47" s="10">
        <f>Financial!B46</f>
        <v>5734060.3637463003</v>
      </c>
      <c r="C47" s="10">
        <f>Financial!C46</f>
        <v>147360</v>
      </c>
      <c r="D47" s="10"/>
      <c r="E47" s="10"/>
      <c r="F47" s="10"/>
      <c r="G47" s="10"/>
      <c r="H47" s="10"/>
      <c r="I47" s="10"/>
      <c r="J47" s="10">
        <f>Financial!J46</f>
        <v>19.600000000000001</v>
      </c>
      <c r="K47" s="10"/>
      <c r="L47" s="10"/>
      <c r="M47" s="10"/>
      <c r="N47" s="10"/>
      <c r="O47" s="10"/>
      <c r="P47" s="10">
        <f>Financial!P46</f>
        <v>8.6999999999999993</v>
      </c>
      <c r="Q47" s="10"/>
      <c r="R47" s="10"/>
      <c r="S47" s="10">
        <f>Financial!S46</f>
        <v>2.8</v>
      </c>
      <c r="T47" s="10">
        <f>Financial!T46</f>
        <v>674.44</v>
      </c>
      <c r="U47" s="10">
        <f>Financial!U46</f>
        <v>105.73</v>
      </c>
      <c r="V47" s="10">
        <f>Financial!V46</f>
        <v>136.03</v>
      </c>
      <c r="W47" s="10">
        <f>Financial!W46</f>
        <v>117.82</v>
      </c>
      <c r="X47" s="10">
        <f>Financial!X46</f>
        <v>95.77</v>
      </c>
      <c r="Y47" s="10">
        <f>Financial!Y46</f>
        <v>109.56</v>
      </c>
      <c r="Z47" s="10">
        <f>Financial!Z46</f>
        <v>127.69</v>
      </c>
      <c r="AA47" s="10"/>
      <c r="AB47" s="10"/>
      <c r="AC47" s="10">
        <f>Financial!AC46</f>
        <v>603.89</v>
      </c>
      <c r="AD47" s="10"/>
      <c r="AE47" s="10"/>
      <c r="AF47" s="10"/>
      <c r="AG47" s="10">
        <f>Financial!AG46</f>
        <v>5.24</v>
      </c>
      <c r="AH47" s="10">
        <f>Financial!AH46</f>
        <v>7.08</v>
      </c>
      <c r="AI47" s="10">
        <f>Financial!AI46</f>
        <v>8.52</v>
      </c>
    </row>
    <row r="48" spans="1:35" ht="12.75" customHeight="1" x14ac:dyDescent="0.25">
      <c r="A48" s="13">
        <v>38504</v>
      </c>
      <c r="B48" s="10">
        <f>Financial!B47</f>
        <v>5896668.3907140801</v>
      </c>
      <c r="C48" s="10">
        <f>Financial!C47</f>
        <v>151578</v>
      </c>
      <c r="D48" s="10"/>
      <c r="E48" s="10"/>
      <c r="F48" s="10"/>
      <c r="G48" s="10"/>
      <c r="H48" s="10"/>
      <c r="I48" s="10"/>
      <c r="J48" s="10">
        <f>Financial!J47</f>
        <v>20</v>
      </c>
      <c r="K48" s="10"/>
      <c r="L48" s="10"/>
      <c r="M48" s="10"/>
      <c r="N48" s="10"/>
      <c r="O48" s="10"/>
      <c r="P48" s="10">
        <f>Financial!P47</f>
        <v>8.6999999999999993</v>
      </c>
      <c r="Q48" s="10"/>
      <c r="R48" s="10"/>
      <c r="S48" s="10">
        <f>Financial!S47</f>
        <v>3.3</v>
      </c>
      <c r="T48" s="10">
        <f>Financial!T47</f>
        <v>706.38</v>
      </c>
      <c r="U48" s="10">
        <f>Financial!U47</f>
        <v>112.96</v>
      </c>
      <c r="V48" s="10">
        <f>Financial!V47</f>
        <v>138.87</v>
      </c>
      <c r="W48" s="10">
        <f>Financial!W47</f>
        <v>116.53</v>
      </c>
      <c r="X48" s="10">
        <f>Financial!X47</f>
        <v>99.7</v>
      </c>
      <c r="Y48" s="10">
        <f>Financial!Y47</f>
        <v>106.24</v>
      </c>
      <c r="Z48" s="10">
        <f>Financial!Z47</f>
        <v>130.85</v>
      </c>
      <c r="AA48" s="10"/>
      <c r="AB48" s="10"/>
      <c r="AC48" s="10">
        <f>Financial!AC47</f>
        <v>639.98</v>
      </c>
      <c r="AD48" s="10"/>
      <c r="AE48" s="10"/>
      <c r="AF48" s="10"/>
      <c r="AG48" s="10">
        <f>Financial!AG47</f>
        <v>5.34</v>
      </c>
      <c r="AH48" s="10">
        <f>Financial!AH47</f>
        <v>7.01</v>
      </c>
      <c r="AI48" s="10">
        <f>Financial!AI47</f>
        <v>8.6300000000000008</v>
      </c>
    </row>
    <row r="49" spans="1:35" ht="12.75" customHeight="1" x14ac:dyDescent="0.25">
      <c r="A49" s="13">
        <v>38534</v>
      </c>
      <c r="B49" s="10">
        <f>Financial!B48</f>
        <v>6059963.5664832098</v>
      </c>
      <c r="C49" s="10">
        <f>Financial!C48</f>
        <v>144624</v>
      </c>
      <c r="D49" s="10"/>
      <c r="E49" s="10"/>
      <c r="F49" s="10"/>
      <c r="G49" s="10"/>
      <c r="H49" s="10"/>
      <c r="I49" s="10"/>
      <c r="J49" s="10">
        <f>Financial!J48</f>
        <v>20.9</v>
      </c>
      <c r="K49" s="10"/>
      <c r="L49" s="10"/>
      <c r="M49" s="10"/>
      <c r="N49" s="10"/>
      <c r="O49" s="10"/>
      <c r="P49" s="10">
        <f>Financial!P48</f>
        <v>8.6</v>
      </c>
      <c r="Q49" s="10"/>
      <c r="R49" s="10"/>
      <c r="S49" s="10">
        <f>Financial!S48</f>
        <v>3.1</v>
      </c>
      <c r="T49" s="10">
        <f>Financial!T48</f>
        <v>778.93</v>
      </c>
      <c r="U49" s="10">
        <f>Financial!U48</f>
        <v>125.82</v>
      </c>
      <c r="V49" s="10">
        <f>Financial!V48</f>
        <v>146.91</v>
      </c>
      <c r="W49" s="10">
        <f>Financial!W48</f>
        <v>130.37</v>
      </c>
      <c r="X49" s="10">
        <f>Financial!X48</f>
        <v>103.66</v>
      </c>
      <c r="Y49" s="10">
        <f>Financial!Y48</f>
        <v>112.34</v>
      </c>
      <c r="Z49" s="10">
        <f>Financial!Z48</f>
        <v>152.05000000000001</v>
      </c>
      <c r="AA49" s="10"/>
      <c r="AB49" s="10"/>
      <c r="AC49" s="10">
        <f>Financial!AC48</f>
        <v>700.65</v>
      </c>
      <c r="AD49" s="10"/>
      <c r="AE49" s="10"/>
      <c r="AF49" s="10"/>
      <c r="AG49" s="10">
        <f>Financial!AG48</f>
        <v>5.19</v>
      </c>
      <c r="AH49" s="10">
        <f>Financial!AH48</f>
        <v>6.98</v>
      </c>
      <c r="AI49" s="10">
        <f>Financial!AI48</f>
        <v>8.4600000000000009</v>
      </c>
    </row>
    <row r="50" spans="1:35" ht="12.75" customHeight="1" x14ac:dyDescent="0.25">
      <c r="A50" s="13">
        <v>38565</v>
      </c>
      <c r="B50" s="10">
        <f>Financial!B49</f>
        <v>6300475.0475423904</v>
      </c>
      <c r="C50" s="10">
        <f>Financial!C49</f>
        <v>149754</v>
      </c>
      <c r="D50" s="10"/>
      <c r="E50" s="10"/>
      <c r="F50" s="10"/>
      <c r="G50" s="10"/>
      <c r="H50" s="10"/>
      <c r="I50" s="10"/>
      <c r="J50" s="10">
        <f>Financial!J49</f>
        <v>21.4</v>
      </c>
      <c r="K50" s="10"/>
      <c r="L50" s="10"/>
      <c r="M50" s="10"/>
      <c r="N50" s="10"/>
      <c r="O50" s="10"/>
      <c r="P50" s="10">
        <f>Financial!P49</f>
        <v>8.4</v>
      </c>
      <c r="Q50" s="10"/>
      <c r="R50" s="10"/>
      <c r="S50" s="10">
        <f>Financial!S49</f>
        <v>2.7</v>
      </c>
      <c r="T50" s="10">
        <f>Financial!T49</f>
        <v>882.03</v>
      </c>
      <c r="U50" s="10">
        <f>Financial!U49</f>
        <v>147.58000000000001</v>
      </c>
      <c r="V50" s="10">
        <f>Financial!V49</f>
        <v>157.99</v>
      </c>
      <c r="W50" s="10">
        <f>Financial!W49</f>
        <v>137.44</v>
      </c>
      <c r="X50" s="10">
        <f>Financial!X49</f>
        <v>107.5</v>
      </c>
      <c r="Y50" s="10">
        <f>Financial!Y49</f>
        <v>123.08</v>
      </c>
      <c r="Z50" s="10">
        <f>Financial!Z49</f>
        <v>180.77</v>
      </c>
      <c r="AA50" s="10"/>
      <c r="AB50" s="10"/>
      <c r="AC50" s="10">
        <f>Financial!AC49</f>
        <v>784.28</v>
      </c>
      <c r="AD50" s="10"/>
      <c r="AE50" s="10"/>
      <c r="AF50" s="10"/>
      <c r="AG50" s="10">
        <f>Financial!AG49</f>
        <v>4.9400000000000004</v>
      </c>
      <c r="AH50" s="10">
        <f>Financial!AH49</f>
        <v>6.53</v>
      </c>
      <c r="AI50" s="10">
        <f>Financial!AI49</f>
        <v>7.64</v>
      </c>
    </row>
    <row r="51" spans="1:35" ht="12.75" customHeight="1" x14ac:dyDescent="0.25">
      <c r="A51" s="13">
        <v>38596</v>
      </c>
      <c r="B51" s="10">
        <f>Financial!B50</f>
        <v>6467505.5319734598</v>
      </c>
      <c r="C51" s="10">
        <f>Financial!C50</f>
        <v>159560</v>
      </c>
      <c r="D51" s="10"/>
      <c r="E51" s="10"/>
      <c r="F51" s="10"/>
      <c r="G51" s="10"/>
      <c r="H51" s="10"/>
      <c r="I51" s="10"/>
      <c r="J51" s="10">
        <f>Financial!J50</f>
        <v>21.6</v>
      </c>
      <c r="K51" s="10"/>
      <c r="L51" s="10"/>
      <c r="M51" s="10"/>
      <c r="N51" s="10"/>
      <c r="O51" s="10"/>
      <c r="P51" s="10">
        <f>Financial!P50</f>
        <v>8.5</v>
      </c>
      <c r="Q51" s="10"/>
      <c r="R51" s="10"/>
      <c r="S51" s="10">
        <f>Financial!S50</f>
        <v>2.6</v>
      </c>
      <c r="T51" s="10">
        <f>Financial!T50</f>
        <v>1007.76</v>
      </c>
      <c r="U51" s="10">
        <f>Financial!U50</f>
        <v>173.97</v>
      </c>
      <c r="V51" s="10">
        <f>Financial!V50</f>
        <v>170.75</v>
      </c>
      <c r="W51" s="10">
        <f>Financial!W50</f>
        <v>156.41999999999999</v>
      </c>
      <c r="X51" s="10">
        <f>Financial!X50</f>
        <v>145.22</v>
      </c>
      <c r="Y51" s="10">
        <f>Financial!Y50</f>
        <v>132.57</v>
      </c>
      <c r="Z51" s="10">
        <f>Financial!Z50</f>
        <v>194.13</v>
      </c>
      <c r="AA51" s="10"/>
      <c r="AB51" s="10"/>
      <c r="AC51" s="10">
        <f>Financial!AC50</f>
        <v>892.5</v>
      </c>
      <c r="AD51" s="10"/>
      <c r="AE51" s="10"/>
      <c r="AF51" s="10"/>
      <c r="AG51" s="10">
        <f>Financial!AG50</f>
        <v>4.84</v>
      </c>
      <c r="AH51" s="10">
        <f>Financial!AH50</f>
        <v>6.23</v>
      </c>
      <c r="AI51" s="10">
        <f>Financial!AI50</f>
        <v>6.79</v>
      </c>
    </row>
    <row r="52" spans="1:35" ht="12.75" customHeight="1" x14ac:dyDescent="0.25">
      <c r="A52" s="13">
        <v>38626</v>
      </c>
      <c r="B52" s="10">
        <f>Financial!B51</f>
        <v>6613323.1153378198</v>
      </c>
      <c r="C52" s="10">
        <f>Financial!C51</f>
        <v>164971</v>
      </c>
      <c r="D52" s="10"/>
      <c r="E52" s="10"/>
      <c r="F52" s="10"/>
      <c r="G52" s="10"/>
      <c r="H52" s="10"/>
      <c r="I52" s="10"/>
      <c r="J52" s="10">
        <f>Financial!J51</f>
        <v>21.7</v>
      </c>
      <c r="K52" s="10"/>
      <c r="L52" s="10"/>
      <c r="M52" s="10"/>
      <c r="N52" s="10"/>
      <c r="O52" s="10"/>
      <c r="P52" s="10">
        <f>Financial!P51</f>
        <v>8.4</v>
      </c>
      <c r="Q52" s="10"/>
      <c r="R52" s="10"/>
      <c r="S52" s="10">
        <f>Financial!S51</f>
        <v>3.4</v>
      </c>
      <c r="T52" s="10">
        <f>Financial!T51</f>
        <v>934.99</v>
      </c>
      <c r="U52" s="10">
        <f>Financial!U51</f>
        <v>163.87</v>
      </c>
      <c r="V52" s="10">
        <f>Financial!V51</f>
        <v>164.76</v>
      </c>
      <c r="W52" s="10">
        <f>Financial!W51</f>
        <v>145.27000000000001</v>
      </c>
      <c r="X52" s="10">
        <f>Financial!X51</f>
        <v>140.94</v>
      </c>
      <c r="Y52" s="10">
        <f>Financial!Y51</f>
        <v>119.69</v>
      </c>
      <c r="Z52" s="10">
        <f>Financial!Z51</f>
        <v>180.27</v>
      </c>
      <c r="AA52" s="10"/>
      <c r="AB52" s="10"/>
      <c r="AC52" s="10">
        <f>Financial!AC51</f>
        <v>842.52</v>
      </c>
      <c r="AD52" s="10"/>
      <c r="AE52" s="10"/>
      <c r="AF52" s="10"/>
      <c r="AG52" s="10">
        <f>Financial!AG51</f>
        <v>5.04</v>
      </c>
      <c r="AH52" s="10">
        <f>Financial!AH51</f>
        <v>6.58</v>
      </c>
      <c r="AI52" s="10">
        <f>Financial!AI51</f>
        <v>7.11</v>
      </c>
    </row>
    <row r="53" spans="1:35" ht="12.75" customHeight="1" x14ac:dyDescent="0.25">
      <c r="A53" s="13">
        <v>38657</v>
      </c>
      <c r="B53" s="10">
        <f>Financial!B52</f>
        <v>6734673.6724624597</v>
      </c>
      <c r="C53" s="10">
        <f>Financial!C52</f>
        <v>168396</v>
      </c>
      <c r="D53" s="10"/>
      <c r="E53" s="10"/>
      <c r="F53" s="10"/>
      <c r="G53" s="10"/>
      <c r="H53" s="10"/>
      <c r="I53" s="10"/>
      <c r="J53" s="10">
        <f>Financial!J52</f>
        <v>21.6</v>
      </c>
      <c r="K53" s="10"/>
      <c r="L53" s="10"/>
      <c r="M53" s="10"/>
      <c r="N53" s="10"/>
      <c r="O53" s="10"/>
      <c r="P53" s="10">
        <f>Financial!P52</f>
        <v>8.6</v>
      </c>
      <c r="Q53" s="10"/>
      <c r="R53" s="10"/>
      <c r="S53" s="10">
        <f>Financial!S52</f>
        <v>4.0999999999999996</v>
      </c>
      <c r="T53" s="10">
        <f>Financial!T52</f>
        <v>1037.26</v>
      </c>
      <c r="U53" s="10">
        <f>Financial!U52</f>
        <v>175.56</v>
      </c>
      <c r="V53" s="10">
        <f>Financial!V52</f>
        <v>184.09</v>
      </c>
      <c r="W53" s="10">
        <f>Financial!W52</f>
        <v>152.85</v>
      </c>
      <c r="X53" s="10">
        <f>Financial!X52</f>
        <v>147.47999999999999</v>
      </c>
      <c r="Y53" s="10">
        <f>Financial!Y52</f>
        <v>128.63999999999999</v>
      </c>
      <c r="Z53" s="10">
        <f>Financial!Z52</f>
        <v>225.37</v>
      </c>
      <c r="AA53" s="10"/>
      <c r="AB53" s="10"/>
      <c r="AC53" s="10">
        <f>Financial!AC52</f>
        <v>944.55</v>
      </c>
      <c r="AD53" s="10"/>
      <c r="AE53" s="10"/>
      <c r="AF53" s="10"/>
      <c r="AG53" s="10">
        <f>Financial!AG52</f>
        <v>5.22</v>
      </c>
      <c r="AH53" s="10">
        <f>Financial!AH52</f>
        <v>6.54</v>
      </c>
      <c r="AI53" s="10">
        <f>Financial!AI52</f>
        <v>7.02</v>
      </c>
    </row>
    <row r="54" spans="1:35" ht="12.75" customHeight="1" x14ac:dyDescent="0.25">
      <c r="A54" s="13">
        <v>38687</v>
      </c>
      <c r="B54" s="10">
        <f>Financial!B53</f>
        <v>6917397.5937154097</v>
      </c>
      <c r="C54" s="10">
        <f>Financial!C53</f>
        <v>182240</v>
      </c>
      <c r="D54" s="10"/>
      <c r="E54" s="10">
        <f>Financial!E53</f>
        <v>1405600</v>
      </c>
      <c r="F54" s="10">
        <f>Financial!F53</f>
        <v>1500100</v>
      </c>
      <c r="G54" s="10">
        <f>Financial!G53</f>
        <v>583400</v>
      </c>
      <c r="H54" s="10"/>
      <c r="I54" s="10"/>
      <c r="J54" s="10">
        <f>Financial!J53</f>
        <v>21.6</v>
      </c>
      <c r="K54" s="10"/>
      <c r="L54" s="10"/>
      <c r="M54" s="10"/>
      <c r="N54" s="10"/>
      <c r="O54" s="10"/>
      <c r="P54" s="10">
        <f>Financial!P53</f>
        <v>8.1999999999999993</v>
      </c>
      <c r="Q54" s="10"/>
      <c r="R54" s="10"/>
      <c r="S54" s="10">
        <f>Financial!S53</f>
        <v>3.4</v>
      </c>
      <c r="T54" s="10">
        <f>Financial!T53</f>
        <v>1125.5999999999999</v>
      </c>
      <c r="U54" s="10">
        <f>Financial!U53</f>
        <v>188.48</v>
      </c>
      <c r="V54" s="10">
        <f>Financial!V53</f>
        <v>189.19</v>
      </c>
      <c r="W54" s="10">
        <f>Financial!W53</f>
        <v>153.74</v>
      </c>
      <c r="X54" s="10">
        <f>Financial!X53</f>
        <v>164.11</v>
      </c>
      <c r="Y54" s="10">
        <f>Financial!Y53</f>
        <v>139.75</v>
      </c>
      <c r="Z54" s="10">
        <f>Financial!Z53</f>
        <v>269.89999999999998</v>
      </c>
      <c r="AA54" s="10"/>
      <c r="AB54" s="10"/>
      <c r="AC54" s="10">
        <f>Financial!AC53</f>
        <v>1011</v>
      </c>
      <c r="AD54" s="10"/>
      <c r="AE54" s="10"/>
      <c r="AF54" s="10"/>
      <c r="AG54" s="10">
        <f>Financial!AG53</f>
        <v>5.61</v>
      </c>
      <c r="AH54" s="10">
        <f>Financial!AH53</f>
        <v>6.5</v>
      </c>
      <c r="AI54" s="10">
        <f>Financial!AI53</f>
        <v>6.87</v>
      </c>
    </row>
    <row r="55" spans="1:35" ht="12.75" customHeight="1" x14ac:dyDescent="0.25">
      <c r="A55" s="13">
        <v>38718</v>
      </c>
      <c r="B55" s="10">
        <f>Financial!B54</f>
        <v>7034443.9324193103</v>
      </c>
      <c r="C55" s="10">
        <f>Financial!C54</f>
        <v>188451</v>
      </c>
      <c r="D55" s="10"/>
      <c r="E55" s="10">
        <f>Financial!E54</f>
        <v>1399000</v>
      </c>
      <c r="F55" s="10">
        <f>Financial!F54</f>
        <v>1495300</v>
      </c>
      <c r="G55" s="10">
        <f>Financial!G54</f>
        <v>557400</v>
      </c>
      <c r="H55" s="10"/>
      <c r="I55" s="10"/>
      <c r="J55" s="10">
        <f>Financial!J54</f>
        <v>21.1</v>
      </c>
      <c r="K55" s="10"/>
      <c r="L55" s="10"/>
      <c r="M55" s="10"/>
      <c r="N55" s="10"/>
      <c r="O55" s="10"/>
      <c r="P55" s="10">
        <f>Financial!P54</f>
        <v>8.3000000000000007</v>
      </c>
      <c r="Q55" s="10"/>
      <c r="R55" s="10"/>
      <c r="S55" s="10">
        <f>Financial!S54</f>
        <v>3.4</v>
      </c>
      <c r="T55" s="10">
        <f>Financial!T54</f>
        <v>1315.96</v>
      </c>
      <c r="U55" s="10">
        <f>Financial!U54</f>
        <v>229.25</v>
      </c>
      <c r="V55" s="10">
        <f>Financial!V54</f>
        <v>210.17</v>
      </c>
      <c r="W55" s="10">
        <f>Financial!W54</f>
        <v>181.17</v>
      </c>
      <c r="X55" s="10">
        <f>Financial!X54</f>
        <v>184.82</v>
      </c>
      <c r="Y55" s="10">
        <f>Financial!Y54</f>
        <v>149.09</v>
      </c>
      <c r="Z55" s="10">
        <f>Financial!Z54</f>
        <v>309.18</v>
      </c>
      <c r="AA55" s="10"/>
      <c r="AB55" s="10"/>
      <c r="AC55" s="10">
        <f>Financial!AC54</f>
        <v>1171.44</v>
      </c>
      <c r="AD55" s="10"/>
      <c r="AE55" s="10"/>
      <c r="AF55" s="10"/>
      <c r="AG55" s="10">
        <f>Financial!AG54</f>
        <v>5.55</v>
      </c>
      <c r="AH55" s="10">
        <f>Financial!AH54</f>
        <v>6.32</v>
      </c>
      <c r="AI55" s="10">
        <f>Financial!AI54</f>
        <v>6.63</v>
      </c>
    </row>
    <row r="56" spans="1:35" ht="12.75" customHeight="1" x14ac:dyDescent="0.25">
      <c r="A56" s="13">
        <v>38749</v>
      </c>
      <c r="B56" s="10">
        <f>Financial!B55</f>
        <v>7140258.8937513595</v>
      </c>
      <c r="C56" s="10">
        <f>Financial!C55</f>
        <v>195931</v>
      </c>
      <c r="D56" s="10"/>
      <c r="E56" s="10">
        <f>Financial!E55</f>
        <v>1392200</v>
      </c>
      <c r="F56" s="10">
        <f>Financial!F55</f>
        <v>1538600</v>
      </c>
      <c r="G56" s="10">
        <f>Financial!G55</f>
        <v>583800</v>
      </c>
      <c r="H56" s="10"/>
      <c r="I56" s="10"/>
      <c r="J56" s="10">
        <f>Financial!J55</f>
        <v>20</v>
      </c>
      <c r="K56" s="10"/>
      <c r="L56" s="10"/>
      <c r="M56" s="10"/>
      <c r="N56" s="10"/>
      <c r="O56" s="10"/>
      <c r="P56" s="10">
        <f>Financial!P55</f>
        <v>8.4</v>
      </c>
      <c r="Q56" s="10"/>
      <c r="R56" s="10"/>
      <c r="S56" s="10">
        <f>Financial!S55</f>
        <v>3</v>
      </c>
      <c r="T56" s="10">
        <f>Financial!T55</f>
        <v>1453.44</v>
      </c>
      <c r="U56" s="10">
        <f>Financial!U55</f>
        <v>251.61</v>
      </c>
      <c r="V56" s="10">
        <f>Financial!V55</f>
        <v>218.24</v>
      </c>
      <c r="W56" s="10">
        <f>Financial!W55</f>
        <v>195.02</v>
      </c>
      <c r="X56" s="10">
        <f>Financial!X55</f>
        <v>237.47</v>
      </c>
      <c r="Y56" s="10">
        <f>Financial!Y55</f>
        <v>178.75</v>
      </c>
      <c r="Z56" s="10">
        <f>Financial!Z55</f>
        <v>321.58999999999997</v>
      </c>
      <c r="AA56" s="10"/>
      <c r="AB56" s="10"/>
      <c r="AC56" s="10">
        <f>Financial!AC55</f>
        <v>1320.83</v>
      </c>
      <c r="AD56" s="10"/>
      <c r="AE56" s="10"/>
      <c r="AF56" s="10"/>
      <c r="AG56" s="10">
        <f>Financial!AG55</f>
        <v>5.24</v>
      </c>
      <c r="AH56" s="10">
        <f>Financial!AH55</f>
        <v>6.3</v>
      </c>
      <c r="AI56" s="10">
        <f>Financial!AI55</f>
        <v>6.76</v>
      </c>
    </row>
    <row r="57" spans="1:35" ht="12.75" customHeight="1" x14ac:dyDescent="0.25">
      <c r="A57" s="13">
        <v>38777</v>
      </c>
      <c r="B57" s="10">
        <f>Financial!B56</f>
        <v>7373308.2336097704</v>
      </c>
      <c r="C57" s="10">
        <f>Financial!C56</f>
        <v>205881</v>
      </c>
      <c r="D57" s="10"/>
      <c r="E57" s="10">
        <f>Financial!E56</f>
        <v>1453200</v>
      </c>
      <c r="F57" s="10">
        <f>Financial!F56</f>
        <v>1574800</v>
      </c>
      <c r="G57" s="10">
        <f>Financial!G56</f>
        <v>598500</v>
      </c>
      <c r="H57" s="10"/>
      <c r="I57" s="10"/>
      <c r="J57" s="10">
        <f>Financial!J56</f>
        <v>19.600000000000001</v>
      </c>
      <c r="K57" s="10"/>
      <c r="L57" s="10"/>
      <c r="M57" s="10"/>
      <c r="N57" s="10"/>
      <c r="O57" s="10"/>
      <c r="P57" s="10">
        <f>Financial!P56</f>
        <v>8.3000000000000007</v>
      </c>
      <c r="Q57" s="10"/>
      <c r="R57" s="10"/>
      <c r="S57" s="10">
        <f>Financial!S56</f>
        <v>3.3</v>
      </c>
      <c r="T57" s="10">
        <f>Financial!T56</f>
        <v>1434.99</v>
      </c>
      <c r="U57" s="10">
        <f>Financial!U56</f>
        <v>248.94</v>
      </c>
      <c r="V57" s="10">
        <f>Financial!V56</f>
        <v>229.47</v>
      </c>
      <c r="W57" s="10">
        <f>Financial!W56</f>
        <v>199.86</v>
      </c>
      <c r="X57" s="10">
        <f>Financial!X56</f>
        <v>235.15</v>
      </c>
      <c r="Y57" s="10">
        <f>Financial!Y56</f>
        <v>170.02</v>
      </c>
      <c r="Z57" s="10">
        <f>Financial!Z56</f>
        <v>305.87</v>
      </c>
      <c r="AA57" s="10"/>
      <c r="AB57" s="10"/>
      <c r="AC57" s="10">
        <f>Financial!AC56</f>
        <v>1299.19</v>
      </c>
      <c r="AD57" s="10"/>
      <c r="AE57" s="10"/>
      <c r="AF57" s="10"/>
      <c r="AG57" s="10">
        <f>Financial!AG56</f>
        <v>5.36</v>
      </c>
      <c r="AH57" s="10">
        <f>Financial!AH56</f>
        <v>6.43</v>
      </c>
      <c r="AI57" s="10">
        <f>Financial!AI56</f>
        <v>6.82</v>
      </c>
    </row>
    <row r="58" spans="1:35" ht="12.75" customHeight="1" x14ac:dyDescent="0.25">
      <c r="A58" s="13">
        <v>38808</v>
      </c>
      <c r="B58" s="10">
        <f>Financial!B57</f>
        <v>7554981.89046463</v>
      </c>
      <c r="C58" s="10">
        <f>Financial!C57</f>
        <v>226413</v>
      </c>
      <c r="D58" s="10"/>
      <c r="E58" s="10">
        <f>Financial!E57</f>
        <v>1464800</v>
      </c>
      <c r="F58" s="10">
        <f>Financial!F57</f>
        <v>1610300</v>
      </c>
      <c r="G58" s="10">
        <f>Financial!G57</f>
        <v>672200</v>
      </c>
      <c r="H58" s="10"/>
      <c r="I58" s="10"/>
      <c r="J58" s="10">
        <f>Financial!J57</f>
        <v>18.3</v>
      </c>
      <c r="K58" s="10"/>
      <c r="L58" s="10"/>
      <c r="M58" s="10"/>
      <c r="N58" s="10"/>
      <c r="O58" s="10"/>
      <c r="P58" s="10">
        <f>Financial!P57</f>
        <v>8.3000000000000007</v>
      </c>
      <c r="Q58" s="10"/>
      <c r="R58" s="10"/>
      <c r="S58" s="10">
        <f>Financial!S57</f>
        <v>3.5</v>
      </c>
      <c r="T58" s="10">
        <f>Financial!T57</f>
        <v>1657.28</v>
      </c>
      <c r="U58" s="10">
        <f>Financial!U57</f>
        <v>288.74</v>
      </c>
      <c r="V58" s="10">
        <f>Financial!V57</f>
        <v>245.42</v>
      </c>
      <c r="W58" s="10">
        <f>Financial!W57</f>
        <v>223.22</v>
      </c>
      <c r="X58" s="10">
        <f>Financial!X57</f>
        <v>255.22</v>
      </c>
      <c r="Y58" s="10">
        <f>Financial!Y57</f>
        <v>173.19</v>
      </c>
      <c r="Z58" s="10">
        <f>Financial!Z57</f>
        <v>369.32</v>
      </c>
      <c r="AA58" s="10"/>
      <c r="AB58" s="10"/>
      <c r="AC58" s="10">
        <f>Financial!AC57</f>
        <v>1486.85</v>
      </c>
      <c r="AD58" s="10"/>
      <c r="AE58" s="10"/>
      <c r="AF58" s="10"/>
      <c r="AG58" s="10">
        <f>Financial!AG57</f>
        <v>5.75</v>
      </c>
      <c r="AH58" s="10">
        <f>Financial!AH57</f>
        <v>6.69</v>
      </c>
      <c r="AI58" s="10">
        <f>Financial!AI57</f>
        <v>7.02</v>
      </c>
    </row>
    <row r="59" spans="1:35" ht="12.75" customHeight="1" x14ac:dyDescent="0.25">
      <c r="A59" s="13">
        <v>38838</v>
      </c>
      <c r="B59" s="10">
        <f>Financial!B58</f>
        <v>7860413.9493226502</v>
      </c>
      <c r="C59" s="10">
        <f>Financial!C58</f>
        <v>247343</v>
      </c>
      <c r="D59" s="10"/>
      <c r="E59" s="10">
        <f>Financial!E58</f>
        <v>1507600</v>
      </c>
      <c r="F59" s="10">
        <f>Financial!F58</f>
        <v>1644600</v>
      </c>
      <c r="G59" s="10">
        <f>Financial!G58</f>
        <v>662200</v>
      </c>
      <c r="H59" s="10"/>
      <c r="I59" s="10"/>
      <c r="J59" s="10">
        <f>Financial!J58</f>
        <v>17.8</v>
      </c>
      <c r="K59" s="10"/>
      <c r="L59" s="10"/>
      <c r="M59" s="10"/>
      <c r="N59" s="10"/>
      <c r="O59" s="10"/>
      <c r="P59" s="10">
        <f>Financial!P58</f>
        <v>7.8</v>
      </c>
      <c r="Q59" s="10"/>
      <c r="R59" s="10"/>
      <c r="S59" s="10">
        <f>Financial!S58</f>
        <v>2.8</v>
      </c>
      <c r="T59" s="10">
        <f>Financial!T58</f>
        <v>1461.22</v>
      </c>
      <c r="U59" s="10">
        <f>Financial!U58</f>
        <v>251.01</v>
      </c>
      <c r="V59" s="10">
        <f>Financial!V58</f>
        <v>208.94</v>
      </c>
      <c r="W59" s="10">
        <f>Financial!W58</f>
        <v>205.93</v>
      </c>
      <c r="X59" s="10">
        <f>Financial!X58</f>
        <v>227.18</v>
      </c>
      <c r="Y59" s="10">
        <f>Financial!Y58</f>
        <v>158.46</v>
      </c>
      <c r="Z59" s="10">
        <f>Financial!Z58</f>
        <v>328.78</v>
      </c>
      <c r="AA59" s="10"/>
      <c r="AB59" s="10"/>
      <c r="AC59" s="10">
        <f>Financial!AC58</f>
        <v>1281.5</v>
      </c>
      <c r="AD59" s="10"/>
      <c r="AE59" s="10"/>
      <c r="AF59" s="10"/>
      <c r="AG59" s="10">
        <f>Financial!AG58</f>
        <v>5.64</v>
      </c>
      <c r="AH59" s="10">
        <f>Financial!AH58</f>
        <v>6.5</v>
      </c>
      <c r="AI59" s="10">
        <f>Financial!AI58</f>
        <v>6.83</v>
      </c>
    </row>
    <row r="60" spans="1:35" ht="12.75" customHeight="1" x14ac:dyDescent="0.25">
      <c r="A60" s="13">
        <v>38869</v>
      </c>
      <c r="B60" s="10">
        <f>Financial!B59</f>
        <v>8132289.21055263</v>
      </c>
      <c r="C60" s="10">
        <f>Financial!C59</f>
        <v>250561</v>
      </c>
      <c r="D60" s="10"/>
      <c r="E60" s="10">
        <f>Financial!E59</f>
        <v>1589300</v>
      </c>
      <c r="F60" s="10">
        <f>Financial!F59</f>
        <v>1700700</v>
      </c>
      <c r="G60" s="10">
        <f>Financial!G59</f>
        <v>706200</v>
      </c>
      <c r="H60" s="10"/>
      <c r="I60" s="10"/>
      <c r="J60" s="10">
        <f>Financial!J59</f>
        <v>19.100000000000001</v>
      </c>
      <c r="K60" s="10"/>
      <c r="L60" s="10"/>
      <c r="M60" s="10"/>
      <c r="N60" s="10"/>
      <c r="O60" s="10"/>
      <c r="P60" s="10">
        <f>Financial!P59</f>
        <v>7.6</v>
      </c>
      <c r="Q60" s="10"/>
      <c r="R60" s="10"/>
      <c r="S60" s="10">
        <f>Financial!S59</f>
        <v>3.3</v>
      </c>
      <c r="T60" s="10">
        <f>Financial!T59</f>
        <v>1494.63</v>
      </c>
      <c r="U60" s="10">
        <f>Financial!U59</f>
        <v>257.38</v>
      </c>
      <c r="V60" s="10">
        <f>Financial!V59</f>
        <v>204.84</v>
      </c>
      <c r="W60" s="10">
        <f>Financial!W59</f>
        <v>201.43</v>
      </c>
      <c r="X60" s="10">
        <f>Financial!X59</f>
        <v>233.43</v>
      </c>
      <c r="Y60" s="10">
        <f>Financial!Y59</f>
        <v>149.72</v>
      </c>
      <c r="Z60" s="10">
        <f>Financial!Z59</f>
        <v>346.38</v>
      </c>
      <c r="AA60" s="10"/>
      <c r="AB60" s="10"/>
      <c r="AC60" s="10">
        <f>Financial!AC59</f>
        <v>1331.39</v>
      </c>
      <c r="AD60" s="10"/>
      <c r="AE60" s="10"/>
      <c r="AF60" s="10"/>
      <c r="AG60" s="10">
        <f>Financial!AG59</f>
        <v>5.68</v>
      </c>
      <c r="AH60" s="10">
        <f>Financial!AH59</f>
        <v>6.5</v>
      </c>
      <c r="AI60" s="10">
        <f>Financial!AI59</f>
        <v>6.81</v>
      </c>
    </row>
    <row r="61" spans="1:35" ht="12.75" customHeight="1" x14ac:dyDescent="0.25">
      <c r="A61" s="13">
        <v>38899</v>
      </c>
      <c r="B61" s="10">
        <f>Financial!B60</f>
        <v>8377336.6874248404</v>
      </c>
      <c r="C61" s="10">
        <f>Financial!C60</f>
        <v>265699</v>
      </c>
      <c r="D61" s="10"/>
      <c r="E61" s="10">
        <f>Financial!E60</f>
        <v>1647900</v>
      </c>
      <c r="F61" s="10">
        <f>Financial!F60</f>
        <v>1740200</v>
      </c>
      <c r="G61" s="10">
        <f>Financial!G60</f>
        <v>765500</v>
      </c>
      <c r="H61" s="10"/>
      <c r="I61" s="10"/>
      <c r="J61" s="10">
        <f>Financial!J60</f>
        <v>19</v>
      </c>
      <c r="K61" s="10"/>
      <c r="L61" s="10"/>
      <c r="M61" s="10"/>
      <c r="N61" s="10"/>
      <c r="O61" s="10"/>
      <c r="P61" s="10">
        <f>Financial!P60</f>
        <v>7.3</v>
      </c>
      <c r="Q61" s="10"/>
      <c r="R61" s="10"/>
      <c r="S61" s="10">
        <f>Financial!S60</f>
        <v>2.7</v>
      </c>
      <c r="T61" s="10">
        <f>Financial!T60</f>
        <v>1551.09</v>
      </c>
      <c r="U61" s="10">
        <f>Financial!U60</f>
        <v>262.77999999999997</v>
      </c>
      <c r="V61" s="10">
        <f>Financial!V60</f>
        <v>218.43</v>
      </c>
      <c r="W61" s="10">
        <f>Financial!W60</f>
        <v>206.34</v>
      </c>
      <c r="X61" s="10">
        <f>Financial!X60</f>
        <v>249.57</v>
      </c>
      <c r="Y61" s="10">
        <f>Financial!Y60</f>
        <v>171.15</v>
      </c>
      <c r="Z61" s="10">
        <f>Financial!Z60</f>
        <v>358.33</v>
      </c>
      <c r="AA61" s="10"/>
      <c r="AB61" s="10"/>
      <c r="AC61" s="10">
        <f>Financial!AC60</f>
        <v>1380.24</v>
      </c>
      <c r="AD61" s="10"/>
      <c r="AE61" s="10"/>
      <c r="AF61" s="10"/>
      <c r="AG61" s="10">
        <f>Financial!AG60</f>
        <v>5.38</v>
      </c>
      <c r="AH61" s="10">
        <f>Financial!AH60</f>
        <v>6.39</v>
      </c>
      <c r="AI61" s="10">
        <f>Financial!AI60</f>
        <v>6.77</v>
      </c>
    </row>
    <row r="62" spans="1:35" ht="12.75" customHeight="1" x14ac:dyDescent="0.25">
      <c r="A62" s="13">
        <v>38930</v>
      </c>
      <c r="B62" s="10">
        <f>Financial!B61</f>
        <v>8584334.8049045205</v>
      </c>
      <c r="C62" s="10">
        <f>Financial!C61</f>
        <v>259862</v>
      </c>
      <c r="D62" s="10"/>
      <c r="E62" s="10">
        <f>Financial!E61</f>
        <v>1647100</v>
      </c>
      <c r="F62" s="10">
        <f>Financial!F61</f>
        <v>1768800</v>
      </c>
      <c r="G62" s="10">
        <f>Financial!G61</f>
        <v>759100</v>
      </c>
      <c r="H62" s="10"/>
      <c r="I62" s="10"/>
      <c r="J62" s="10">
        <f>Financial!J61</f>
        <v>19.8</v>
      </c>
      <c r="K62" s="10"/>
      <c r="L62" s="10"/>
      <c r="M62" s="10"/>
      <c r="N62" s="10"/>
      <c r="O62" s="10"/>
      <c r="P62" s="10">
        <f>Financial!P61</f>
        <v>7.8</v>
      </c>
      <c r="Q62" s="10"/>
      <c r="R62" s="10"/>
      <c r="S62" s="10">
        <f>Financial!S61</f>
        <v>2.8</v>
      </c>
      <c r="T62" s="10">
        <f>Financial!T61</f>
        <v>1626.69</v>
      </c>
      <c r="U62" s="10">
        <f>Financial!U61</f>
        <v>268.47000000000003</v>
      </c>
      <c r="V62" s="10">
        <f>Financial!V61</f>
        <v>238.45</v>
      </c>
      <c r="W62" s="10">
        <f>Financial!W61</f>
        <v>204.89</v>
      </c>
      <c r="X62" s="10">
        <f>Financial!X61</f>
        <v>264.64</v>
      </c>
      <c r="Y62" s="10">
        <f>Financial!Y61</f>
        <v>175.11</v>
      </c>
      <c r="Z62" s="10">
        <f>Financial!Z61</f>
        <v>435.58</v>
      </c>
      <c r="AA62" s="10"/>
      <c r="AB62" s="10"/>
      <c r="AC62" s="10">
        <f>Financial!AC61</f>
        <v>1448.72</v>
      </c>
      <c r="AD62" s="10"/>
      <c r="AE62" s="10"/>
      <c r="AF62" s="10"/>
      <c r="AG62" s="10">
        <f>Financial!AG61</f>
        <v>5.32</v>
      </c>
      <c r="AH62" s="10">
        <f>Financial!AH61</f>
        <v>6.27</v>
      </c>
      <c r="AI62" s="10">
        <f>Financial!AI61</f>
        <v>6.67</v>
      </c>
    </row>
    <row r="63" spans="1:35" ht="12.75" customHeight="1" x14ac:dyDescent="0.25">
      <c r="A63" s="13">
        <v>38961</v>
      </c>
      <c r="B63" s="10">
        <f>Financial!B62</f>
        <v>8919417.6514985505</v>
      </c>
      <c r="C63" s="10">
        <f>Financial!C62</f>
        <v>266197</v>
      </c>
      <c r="D63" s="10"/>
      <c r="E63" s="10">
        <f>Financial!E62</f>
        <v>1685900</v>
      </c>
      <c r="F63" s="10">
        <f>Financial!F62</f>
        <v>1813000</v>
      </c>
      <c r="G63" s="10">
        <f>Financial!G62</f>
        <v>771700</v>
      </c>
      <c r="H63" s="10"/>
      <c r="I63" s="10"/>
      <c r="J63" s="10">
        <f>Financial!J62</f>
        <v>19.399999999999999</v>
      </c>
      <c r="K63" s="10"/>
      <c r="L63" s="10"/>
      <c r="M63" s="10"/>
      <c r="N63" s="10"/>
      <c r="O63" s="10"/>
      <c r="P63" s="10">
        <f>Financial!P62</f>
        <v>7.6</v>
      </c>
      <c r="Q63" s="10"/>
      <c r="R63" s="10"/>
      <c r="S63" s="10">
        <f>Financial!S62</f>
        <v>3.1</v>
      </c>
      <c r="T63" s="10">
        <f>Financial!T62</f>
        <v>1549.99</v>
      </c>
      <c r="U63" s="10">
        <f>Financial!U62</f>
        <v>247.25</v>
      </c>
      <c r="V63" s="10">
        <f>Financial!V62</f>
        <v>248.39</v>
      </c>
      <c r="W63" s="10">
        <f>Financial!W62</f>
        <v>202.38</v>
      </c>
      <c r="X63" s="10">
        <f>Financial!X62</f>
        <v>257.55</v>
      </c>
      <c r="Y63" s="10">
        <f>Financial!Y62</f>
        <v>182.37</v>
      </c>
      <c r="Z63" s="10">
        <f>Financial!Z62</f>
        <v>437.37</v>
      </c>
      <c r="AA63" s="10"/>
      <c r="AB63" s="10"/>
      <c r="AC63" s="10">
        <f>Financial!AC62</f>
        <v>1367.24</v>
      </c>
      <c r="AD63" s="10"/>
      <c r="AE63" s="10"/>
      <c r="AF63" s="10"/>
      <c r="AG63" s="10">
        <f>Financial!AG62</f>
        <v>5.13</v>
      </c>
      <c r="AH63" s="10">
        <f>Financial!AH62</f>
        <v>6.2</v>
      </c>
      <c r="AI63" s="10">
        <f>Financial!AI62</f>
        <v>6.64</v>
      </c>
    </row>
    <row r="64" spans="1:35" ht="12.75" customHeight="1" x14ac:dyDescent="0.25">
      <c r="A64" s="13">
        <v>38991</v>
      </c>
      <c r="B64" s="10">
        <f>Financial!B63</f>
        <v>9178382.2739840597</v>
      </c>
      <c r="C64" s="10">
        <f>Financial!C63</f>
        <v>272543</v>
      </c>
      <c r="D64" s="10"/>
      <c r="E64" s="10">
        <f>Financial!E63</f>
        <v>1690200</v>
      </c>
      <c r="F64" s="10">
        <f>Financial!F63</f>
        <v>1848900</v>
      </c>
      <c r="G64" s="10">
        <f>Financial!G63</f>
        <v>757400</v>
      </c>
      <c r="H64" s="10"/>
      <c r="I64" s="10"/>
      <c r="J64" s="10">
        <f>Financial!J63</f>
        <v>18</v>
      </c>
      <c r="K64" s="10"/>
      <c r="L64" s="10"/>
      <c r="M64" s="10"/>
      <c r="N64" s="10"/>
      <c r="O64" s="10"/>
      <c r="P64" s="10">
        <f>Financial!P63</f>
        <v>7.7</v>
      </c>
      <c r="Q64" s="10"/>
      <c r="R64" s="10"/>
      <c r="S64" s="10">
        <f>Financial!S63</f>
        <v>4</v>
      </c>
      <c r="T64" s="10">
        <f>Financial!T63</f>
        <v>1613.57</v>
      </c>
      <c r="U64" s="10">
        <f>Financial!U63</f>
        <v>255.64</v>
      </c>
      <c r="V64" s="10">
        <f>Financial!V63</f>
        <v>250.23</v>
      </c>
      <c r="W64" s="10">
        <f>Financial!W63</f>
        <v>218.83</v>
      </c>
      <c r="X64" s="10">
        <f>Financial!X63</f>
        <v>269.17</v>
      </c>
      <c r="Y64" s="10">
        <f>Financial!Y63</f>
        <v>183.32</v>
      </c>
      <c r="Z64" s="10">
        <f>Financial!Z63</f>
        <v>458.28</v>
      </c>
      <c r="AA64" s="10"/>
      <c r="AB64" s="10"/>
      <c r="AC64" s="10">
        <f>Financial!AC63</f>
        <v>1426.86</v>
      </c>
      <c r="AD64" s="10"/>
      <c r="AE64" s="10"/>
      <c r="AF64" s="10"/>
      <c r="AG64" s="10">
        <f>Financial!AG63</f>
        <v>5.25</v>
      </c>
      <c r="AH64" s="10">
        <f>Financial!AH63</f>
        <v>6.18</v>
      </c>
      <c r="AI64" s="10">
        <f>Financial!AI63</f>
        <v>6.63</v>
      </c>
    </row>
    <row r="65" spans="1:35" ht="12.75" customHeight="1" x14ac:dyDescent="0.25">
      <c r="A65" s="13">
        <v>39022</v>
      </c>
      <c r="B65" s="10">
        <f>Financial!B64</f>
        <v>9403040.3811330292</v>
      </c>
      <c r="C65" s="10">
        <f>Financial!C64</f>
        <v>289042</v>
      </c>
      <c r="D65" s="10"/>
      <c r="E65" s="10">
        <f>Financial!E64</f>
        <v>1765400</v>
      </c>
      <c r="F65" s="10">
        <f>Financial!F64</f>
        <v>1899500</v>
      </c>
      <c r="G65" s="10">
        <f>Financial!G64</f>
        <v>829400</v>
      </c>
      <c r="H65" s="10"/>
      <c r="I65" s="10"/>
      <c r="J65" s="10">
        <f>Financial!J64</f>
        <v>18.8</v>
      </c>
      <c r="K65" s="10"/>
      <c r="L65" s="10"/>
      <c r="M65" s="10"/>
      <c r="N65" s="10"/>
      <c r="O65" s="10"/>
      <c r="P65" s="10">
        <f>Financial!P64</f>
        <v>7.7</v>
      </c>
      <c r="Q65" s="10"/>
      <c r="R65" s="10"/>
      <c r="S65" s="10">
        <f>Financial!S64</f>
        <v>4.8</v>
      </c>
      <c r="T65" s="10">
        <f>Financial!T64</f>
        <v>1776.68</v>
      </c>
      <c r="U65" s="10">
        <f>Financial!U64</f>
        <v>279.68</v>
      </c>
      <c r="V65" s="10">
        <f>Financial!V64</f>
        <v>260.08</v>
      </c>
      <c r="W65" s="10">
        <f>Financial!W64</f>
        <v>229.86</v>
      </c>
      <c r="X65" s="10">
        <f>Financial!X64</f>
        <v>319</v>
      </c>
      <c r="Y65" s="10">
        <f>Financial!Y64</f>
        <v>210.78</v>
      </c>
      <c r="Z65" s="10">
        <f>Financial!Z64</f>
        <v>510.69</v>
      </c>
      <c r="AA65" s="10"/>
      <c r="AB65" s="10"/>
      <c r="AC65" s="10">
        <f>Financial!AC64</f>
        <v>1550.58</v>
      </c>
      <c r="AD65" s="10"/>
      <c r="AE65" s="10"/>
      <c r="AF65" s="10"/>
      <c r="AG65" s="10">
        <f>Financial!AG64</f>
        <v>5.58</v>
      </c>
      <c r="AH65" s="10">
        <f>Financial!AH64</f>
        <v>6.29</v>
      </c>
      <c r="AI65" s="10">
        <f>Financial!AI64</f>
        <v>6.63</v>
      </c>
    </row>
    <row r="66" spans="1:35" ht="12.75" customHeight="1" x14ac:dyDescent="0.25">
      <c r="A66" s="13">
        <v>39052</v>
      </c>
      <c r="B66" s="10">
        <f>Financial!B65</f>
        <v>9699044.56630872</v>
      </c>
      <c r="C66" s="10">
        <f>Financial!C65</f>
        <v>303732</v>
      </c>
      <c r="D66" s="10"/>
      <c r="E66" s="10">
        <f>Financial!E65</f>
        <v>1929400</v>
      </c>
      <c r="F66" s="10">
        <f>Financial!F65</f>
        <v>2028600</v>
      </c>
      <c r="G66" s="10">
        <f>Financial!G65</f>
        <v>858700</v>
      </c>
      <c r="H66" s="10"/>
      <c r="I66" s="10"/>
      <c r="J66" s="10">
        <f>Financial!J65</f>
        <v>17.899999999999999</v>
      </c>
      <c r="K66" s="10"/>
      <c r="L66" s="10"/>
      <c r="M66" s="10"/>
      <c r="N66" s="10"/>
      <c r="O66" s="10"/>
      <c r="P66" s="10">
        <f>Financial!P65</f>
        <v>7.7</v>
      </c>
      <c r="Q66" s="10"/>
      <c r="R66" s="10"/>
      <c r="S66" s="10">
        <f>Financial!S65</f>
        <v>4.3</v>
      </c>
      <c r="T66" s="10">
        <f>Financial!T65</f>
        <v>1921.92</v>
      </c>
      <c r="U66" s="10">
        <f>Financial!U65</f>
        <v>283.97000000000003</v>
      </c>
      <c r="V66" s="10">
        <f>Financial!V65</f>
        <v>285.92</v>
      </c>
      <c r="W66" s="10">
        <f>Financial!W65</f>
        <v>234.11</v>
      </c>
      <c r="X66" s="10">
        <f>Financial!X65</f>
        <v>353.95</v>
      </c>
      <c r="Y66" s="10">
        <f>Financial!Y65</f>
        <v>253.29</v>
      </c>
      <c r="Z66" s="10">
        <f>Financial!Z65</f>
        <v>693.19</v>
      </c>
      <c r="AA66" s="10"/>
      <c r="AB66" s="10"/>
      <c r="AC66" s="10">
        <f>Financial!AC65</f>
        <v>1693.47</v>
      </c>
      <c r="AD66" s="10"/>
      <c r="AE66" s="10"/>
      <c r="AF66" s="10"/>
      <c r="AG66" s="10">
        <f>Financial!AG65</f>
        <v>5.47</v>
      </c>
      <c r="AH66" s="10">
        <f>Financial!AH65</f>
        <v>6.1</v>
      </c>
      <c r="AI66" s="10">
        <f>Financial!AI65</f>
        <v>6.47</v>
      </c>
    </row>
    <row r="67" spans="1:35" ht="12.75" customHeight="1" x14ac:dyDescent="0.25">
      <c r="A67" s="13">
        <v>39083</v>
      </c>
      <c r="B67" s="10">
        <f>Financial!B66</f>
        <v>9878612.8247328307</v>
      </c>
      <c r="C67" s="10">
        <f>Financial!C66</f>
        <v>303886</v>
      </c>
      <c r="D67" s="10"/>
      <c r="E67" s="10">
        <f>Financial!E66</f>
        <v>1944400</v>
      </c>
      <c r="F67" s="10">
        <f>Financial!F66</f>
        <v>2028800</v>
      </c>
      <c r="G67" s="10">
        <f>Financial!G66</f>
        <v>827300</v>
      </c>
      <c r="H67" s="10"/>
      <c r="I67" s="10"/>
      <c r="J67" s="10">
        <f>Financial!J66</f>
        <v>17.3</v>
      </c>
      <c r="K67" s="10"/>
      <c r="L67" s="10"/>
      <c r="M67" s="10"/>
      <c r="N67" s="10"/>
      <c r="O67" s="10"/>
      <c r="P67" s="10">
        <f>Financial!P66</f>
        <v>7.5</v>
      </c>
      <c r="Q67" s="10"/>
      <c r="R67" s="10"/>
      <c r="S67" s="10">
        <f>Financial!S66</f>
        <v>2.8</v>
      </c>
      <c r="T67" s="10">
        <f>Financial!T66</f>
        <v>1842.93</v>
      </c>
      <c r="U67" s="10">
        <f>Financial!U66</f>
        <v>256.02999999999997</v>
      </c>
      <c r="V67" s="10">
        <f>Financial!V66</f>
        <v>281.60000000000002</v>
      </c>
      <c r="W67" s="10">
        <f>Financial!W66</f>
        <v>243.83</v>
      </c>
      <c r="X67" s="10">
        <f>Financial!X66</f>
        <v>387.08</v>
      </c>
      <c r="Y67" s="10">
        <f>Financial!Y66</f>
        <v>264.45</v>
      </c>
      <c r="Z67" s="10">
        <f>Financial!Z66</f>
        <v>671.94</v>
      </c>
      <c r="AA67" s="10"/>
      <c r="AB67" s="10">
        <f>Financial!AB66</f>
        <v>94.95</v>
      </c>
      <c r="AC67" s="10">
        <f>Financial!AC66</f>
        <v>1656.94</v>
      </c>
      <c r="AD67" s="10"/>
      <c r="AE67" s="10"/>
      <c r="AF67" s="10"/>
      <c r="AG67" s="10">
        <f>Financial!AG66</f>
        <v>5.77</v>
      </c>
      <c r="AH67" s="10">
        <f>Financial!AH66</f>
        <v>6.27</v>
      </c>
      <c r="AI67" s="10">
        <f>Financial!AI66</f>
        <v>6.62</v>
      </c>
    </row>
    <row r="68" spans="1:35" ht="12.75" customHeight="1" x14ac:dyDescent="0.25">
      <c r="A68" s="13">
        <v>39114</v>
      </c>
      <c r="B68" s="10">
        <f>Financial!B67</f>
        <v>10142720.3440594</v>
      </c>
      <c r="C68" s="10">
        <f>Financial!C67</f>
        <v>314534</v>
      </c>
      <c r="D68" s="10"/>
      <c r="E68" s="10">
        <f>Financial!E67</f>
        <v>1929200</v>
      </c>
      <c r="F68" s="10">
        <f>Financial!F67</f>
        <v>2101800</v>
      </c>
      <c r="G68" s="10">
        <f>Financial!G67</f>
        <v>855200</v>
      </c>
      <c r="H68" s="10"/>
      <c r="I68" s="10"/>
      <c r="J68" s="10">
        <f>Financial!J67</f>
        <v>18.5</v>
      </c>
      <c r="K68" s="10"/>
      <c r="L68" s="10"/>
      <c r="M68" s="10"/>
      <c r="N68" s="10"/>
      <c r="O68" s="10"/>
      <c r="P68" s="10">
        <f>Financial!P67</f>
        <v>7.4</v>
      </c>
      <c r="Q68" s="10"/>
      <c r="R68" s="10"/>
      <c r="S68" s="10">
        <f>Financial!S67</f>
        <v>3</v>
      </c>
      <c r="T68" s="10">
        <f>Financial!T67</f>
        <v>1858.14</v>
      </c>
      <c r="U68" s="10">
        <f>Financial!U67</f>
        <v>247.62</v>
      </c>
      <c r="V68" s="10">
        <f>Financial!V67</f>
        <v>293.45999999999998</v>
      </c>
      <c r="W68" s="10">
        <f>Financial!W67</f>
        <v>259.13</v>
      </c>
      <c r="X68" s="10">
        <f>Financial!X67</f>
        <v>416.73</v>
      </c>
      <c r="Y68" s="10">
        <f>Financial!Y67</f>
        <v>254.09</v>
      </c>
      <c r="Z68" s="10">
        <f>Financial!Z67</f>
        <v>732.76</v>
      </c>
      <c r="AA68" s="10"/>
      <c r="AB68" s="10">
        <f>Financial!AB67</f>
        <v>88</v>
      </c>
      <c r="AC68" s="10">
        <f>Financial!AC67</f>
        <v>1655.25</v>
      </c>
      <c r="AD68" s="10"/>
      <c r="AE68" s="10"/>
      <c r="AF68" s="10"/>
      <c r="AG68" s="10">
        <f>Financial!AG67</f>
        <v>5.49</v>
      </c>
      <c r="AH68" s="10">
        <f>Financial!AH67</f>
        <v>6.15</v>
      </c>
      <c r="AI68" s="10">
        <f>Financial!AI67</f>
        <v>6.62</v>
      </c>
    </row>
    <row r="69" spans="1:35" ht="12.75" customHeight="1" x14ac:dyDescent="0.25">
      <c r="A69" s="13">
        <v>39142</v>
      </c>
      <c r="B69" s="10">
        <f>Financial!B68</f>
        <v>10861550.6867896</v>
      </c>
      <c r="C69" s="10">
        <f>Financial!C68</f>
        <v>338830</v>
      </c>
      <c r="D69" s="10"/>
      <c r="E69" s="10">
        <f>Financial!E68</f>
        <v>1998900</v>
      </c>
      <c r="F69" s="10">
        <f>Financial!F68</f>
        <v>2147700</v>
      </c>
      <c r="G69" s="10">
        <f>Financial!G68</f>
        <v>956500</v>
      </c>
      <c r="H69" s="10"/>
      <c r="I69" s="10"/>
      <c r="J69" s="10">
        <f>Financial!J68</f>
        <v>18.399999999999999</v>
      </c>
      <c r="K69" s="10"/>
      <c r="L69" s="10"/>
      <c r="M69" s="10"/>
      <c r="N69" s="10"/>
      <c r="O69" s="10"/>
      <c r="P69" s="10">
        <f>Financial!P68</f>
        <v>7.4</v>
      </c>
      <c r="Q69" s="10"/>
      <c r="R69" s="10"/>
      <c r="S69" s="10">
        <f>Financial!S68</f>
        <v>4.2</v>
      </c>
      <c r="T69" s="10">
        <f>Financial!T68</f>
        <v>1935.72</v>
      </c>
      <c r="U69" s="10">
        <f>Financial!U68</f>
        <v>257.16000000000003</v>
      </c>
      <c r="V69" s="10">
        <f>Financial!V68</f>
        <v>320.58</v>
      </c>
      <c r="W69" s="10">
        <f>Financial!W68</f>
        <v>266.06</v>
      </c>
      <c r="X69" s="10">
        <f>Financial!X68</f>
        <v>455.62</v>
      </c>
      <c r="Y69" s="10">
        <f>Financial!Y68</f>
        <v>273.39999999999998</v>
      </c>
      <c r="Z69" s="10">
        <f>Financial!Z68</f>
        <v>718.67</v>
      </c>
      <c r="AA69" s="10"/>
      <c r="AB69" s="10">
        <f>Financial!AB68</f>
        <v>83.04</v>
      </c>
      <c r="AC69" s="10">
        <f>Financial!AC68</f>
        <v>1698.08</v>
      </c>
      <c r="AD69" s="10"/>
      <c r="AE69" s="10"/>
      <c r="AF69" s="10"/>
      <c r="AG69" s="10">
        <f>Financial!AG68</f>
        <v>5.58</v>
      </c>
      <c r="AH69" s="10">
        <f>Financial!AH68</f>
        <v>6.08</v>
      </c>
      <c r="AI69" s="10">
        <f>Financial!AI68</f>
        <v>6.58</v>
      </c>
    </row>
    <row r="70" spans="1:35" ht="12.75" customHeight="1" x14ac:dyDescent="0.25">
      <c r="A70" s="13">
        <v>39173</v>
      </c>
      <c r="B70" s="10">
        <f>Financial!B69</f>
        <v>11226466.989100199</v>
      </c>
      <c r="C70" s="10">
        <f>Financial!C69</f>
        <v>369117</v>
      </c>
      <c r="D70" s="10"/>
      <c r="E70" s="10">
        <f>Financial!E69</f>
        <v>2003200</v>
      </c>
      <c r="F70" s="10">
        <f>Financial!F69</f>
        <v>2203800</v>
      </c>
      <c r="G70" s="10">
        <f>Financial!G69</f>
        <v>973400</v>
      </c>
      <c r="H70" s="10"/>
      <c r="I70" s="10"/>
      <c r="J70" s="10">
        <f>Financial!J69</f>
        <v>18.5</v>
      </c>
      <c r="K70" s="10"/>
      <c r="L70" s="10"/>
      <c r="M70" s="10"/>
      <c r="N70" s="10"/>
      <c r="O70" s="10"/>
      <c r="P70" s="10">
        <f>Financial!P69</f>
        <v>7.5</v>
      </c>
      <c r="Q70" s="10"/>
      <c r="R70" s="10"/>
      <c r="S70" s="10">
        <f>Financial!S69</f>
        <v>3.1</v>
      </c>
      <c r="T70" s="10">
        <f>Financial!T69</f>
        <v>1935.51</v>
      </c>
      <c r="U70" s="10">
        <f>Financial!U69</f>
        <v>249.67</v>
      </c>
      <c r="V70" s="10">
        <f>Financial!V69</f>
        <v>328.9</v>
      </c>
      <c r="W70" s="10">
        <f>Financial!W69</f>
        <v>262.02</v>
      </c>
      <c r="X70" s="10">
        <f>Financial!X69</f>
        <v>441.89</v>
      </c>
      <c r="Y70" s="10">
        <f>Financial!Y69</f>
        <v>284.73</v>
      </c>
      <c r="Z70" s="10">
        <f>Financial!Z69</f>
        <v>797.48</v>
      </c>
      <c r="AA70" s="10"/>
      <c r="AB70" s="10">
        <f>Financial!AB69</f>
        <v>76.349999999999994</v>
      </c>
      <c r="AC70" s="10">
        <f>Financial!AC69</f>
        <v>1697.28</v>
      </c>
      <c r="AD70" s="10"/>
      <c r="AE70" s="10"/>
      <c r="AF70" s="10"/>
      <c r="AG70" s="10">
        <f>Financial!AG69</f>
        <v>5.51</v>
      </c>
      <c r="AH70" s="10">
        <f>Financial!AH69</f>
        <v>6.02</v>
      </c>
      <c r="AI70" s="10">
        <f>Financial!AI69</f>
        <v>6.54</v>
      </c>
    </row>
    <row r="71" spans="1:35" ht="12.75" customHeight="1" x14ac:dyDescent="0.25">
      <c r="A71" s="13">
        <v>39203</v>
      </c>
      <c r="B71" s="10">
        <f>Financial!B70</f>
        <v>11881718.397542801</v>
      </c>
      <c r="C71" s="10">
        <f>Financial!C70</f>
        <v>403207</v>
      </c>
      <c r="D71" s="10"/>
      <c r="E71" s="10">
        <f>Financial!E70</f>
        <v>2037200</v>
      </c>
      <c r="F71" s="10">
        <f>Financial!F70</f>
        <v>2246600</v>
      </c>
      <c r="G71" s="10">
        <f>Financial!G70</f>
        <v>1004300</v>
      </c>
      <c r="H71" s="10"/>
      <c r="I71" s="10"/>
      <c r="J71" s="10">
        <f>Financial!J70</f>
        <v>18.2</v>
      </c>
      <c r="K71" s="10"/>
      <c r="L71" s="10"/>
      <c r="M71" s="10"/>
      <c r="N71" s="10"/>
      <c r="O71" s="10"/>
      <c r="P71" s="10">
        <f>Financial!P70</f>
        <v>7.2</v>
      </c>
      <c r="Q71" s="10"/>
      <c r="R71" s="10"/>
      <c r="S71" s="10">
        <f>Financial!S70</f>
        <v>2.9</v>
      </c>
      <c r="T71" s="10">
        <f>Financial!T70</f>
        <v>1780.33</v>
      </c>
      <c r="U71" s="10">
        <f>Financial!U70</f>
        <v>225.62</v>
      </c>
      <c r="V71" s="10">
        <f>Financial!V70</f>
        <v>312.57</v>
      </c>
      <c r="W71" s="10">
        <f>Financial!W70</f>
        <v>246.8</v>
      </c>
      <c r="X71" s="10">
        <f>Financial!X70</f>
        <v>422.05</v>
      </c>
      <c r="Y71" s="10">
        <f>Financial!Y70</f>
        <v>266.47000000000003</v>
      </c>
      <c r="Z71" s="10">
        <f>Financial!Z70</f>
        <v>715.95</v>
      </c>
      <c r="AA71" s="10"/>
      <c r="AB71" s="10">
        <f>Financial!AB70</f>
        <v>74.31</v>
      </c>
      <c r="AC71" s="10">
        <f>Financial!AC70</f>
        <v>1570.34</v>
      </c>
      <c r="AD71" s="10"/>
      <c r="AE71" s="10"/>
      <c r="AF71" s="10"/>
      <c r="AG71" s="10">
        <f>Financial!AG70</f>
        <v>5.44</v>
      </c>
      <c r="AH71" s="10">
        <f>Financial!AH70</f>
        <v>5.97</v>
      </c>
      <c r="AI71" s="10">
        <f>Financial!AI70</f>
        <v>6.49</v>
      </c>
    </row>
    <row r="72" spans="1:35" ht="12.75" customHeight="1" x14ac:dyDescent="0.25">
      <c r="A72" s="13">
        <v>39234</v>
      </c>
      <c r="B72" s="10">
        <f>Financial!B71</f>
        <v>11827647.187792899</v>
      </c>
      <c r="C72" s="10">
        <f>Financial!C71</f>
        <v>405840</v>
      </c>
      <c r="D72" s="10"/>
      <c r="E72" s="10">
        <f>Financial!E71</f>
        <v>2114550</v>
      </c>
      <c r="F72" s="10">
        <f>Financial!F71</f>
        <v>2311100</v>
      </c>
      <c r="G72" s="10">
        <f>Financial!G71</f>
        <v>1092300</v>
      </c>
      <c r="H72" s="10"/>
      <c r="I72" s="10"/>
      <c r="J72" s="10">
        <f>Financial!J71</f>
        <v>18.600000000000001</v>
      </c>
      <c r="K72" s="10"/>
      <c r="L72" s="10"/>
      <c r="M72" s="10"/>
      <c r="N72" s="10"/>
      <c r="O72" s="10"/>
      <c r="P72" s="10">
        <f>Financial!P71</f>
        <v>7.2</v>
      </c>
      <c r="Q72" s="10"/>
      <c r="R72" s="10"/>
      <c r="S72" s="10">
        <f>Financial!S71</f>
        <v>2.9</v>
      </c>
      <c r="T72" s="10">
        <f>Financial!T71</f>
        <v>1897.7</v>
      </c>
      <c r="U72" s="10">
        <f>Financial!U71</f>
        <v>236.34</v>
      </c>
      <c r="V72" s="10">
        <f>Financial!V71</f>
        <v>326.8</v>
      </c>
      <c r="W72" s="10">
        <f>Financial!W71</f>
        <v>271.52</v>
      </c>
      <c r="X72" s="10">
        <f>Financial!X71</f>
        <v>451.16</v>
      </c>
      <c r="Y72" s="10">
        <f>Financial!Y71</f>
        <v>271.38</v>
      </c>
      <c r="Z72" s="10">
        <f>Financial!Z71</f>
        <v>769.28</v>
      </c>
      <c r="AA72" s="10"/>
      <c r="AB72" s="10">
        <f>Financial!AB71</f>
        <v>72.56</v>
      </c>
      <c r="AC72" s="10">
        <f>Financial!AC71</f>
        <v>1665.96</v>
      </c>
      <c r="AD72" s="10"/>
      <c r="AE72" s="10"/>
      <c r="AF72" s="10"/>
      <c r="AG72" s="10">
        <f>Financial!AG71</f>
        <v>5.39</v>
      </c>
      <c r="AH72" s="10">
        <f>Financial!AH71</f>
        <v>5.9</v>
      </c>
      <c r="AI72" s="10">
        <f>Financial!AI71</f>
        <v>6.46</v>
      </c>
    </row>
    <row r="73" spans="1:35" ht="12.75" customHeight="1" x14ac:dyDescent="0.25">
      <c r="A73" s="13">
        <v>39264</v>
      </c>
      <c r="B73" s="10">
        <f>Financial!B72</f>
        <v>12067739.929556901</v>
      </c>
      <c r="C73" s="10">
        <f>Financial!C72</f>
        <v>416167</v>
      </c>
      <c r="D73" s="10"/>
      <c r="E73" s="10">
        <f>Financial!E72</f>
        <v>2273450</v>
      </c>
      <c r="F73" s="10">
        <f>Financial!F72</f>
        <v>2357500</v>
      </c>
      <c r="G73" s="10">
        <f>Financial!G72</f>
        <v>1080500</v>
      </c>
      <c r="H73" s="10"/>
      <c r="I73" s="10"/>
      <c r="J73" s="10">
        <f>Financial!J72</f>
        <v>18.899999999999999</v>
      </c>
      <c r="K73" s="10"/>
      <c r="L73" s="10"/>
      <c r="M73" s="10"/>
      <c r="N73" s="10"/>
      <c r="O73" s="10"/>
      <c r="P73" s="10">
        <f>Financial!P72</f>
        <v>7</v>
      </c>
      <c r="Q73" s="10"/>
      <c r="R73" s="10"/>
      <c r="S73" s="10">
        <f>Financial!S72</f>
        <v>2.9</v>
      </c>
      <c r="T73" s="10">
        <f>Financial!T72</f>
        <v>1993.96</v>
      </c>
      <c r="U73" s="10">
        <f>Financial!U72</f>
        <v>247.81</v>
      </c>
      <c r="V73" s="10">
        <f>Financial!V72</f>
        <v>337.93</v>
      </c>
      <c r="W73" s="10">
        <f>Financial!W72</f>
        <v>290.08999999999997</v>
      </c>
      <c r="X73" s="10">
        <f>Financial!X72</f>
        <v>447.94</v>
      </c>
      <c r="Y73" s="10">
        <f>Financial!Y72</f>
        <v>273.02</v>
      </c>
      <c r="Z73" s="10">
        <f>Financial!Z72</f>
        <v>800.77</v>
      </c>
      <c r="AA73" s="10"/>
      <c r="AB73" s="10">
        <f>Financial!AB72</f>
        <v>72.73</v>
      </c>
      <c r="AC73" s="10">
        <f>Financial!AC72</f>
        <v>1734.42</v>
      </c>
      <c r="AD73" s="10"/>
      <c r="AE73" s="10"/>
      <c r="AF73" s="10"/>
      <c r="AG73" s="10">
        <f>Financial!AG72</f>
        <v>5.25</v>
      </c>
      <c r="AH73" s="10">
        <f>Financial!AH72</f>
        <v>5.9</v>
      </c>
      <c r="AI73" s="10">
        <f>Financial!AI72</f>
        <v>6.46</v>
      </c>
    </row>
    <row r="74" spans="1:35" ht="12.75" customHeight="1" x14ac:dyDescent="0.25">
      <c r="A74" s="13">
        <v>39295</v>
      </c>
      <c r="B74" s="10">
        <f>Financial!B73</f>
        <v>12404883.185195601</v>
      </c>
      <c r="C74" s="10">
        <f>Financial!C73</f>
        <v>416040</v>
      </c>
      <c r="D74" s="10"/>
      <c r="E74" s="10">
        <f>Financial!E73</f>
        <v>2401300</v>
      </c>
      <c r="F74" s="10">
        <f>Financial!F73</f>
        <v>2395800</v>
      </c>
      <c r="G74" s="10">
        <f>Financial!G73</f>
        <v>1026600</v>
      </c>
      <c r="H74" s="10"/>
      <c r="I74" s="10"/>
      <c r="J74" s="10">
        <f>Financial!J73</f>
        <v>17.100000000000001</v>
      </c>
      <c r="K74" s="10"/>
      <c r="L74" s="10"/>
      <c r="M74" s="10"/>
      <c r="N74" s="10"/>
      <c r="O74" s="10"/>
      <c r="P74" s="10">
        <f>Financial!P73</f>
        <v>7</v>
      </c>
      <c r="Q74" s="10"/>
      <c r="R74" s="10"/>
      <c r="S74" s="10">
        <f>Financial!S73</f>
        <v>4.2</v>
      </c>
      <c r="T74" s="10">
        <f>Financial!T73</f>
        <v>1919.89</v>
      </c>
      <c r="U74" s="10">
        <f>Financial!U73</f>
        <v>239.51</v>
      </c>
      <c r="V74" s="10">
        <f>Financial!V73</f>
        <v>330.22</v>
      </c>
      <c r="W74" s="10">
        <f>Financial!W73</f>
        <v>285.35000000000002</v>
      </c>
      <c r="X74" s="10">
        <f>Financial!X73</f>
        <v>418.88</v>
      </c>
      <c r="Y74" s="10">
        <f>Financial!Y73</f>
        <v>269.86</v>
      </c>
      <c r="Z74" s="10">
        <f>Financial!Z73</f>
        <v>727.05</v>
      </c>
      <c r="AA74" s="10"/>
      <c r="AB74" s="10">
        <f>Financial!AB73</f>
        <v>72.319999999999993</v>
      </c>
      <c r="AC74" s="10">
        <f>Financial!AC73</f>
        <v>1677.02</v>
      </c>
      <c r="AD74" s="10"/>
      <c r="AE74" s="10"/>
      <c r="AF74" s="10"/>
      <c r="AG74" s="10">
        <f>Financial!AG73</f>
        <v>5.49</v>
      </c>
      <c r="AH74" s="10">
        <f>Financial!AH73</f>
        <v>6.07</v>
      </c>
      <c r="AI74" s="10">
        <f>Financial!AI73</f>
        <v>6.67</v>
      </c>
    </row>
    <row r="75" spans="1:35" ht="12.75" customHeight="1" x14ac:dyDescent="0.25">
      <c r="A75" s="13">
        <v>39326</v>
      </c>
      <c r="B75" s="10">
        <f>Financial!B74</f>
        <v>12757282.6634981</v>
      </c>
      <c r="C75" s="10">
        <f>Financial!C74</f>
        <v>425378</v>
      </c>
      <c r="D75" s="10"/>
      <c r="E75" s="10">
        <f>Financial!E74</f>
        <v>2577500</v>
      </c>
      <c r="F75" s="10">
        <f>Financial!F74</f>
        <v>2435000</v>
      </c>
      <c r="G75" s="10">
        <f>Financial!G74</f>
        <v>1042800</v>
      </c>
      <c r="H75" s="10"/>
      <c r="I75" s="10"/>
      <c r="J75" s="10">
        <f>Financial!J74</f>
        <v>19</v>
      </c>
      <c r="K75" s="10"/>
      <c r="L75" s="10"/>
      <c r="M75" s="10"/>
      <c r="N75" s="10"/>
      <c r="O75" s="10"/>
      <c r="P75" s="10">
        <f>Financial!P74</f>
        <v>7</v>
      </c>
      <c r="Q75" s="10"/>
      <c r="R75" s="10"/>
      <c r="S75" s="10">
        <f>Financial!S74</f>
        <v>4.9000000000000004</v>
      </c>
      <c r="T75" s="10">
        <f>Financial!T74</f>
        <v>2071.8000000000002</v>
      </c>
      <c r="U75" s="10">
        <f>Financial!U74</f>
        <v>257.77</v>
      </c>
      <c r="V75" s="10">
        <f>Financial!V74</f>
        <v>332.53</v>
      </c>
      <c r="W75" s="10">
        <f>Financial!W74</f>
        <v>322.64</v>
      </c>
      <c r="X75" s="10">
        <f>Financial!X74</f>
        <v>429.41</v>
      </c>
      <c r="Y75" s="10">
        <f>Financial!Y74</f>
        <v>286.24</v>
      </c>
      <c r="Z75" s="10">
        <f>Financial!Z74</f>
        <v>746.52</v>
      </c>
      <c r="AA75" s="10"/>
      <c r="AB75" s="10">
        <f>Financial!AB74</f>
        <v>74.13</v>
      </c>
      <c r="AC75" s="10">
        <f>Financial!AC74</f>
        <v>1759.44</v>
      </c>
      <c r="AD75" s="10"/>
      <c r="AE75" s="10"/>
      <c r="AF75" s="10"/>
      <c r="AG75" s="10">
        <f>Financial!AG74</f>
        <v>5.78</v>
      </c>
      <c r="AH75" s="10">
        <f>Financial!AH74</f>
        <v>5.96</v>
      </c>
      <c r="AI75" s="10">
        <f>Financial!AI74</f>
        <v>6.5</v>
      </c>
    </row>
    <row r="76" spans="1:35" ht="12.75" customHeight="1" x14ac:dyDescent="0.25">
      <c r="A76" s="13">
        <v>39356</v>
      </c>
      <c r="B76" s="10">
        <f>Financial!B75</f>
        <v>13010520.0482821</v>
      </c>
      <c r="C76" s="10">
        <f>Financial!C75</f>
        <v>446961</v>
      </c>
      <c r="D76" s="10"/>
      <c r="E76" s="10">
        <f>Financial!E75</f>
        <v>2688600</v>
      </c>
      <c r="F76" s="10">
        <f>Financial!F75</f>
        <v>2465400</v>
      </c>
      <c r="G76" s="10">
        <f>Financial!G75</f>
        <v>1126300</v>
      </c>
      <c r="H76" s="10"/>
      <c r="I76" s="10"/>
      <c r="J76" s="10">
        <f>Financial!J75</f>
        <v>19.3</v>
      </c>
      <c r="K76" s="10"/>
      <c r="L76" s="10"/>
      <c r="M76" s="10"/>
      <c r="N76" s="10"/>
      <c r="O76" s="10"/>
      <c r="P76" s="10">
        <f>Financial!P75</f>
        <v>7.2</v>
      </c>
      <c r="Q76" s="10"/>
      <c r="R76" s="10"/>
      <c r="S76" s="10">
        <f>Financial!S75</f>
        <v>5.0999999999999996</v>
      </c>
      <c r="T76" s="10">
        <f>Financial!T75</f>
        <v>2223.06</v>
      </c>
      <c r="U76" s="10">
        <f>Financial!U75</f>
        <v>275.16000000000003</v>
      </c>
      <c r="V76" s="10">
        <f>Financial!V75</f>
        <v>350.89</v>
      </c>
      <c r="W76" s="10">
        <f>Financial!W75</f>
        <v>369.94</v>
      </c>
      <c r="X76" s="10">
        <f>Financial!X75</f>
        <v>446.22</v>
      </c>
      <c r="Y76" s="10">
        <f>Financial!Y75</f>
        <v>301.19</v>
      </c>
      <c r="Z76" s="10">
        <f>Financial!Z75</f>
        <v>765.87</v>
      </c>
      <c r="AA76" s="10"/>
      <c r="AB76" s="10">
        <f>Financial!AB75</f>
        <v>100.24</v>
      </c>
      <c r="AC76" s="10">
        <f>Financial!AC75</f>
        <v>1874.73</v>
      </c>
      <c r="AD76" s="10"/>
      <c r="AE76" s="10"/>
      <c r="AF76" s="10"/>
      <c r="AG76" s="10">
        <f>Financial!AG75</f>
        <v>5.78</v>
      </c>
      <c r="AH76" s="10">
        <f>Financial!AH75</f>
        <v>6.1</v>
      </c>
      <c r="AI76" s="10">
        <f>Financial!AI75</f>
        <v>6.5</v>
      </c>
    </row>
    <row r="77" spans="1:35" ht="12.75" customHeight="1" x14ac:dyDescent="0.25">
      <c r="A77" s="13">
        <v>39387</v>
      </c>
      <c r="B77" s="10">
        <f>Financial!B76</f>
        <v>13380190.461036401</v>
      </c>
      <c r="C77" s="10">
        <f>Financial!C76</f>
        <v>463528</v>
      </c>
      <c r="D77" s="10"/>
      <c r="E77" s="10">
        <f>Financial!E76</f>
        <v>3000660</v>
      </c>
      <c r="F77" s="10">
        <f>Financial!F76</f>
        <v>2516700</v>
      </c>
      <c r="G77" s="10">
        <f>Financial!G76</f>
        <v>1185700</v>
      </c>
      <c r="H77" s="10"/>
      <c r="I77" s="10"/>
      <c r="J77" s="10">
        <f>Financial!J76</f>
        <v>18.8</v>
      </c>
      <c r="K77" s="10"/>
      <c r="L77" s="10"/>
      <c r="M77" s="10"/>
      <c r="N77" s="10"/>
      <c r="O77" s="10"/>
      <c r="P77" s="10">
        <f>Financial!P76</f>
        <v>7.2</v>
      </c>
      <c r="Q77" s="10"/>
      <c r="R77" s="10"/>
      <c r="S77" s="10">
        <f>Financial!S76</f>
        <v>5.0999999999999996</v>
      </c>
      <c r="T77" s="10">
        <f>Financial!T76</f>
        <v>2220.11</v>
      </c>
      <c r="U77" s="10">
        <f>Financial!U76</f>
        <v>276.18</v>
      </c>
      <c r="V77" s="10">
        <f>Financial!V76</f>
        <v>353.62</v>
      </c>
      <c r="W77" s="10">
        <f>Financial!W76</f>
        <v>362.85</v>
      </c>
      <c r="X77" s="10">
        <f>Financial!X76</f>
        <v>443.63</v>
      </c>
      <c r="Y77" s="10">
        <f>Financial!Y76</f>
        <v>311.75</v>
      </c>
      <c r="Z77" s="10">
        <f>Financial!Z76</f>
        <v>757.98</v>
      </c>
      <c r="AA77" s="10"/>
      <c r="AB77" s="10">
        <f>Financial!AB76</f>
        <v>109.02</v>
      </c>
      <c r="AC77" s="10">
        <f>Financial!AC76</f>
        <v>1850.64</v>
      </c>
      <c r="AD77" s="10"/>
      <c r="AE77" s="10"/>
      <c r="AF77" s="10"/>
      <c r="AG77" s="10">
        <f>Financial!AG76</f>
        <v>6.03</v>
      </c>
      <c r="AH77" s="10">
        <f>Financial!AH76</f>
        <v>6.2</v>
      </c>
      <c r="AI77" s="10">
        <f>Financial!AI76</f>
        <v>6.51</v>
      </c>
    </row>
    <row r="78" spans="1:35" ht="12.75" customHeight="1" x14ac:dyDescent="0.25">
      <c r="A78" s="13">
        <v>39417</v>
      </c>
      <c r="B78" s="10">
        <f>Financial!B77</f>
        <v>13676151.9023437</v>
      </c>
      <c r="C78" s="10">
        <f>Financial!C77</f>
        <v>478762</v>
      </c>
      <c r="D78" s="10"/>
      <c r="E78" s="10">
        <f>Financial!E77</f>
        <v>3076700</v>
      </c>
      <c r="F78" s="10">
        <f>Financial!F77</f>
        <v>2656200</v>
      </c>
      <c r="G78" s="10">
        <f>Financial!G77</f>
        <v>1286900</v>
      </c>
      <c r="H78" s="10"/>
      <c r="I78" s="10"/>
      <c r="J78" s="10">
        <f>Financial!J77</f>
        <v>20.9</v>
      </c>
      <c r="K78" s="10"/>
      <c r="L78" s="10"/>
      <c r="M78" s="10"/>
      <c r="N78" s="10"/>
      <c r="O78" s="10"/>
      <c r="P78" s="10">
        <f>Financial!P77</f>
        <v>7.3</v>
      </c>
      <c r="Q78" s="10"/>
      <c r="R78" s="10"/>
      <c r="S78" s="10">
        <f>Financial!S77</f>
        <v>4.2</v>
      </c>
      <c r="T78" s="10">
        <f>Financial!T77</f>
        <v>2290.5100000000002</v>
      </c>
      <c r="U78" s="10">
        <f>Financial!U77</f>
        <v>286.94</v>
      </c>
      <c r="V78" s="10">
        <f>Financial!V77</f>
        <v>369.5</v>
      </c>
      <c r="W78" s="10">
        <f>Financial!W77</f>
        <v>360.19</v>
      </c>
      <c r="X78" s="10">
        <f>Financial!X77</f>
        <v>466.78</v>
      </c>
      <c r="Y78" s="10">
        <f>Financial!Y77</f>
        <v>324.35000000000002</v>
      </c>
      <c r="Z78" s="10">
        <f>Financial!Z77</f>
        <v>792.06</v>
      </c>
      <c r="AA78" s="10">
        <f>Financial!AA77</f>
        <v>250</v>
      </c>
      <c r="AB78" s="10">
        <f>Financial!AB77</f>
        <v>134.66</v>
      </c>
      <c r="AC78" s="10">
        <f>Financial!AC77</f>
        <v>1888.86</v>
      </c>
      <c r="AD78" s="10"/>
      <c r="AE78" s="10"/>
      <c r="AF78" s="10"/>
      <c r="AG78" s="10">
        <f>Financial!AG77</f>
        <v>5.95</v>
      </c>
      <c r="AH78" s="10">
        <f>Financial!AH77</f>
        <v>6.21</v>
      </c>
      <c r="AI78" s="10">
        <f>Financial!AI77</f>
        <v>6.53</v>
      </c>
    </row>
    <row r="79" spans="1:35" ht="12.75" customHeight="1" x14ac:dyDescent="0.25">
      <c r="A79" s="13">
        <v>39448</v>
      </c>
      <c r="B79" s="10">
        <f>Financial!B78</f>
        <v>13968940.7683149</v>
      </c>
      <c r="C79" s="10">
        <f>Financial!C78</f>
        <v>488368</v>
      </c>
      <c r="D79" s="10"/>
      <c r="E79" s="10">
        <f>Financial!E78</f>
        <v>3162500</v>
      </c>
      <c r="F79" s="10">
        <f>Financial!F78</f>
        <v>2639300</v>
      </c>
      <c r="G79" s="10">
        <f>Financial!G78</f>
        <v>1397300</v>
      </c>
      <c r="H79" s="10"/>
      <c r="I79" s="10"/>
      <c r="J79" s="10">
        <f>Financial!J78</f>
        <v>20.8</v>
      </c>
      <c r="K79" s="10"/>
      <c r="L79" s="10"/>
      <c r="M79" s="10"/>
      <c r="N79" s="10"/>
      <c r="O79" s="10"/>
      <c r="P79" s="10">
        <f>Financial!P78</f>
        <v>7</v>
      </c>
      <c r="Q79" s="10"/>
      <c r="R79" s="10"/>
      <c r="S79" s="10">
        <f>Financial!S78</f>
        <v>3</v>
      </c>
      <c r="T79" s="10">
        <f>Financial!T78</f>
        <v>1906.97</v>
      </c>
      <c r="U79" s="10">
        <f>Financial!U78</f>
        <v>230.48</v>
      </c>
      <c r="V79" s="10">
        <f>Financial!V78</f>
        <v>341.68</v>
      </c>
      <c r="W79" s="10">
        <f>Financial!W78</f>
        <v>328.94</v>
      </c>
      <c r="X79" s="10">
        <f>Financial!X78</f>
        <v>415.61</v>
      </c>
      <c r="Y79" s="10">
        <f>Financial!Y78</f>
        <v>272.68</v>
      </c>
      <c r="Z79" s="10">
        <f>Financial!Z78</f>
        <v>677.88</v>
      </c>
      <c r="AA79" s="10">
        <f>Financial!AA78</f>
        <v>225.25</v>
      </c>
      <c r="AB79" s="10">
        <f>Financial!AB78</f>
        <v>121.64</v>
      </c>
      <c r="AC79" s="10">
        <f>Financial!AC78</f>
        <v>1574.33</v>
      </c>
      <c r="AD79" s="10"/>
      <c r="AE79" s="10"/>
      <c r="AF79" s="10"/>
      <c r="AG79" s="10">
        <f>Financial!AG78</f>
        <v>5.48</v>
      </c>
      <c r="AH79" s="10">
        <f>Financial!AH78</f>
        <v>5.98</v>
      </c>
      <c r="AI79" s="10">
        <f>Financial!AI78</f>
        <v>6.48</v>
      </c>
    </row>
    <row r="80" spans="1:35" ht="12.75" customHeight="1" x14ac:dyDescent="0.25">
      <c r="A80" s="13">
        <v>39479</v>
      </c>
      <c r="B80" s="10">
        <f>Financial!B79</f>
        <v>14255813.854038199</v>
      </c>
      <c r="C80" s="10">
        <f>Financial!C79</f>
        <v>494932</v>
      </c>
      <c r="D80" s="10"/>
      <c r="E80" s="10">
        <f>Financial!E79</f>
        <v>3194500</v>
      </c>
      <c r="F80" s="10">
        <f>Financial!F79</f>
        <v>2691300</v>
      </c>
      <c r="G80" s="10">
        <f>Financial!G79</f>
        <v>1331300</v>
      </c>
      <c r="H80" s="10"/>
      <c r="I80" s="10"/>
      <c r="J80" s="10">
        <f>Financial!J79</f>
        <v>21.2</v>
      </c>
      <c r="K80" s="10"/>
      <c r="L80" s="10"/>
      <c r="M80" s="10"/>
      <c r="N80" s="10"/>
      <c r="O80" s="10"/>
      <c r="P80" s="10">
        <f>Financial!P79</f>
        <v>6.9</v>
      </c>
      <c r="Q80" s="10"/>
      <c r="R80" s="10"/>
      <c r="S80" s="10">
        <f>Financial!S79</f>
        <v>4.0999999999999996</v>
      </c>
      <c r="T80" s="10">
        <f>Financial!T79</f>
        <v>2063.94</v>
      </c>
      <c r="U80" s="10">
        <f>Financial!U79</f>
        <v>251.96</v>
      </c>
      <c r="V80" s="10">
        <f>Financial!V79</f>
        <v>352.49</v>
      </c>
      <c r="W80" s="10">
        <f>Financial!W79</f>
        <v>404.53</v>
      </c>
      <c r="X80" s="10">
        <f>Financial!X79</f>
        <v>422.6</v>
      </c>
      <c r="Y80" s="10">
        <f>Financial!Y79</f>
        <v>268.43</v>
      </c>
      <c r="Z80" s="10">
        <f>Financial!Z79</f>
        <v>658.28</v>
      </c>
      <c r="AA80" s="10">
        <f>Financial!AA79</f>
        <v>258.05</v>
      </c>
      <c r="AB80" s="10">
        <f>Financial!AB79</f>
        <v>152.30000000000001</v>
      </c>
      <c r="AC80" s="10">
        <f>Financial!AC79</f>
        <v>1660.42</v>
      </c>
      <c r="AD80" s="10"/>
      <c r="AE80" s="10"/>
      <c r="AF80" s="10"/>
      <c r="AG80" s="10">
        <f>Financial!AG79</f>
        <v>5.44</v>
      </c>
      <c r="AH80" s="10">
        <f>Financial!AH79</f>
        <v>5.84</v>
      </c>
      <c r="AI80" s="10">
        <f>Financial!AI79</f>
        <v>6.37</v>
      </c>
    </row>
    <row r="81" spans="1:35" ht="12.75" customHeight="1" x14ac:dyDescent="0.25">
      <c r="A81" s="13">
        <v>39508</v>
      </c>
      <c r="B81" s="10">
        <f>Financial!B80</f>
        <v>14546048.4317165</v>
      </c>
      <c r="C81" s="10">
        <f>Financial!C80</f>
        <v>512584</v>
      </c>
      <c r="D81" s="10"/>
      <c r="E81" s="10">
        <f>Financial!E80</f>
        <v>3329800</v>
      </c>
      <c r="F81" s="10">
        <f>Financial!F80</f>
        <v>2746000</v>
      </c>
      <c r="G81" s="10">
        <f>Financial!G80</f>
        <v>1414300</v>
      </c>
      <c r="H81" s="10"/>
      <c r="I81" s="10"/>
      <c r="J81" s="10">
        <f>Financial!J80</f>
        <v>20.7</v>
      </c>
      <c r="K81" s="10"/>
      <c r="L81" s="10"/>
      <c r="M81" s="10"/>
      <c r="N81" s="10"/>
      <c r="O81" s="10"/>
      <c r="P81" s="10">
        <f>Financial!P80</f>
        <v>7</v>
      </c>
      <c r="Q81" s="10"/>
      <c r="R81" s="10"/>
      <c r="S81" s="10">
        <f>Financial!S80</f>
        <v>4.3</v>
      </c>
      <c r="T81" s="10">
        <f>Financial!T80</f>
        <v>2053.9299999999998</v>
      </c>
      <c r="U81" s="10">
        <f>Financial!U80</f>
        <v>265.19</v>
      </c>
      <c r="V81" s="10">
        <f>Financial!V80</f>
        <v>337.22</v>
      </c>
      <c r="W81" s="10">
        <f>Financial!W80</f>
        <v>372.09</v>
      </c>
      <c r="X81" s="10">
        <f>Financial!X80</f>
        <v>373.79</v>
      </c>
      <c r="Y81" s="10">
        <f>Financial!Y80</f>
        <v>285.12</v>
      </c>
      <c r="Z81" s="10">
        <f>Financial!Z80</f>
        <v>601.71</v>
      </c>
      <c r="AA81" s="10">
        <f>Financial!AA80</f>
        <v>240.16</v>
      </c>
      <c r="AB81" s="10">
        <f>Financial!AB80</f>
        <v>144.38</v>
      </c>
      <c r="AC81" s="10">
        <f>Financial!AC80</f>
        <v>1628.43</v>
      </c>
      <c r="AD81" s="10"/>
      <c r="AE81" s="10"/>
      <c r="AF81" s="10"/>
      <c r="AG81" s="10">
        <f>Financial!AG80</f>
        <v>5.88</v>
      </c>
      <c r="AH81" s="10">
        <f>Financial!AH80</f>
        <v>6.27</v>
      </c>
      <c r="AI81" s="10">
        <f>Financial!AI80</f>
        <v>6.88</v>
      </c>
    </row>
    <row r="82" spans="1:35" ht="12.75" customHeight="1" x14ac:dyDescent="0.25">
      <c r="A82" s="13">
        <v>39539</v>
      </c>
      <c r="B82" s="10">
        <f>Financial!B81</f>
        <v>14583836.3259663</v>
      </c>
      <c r="C82" s="10">
        <f>Financial!C81</f>
        <v>532474</v>
      </c>
      <c r="D82" s="10"/>
      <c r="E82" s="10">
        <f>Financial!E81</f>
        <v>3389300</v>
      </c>
      <c r="F82" s="10">
        <f>Financial!F81</f>
        <v>2805300</v>
      </c>
      <c r="G82" s="10">
        <f>Financial!G81</f>
        <v>1470900</v>
      </c>
      <c r="H82" s="10"/>
      <c r="I82" s="10"/>
      <c r="J82" s="10">
        <f>Financial!J81</f>
        <v>20</v>
      </c>
      <c r="K82" s="10"/>
      <c r="L82" s="10"/>
      <c r="M82" s="10"/>
      <c r="N82" s="10"/>
      <c r="O82" s="10"/>
      <c r="P82" s="10">
        <f>Financial!P81</f>
        <v>7.1</v>
      </c>
      <c r="Q82" s="10"/>
      <c r="R82" s="10"/>
      <c r="S82" s="10">
        <f>Financial!S81</f>
        <v>4.2</v>
      </c>
      <c r="T82" s="10">
        <f>Financial!T81</f>
        <v>2122.5</v>
      </c>
      <c r="U82" s="10">
        <f>Financial!U81</f>
        <v>274.82</v>
      </c>
      <c r="V82" s="10">
        <f>Financial!V81</f>
        <v>327.45</v>
      </c>
      <c r="W82" s="10">
        <f>Financial!W81</f>
        <v>389.2</v>
      </c>
      <c r="X82" s="10">
        <f>Financial!X81</f>
        <v>341.74</v>
      </c>
      <c r="Y82" s="10">
        <f>Financial!Y81</f>
        <v>268.04000000000002</v>
      </c>
      <c r="Z82" s="10">
        <f>Financial!Z81</f>
        <v>632.22</v>
      </c>
      <c r="AA82" s="10">
        <f>Financial!AA81</f>
        <v>244.45</v>
      </c>
      <c r="AB82" s="10">
        <f>Financial!AB81</f>
        <v>186.89</v>
      </c>
      <c r="AC82" s="10">
        <f>Financial!AC81</f>
        <v>1667.35</v>
      </c>
      <c r="AD82" s="10"/>
      <c r="AE82" s="10"/>
      <c r="AF82" s="10"/>
      <c r="AG82" s="10">
        <f>Financial!AG81</f>
        <v>5.92</v>
      </c>
      <c r="AH82" s="10">
        <f>Financial!AH81</f>
        <v>6.29</v>
      </c>
      <c r="AI82" s="10">
        <f>Financial!AI81</f>
        <v>6.87</v>
      </c>
    </row>
    <row r="83" spans="1:35" ht="12.75" customHeight="1" x14ac:dyDescent="0.25">
      <c r="A83" s="13">
        <v>39569</v>
      </c>
      <c r="B83" s="10">
        <f>Financial!B82</f>
        <v>15063404.834915999</v>
      </c>
      <c r="C83" s="10">
        <f>Financial!C82</f>
        <v>546035</v>
      </c>
      <c r="D83" s="10"/>
      <c r="E83" s="10">
        <f>Financial!E82</f>
        <v>3472400</v>
      </c>
      <c r="F83" s="10">
        <f>Financial!F82</f>
        <v>2839200</v>
      </c>
      <c r="G83" s="10">
        <f>Financial!G82</f>
        <v>1602200</v>
      </c>
      <c r="H83" s="10"/>
      <c r="I83" s="10"/>
      <c r="J83" s="10">
        <f>Financial!J82</f>
        <v>20.9</v>
      </c>
      <c r="K83" s="10"/>
      <c r="L83" s="10"/>
      <c r="M83" s="10"/>
      <c r="N83" s="10"/>
      <c r="O83" s="10"/>
      <c r="P83" s="10">
        <f>Financial!P82</f>
        <v>6.9</v>
      </c>
      <c r="Q83" s="10"/>
      <c r="R83" s="10"/>
      <c r="S83" s="10">
        <f>Financial!S82</f>
        <v>3.9</v>
      </c>
      <c r="T83" s="10">
        <f>Financial!T82</f>
        <v>2459.88</v>
      </c>
      <c r="U83" s="10">
        <f>Financial!U82</f>
        <v>334.06</v>
      </c>
      <c r="V83" s="10">
        <f>Financial!V82</f>
        <v>344.16</v>
      </c>
      <c r="W83" s="10">
        <f>Financial!W82</f>
        <v>417.54</v>
      </c>
      <c r="X83" s="10">
        <f>Financial!X82</f>
        <v>365.98</v>
      </c>
      <c r="Y83" s="10">
        <f>Financial!Y82</f>
        <v>271.79000000000002</v>
      </c>
      <c r="Z83" s="10">
        <f>Financial!Z82</f>
        <v>696.94</v>
      </c>
      <c r="AA83" s="10">
        <f>Financial!AA82</f>
        <v>240.72</v>
      </c>
      <c r="AB83" s="10">
        <f>Financial!AB82</f>
        <v>212.37</v>
      </c>
      <c r="AC83" s="10">
        <f>Financial!AC82</f>
        <v>1925.24</v>
      </c>
      <c r="AD83" s="10"/>
      <c r="AE83" s="10"/>
      <c r="AF83" s="10"/>
      <c r="AG83" s="10">
        <f>Financial!AG82</f>
        <v>5.66</v>
      </c>
      <c r="AH83" s="10">
        <f>Financial!AH82</f>
        <v>6.19</v>
      </c>
      <c r="AI83" s="10">
        <f>Financial!AI82</f>
        <v>6.81</v>
      </c>
    </row>
    <row r="84" spans="1:35" ht="12.75" customHeight="1" x14ac:dyDescent="0.25">
      <c r="A84" s="13">
        <v>39600</v>
      </c>
      <c r="B84" s="10">
        <f>Financial!B83</f>
        <v>15405221.8405894</v>
      </c>
      <c r="C84" s="10">
        <f>Financial!C83</f>
        <v>568966</v>
      </c>
      <c r="D84" s="10"/>
      <c r="E84" s="10">
        <f>Financial!E83</f>
        <v>3585200</v>
      </c>
      <c r="F84" s="10">
        <f>Financial!F83</f>
        <v>2915000</v>
      </c>
      <c r="G84" s="10">
        <f>Financial!G83</f>
        <v>1677100</v>
      </c>
      <c r="H84" s="10"/>
      <c r="I84" s="10"/>
      <c r="J84" s="10">
        <f>Financial!J83</f>
        <v>20.9</v>
      </c>
      <c r="K84" s="10"/>
      <c r="L84" s="10"/>
      <c r="M84" s="10"/>
      <c r="N84" s="10"/>
      <c r="O84" s="10"/>
      <c r="P84" s="10">
        <f>Financial!P83</f>
        <v>7.4</v>
      </c>
      <c r="Q84" s="10"/>
      <c r="R84" s="10"/>
      <c r="S84" s="10">
        <f>Financial!S83</f>
        <v>4.0999999999999996</v>
      </c>
      <c r="T84" s="10">
        <f>Financial!T83</f>
        <v>2303.34</v>
      </c>
      <c r="U84" s="10">
        <f>Financial!U83</f>
        <v>310.81</v>
      </c>
      <c r="V84" s="10">
        <f>Financial!V83</f>
        <v>335.43</v>
      </c>
      <c r="W84" s="10">
        <f>Financial!W83</f>
        <v>402.91</v>
      </c>
      <c r="X84" s="10">
        <f>Financial!X83</f>
        <v>351.38</v>
      </c>
      <c r="Y84" s="10">
        <f>Financial!Y83</f>
        <v>270.04000000000002</v>
      </c>
      <c r="Z84" s="10">
        <f>Financial!Z83</f>
        <v>665.79</v>
      </c>
      <c r="AA84" s="10">
        <f>Financial!AA83</f>
        <v>234.52</v>
      </c>
      <c r="AB84" s="10">
        <f>Financial!AB83</f>
        <v>247.26</v>
      </c>
      <c r="AC84" s="10">
        <f>Financial!AC83</f>
        <v>1753.67</v>
      </c>
      <c r="AD84" s="10"/>
      <c r="AE84" s="10"/>
      <c r="AF84" s="10"/>
      <c r="AG84" s="10">
        <f>Financial!AG83</f>
        <v>5.68</v>
      </c>
      <c r="AH84" s="10">
        <f>Financial!AH83</f>
        <v>6.22</v>
      </c>
      <c r="AI84" s="10">
        <f>Financial!AI83</f>
        <v>6.81</v>
      </c>
    </row>
    <row r="85" spans="1:35" ht="12.75" customHeight="1" x14ac:dyDescent="0.25">
      <c r="A85" s="13">
        <v>39630</v>
      </c>
      <c r="B85" s="10">
        <f>Financial!B84</f>
        <v>15481056.4504082</v>
      </c>
      <c r="C85" s="10">
        <f>Financial!C84</f>
        <v>596566</v>
      </c>
      <c r="D85" s="10"/>
      <c r="E85" s="10">
        <f>Financial!E84</f>
        <v>3623600</v>
      </c>
      <c r="F85" s="10">
        <f>Financial!F84</f>
        <v>2945900</v>
      </c>
      <c r="G85" s="10">
        <f>Financial!G84</f>
        <v>1624400</v>
      </c>
      <c r="H85" s="10"/>
      <c r="I85" s="10"/>
      <c r="J85" s="10">
        <f>Financial!J84</f>
        <v>20.9</v>
      </c>
      <c r="K85" s="10"/>
      <c r="L85" s="10"/>
      <c r="M85" s="10"/>
      <c r="N85" s="10"/>
      <c r="O85" s="10"/>
      <c r="P85" s="10">
        <f>Financial!P84</f>
        <v>7.4</v>
      </c>
      <c r="Q85" s="10"/>
      <c r="R85" s="10"/>
      <c r="S85" s="10">
        <f>Financial!S84</f>
        <v>3.9</v>
      </c>
      <c r="T85" s="10">
        <f>Financial!T84</f>
        <v>1966.68</v>
      </c>
      <c r="U85" s="10">
        <f>Financial!U84</f>
        <v>263.7</v>
      </c>
      <c r="V85" s="10">
        <f>Financial!V84</f>
        <v>312.5</v>
      </c>
      <c r="W85" s="10">
        <f>Financial!W84</f>
        <v>317.69</v>
      </c>
      <c r="X85" s="10">
        <f>Financial!X84</f>
        <v>307.77</v>
      </c>
      <c r="Y85" s="10">
        <f>Financial!Y84</f>
        <v>246.93</v>
      </c>
      <c r="Z85" s="10">
        <f>Financial!Z84</f>
        <v>591.79</v>
      </c>
      <c r="AA85" s="10">
        <f>Financial!AA84</f>
        <v>192.28</v>
      </c>
      <c r="AB85" s="10">
        <f>Financial!AB84</f>
        <v>192.18</v>
      </c>
      <c r="AC85" s="10">
        <f>Financial!AC84</f>
        <v>1495.33</v>
      </c>
      <c r="AD85" s="10"/>
      <c r="AE85" s="10"/>
      <c r="AF85" s="10"/>
      <c r="AG85" s="10">
        <f>Financial!AG84</f>
        <v>5.19</v>
      </c>
      <c r="AH85" s="10">
        <f>Financial!AH84</f>
        <v>5.93</v>
      </c>
      <c r="AI85" s="10">
        <f>Financial!AI84</f>
        <v>6.95</v>
      </c>
    </row>
    <row r="86" spans="1:35" ht="12.75" customHeight="1" x14ac:dyDescent="0.25">
      <c r="A86" s="13">
        <v>39661</v>
      </c>
      <c r="B86" s="10">
        <f>Financial!B85</f>
        <v>16015853.497440901</v>
      </c>
      <c r="C86" s="10">
        <f>Financial!C85</f>
        <v>582212</v>
      </c>
      <c r="D86" s="10"/>
      <c r="E86" s="10">
        <f>Financial!E85</f>
        <v>3674700</v>
      </c>
      <c r="F86" s="10">
        <f>Financial!F85</f>
        <v>2987500</v>
      </c>
      <c r="G86" s="10">
        <f>Financial!G85</f>
        <v>1676500</v>
      </c>
      <c r="H86" s="10"/>
      <c r="I86" s="10"/>
      <c r="J86" s="10">
        <f>Financial!J85</f>
        <v>22.6</v>
      </c>
      <c r="K86" s="10"/>
      <c r="L86" s="10"/>
      <c r="M86" s="10"/>
      <c r="N86" s="10"/>
      <c r="O86" s="10"/>
      <c r="P86" s="10">
        <f>Financial!P85</f>
        <v>7.4</v>
      </c>
      <c r="Q86" s="10"/>
      <c r="R86" s="10"/>
      <c r="S86" s="10">
        <f>Financial!S85</f>
        <v>5.3</v>
      </c>
      <c r="T86" s="10">
        <f>Financial!T85</f>
        <v>1646.14</v>
      </c>
      <c r="U86" s="10">
        <f>Financial!U85</f>
        <v>221.9</v>
      </c>
      <c r="V86" s="10">
        <f>Financial!V85</f>
        <v>274.63</v>
      </c>
      <c r="W86" s="10">
        <f>Financial!W85</f>
        <v>277.07</v>
      </c>
      <c r="X86" s="10">
        <f>Financial!X85</f>
        <v>271.8</v>
      </c>
      <c r="Y86" s="10">
        <f>Financial!Y85</f>
        <v>216.57</v>
      </c>
      <c r="Z86" s="10">
        <f>Financial!Z85</f>
        <v>485.03</v>
      </c>
      <c r="AA86" s="10">
        <f>Financial!AA85</f>
        <v>159.83000000000001</v>
      </c>
      <c r="AB86" s="10">
        <f>Financial!AB85</f>
        <v>168.32</v>
      </c>
      <c r="AC86" s="10">
        <f>Financial!AC85</f>
        <v>1348.92</v>
      </c>
      <c r="AD86" s="10"/>
      <c r="AE86" s="10"/>
      <c r="AF86" s="10"/>
      <c r="AG86" s="10">
        <f>Financial!AG85</f>
        <v>6.32</v>
      </c>
      <c r="AH86" s="10">
        <f>Financial!AH85</f>
        <v>6.97</v>
      </c>
      <c r="AI86" s="10">
        <f>Financial!AI85</f>
        <v>8.17</v>
      </c>
    </row>
    <row r="87" spans="1:35" ht="12.75" customHeight="1" x14ac:dyDescent="0.25">
      <c r="A87" s="13">
        <v>39692</v>
      </c>
      <c r="B87" s="10">
        <f>Financial!B86</f>
        <v>15938073.9798328</v>
      </c>
      <c r="C87" s="10">
        <f>Financial!C86</f>
        <v>556813</v>
      </c>
      <c r="D87" s="10"/>
      <c r="E87" s="10">
        <f>Financial!E86</f>
        <v>3728500</v>
      </c>
      <c r="F87" s="10">
        <f>Financial!F86</f>
        <v>3003100</v>
      </c>
      <c r="G87" s="10">
        <f>Financial!G86</f>
        <v>1785300</v>
      </c>
      <c r="H87" s="10"/>
      <c r="I87" s="10"/>
      <c r="J87" s="10">
        <f>Financial!J86</f>
        <v>23.8</v>
      </c>
      <c r="K87" s="10"/>
      <c r="L87" s="10"/>
      <c r="M87" s="10"/>
      <c r="N87" s="10"/>
      <c r="O87" s="10"/>
      <c r="P87" s="10">
        <f>Financial!P86</f>
        <v>7.6</v>
      </c>
      <c r="Q87" s="10"/>
      <c r="R87" s="10"/>
      <c r="S87" s="10">
        <f>Financial!S86</f>
        <v>6</v>
      </c>
      <c r="T87" s="10">
        <f>Financial!T86</f>
        <v>1211.8399999999999</v>
      </c>
      <c r="U87" s="10">
        <f>Financial!U86</f>
        <v>172.92</v>
      </c>
      <c r="V87" s="10">
        <f>Financial!V86</f>
        <v>216.78</v>
      </c>
      <c r="W87" s="10">
        <f>Financial!W86</f>
        <v>188.97</v>
      </c>
      <c r="X87" s="10">
        <f>Financial!X86</f>
        <v>169.76</v>
      </c>
      <c r="Y87" s="10">
        <f>Financial!Y86</f>
        <v>154</v>
      </c>
      <c r="Z87" s="10">
        <f>Financial!Z86</f>
        <v>350.81</v>
      </c>
      <c r="AA87" s="10">
        <f>Financial!AA86</f>
        <v>130.72999999999999</v>
      </c>
      <c r="AB87" s="10">
        <f>Financial!AB86</f>
        <v>115.88</v>
      </c>
      <c r="AC87" s="10">
        <f>Financial!AC86</f>
        <v>1027.6600000000001</v>
      </c>
      <c r="AD87" s="10"/>
      <c r="AE87" s="10"/>
      <c r="AF87" s="10"/>
      <c r="AG87" s="10">
        <f>Financial!AG86</f>
        <v>6.86</v>
      </c>
      <c r="AH87" s="10">
        <f>Financial!AH86</f>
        <v>7.35</v>
      </c>
      <c r="AI87" s="10">
        <f>Financial!AI86</f>
        <v>8.1199999999999992</v>
      </c>
    </row>
    <row r="88" spans="1:35" ht="12.75" customHeight="1" x14ac:dyDescent="0.25">
      <c r="A88" s="13">
        <v>39722</v>
      </c>
      <c r="B88" s="10">
        <f>Financial!B87</f>
        <v>15606323.477377599</v>
      </c>
      <c r="C88" s="10">
        <f>Financial!C87</f>
        <v>484590</v>
      </c>
      <c r="D88" s="10"/>
      <c r="E88" s="10">
        <f>Financial!E87</f>
        <v>3828300</v>
      </c>
      <c r="F88" s="10">
        <f>Financial!F87</f>
        <v>2908000</v>
      </c>
      <c r="G88" s="10">
        <f>Financial!G87</f>
        <v>1836700</v>
      </c>
      <c r="H88" s="10"/>
      <c r="I88" s="10"/>
      <c r="J88" s="10">
        <f>Financial!J87</f>
        <v>23.2</v>
      </c>
      <c r="K88" s="10"/>
      <c r="L88" s="10"/>
      <c r="M88" s="10"/>
      <c r="N88" s="10"/>
      <c r="O88" s="10"/>
      <c r="P88" s="10">
        <f>Financial!P87</f>
        <v>8.4</v>
      </c>
      <c r="Q88" s="10"/>
      <c r="R88" s="10"/>
      <c r="S88" s="10">
        <f>Financial!S87</f>
        <v>6.7</v>
      </c>
      <c r="T88" s="10">
        <f>Financial!T87</f>
        <v>773.37</v>
      </c>
      <c r="U88" s="10">
        <f>Financial!U87</f>
        <v>117.32</v>
      </c>
      <c r="V88" s="10">
        <f>Financial!V87</f>
        <v>119.92</v>
      </c>
      <c r="W88" s="10">
        <f>Financial!W87</f>
        <v>99.26</v>
      </c>
      <c r="X88" s="10">
        <f>Financial!X87</f>
        <v>90.96</v>
      </c>
      <c r="Y88" s="10">
        <f>Financial!Y87</f>
        <v>95.23</v>
      </c>
      <c r="Z88" s="10">
        <f>Financial!Z87</f>
        <v>183.86</v>
      </c>
      <c r="AA88" s="10">
        <f>Financial!AA87</f>
        <v>95.09</v>
      </c>
      <c r="AB88" s="10">
        <f>Financial!AB87</f>
        <v>79.17</v>
      </c>
      <c r="AC88" s="10">
        <f>Financial!AC87</f>
        <v>731.96</v>
      </c>
      <c r="AD88" s="10"/>
      <c r="AE88" s="10"/>
      <c r="AF88" s="10"/>
      <c r="AG88" s="10">
        <f>Financial!AG87</f>
        <v>8.6199999999999992</v>
      </c>
      <c r="AH88" s="10">
        <f>Financial!AH87</f>
        <v>8.75</v>
      </c>
      <c r="AI88" s="10">
        <f>Financial!AI87</f>
        <v>8.4700000000000006</v>
      </c>
    </row>
    <row r="89" spans="1:35" ht="12.75" customHeight="1" x14ac:dyDescent="0.25">
      <c r="A89" s="13">
        <v>39753</v>
      </c>
      <c r="B89" s="10">
        <f>Financial!B88</f>
        <v>15382530.1434434</v>
      </c>
      <c r="C89" s="10">
        <f>Financial!C88</f>
        <v>455730</v>
      </c>
      <c r="D89" s="10"/>
      <c r="E89" s="10">
        <f>Financial!E88</f>
        <v>3861900</v>
      </c>
      <c r="F89" s="10">
        <f>Financial!F88</f>
        <v>2921300</v>
      </c>
      <c r="G89" s="10">
        <f>Financial!G88</f>
        <v>1753000</v>
      </c>
      <c r="H89" s="10"/>
      <c r="I89" s="10"/>
      <c r="J89" s="10">
        <f>Financial!J88</f>
        <v>28</v>
      </c>
      <c r="K89" s="10"/>
      <c r="L89" s="10"/>
      <c r="M89" s="10"/>
      <c r="N89" s="10"/>
      <c r="O89" s="10"/>
      <c r="P89" s="10">
        <f>Financial!P88</f>
        <v>8.9</v>
      </c>
      <c r="Q89" s="10"/>
      <c r="R89" s="10"/>
      <c r="S89" s="10">
        <f>Financial!S88</f>
        <v>7.1</v>
      </c>
      <c r="T89" s="10">
        <f>Financial!T88</f>
        <v>658.14</v>
      </c>
      <c r="U89" s="10">
        <f>Financial!U88</f>
        <v>103.76</v>
      </c>
      <c r="V89" s="10">
        <f>Financial!V88</f>
        <v>79.95</v>
      </c>
      <c r="W89" s="10">
        <f>Financial!W88</f>
        <v>79.2</v>
      </c>
      <c r="X89" s="10">
        <f>Financial!X88</f>
        <v>100.69</v>
      </c>
      <c r="Y89" s="10">
        <f>Financial!Y88</f>
        <v>80.7</v>
      </c>
      <c r="Z89" s="10">
        <f>Financial!Z88</f>
        <v>152.32</v>
      </c>
      <c r="AA89" s="10">
        <f>Financial!AA88</f>
        <v>84.8</v>
      </c>
      <c r="AB89" s="10">
        <f>Financial!AB88</f>
        <v>53.48</v>
      </c>
      <c r="AC89" s="10">
        <f>Financial!AC88</f>
        <v>611.32000000000005</v>
      </c>
      <c r="AD89" s="10"/>
      <c r="AE89" s="10"/>
      <c r="AF89" s="10"/>
      <c r="AG89" s="10">
        <f>Financial!AG88</f>
        <v>10.44</v>
      </c>
      <c r="AH89" s="10">
        <f>Financial!AH88</f>
        <v>9.8000000000000007</v>
      </c>
      <c r="AI89" s="10">
        <f>Financial!AI88</f>
        <v>8.7100000000000009</v>
      </c>
    </row>
    <row r="90" spans="1:35" ht="12.75" customHeight="1" x14ac:dyDescent="0.25">
      <c r="A90" s="13">
        <v>39783</v>
      </c>
      <c r="B90" s="10">
        <f>Financial!B89</f>
        <v>15604848.221176101</v>
      </c>
      <c r="C90" s="10">
        <f>Financial!C89</f>
        <v>426281</v>
      </c>
      <c r="D90" s="10">
        <f>Financial!D89</f>
        <v>1256954</v>
      </c>
      <c r="E90" s="10">
        <f>Financial!E89</f>
        <v>3981010</v>
      </c>
      <c r="F90" s="10">
        <f>Financial!F89</f>
        <v>3124088</v>
      </c>
      <c r="G90" s="10">
        <f>Financial!G89</f>
        <v>1800349</v>
      </c>
      <c r="H90" s="10"/>
      <c r="I90" s="10"/>
      <c r="J90" s="10">
        <f>Financial!J89</f>
        <v>27</v>
      </c>
      <c r="K90" s="10"/>
      <c r="L90" s="10"/>
      <c r="M90" s="10"/>
      <c r="N90" s="10"/>
      <c r="O90" s="10"/>
      <c r="P90" s="10">
        <f>Financial!P89</f>
        <v>9.6999999999999993</v>
      </c>
      <c r="Q90" s="10"/>
      <c r="R90" s="10"/>
      <c r="S90" s="10">
        <f>Financial!S89</f>
        <v>6.9</v>
      </c>
      <c r="T90" s="10">
        <f>Financial!T89</f>
        <v>631.89</v>
      </c>
      <c r="U90" s="10">
        <f>Financial!U89</f>
        <v>96.18</v>
      </c>
      <c r="V90" s="10">
        <f>Financial!V89</f>
        <v>72.98</v>
      </c>
      <c r="W90" s="10">
        <f>Financial!W89</f>
        <v>88.9</v>
      </c>
      <c r="X90" s="10">
        <f>Financial!X89</f>
        <v>87.69</v>
      </c>
      <c r="Y90" s="10">
        <f>Financial!Y89</f>
        <v>85.82</v>
      </c>
      <c r="Z90" s="10">
        <f>Financial!Z89</f>
        <v>164.54</v>
      </c>
      <c r="AA90" s="10">
        <f>Financial!AA89</f>
        <v>68.45</v>
      </c>
      <c r="AB90" s="10">
        <f>Financial!AB89</f>
        <v>48.65</v>
      </c>
      <c r="AC90" s="10">
        <f>Financial!AC89</f>
        <v>619.53</v>
      </c>
      <c r="AD90" s="10"/>
      <c r="AE90" s="10"/>
      <c r="AF90" s="10"/>
      <c r="AG90" s="10">
        <f>Financial!AG89</f>
        <v>10.19</v>
      </c>
      <c r="AH90" s="10">
        <f>Financial!AH89</f>
        <v>10.28</v>
      </c>
      <c r="AI90" s="10">
        <f>Financial!AI89</f>
        <v>9.33</v>
      </c>
    </row>
    <row r="91" spans="1:35" ht="12.75" customHeight="1" x14ac:dyDescent="0.25">
      <c r="A91" s="13">
        <v>39814</v>
      </c>
      <c r="B91" s="10">
        <f>Financial!B90</f>
        <v>15793128.725206699</v>
      </c>
      <c r="C91" s="10">
        <f>Financial!C90</f>
        <v>386892</v>
      </c>
      <c r="D91" s="10">
        <f>Financial!D90</f>
        <v>1257000</v>
      </c>
      <c r="E91" s="10">
        <f>Financial!E90</f>
        <v>4131400</v>
      </c>
      <c r="F91" s="10">
        <f>Financial!F90</f>
        <v>3188200</v>
      </c>
      <c r="G91" s="10">
        <f>Financial!G90</f>
        <v>1747000</v>
      </c>
      <c r="H91" s="10"/>
      <c r="I91" s="10"/>
      <c r="J91" s="10">
        <f>Financial!J90</f>
        <v>28.2</v>
      </c>
      <c r="K91" s="10"/>
      <c r="L91" s="10"/>
      <c r="M91" s="10"/>
      <c r="N91" s="10"/>
      <c r="O91" s="10"/>
      <c r="P91" s="10">
        <f>Financial!P90</f>
        <v>9.6999999999999993</v>
      </c>
      <c r="Q91" s="10"/>
      <c r="R91" s="10"/>
      <c r="S91" s="10">
        <f>Financial!S90</f>
        <v>9.3000000000000007</v>
      </c>
      <c r="T91" s="10">
        <f>Financial!T90</f>
        <v>535.04</v>
      </c>
      <c r="U91" s="10">
        <f>Financial!U90</f>
        <v>89.36</v>
      </c>
      <c r="V91" s="10">
        <f>Financial!V90</f>
        <v>64.7</v>
      </c>
      <c r="W91" s="10">
        <f>Financial!W90</f>
        <v>75.959999999999994</v>
      </c>
      <c r="X91" s="10">
        <f>Financial!X90</f>
        <v>58.33</v>
      </c>
      <c r="Y91" s="10">
        <f>Financial!Y90</f>
        <v>76.78</v>
      </c>
      <c r="Z91" s="10">
        <f>Financial!Z90</f>
        <v>109.14</v>
      </c>
      <c r="AA91" s="10">
        <f>Financial!AA90</f>
        <v>55.54</v>
      </c>
      <c r="AB91" s="10">
        <f>Financial!AB90</f>
        <v>56</v>
      </c>
      <c r="AC91" s="10">
        <f>Financial!AC90</f>
        <v>624.9</v>
      </c>
      <c r="AD91" s="10">
        <f>IF(MONTH($A91)=1,Financial!AD90,IF(Financial!AD90-Financial!AD89&lt;=0,"",Financial!AD90-Financial!AD89))</f>
        <v>6420.7</v>
      </c>
      <c r="AE91" s="10"/>
      <c r="AF91" s="10"/>
      <c r="AG91" s="10">
        <f>Financial!AG90</f>
        <v>11.9</v>
      </c>
      <c r="AH91" s="10">
        <f>Financial!AH90</f>
        <v>12.05</v>
      </c>
      <c r="AI91" s="10">
        <f>Financial!AI90</f>
        <v>11.94</v>
      </c>
    </row>
    <row r="92" spans="1:35" ht="12.75" customHeight="1" x14ac:dyDescent="0.25">
      <c r="A92" s="13">
        <v>39845</v>
      </c>
      <c r="B92" s="10">
        <f>Financial!B91</f>
        <v>15815495.130573301</v>
      </c>
      <c r="C92" s="10">
        <f>Financial!C91</f>
        <v>384090</v>
      </c>
      <c r="D92" s="10">
        <f>Financial!D91</f>
        <v>1227700</v>
      </c>
      <c r="E92" s="10">
        <f>Financial!E91</f>
        <v>4211900</v>
      </c>
      <c r="F92" s="10">
        <f>Financial!F91</f>
        <v>3175600</v>
      </c>
      <c r="G92" s="10">
        <f>Financial!G91</f>
        <v>1724600</v>
      </c>
      <c r="H92" s="10"/>
      <c r="I92" s="10"/>
      <c r="J92" s="10">
        <f>Financial!J91</f>
        <v>28.6</v>
      </c>
      <c r="K92" s="10"/>
      <c r="L92" s="10"/>
      <c r="M92" s="10"/>
      <c r="N92" s="10"/>
      <c r="O92" s="10"/>
      <c r="P92" s="10">
        <f>Financial!P91</f>
        <v>10</v>
      </c>
      <c r="Q92" s="10"/>
      <c r="R92" s="10"/>
      <c r="S92" s="10">
        <f>Financial!S91</f>
        <v>7.9</v>
      </c>
      <c r="T92" s="10">
        <f>Financial!T91</f>
        <v>544.58000000000004</v>
      </c>
      <c r="U92" s="10">
        <f>Financial!U91</f>
        <v>91.14</v>
      </c>
      <c r="V92" s="10">
        <f>Financial!V91</f>
        <v>71.38</v>
      </c>
      <c r="W92" s="10">
        <f>Financial!W91</f>
        <v>88.92</v>
      </c>
      <c r="X92" s="10">
        <f>Financial!X91</f>
        <v>61.02</v>
      </c>
      <c r="Y92" s="10">
        <f>Financial!Y91</f>
        <v>78.97</v>
      </c>
      <c r="Z92" s="10">
        <f>Financial!Z91</f>
        <v>100.83</v>
      </c>
      <c r="AA92" s="10">
        <f>Financial!AA91</f>
        <v>51.01</v>
      </c>
      <c r="AB92" s="10">
        <f>Financial!AB91</f>
        <v>67.67</v>
      </c>
      <c r="AC92" s="10">
        <f>Financial!AC91</f>
        <v>666.05</v>
      </c>
      <c r="AD92" s="10">
        <f>IF(MONTH($A92)=1,Financial!AD91,IF(Financial!AD91-Financial!AD90&lt;=0,"",Financial!AD91-Financial!AD90))</f>
        <v>7963.0000000000009</v>
      </c>
      <c r="AE92" s="10"/>
      <c r="AF92" s="10"/>
      <c r="AG92" s="10">
        <f>Financial!AG91</f>
        <v>12.2</v>
      </c>
      <c r="AH92" s="10">
        <f>Financial!AH91</f>
        <v>12.69</v>
      </c>
      <c r="AI92" s="10">
        <f>Financial!AI91</f>
        <v>12.55</v>
      </c>
    </row>
    <row r="93" spans="1:35" ht="12.75" customHeight="1" x14ac:dyDescent="0.25">
      <c r="A93" s="13">
        <v>39873</v>
      </c>
      <c r="B93" s="10">
        <f>Financial!B92</f>
        <v>15803126.6350591</v>
      </c>
      <c r="C93" s="10">
        <f>Financial!C92</f>
        <v>383808</v>
      </c>
      <c r="D93" s="10">
        <f>Financial!D92</f>
        <v>1209070</v>
      </c>
      <c r="E93" s="10">
        <f>Financial!E92</f>
        <v>4219017</v>
      </c>
      <c r="F93" s="10">
        <f>Financial!F92</f>
        <v>3194576</v>
      </c>
      <c r="G93" s="10">
        <f>Financial!G92</f>
        <v>1708482</v>
      </c>
      <c r="H93" s="10"/>
      <c r="I93" s="10"/>
      <c r="J93" s="10">
        <f>Financial!J92</f>
        <v>28.6</v>
      </c>
      <c r="K93" s="10"/>
      <c r="L93" s="10"/>
      <c r="M93" s="10"/>
      <c r="N93" s="10"/>
      <c r="O93" s="10"/>
      <c r="P93" s="10">
        <f>Financial!P92</f>
        <v>10.3</v>
      </c>
      <c r="Q93" s="10"/>
      <c r="R93" s="10"/>
      <c r="S93" s="10">
        <f>Financial!S92</f>
        <v>7.5</v>
      </c>
      <c r="T93" s="10">
        <f>Financial!T92</f>
        <v>689.63</v>
      </c>
      <c r="U93" s="10">
        <f>Financial!U92</f>
        <v>110.22</v>
      </c>
      <c r="V93" s="10">
        <f>Financial!V92</f>
        <v>87.8</v>
      </c>
      <c r="W93" s="10">
        <f>Financial!W92</f>
        <v>107.67</v>
      </c>
      <c r="X93" s="10">
        <f>Financial!X92</f>
        <v>73.430000000000007</v>
      </c>
      <c r="Y93" s="10">
        <f>Financial!Y92</f>
        <v>90.96</v>
      </c>
      <c r="Z93" s="10">
        <f>Financial!Z92</f>
        <v>125.34</v>
      </c>
      <c r="AA93" s="10">
        <f>Financial!AA92</f>
        <v>56.97</v>
      </c>
      <c r="AB93" s="10">
        <f>Financial!AB92</f>
        <v>91.03</v>
      </c>
      <c r="AC93" s="10">
        <f>Financial!AC92</f>
        <v>772.93</v>
      </c>
      <c r="AD93" s="10">
        <f>IF(MONTH($A93)=1,Financial!AD92,IF(Financial!AD92-Financial!AD91&lt;=0,"",Financial!AD92-Financial!AD91))</f>
        <v>8945.7999999999993</v>
      </c>
      <c r="AE93" s="10"/>
      <c r="AF93" s="10" t="str">
        <f>IF(MONTH($A93)=1,Financial!AF91,IF(Financial!AF91-Financial!AF90&lt;=0,"",Financial!AF91-Financial!AF90))</f>
        <v/>
      </c>
      <c r="AG93" s="10">
        <f>Financial!AG92</f>
        <v>10.25</v>
      </c>
      <c r="AH93" s="10">
        <f>Financial!AH92</f>
        <v>10.87</v>
      </c>
      <c r="AI93" s="10">
        <f>Financial!AI92</f>
        <v>11.33</v>
      </c>
    </row>
    <row r="94" spans="1:35" ht="12.75" customHeight="1" x14ac:dyDescent="0.25">
      <c r="A94" s="13">
        <v>39904</v>
      </c>
      <c r="B94" s="10">
        <f>Financial!B93</f>
        <v>15964014.164948801</v>
      </c>
      <c r="C94" s="10">
        <f>Financial!C93</f>
        <v>383788</v>
      </c>
      <c r="D94" s="10">
        <f>Financial!D93</f>
        <v>1195547</v>
      </c>
      <c r="E94" s="10">
        <f>Financial!E93</f>
        <v>4312802</v>
      </c>
      <c r="F94" s="10">
        <f>Financial!F93</f>
        <v>3238222</v>
      </c>
      <c r="G94" s="10">
        <f>Financial!G93</f>
        <v>1643468</v>
      </c>
      <c r="H94" s="10"/>
      <c r="I94" s="10"/>
      <c r="J94" s="10">
        <f>Financial!J93</f>
        <v>30.3</v>
      </c>
      <c r="K94" s="10"/>
      <c r="L94" s="10"/>
      <c r="M94" s="10"/>
      <c r="N94" s="10"/>
      <c r="O94" s="10"/>
      <c r="P94" s="10">
        <f>Financial!P93</f>
        <v>10.8</v>
      </c>
      <c r="Q94" s="10"/>
      <c r="R94" s="10"/>
      <c r="S94" s="10">
        <f>Financial!S93</f>
        <v>7.5</v>
      </c>
      <c r="T94" s="10">
        <f>Financial!T93</f>
        <v>832.87</v>
      </c>
      <c r="U94" s="10">
        <f>Financial!U93</f>
        <v>131.28</v>
      </c>
      <c r="V94" s="10">
        <f>Financial!V93</f>
        <v>125.39</v>
      </c>
      <c r="W94" s="10">
        <f>Financial!W93</f>
        <v>124.54</v>
      </c>
      <c r="X94" s="10">
        <f>Financial!X93</f>
        <v>105.41</v>
      </c>
      <c r="Y94" s="10">
        <f>Financial!Y93</f>
        <v>104.22</v>
      </c>
      <c r="Z94" s="10">
        <f>Financial!Z93</f>
        <v>153.28</v>
      </c>
      <c r="AA94" s="10">
        <f>Financial!AA93</f>
        <v>64.989999999999995</v>
      </c>
      <c r="AB94" s="10">
        <f>Financial!AB93</f>
        <v>94.07</v>
      </c>
      <c r="AC94" s="10">
        <f>Financial!AC93</f>
        <v>920.35</v>
      </c>
      <c r="AD94" s="10">
        <f>IF(MONTH($A94)=1,Financial!AD93,IF(Financial!AD93-Financial!AD92&lt;=0,"",Financial!AD93-Financial!AD92))</f>
        <v>9123.7999999999993</v>
      </c>
      <c r="AE94" s="10">
        <f>IF(MONTH($A94)=1,Financial!AE93-Financial!AD93,IF((Financial!AE93-Financial!AE92)-(Financial!AD93-Financial!AD92)&lt;=0,"",(Financial!AE93-Financial!AE92)-(Financial!AD93-Financial!AD92)))</f>
        <v>207286.5</v>
      </c>
      <c r="AF94" s="10">
        <f>IF(MONTH($A94)=1,Financial!AF93,IF(Financial!AF93-Financial!AF92&lt;=0,"",Financial!AF93-Financial!AF92))</f>
        <v>1264596.7999999998</v>
      </c>
      <c r="AG94" s="10">
        <f>Financial!AG93</f>
        <v>10.52</v>
      </c>
      <c r="AH94" s="10">
        <f>Financial!AH93</f>
        <v>12.09</v>
      </c>
      <c r="AI94" s="10">
        <f>Financial!AI93</f>
        <v>12.02</v>
      </c>
    </row>
    <row r="95" spans="1:35" ht="12.75" customHeight="1" x14ac:dyDescent="0.25">
      <c r="A95" s="13">
        <v>39934</v>
      </c>
      <c r="B95" s="10">
        <f>Financial!B94</f>
        <v>16130307.2311178</v>
      </c>
      <c r="C95" s="10">
        <f>Financial!C94</f>
        <v>404170</v>
      </c>
      <c r="D95" s="10">
        <f>Financial!D94</f>
        <v>1179775</v>
      </c>
      <c r="E95" s="10">
        <f>Financial!E94</f>
        <v>4326924</v>
      </c>
      <c r="F95" s="10">
        <f>Financial!F94</f>
        <v>3261213</v>
      </c>
      <c r="G95" s="10">
        <f>Financial!G94</f>
        <v>1699542</v>
      </c>
      <c r="H95" s="10"/>
      <c r="I95" s="10"/>
      <c r="J95" s="10">
        <f>Financial!J94</f>
        <v>29.5</v>
      </c>
      <c r="K95" s="10"/>
      <c r="L95" s="10"/>
      <c r="M95" s="10"/>
      <c r="N95" s="10"/>
      <c r="O95" s="10"/>
      <c r="P95" s="10">
        <f>Financial!P94</f>
        <v>10.8</v>
      </c>
      <c r="Q95" s="10"/>
      <c r="R95" s="10"/>
      <c r="S95" s="10">
        <f>Financial!S94</f>
        <v>6.7</v>
      </c>
      <c r="T95" s="10">
        <f>Financial!T94</f>
        <v>1087.5899999999999</v>
      </c>
      <c r="U95" s="10">
        <f>Financial!U94</f>
        <v>160.59</v>
      </c>
      <c r="V95" s="10">
        <f>Financial!V94</f>
        <v>156.88999999999999</v>
      </c>
      <c r="W95" s="10">
        <f>Financial!W94</f>
        <v>163.55000000000001</v>
      </c>
      <c r="X95" s="10">
        <f>Financial!X94</f>
        <v>143.96</v>
      </c>
      <c r="Y95" s="10">
        <f>Financial!Y94</f>
        <v>119.22</v>
      </c>
      <c r="Z95" s="10">
        <f>Financial!Z94</f>
        <v>226.83</v>
      </c>
      <c r="AA95" s="10">
        <f>Financial!AA94</f>
        <v>93.61</v>
      </c>
      <c r="AB95" s="10">
        <f>Financial!AB94</f>
        <v>112.84</v>
      </c>
      <c r="AC95" s="10">
        <f>Financial!AC94</f>
        <v>1123.3800000000001</v>
      </c>
      <c r="AD95" s="10">
        <f>IF(MONTH($A95)=1,Financial!AD94,IF(Financial!AD94-Financial!AD93&lt;=0,"",Financial!AD94-Financial!AD93))</f>
        <v>9280.0000000000036</v>
      </c>
      <c r="AE95" s="10">
        <f>IF(MONTH($A95)=1,Financial!AE94-Financial!AD94,IF((Financial!AE94-Financial!AE93)-(Financial!AD94-Financial!AD93)&lt;=0,"",(Financial!AE94-Financial!AE93)-(Financial!AD94-Financial!AD93)))</f>
        <v>203538.59999999998</v>
      </c>
      <c r="AF95" s="10">
        <f>IF(MONTH($A95)=1,Financial!AF94,IF(Financial!AF94-Financial!AF93&lt;=0,"",Financial!AF94-Financial!AF93))</f>
        <v>1129354.5999999996</v>
      </c>
      <c r="AG95" s="10">
        <f>Financial!AG94</f>
        <v>10</v>
      </c>
      <c r="AH95" s="10">
        <f>Financial!AH94</f>
        <v>11.95</v>
      </c>
      <c r="AI95" s="10">
        <f>Financial!AI94</f>
        <v>11.86</v>
      </c>
    </row>
    <row r="96" spans="1:35" ht="12.75" customHeight="1" x14ac:dyDescent="0.25">
      <c r="A96" s="13">
        <v>39965</v>
      </c>
      <c r="B96" s="10">
        <f>Financial!B95</f>
        <v>16454938.691532999</v>
      </c>
      <c r="C96" s="10">
        <f>Financial!C95</f>
        <v>412512</v>
      </c>
      <c r="D96" s="10">
        <f>Financial!D95</f>
        <v>1173573</v>
      </c>
      <c r="E96" s="10">
        <f>Financial!E95</f>
        <v>4245666</v>
      </c>
      <c r="F96" s="10">
        <f>Financial!F95</f>
        <v>3335413</v>
      </c>
      <c r="G96" s="10">
        <f>Financial!G95</f>
        <v>1637513</v>
      </c>
      <c r="H96" s="10"/>
      <c r="I96" s="10"/>
      <c r="J96" s="10">
        <f>Financial!J95</f>
        <v>28.8</v>
      </c>
      <c r="K96" s="10"/>
      <c r="L96" s="10"/>
      <c r="M96" s="10"/>
      <c r="N96" s="10"/>
      <c r="O96" s="10"/>
      <c r="P96" s="10">
        <f>Financial!P95</f>
        <v>10.8</v>
      </c>
      <c r="Q96" s="10"/>
      <c r="R96" s="10"/>
      <c r="S96" s="10">
        <f>Financial!S95</f>
        <v>6.4</v>
      </c>
      <c r="T96" s="10">
        <f>Financial!T95</f>
        <v>987.02</v>
      </c>
      <c r="U96" s="10">
        <f>Financial!U95</f>
        <v>143.41999999999999</v>
      </c>
      <c r="V96" s="10">
        <f>Financial!V95</f>
        <v>152.86000000000001</v>
      </c>
      <c r="W96" s="10">
        <f>Financial!W95</f>
        <v>153.87</v>
      </c>
      <c r="X96" s="10">
        <f>Financial!X95</f>
        <v>146.36000000000001</v>
      </c>
      <c r="Y96" s="10">
        <f>Financial!Y95</f>
        <v>116.18</v>
      </c>
      <c r="Z96" s="10">
        <f>Financial!Z95</f>
        <v>213.24</v>
      </c>
      <c r="AA96" s="10">
        <f>Financial!AA95</f>
        <v>97.44</v>
      </c>
      <c r="AB96" s="10">
        <f>Financial!AB95</f>
        <v>97.25</v>
      </c>
      <c r="AC96" s="10">
        <f>Financial!AC95</f>
        <v>971.55</v>
      </c>
      <c r="AD96" s="10">
        <f>IF(MONTH($A96)=1,Financial!AD95,IF(Financial!AD95-Financial!AD94&lt;=0,"",Financial!AD95-Financial!AD94))</f>
        <v>10629.599999999999</v>
      </c>
      <c r="AE96" s="10">
        <f>IF(MONTH($A96)=1,Financial!AE95-Financial!AD95,IF((Financial!AE95-Financial!AE94)-(Financial!AD95-Financial!AD94)&lt;=0,"",(Financial!AE95-Financial!AE94)-(Financial!AD95-Financial!AD94)))</f>
        <v>245765.99999999997</v>
      </c>
      <c r="AF96" s="10">
        <f>IF(MONTH($A96)=1,Financial!AF95,IF(Financial!AF95-Financial!AF94&lt;=0,"",Financial!AF95-Financial!AF94))</f>
        <v>1324486.1000000006</v>
      </c>
      <c r="AG96" s="10">
        <f>Financial!AG95</f>
        <v>10.41</v>
      </c>
      <c r="AH96" s="10">
        <f>Financial!AH95</f>
        <v>11.84</v>
      </c>
      <c r="AI96" s="10">
        <f>Financial!AI95</f>
        <v>11.52</v>
      </c>
    </row>
    <row r="97" spans="1:35" ht="12.75" customHeight="1" x14ac:dyDescent="0.25">
      <c r="A97" s="13">
        <v>39995</v>
      </c>
      <c r="B97" s="10">
        <f>Financial!B96</f>
        <v>16820129.775697</v>
      </c>
      <c r="C97" s="10">
        <f>Financial!C96</f>
        <v>401908</v>
      </c>
      <c r="D97" s="10">
        <f>Financial!D96</f>
        <v>1173251</v>
      </c>
      <c r="E97" s="10">
        <f>Financial!E96</f>
        <v>4267794</v>
      </c>
      <c r="F97" s="10">
        <f>Financial!F96</f>
        <v>3379816</v>
      </c>
      <c r="G97" s="10">
        <f>Financial!G96</f>
        <v>1614573</v>
      </c>
      <c r="H97" s="10"/>
      <c r="I97" s="10"/>
      <c r="J97" s="10">
        <f>Financial!J96</f>
        <v>29.8</v>
      </c>
      <c r="K97" s="10"/>
      <c r="L97" s="10"/>
      <c r="M97" s="10"/>
      <c r="N97" s="10"/>
      <c r="O97" s="10"/>
      <c r="P97" s="10">
        <f>Financial!P96</f>
        <v>10.7</v>
      </c>
      <c r="Q97" s="10"/>
      <c r="R97" s="10"/>
      <c r="S97" s="10">
        <f>Financial!S96</f>
        <v>6.2</v>
      </c>
      <c r="T97" s="10">
        <f>Financial!T96</f>
        <v>1017.47</v>
      </c>
      <c r="U97" s="10">
        <f>Financial!U96</f>
        <v>147.63</v>
      </c>
      <c r="V97" s="10">
        <f>Financial!V96</f>
        <v>158.02000000000001</v>
      </c>
      <c r="W97" s="10">
        <f>Financial!W96</f>
        <v>157.87</v>
      </c>
      <c r="X97" s="10">
        <f>Financial!X96</f>
        <v>137.62</v>
      </c>
      <c r="Y97" s="10">
        <f>Financial!Y96</f>
        <v>121.12</v>
      </c>
      <c r="Z97" s="10">
        <f>Financial!Z96</f>
        <v>221.75</v>
      </c>
      <c r="AA97" s="10">
        <f>Financial!AA96</f>
        <v>112.97</v>
      </c>
      <c r="AB97" s="10">
        <f>Financial!AB96</f>
        <v>109.52</v>
      </c>
      <c r="AC97" s="10">
        <f>Financial!AC96</f>
        <v>1053.3</v>
      </c>
      <c r="AD97" s="10">
        <f>IF(MONTH($A97)=1,Financial!AD96,IF(Financial!AD96-Financial!AD95&lt;=0,"",Financial!AD96-Financial!AD95))</f>
        <v>10924.599999999999</v>
      </c>
      <c r="AE97" s="10">
        <f>IF(MONTH($A97)=1,Financial!AE96-Financial!AD96,IF((Financial!AE96-Financial!AE95)-(Financial!AD96-Financial!AD95)&lt;=0,"",(Financial!AE96-Financial!AE95)-(Financial!AD96-Financial!AD95)))</f>
        <v>211033.80000000013</v>
      </c>
      <c r="AF97" s="10">
        <f>IF(MONTH($A97)=1,Financial!AF96,IF(Financial!AF96-Financial!AF95&lt;=0,"",Financial!AF96-Financial!AF95))</f>
        <v>1268063.6000000006</v>
      </c>
      <c r="AG97" s="10">
        <f>Financial!AG96</f>
        <v>9.9</v>
      </c>
      <c r="AH97" s="10">
        <f>Financial!AH96</f>
        <v>12.01</v>
      </c>
      <c r="AI97" s="10">
        <f>Financial!AI96</f>
        <v>12.06</v>
      </c>
    </row>
    <row r="98" spans="1:35" ht="12.75" customHeight="1" x14ac:dyDescent="0.25">
      <c r="A98" s="13">
        <v>40026</v>
      </c>
      <c r="B98" s="10">
        <f>Financial!B97</f>
        <v>17071506.2653802</v>
      </c>
      <c r="C98" s="10">
        <f>Financial!C97</f>
        <v>409546</v>
      </c>
      <c r="D98" s="10">
        <f>Financial!D97</f>
        <v>1171632</v>
      </c>
      <c r="E98" s="10">
        <f>Financial!E97</f>
        <v>4346670</v>
      </c>
      <c r="F98" s="10">
        <f>Financial!F97</f>
        <v>3399421</v>
      </c>
      <c r="G98" s="10">
        <f>Financial!G97</f>
        <v>1648465</v>
      </c>
      <c r="H98" s="10"/>
      <c r="I98" s="10"/>
      <c r="J98" s="10">
        <f>Financial!J97</f>
        <v>30.9</v>
      </c>
      <c r="K98" s="10"/>
      <c r="L98" s="10"/>
      <c r="M98" s="10"/>
      <c r="N98" s="10"/>
      <c r="O98" s="10"/>
      <c r="P98" s="10">
        <f>Financial!P97</f>
        <v>10.7</v>
      </c>
      <c r="Q98" s="10"/>
      <c r="R98" s="10"/>
      <c r="S98" s="10">
        <f>Financial!S97</f>
        <v>6.1</v>
      </c>
      <c r="T98" s="10">
        <f>Financial!T97</f>
        <v>1066.53</v>
      </c>
      <c r="U98" s="10">
        <f>Financial!U97</f>
        <v>152.13999999999999</v>
      </c>
      <c r="V98" s="10">
        <f>Financial!V97</f>
        <v>180.03</v>
      </c>
      <c r="W98" s="10">
        <f>Financial!W97</f>
        <v>174.24</v>
      </c>
      <c r="X98" s="10">
        <f>Financial!X97</f>
        <v>146.19999999999999</v>
      </c>
      <c r="Y98" s="10">
        <f>Financial!Y97</f>
        <v>137.47999999999999</v>
      </c>
      <c r="Z98" s="10">
        <f>Financial!Z97</f>
        <v>239.26</v>
      </c>
      <c r="AA98" s="10">
        <f>Financial!AA97</f>
        <v>104.75</v>
      </c>
      <c r="AB98" s="10">
        <f>Financial!AB97</f>
        <v>111.21</v>
      </c>
      <c r="AC98" s="10">
        <f>Financial!AC97</f>
        <v>1091.98</v>
      </c>
      <c r="AD98" s="10">
        <f>IF(MONTH($A98)=1,Financial!AD97,IF(Financial!AD97-Financial!AD96&lt;=0,"",Financial!AD97-Financial!AD96))</f>
        <v>10438</v>
      </c>
      <c r="AE98" s="10">
        <f>IF(MONTH($A98)=1,Financial!AE97-Financial!AD97,IF((Financial!AE97-Financial!AE96)-(Financial!AD97-Financial!AD96)&lt;=0,"",(Financial!AE97-Financial!AE96)-(Financial!AD97-Financial!AD96)))</f>
        <v>205451.39999999991</v>
      </c>
      <c r="AF98" s="10">
        <f>IF(MONTH($A98)=1,Financial!AF97,IF(Financial!AF97-Financial!AF96&lt;=0,"",Financial!AF97-Financial!AF96))</f>
        <v>1243063.1999999993</v>
      </c>
      <c r="AG98" s="10">
        <f>Financial!AG97</f>
        <v>10.11</v>
      </c>
      <c r="AH98" s="10">
        <f>Financial!AH97</f>
        <v>11.77</v>
      </c>
      <c r="AI98" s="10">
        <f>Financial!AI97</f>
        <v>12.02</v>
      </c>
    </row>
    <row r="99" spans="1:35" ht="12.75" customHeight="1" x14ac:dyDescent="0.25">
      <c r="A99" s="13">
        <v>40057</v>
      </c>
      <c r="B99" s="10">
        <f>Financial!B98</f>
        <v>17214660.980418898</v>
      </c>
      <c r="C99" s="10">
        <f>Financial!C98</f>
        <v>413364</v>
      </c>
      <c r="D99" s="10">
        <f>Financial!D98</f>
        <v>1170083</v>
      </c>
      <c r="E99" s="10">
        <f>Financial!E98</f>
        <v>4354619</v>
      </c>
      <c r="F99" s="10">
        <f>Financial!F98</f>
        <v>3417071</v>
      </c>
      <c r="G99" s="10">
        <f>Financial!G98</f>
        <v>1679727</v>
      </c>
      <c r="H99" s="10"/>
      <c r="I99" s="10"/>
      <c r="J99" s="10">
        <f>Financial!J98</f>
        <v>31.3</v>
      </c>
      <c r="K99" s="10"/>
      <c r="L99" s="10"/>
      <c r="M99" s="10"/>
      <c r="N99" s="10"/>
      <c r="O99" s="10"/>
      <c r="P99" s="10">
        <f>Financial!P98</f>
        <v>10.8</v>
      </c>
      <c r="Q99" s="10"/>
      <c r="R99" s="10"/>
      <c r="S99" s="10">
        <f>Financial!S98</f>
        <v>6.5</v>
      </c>
      <c r="T99" s="10">
        <f>Financial!T98</f>
        <v>1254.52</v>
      </c>
      <c r="U99" s="10">
        <f>Financial!U98</f>
        <v>171.51</v>
      </c>
      <c r="V99" s="10">
        <f>Financial!V98</f>
        <v>219.57</v>
      </c>
      <c r="W99" s="10">
        <f>Financial!W98</f>
        <v>200.53</v>
      </c>
      <c r="X99" s="10">
        <f>Financial!X98</f>
        <v>187.38</v>
      </c>
      <c r="Y99" s="10">
        <f>Financial!Y98</f>
        <v>156.41</v>
      </c>
      <c r="Z99" s="10">
        <f>Financial!Z98</f>
        <v>317.16000000000003</v>
      </c>
      <c r="AA99" s="10">
        <f>Financial!AA98</f>
        <v>117.94</v>
      </c>
      <c r="AB99" s="10">
        <f>Financial!AB98</f>
        <v>121.36</v>
      </c>
      <c r="AC99" s="10">
        <f>Financial!AC98</f>
        <v>1197.2</v>
      </c>
      <c r="AD99" s="10">
        <f>IF(MONTH($A99)=1,Financial!AD98,IF(Financial!AD98-Financial!AD97&lt;=0,"",Financial!AD98-Financial!AD97))</f>
        <v>12427.399999999994</v>
      </c>
      <c r="AE99" s="10">
        <f>IF(MONTH($A99)=1,Financial!AE98-Financial!AD98,IF((Financial!AE98-Financial!AE97)-(Financial!AD98-Financial!AD97)&lt;=0,"",(Financial!AE98-Financial!AE97)-(Financial!AD98-Financial!AD97)))</f>
        <v>212162.6</v>
      </c>
      <c r="AF99" s="10">
        <f>IF(MONTH($A99)=1,Financial!AF98,IF(Financial!AF98-Financial!AF97&lt;=0,"",Financial!AF98-Financial!AF97))</f>
        <v>1458913.5</v>
      </c>
      <c r="AG99" s="10">
        <f>Financial!AG98</f>
        <v>9.2100000000000009</v>
      </c>
      <c r="AH99" s="10">
        <f>Financial!AH98</f>
        <v>10.82</v>
      </c>
      <c r="AI99" s="10">
        <f>Financial!AI98</f>
        <v>11.68</v>
      </c>
    </row>
    <row r="100" spans="1:35" ht="12.75" customHeight="1" x14ac:dyDescent="0.25">
      <c r="A100" s="13">
        <v>40087</v>
      </c>
      <c r="B100" s="10">
        <f>Financial!B99</f>
        <v>17608097.811421499</v>
      </c>
      <c r="C100" s="10">
        <f>Financial!C99</f>
        <v>434435</v>
      </c>
      <c r="D100" s="10">
        <f>Financial!D99</f>
        <v>1169555</v>
      </c>
      <c r="E100" s="10">
        <f>Financial!E99</f>
        <v>4346782</v>
      </c>
      <c r="F100" s="10">
        <f>Financial!F99</f>
        <v>3458506</v>
      </c>
      <c r="G100" s="10">
        <f>Financial!G99</f>
        <v>1655665</v>
      </c>
      <c r="H100" s="10"/>
      <c r="I100" s="10"/>
      <c r="J100" s="10">
        <f>Financial!J99</f>
        <v>31.1</v>
      </c>
      <c r="K100" s="10"/>
      <c r="L100" s="10"/>
      <c r="M100" s="10"/>
      <c r="N100" s="10"/>
      <c r="O100" s="10"/>
      <c r="P100" s="10">
        <f>Financial!P99</f>
        <v>10.6</v>
      </c>
      <c r="Q100" s="10"/>
      <c r="R100" s="10"/>
      <c r="S100" s="10">
        <f>Financial!S99</f>
        <v>5.5</v>
      </c>
      <c r="T100" s="10">
        <f>Financial!T99</f>
        <v>1348.54</v>
      </c>
      <c r="U100" s="10">
        <f>Financial!U99</f>
        <v>180.93</v>
      </c>
      <c r="V100" s="10">
        <f>Financial!V99</f>
        <v>214.12</v>
      </c>
      <c r="W100" s="10">
        <f>Financial!W99</f>
        <v>214.83</v>
      </c>
      <c r="X100" s="10">
        <f>Financial!X99</f>
        <v>197.27</v>
      </c>
      <c r="Y100" s="10">
        <f>Financial!Y99</f>
        <v>165.19</v>
      </c>
      <c r="Z100" s="10">
        <f>Financial!Z99</f>
        <v>337.66</v>
      </c>
      <c r="AA100" s="10">
        <f>Financial!AA99</f>
        <v>112.84</v>
      </c>
      <c r="AB100" s="10">
        <f>Financial!AB99</f>
        <v>130.88999999999999</v>
      </c>
      <c r="AC100" s="10">
        <f>Financial!AC99</f>
        <v>1237.18</v>
      </c>
      <c r="AD100" s="10">
        <f>IF(MONTH($A100)=1,Financial!AD99,IF(Financial!AD99-Financial!AD98&lt;=0,"",Financial!AD99-Financial!AD98))</f>
        <v>15224.300000000003</v>
      </c>
      <c r="AE100" s="10">
        <f>IF(MONTH($A100)=1,Financial!AE99-Financial!AD99,IF((Financial!AE99-Financial!AE98)-(Financial!AD99-Financial!AD98)&lt;=0,"",(Financial!AE99-Financial!AE98)-(Financial!AD99-Financial!AD98)))</f>
        <v>215290.09999999992</v>
      </c>
      <c r="AF100" s="10">
        <f>IF(MONTH($A100)=1,Financial!AF99,IF(Financial!AF99-Financial!AF98&lt;=0,"",Financial!AF99-Financial!AF98))</f>
        <v>1309980.3000000007</v>
      </c>
      <c r="AG100" s="10">
        <f>Financial!AG99</f>
        <v>7.92</v>
      </c>
      <c r="AH100" s="10">
        <f>Financial!AH99</f>
        <v>8.7200000000000006</v>
      </c>
      <c r="AI100" s="10">
        <f>Financial!AI99</f>
        <v>9.26</v>
      </c>
    </row>
    <row r="101" spans="1:35" ht="12.75" customHeight="1" x14ac:dyDescent="0.25">
      <c r="A101" s="13">
        <v>40118</v>
      </c>
      <c r="B101" s="10">
        <f>Financial!B100</f>
        <v>17991195.477504</v>
      </c>
      <c r="C101" s="10">
        <f>Financial!C100</f>
        <v>447671</v>
      </c>
      <c r="D101" s="10">
        <f>Financial!D100</f>
        <v>1167803</v>
      </c>
      <c r="E101" s="10">
        <f>Financial!E100</f>
        <v>4323616</v>
      </c>
      <c r="F101" s="10">
        <f>Financial!F100</f>
        <v>3544312</v>
      </c>
      <c r="G101" s="10">
        <f>Financial!G100</f>
        <v>1644926</v>
      </c>
      <c r="H101" s="10"/>
      <c r="I101" s="10"/>
      <c r="J101" s="10">
        <f>Financial!J100</f>
        <v>31.1</v>
      </c>
      <c r="K101" s="10"/>
      <c r="L101" s="10"/>
      <c r="M101" s="10"/>
      <c r="N101" s="10"/>
      <c r="O101" s="10"/>
      <c r="P101" s="10">
        <f>Financial!P100</f>
        <v>10.199999999999999</v>
      </c>
      <c r="Q101" s="10"/>
      <c r="R101" s="10"/>
      <c r="S101" s="10">
        <f>Financial!S100</f>
        <v>5.0999999999999996</v>
      </c>
      <c r="T101" s="10">
        <f>Financial!T100</f>
        <v>1374.93</v>
      </c>
      <c r="U101" s="10">
        <f>Financial!U100</f>
        <v>179.95</v>
      </c>
      <c r="V101" s="10">
        <f>Financial!V100</f>
        <v>230.69</v>
      </c>
      <c r="W101" s="10">
        <f>Financial!W100</f>
        <v>224.91</v>
      </c>
      <c r="X101" s="10">
        <f>Financial!X100</f>
        <v>208.03</v>
      </c>
      <c r="Y101" s="10">
        <f>Financial!Y100</f>
        <v>164.94</v>
      </c>
      <c r="Z101" s="10">
        <f>Financial!Z100</f>
        <v>352.64</v>
      </c>
      <c r="AA101" s="10">
        <f>Financial!AA100</f>
        <v>116.34</v>
      </c>
      <c r="AB101" s="10">
        <f>Financial!AB100</f>
        <v>136.16</v>
      </c>
      <c r="AC101" s="10">
        <f>Financial!AC100</f>
        <v>1284.95</v>
      </c>
      <c r="AD101" s="10">
        <f>IF(MONTH($A101)=1,Financial!AD100,IF(Financial!AD100-Financial!AD99&lt;=0,"",Financial!AD100-Financial!AD99))</f>
        <v>15513.699999999997</v>
      </c>
      <c r="AE101" s="10">
        <f>IF(MONTH($A101)=1,Financial!AE100-Financial!AD100,IF((Financial!AE100-Financial!AE99)-(Financial!AD100-Financial!AD99)&lt;=0,"",(Financial!AE100-Financial!AE99)-(Financial!AD100-Financial!AD99)))</f>
        <v>198343.90000000008</v>
      </c>
      <c r="AF101" s="10">
        <f>IF(MONTH($A101)=1,Financial!AF100,IF(Financial!AF100-Financial!AF99&lt;=0,"",Financial!AF100-Financial!AF99))</f>
        <v>1189322.7999999989</v>
      </c>
      <c r="AG101" s="10">
        <f>Financial!AG100</f>
        <v>7.31</v>
      </c>
      <c r="AH101" s="10">
        <f>Financial!AH100</f>
        <v>8.14</v>
      </c>
      <c r="AI101" s="10">
        <f>Financial!AI100</f>
        <v>9.23</v>
      </c>
    </row>
    <row r="102" spans="1:35" ht="12.75" customHeight="1" x14ac:dyDescent="0.25">
      <c r="A102" s="13">
        <v>40148</v>
      </c>
      <c r="B102" s="10">
        <f>Financial!B101</f>
        <v>18301053.214329202</v>
      </c>
      <c r="C102" s="10">
        <f>Financial!C101</f>
        <v>439450</v>
      </c>
      <c r="D102" s="10">
        <f>Financial!D101</f>
        <v>1169728</v>
      </c>
      <c r="E102" s="10">
        <f>Financial!E101</f>
        <v>4248523</v>
      </c>
      <c r="F102" s="10">
        <f>Financial!F101</f>
        <v>3776267</v>
      </c>
      <c r="G102" s="10">
        <f>Financial!G101</f>
        <v>1724298</v>
      </c>
      <c r="H102" s="10"/>
      <c r="I102" s="10"/>
      <c r="J102" s="10">
        <f>Financial!J101</f>
        <v>29.3</v>
      </c>
      <c r="K102" s="10"/>
      <c r="L102" s="10"/>
      <c r="M102" s="10"/>
      <c r="N102" s="10"/>
      <c r="O102" s="10"/>
      <c r="P102" s="10">
        <f>Financial!P101</f>
        <v>9.6999999999999993</v>
      </c>
      <c r="Q102" s="10"/>
      <c r="R102" s="10"/>
      <c r="S102" s="10">
        <f>Financial!S101</f>
        <v>4.9000000000000004</v>
      </c>
      <c r="T102" s="10">
        <f>Financial!T101</f>
        <v>1444.61</v>
      </c>
      <c r="U102" s="10">
        <f>Financial!U101</f>
        <v>186.02</v>
      </c>
      <c r="V102" s="10">
        <f>Financial!V101</f>
        <v>241.42</v>
      </c>
      <c r="W102" s="10">
        <f>Financial!W101</f>
        <v>228.97</v>
      </c>
      <c r="X102" s="10">
        <f>Financial!X101</f>
        <v>204.3</v>
      </c>
      <c r="Y102" s="10">
        <f>Financial!Y101</f>
        <v>190.31</v>
      </c>
      <c r="Z102" s="10">
        <f>Financial!Z101</f>
        <v>369.61</v>
      </c>
      <c r="AA102" s="10">
        <f>Financial!AA101</f>
        <v>126.45</v>
      </c>
      <c r="AB102" s="10">
        <f>Financial!AB101</f>
        <v>141.81</v>
      </c>
      <c r="AC102" s="10">
        <f>Financial!AC101</f>
        <v>1370.01</v>
      </c>
      <c r="AD102" s="10">
        <f>IF(MONTH($A102)=1,Financial!AD101,IF(Financial!AD101-Financial!AD100&lt;=0,"",Financial!AD101-Financial!AD100))</f>
        <v>26076.800000000017</v>
      </c>
      <c r="AE102" s="10">
        <f>IF(MONTH($A102)=1,Financial!AE101-Financial!AD101,IF((Financial!AE101-Financial!AE100)-(Financial!AD101-Financial!AD100)&lt;=0,"",(Financial!AE101-Financial!AE100)-(Financial!AD101-Financial!AD100)))</f>
        <v>239681.19999999998</v>
      </c>
      <c r="AF102" s="10">
        <f>IF(MONTH($A102)=1,Financial!AF101,IF(Financial!AF101-Financial!AF100&lt;=0,"",Financial!AF101-Financial!AF100))</f>
        <v>1819334.5999999996</v>
      </c>
      <c r="AG102" s="10">
        <f>Financial!AG101</f>
        <v>6.84</v>
      </c>
      <c r="AH102" s="10">
        <f>Financial!AH101</f>
        <v>8</v>
      </c>
      <c r="AI102" s="10">
        <f>Financial!AI101</f>
        <v>8.66</v>
      </c>
    </row>
    <row r="103" spans="1:35" ht="12.75" customHeight="1" x14ac:dyDescent="0.25">
      <c r="A103" s="13">
        <v>40179</v>
      </c>
      <c r="B103" s="10">
        <f>Financial!B102</f>
        <v>18699362.9264304</v>
      </c>
      <c r="C103" s="10">
        <f>Financial!C102</f>
        <v>436267</v>
      </c>
      <c r="D103" s="10">
        <f>Financial!D102</f>
        <v>1151987</v>
      </c>
      <c r="E103" s="10">
        <f>Financial!E102</f>
        <v>4231433</v>
      </c>
      <c r="F103" s="10">
        <f>Financial!F102</f>
        <v>3735407</v>
      </c>
      <c r="G103" s="10">
        <f>Financial!G102</f>
        <v>1589676</v>
      </c>
      <c r="H103" s="10"/>
      <c r="I103" s="10"/>
      <c r="J103" s="10">
        <f>Financial!J102</f>
        <v>33.6</v>
      </c>
      <c r="K103" s="10"/>
      <c r="L103" s="10"/>
      <c r="M103" s="10"/>
      <c r="N103" s="10"/>
      <c r="O103" s="10"/>
      <c r="P103" s="10">
        <f>Financial!P102</f>
        <v>9.1</v>
      </c>
      <c r="Q103" s="10"/>
      <c r="R103" s="10"/>
      <c r="S103" s="10">
        <f>Financial!S102</f>
        <v>4.3</v>
      </c>
      <c r="T103" s="10">
        <f>Financial!T102</f>
        <v>1473.81</v>
      </c>
      <c r="U103" s="10">
        <f>Financial!U102</f>
        <v>182.34</v>
      </c>
      <c r="V103" s="10">
        <f>Financial!V102</f>
        <v>248.32</v>
      </c>
      <c r="W103" s="10">
        <f>Financial!W102</f>
        <v>242.64</v>
      </c>
      <c r="X103" s="10">
        <f>Financial!X102</f>
        <v>226.24</v>
      </c>
      <c r="Y103" s="10">
        <f>Financial!Y102</f>
        <v>195.73</v>
      </c>
      <c r="Z103" s="10">
        <f>Financial!Z102</f>
        <v>396.51</v>
      </c>
      <c r="AA103" s="10">
        <f>Financial!AA102</f>
        <v>125.99</v>
      </c>
      <c r="AB103" s="10">
        <f>Financial!AB102</f>
        <v>151.07</v>
      </c>
      <c r="AC103" s="10">
        <f>Financial!AC102</f>
        <v>1419.42</v>
      </c>
      <c r="AD103" s="10">
        <f>IF(MONTH($A103)=1,Financial!AD102,IF(Financial!AD102-Financial!AD101&lt;=0,"",Financial!AD102-Financial!AD101))</f>
        <v>8016</v>
      </c>
      <c r="AE103" s="10">
        <f>IF(MONTH($A103)=1,Financial!AE102-Financial!AD102,IF((Financial!AE102-Financial!AE101)-(Financial!AD102-Financial!AD101)&lt;=0,"",(Financial!AE102-Financial!AE101)-(Financial!AD102-Financial!AD101)))</f>
        <v>139547</v>
      </c>
      <c r="AF103" s="10">
        <f>IF(MONTH($A103)=1,Financial!AF102,IF(Financial!AF102-Financial!AF101&lt;=0,"",Financial!AF102-Financial!AF101))</f>
        <v>844351</v>
      </c>
      <c r="AG103" s="10">
        <f>Financial!AG102</f>
        <v>6.26</v>
      </c>
      <c r="AH103" s="10">
        <f>Financial!AH102</f>
        <v>7.25</v>
      </c>
      <c r="AI103" s="10">
        <f>Financial!AI102</f>
        <v>8.1199999999999992</v>
      </c>
    </row>
    <row r="104" spans="1:35" ht="12.75" customHeight="1" x14ac:dyDescent="0.25">
      <c r="A104" s="13">
        <v>40210</v>
      </c>
      <c r="B104" s="10">
        <f>Financial!B103</f>
        <v>18989414.261369102</v>
      </c>
      <c r="C104" s="10">
        <f>Financial!C103</f>
        <v>436775</v>
      </c>
      <c r="D104" s="10">
        <f>Financial!D103</f>
        <v>1147476</v>
      </c>
      <c r="E104" s="10">
        <f>Financial!E103</f>
        <v>4228621</v>
      </c>
      <c r="F104" s="10">
        <f>Financial!F103</f>
        <v>3823511</v>
      </c>
      <c r="G104" s="10">
        <f>Financial!G103</f>
        <v>1734684</v>
      </c>
      <c r="H104" s="10"/>
      <c r="I104" s="10"/>
      <c r="J104" s="10">
        <f>Financial!J103</f>
        <v>31</v>
      </c>
      <c r="K104" s="10"/>
      <c r="L104" s="10"/>
      <c r="M104" s="10"/>
      <c r="N104" s="10"/>
      <c r="O104" s="10"/>
      <c r="P104" s="10">
        <f>Financial!P103</f>
        <v>8.4</v>
      </c>
      <c r="Q104" s="10"/>
      <c r="R104" s="10"/>
      <c r="S104" s="10">
        <f>Financial!S103</f>
        <v>4</v>
      </c>
      <c r="T104" s="10">
        <f>Financial!T103</f>
        <v>1410.85</v>
      </c>
      <c r="U104" s="10">
        <f>Financial!U103</f>
        <v>174.17</v>
      </c>
      <c r="V104" s="10">
        <f>Financial!V103</f>
        <v>256.42</v>
      </c>
      <c r="W104" s="10">
        <f>Financial!W103</f>
        <v>251.35</v>
      </c>
      <c r="X104" s="10">
        <f>Financial!X103</f>
        <v>222.28</v>
      </c>
      <c r="Y104" s="10">
        <f>Financial!Y103</f>
        <v>208.84</v>
      </c>
      <c r="Z104" s="10">
        <f>Financial!Z103</f>
        <v>392.38</v>
      </c>
      <c r="AA104" s="10">
        <f>Financial!AA103</f>
        <v>120.14</v>
      </c>
      <c r="AB104" s="10">
        <f>Financial!AB103</f>
        <v>151.4</v>
      </c>
      <c r="AC104" s="10">
        <f>Financial!AC103</f>
        <v>1332.64</v>
      </c>
      <c r="AD104" s="10">
        <f>IF(MONTH($A104)=1,Financial!AD103,IF(Financial!AD103-Financial!AD102&lt;=0,"",Financial!AD103-Financial!AD102))</f>
        <v>15138</v>
      </c>
      <c r="AE104" s="10">
        <f>IF(MONTH($A104)=1,Financial!AE103-Financial!AD103,IF((Financial!AE103-Financial!AE102)-(Financial!AD103-Financial!AD102)&lt;=0,"",(Financial!AE103-Financial!AE102)-(Financial!AD103-Financial!AD102)))</f>
        <v>184578</v>
      </c>
      <c r="AF104" s="10">
        <f>IF(MONTH($A104)=1,Financial!AF103,IF(Financial!AF103-Financial!AF102&lt;=0,"",Financial!AF103-Financial!AF102))</f>
        <v>1062793</v>
      </c>
      <c r="AG104" s="10">
        <f>Financial!AG103</f>
        <v>6.02</v>
      </c>
      <c r="AH104" s="10">
        <f>Financial!AH103</f>
        <v>7.13</v>
      </c>
      <c r="AI104" s="10">
        <f>Financial!AI103</f>
        <v>7.97</v>
      </c>
    </row>
    <row r="105" spans="1:35" ht="12.75" customHeight="1" x14ac:dyDescent="0.25">
      <c r="A105" s="13">
        <v>40238</v>
      </c>
      <c r="B105" s="10">
        <f>Financial!B104</f>
        <v>19275913.526872899</v>
      </c>
      <c r="C105" s="10">
        <f>Financial!C104</f>
        <v>447442</v>
      </c>
      <c r="D105" s="10">
        <f>Financial!D104</f>
        <v>1150925</v>
      </c>
      <c r="E105" s="10">
        <f>Financial!E104</f>
        <v>4113450</v>
      </c>
      <c r="F105" s="10">
        <f>Financial!F104</f>
        <v>3878268</v>
      </c>
      <c r="G105" s="10">
        <f>Financial!G104</f>
        <v>1721324</v>
      </c>
      <c r="H105" s="10"/>
      <c r="I105" s="10"/>
      <c r="J105" s="10">
        <f>Financial!J104</f>
        <v>29.2</v>
      </c>
      <c r="K105" s="10"/>
      <c r="L105" s="10"/>
      <c r="M105" s="10"/>
      <c r="N105" s="10"/>
      <c r="O105" s="10"/>
      <c r="P105" s="10">
        <f>Financial!P104</f>
        <v>7.9</v>
      </c>
      <c r="Q105" s="10"/>
      <c r="R105" s="10"/>
      <c r="S105" s="10">
        <f>Financial!S104</f>
        <v>3.7</v>
      </c>
      <c r="T105" s="10">
        <f>Financial!T104</f>
        <v>1572.48</v>
      </c>
      <c r="U105" s="10">
        <f>Financial!U104</f>
        <v>189.28</v>
      </c>
      <c r="V105" s="10">
        <f>Financial!V104</f>
        <v>307.87</v>
      </c>
      <c r="W105" s="10">
        <f>Financial!W104</f>
        <v>281.14999999999998</v>
      </c>
      <c r="X105" s="10">
        <f>Financial!X104</f>
        <v>274</v>
      </c>
      <c r="Y105" s="10">
        <f>Financial!Y104</f>
        <v>230.57</v>
      </c>
      <c r="Z105" s="10">
        <f>Financial!Z104</f>
        <v>422.1</v>
      </c>
      <c r="AA105" s="10">
        <f>Financial!AA104</f>
        <v>148.85</v>
      </c>
      <c r="AB105" s="10">
        <f>Financial!AB104</f>
        <v>147.47999999999999</v>
      </c>
      <c r="AC105" s="10">
        <f>Financial!AC104</f>
        <v>1450.15</v>
      </c>
      <c r="AD105" s="10">
        <f>IF(MONTH($A105)=1,Financial!AD104,IF(Financial!AD104-Financial!AD103&lt;=0,"",Financial!AD104-Financial!AD103))</f>
        <v>23009</v>
      </c>
      <c r="AE105" s="10">
        <f>IF(MONTH($A105)=1,Financial!AE104-Financial!AD104,IF((Financial!AE104-Financial!AE103)-(Financial!AD104-Financial!AD103)&lt;=0,"",(Financial!AE104-Financial!AE103)-(Financial!AD104-Financial!AD103)))</f>
        <v>230381</v>
      </c>
      <c r="AF105" s="10">
        <f>IF(MONTH($A105)=1,Financial!AF104,IF(Financial!AF104-Financial!AF103&lt;=0,"",Financial!AF104-Financial!AF103))</f>
        <v>1502062</v>
      </c>
      <c r="AG105" s="10">
        <f>Financial!AG104</f>
        <v>5.22</v>
      </c>
      <c r="AH105" s="10">
        <f>Financial!AH104</f>
        <v>6.26</v>
      </c>
      <c r="AI105" s="10">
        <f>Financial!AI104</f>
        <v>7.29</v>
      </c>
    </row>
    <row r="106" spans="1:35" ht="12.75" customHeight="1" x14ac:dyDescent="0.25">
      <c r="A106" s="13">
        <v>40269</v>
      </c>
      <c r="B106" s="10">
        <f>Financial!B105</f>
        <v>19800780.078871801</v>
      </c>
      <c r="C106" s="10">
        <f>Financial!C105</f>
        <v>461169</v>
      </c>
      <c r="D106" s="10">
        <f>Financial!D105</f>
        <v>1162167</v>
      </c>
      <c r="E106" s="10">
        <f>Financial!E105</f>
        <v>4058684</v>
      </c>
      <c r="F106" s="10">
        <f>Financial!F105</f>
        <v>3980231</v>
      </c>
      <c r="G106" s="10">
        <f>Financial!G105</f>
        <v>1787867</v>
      </c>
      <c r="H106" s="10"/>
      <c r="I106" s="10"/>
      <c r="J106" s="10">
        <f>Financial!J105</f>
        <v>26</v>
      </c>
      <c r="K106" s="10"/>
      <c r="L106" s="10"/>
      <c r="M106" s="10"/>
      <c r="N106" s="10"/>
      <c r="O106" s="10"/>
      <c r="P106" s="10">
        <f>Financial!P105</f>
        <v>7.6</v>
      </c>
      <c r="Q106" s="10"/>
      <c r="R106" s="10"/>
      <c r="S106" s="10">
        <f>Financial!S105</f>
        <v>3.4</v>
      </c>
      <c r="T106" s="10">
        <f>Financial!T105</f>
        <v>1572.84</v>
      </c>
      <c r="U106" s="10">
        <f>Financial!U105</f>
        <v>190.28</v>
      </c>
      <c r="V106" s="10">
        <f>Financial!V105</f>
        <v>317.33999999999997</v>
      </c>
      <c r="W106" s="10">
        <f>Financial!W105</f>
        <v>289.12</v>
      </c>
      <c r="X106" s="10">
        <f>Financial!X105</f>
        <v>281.18</v>
      </c>
      <c r="Y106" s="10">
        <f>Financial!Y105</f>
        <v>228.68</v>
      </c>
      <c r="Z106" s="10">
        <f>Financial!Z105</f>
        <v>411.4</v>
      </c>
      <c r="AA106" s="10">
        <f>Financial!AA105</f>
        <v>150.05000000000001</v>
      </c>
      <c r="AB106" s="10">
        <f>Financial!AB105</f>
        <v>134.36000000000001</v>
      </c>
      <c r="AC106" s="10">
        <f>Financial!AC105</f>
        <v>1436.04</v>
      </c>
      <c r="AD106" s="10">
        <f>IF(MONTH($A106)=1,Financial!AD105,IF(Financial!AD105-Financial!AD104&lt;=0,"",Financial!AD105-Financial!AD104))</f>
        <v>26102</v>
      </c>
      <c r="AE106" s="10">
        <f>IF(MONTH($A106)=1,Financial!AE105-Financial!AD105,IF((Financial!AE105-Financial!AE104)-(Financial!AD105-Financial!AD104)&lt;=0,"",(Financial!AE105-Financial!AE104)-(Financial!AD105-Financial!AD104)))</f>
        <v>248241</v>
      </c>
      <c r="AF106" s="10">
        <f>IF(MONTH($A106)=1,Financial!AF105,IF(Financial!AF105-Financial!AF104&lt;=0,"",Financial!AF105-Financial!AF104))</f>
        <v>1377051</v>
      </c>
      <c r="AG106" s="10">
        <f>Financial!AG105</f>
        <v>5.13</v>
      </c>
      <c r="AH106" s="10">
        <f>Financial!AH105</f>
        <v>6.58</v>
      </c>
      <c r="AI106" s="10">
        <f>Financial!AI105</f>
        <v>7.43</v>
      </c>
    </row>
    <row r="107" spans="1:35" ht="12.75" customHeight="1" x14ac:dyDescent="0.25">
      <c r="A107" s="13">
        <v>40299</v>
      </c>
      <c r="B107" s="10">
        <f>Financial!B106</f>
        <v>20167478.836964201</v>
      </c>
      <c r="C107" s="10">
        <f>Financial!C106</f>
        <v>456434</v>
      </c>
      <c r="D107" s="10">
        <f>Financial!D106</f>
        <v>1178708</v>
      </c>
      <c r="E107" s="10">
        <f>Financial!E106</f>
        <v>4073816</v>
      </c>
      <c r="F107" s="10">
        <f>Financial!F106</f>
        <v>4052411</v>
      </c>
      <c r="G107" s="10">
        <f>Financial!G106</f>
        <v>1750729</v>
      </c>
      <c r="H107" s="10"/>
      <c r="I107" s="10"/>
      <c r="J107" s="10">
        <f>Financial!J106</f>
        <v>26.3</v>
      </c>
      <c r="K107" s="10"/>
      <c r="L107" s="10"/>
      <c r="M107" s="10"/>
      <c r="N107" s="10"/>
      <c r="O107" s="10"/>
      <c r="P107" s="10">
        <f>Financial!P106</f>
        <v>7</v>
      </c>
      <c r="Q107" s="10"/>
      <c r="R107" s="10"/>
      <c r="S107" s="10">
        <f>Financial!S106</f>
        <v>2.8</v>
      </c>
      <c r="T107" s="10">
        <f>Financial!T106</f>
        <v>1384.59</v>
      </c>
      <c r="U107" s="10">
        <f>Financial!U106</f>
        <v>168.8</v>
      </c>
      <c r="V107" s="10">
        <f>Financial!V106</f>
        <v>276.62</v>
      </c>
      <c r="W107" s="10">
        <f>Financial!W106</f>
        <v>259.87</v>
      </c>
      <c r="X107" s="10">
        <f>Financial!X106</f>
        <v>248.82</v>
      </c>
      <c r="Y107" s="10">
        <f>Financial!Y106</f>
        <v>192.61</v>
      </c>
      <c r="Z107" s="10">
        <f>Financial!Z106</f>
        <v>334.84</v>
      </c>
      <c r="AA107" s="10">
        <f>Financial!AA106</f>
        <v>127.72</v>
      </c>
      <c r="AB107" s="10">
        <f>Financial!AB106</f>
        <v>128.18</v>
      </c>
      <c r="AC107" s="10">
        <f>Financial!AC106</f>
        <v>1332.62</v>
      </c>
      <c r="AD107" s="10">
        <f>IF(MONTH($A107)=1,Financial!AD106,IF(Financial!AD106-Financial!AD105&lt;=0,"",Financial!AD106-Financial!AD105))</f>
        <v>24962</v>
      </c>
      <c r="AE107" s="10">
        <f>IF(MONTH($A107)=1,Financial!AE106-Financial!AD106,IF((Financial!AE106-Financial!AE105)-(Financial!AD106-Financial!AD105)&lt;=0,"",(Financial!AE106-Financial!AE105)-(Financial!AD106-Financial!AD105)))</f>
        <v>247090</v>
      </c>
      <c r="AF107" s="10">
        <f>IF(MONTH($A107)=1,Financial!AF106,IF(Financial!AF106-Financial!AF105&lt;=0,"",Financial!AF106-Financial!AF105))</f>
        <v>1281170</v>
      </c>
      <c r="AG107" s="10">
        <f>Financial!AG106</f>
        <v>4.8899999999999997</v>
      </c>
      <c r="AH107" s="10">
        <f>Financial!AH106</f>
        <v>6.66</v>
      </c>
      <c r="AI107" s="10">
        <f>Financial!AI106</f>
        <v>7.77</v>
      </c>
    </row>
    <row r="108" spans="1:35" ht="12.75" customHeight="1" x14ac:dyDescent="0.25">
      <c r="A108" s="13">
        <v>40330</v>
      </c>
      <c r="B108" s="10">
        <f>Financial!B107</f>
        <v>20466526.957245499</v>
      </c>
      <c r="C108" s="10">
        <f>Financial!C107</f>
        <v>461201</v>
      </c>
      <c r="D108" s="10">
        <f>Financial!D107</f>
        <v>1201319</v>
      </c>
      <c r="E108" s="10">
        <f>Financial!E107</f>
        <v>4138369</v>
      </c>
      <c r="F108" s="10">
        <f>Financial!F107</f>
        <v>4159857</v>
      </c>
      <c r="G108" s="10">
        <f>Financial!G107</f>
        <v>1796986</v>
      </c>
      <c r="H108" s="10"/>
      <c r="I108" s="10"/>
      <c r="J108" s="10">
        <f>Financial!J107</f>
        <v>25.9</v>
      </c>
      <c r="K108" s="10"/>
      <c r="L108" s="10"/>
      <c r="M108" s="10"/>
      <c r="N108" s="10"/>
      <c r="O108" s="10"/>
      <c r="P108" s="10">
        <f>Financial!P107</f>
        <v>6.6</v>
      </c>
      <c r="Q108" s="10"/>
      <c r="R108" s="10"/>
      <c r="S108" s="10">
        <f>Financial!S107</f>
        <v>2.5</v>
      </c>
      <c r="T108" s="10">
        <f>Financial!T107</f>
        <v>1339.35</v>
      </c>
      <c r="U108" s="10">
        <f>Financial!U107</f>
        <v>162.5</v>
      </c>
      <c r="V108" s="10">
        <f>Financial!V107</f>
        <v>286.24</v>
      </c>
      <c r="W108" s="10">
        <f>Financial!W107</f>
        <v>234.21</v>
      </c>
      <c r="X108" s="10">
        <f>Financial!X107</f>
        <v>231.42</v>
      </c>
      <c r="Y108" s="10">
        <f>Financial!Y107</f>
        <v>201.19</v>
      </c>
      <c r="Z108" s="10">
        <f>Financial!Z107</f>
        <v>320.83999999999997</v>
      </c>
      <c r="AA108" s="10">
        <f>Financial!AA107</f>
        <v>121.37</v>
      </c>
      <c r="AB108" s="10">
        <f>Financial!AB107</f>
        <v>127.77</v>
      </c>
      <c r="AC108" s="10">
        <f>Financial!AC107</f>
        <v>1309.31</v>
      </c>
      <c r="AD108" s="10">
        <f>IF(MONTH($A108)=1,Financial!AD107,IF(Financial!AD107-Financial!AD106&lt;=0,"",Financial!AD107-Financial!AD106))</f>
        <v>28673</v>
      </c>
      <c r="AE108" s="10">
        <f>IF(MONTH($A108)=1,Financial!AE107-Financial!AD107,IF((Financial!AE107-Financial!AE106)-(Financial!AD107-Financial!AD106)&lt;=0,"",(Financial!AE107-Financial!AE106)-(Financial!AD107-Financial!AD106)))</f>
        <v>274659</v>
      </c>
      <c r="AF108" s="10">
        <f>IF(MONTH($A108)=1,Financial!AF107,IF(Financial!AF107-Financial!AF106&lt;=0,"",Financial!AF107-Financial!AF106))</f>
        <v>1568463</v>
      </c>
      <c r="AG108" s="10">
        <f>Financial!AG107</f>
        <v>4.53</v>
      </c>
      <c r="AH108" s="10">
        <f>Financial!AH107</f>
        <v>6.36</v>
      </c>
      <c r="AI108" s="10">
        <f>Financial!AI107</f>
        <v>7.54</v>
      </c>
    </row>
    <row r="109" spans="1:35" ht="12.75" customHeight="1" x14ac:dyDescent="0.25">
      <c r="A109" s="13">
        <v>40360</v>
      </c>
      <c r="B109" s="10">
        <f>Financial!B108</f>
        <v>20910432.6949328</v>
      </c>
      <c r="C109" s="10">
        <f>Financial!C108</f>
        <v>475307</v>
      </c>
      <c r="D109" s="10">
        <f>Financial!D108</f>
        <v>1216327</v>
      </c>
      <c r="E109" s="10">
        <f>Financial!E108</f>
        <v>4171748</v>
      </c>
      <c r="F109" s="10">
        <f>Financial!F108</f>
        <v>4225718</v>
      </c>
      <c r="G109" s="10">
        <f>Financial!G108</f>
        <v>1749543</v>
      </c>
      <c r="H109" s="10"/>
      <c r="I109" s="10"/>
      <c r="J109" s="10">
        <f>Financial!J108</f>
        <v>26.8</v>
      </c>
      <c r="K109" s="10"/>
      <c r="L109" s="10"/>
      <c r="M109" s="10"/>
      <c r="N109" s="10"/>
      <c r="O109" s="10"/>
      <c r="P109" s="10">
        <f>Financial!P108</f>
        <v>6.4</v>
      </c>
      <c r="Q109" s="10"/>
      <c r="R109" s="10"/>
      <c r="S109" s="10">
        <f>Financial!S108</f>
        <v>2.5</v>
      </c>
      <c r="T109" s="10">
        <f>Financial!T108</f>
        <v>1479.73</v>
      </c>
      <c r="U109" s="10">
        <f>Financial!U108</f>
        <v>179.31</v>
      </c>
      <c r="V109" s="10">
        <f>Financial!V108</f>
        <v>314.39999999999998</v>
      </c>
      <c r="W109" s="10">
        <f>Financial!W108</f>
        <v>253.69</v>
      </c>
      <c r="X109" s="10">
        <f>Financial!X108</f>
        <v>244.74</v>
      </c>
      <c r="Y109" s="10">
        <f>Financial!Y108</f>
        <v>203.51</v>
      </c>
      <c r="Z109" s="10">
        <f>Financial!Z108</f>
        <v>354.77</v>
      </c>
      <c r="AA109" s="10">
        <f>Financial!AA108</f>
        <v>131.54</v>
      </c>
      <c r="AB109" s="10">
        <f>Financial!AB108</f>
        <v>131.84</v>
      </c>
      <c r="AC109" s="10">
        <f>Financial!AC108</f>
        <v>1397.12</v>
      </c>
      <c r="AD109" s="10">
        <f>IF(MONTH($A109)=1,Financial!AD108,IF(Financial!AD108-Financial!AD107&lt;=0,"",Financial!AD108-Financial!AD107))</f>
        <v>31648</v>
      </c>
      <c r="AE109" s="10">
        <f>IF(MONTH($A109)=1,Financial!AE108-Financial!AD108,IF((Financial!AE108-Financial!AE107)-(Financial!AD108-Financial!AD107)&lt;=0,"",(Financial!AE108-Financial!AE107)-(Financial!AD108-Financial!AD107)))</f>
        <v>288138</v>
      </c>
      <c r="AF109" s="10">
        <f>IF(MONTH($A109)=1,Financial!AF108,IF(Financial!AF108-Financial!AF107&lt;=0,"",Financial!AF108-Financial!AF107))</f>
        <v>1465392</v>
      </c>
      <c r="AG109" s="10">
        <f>Financial!AG108</f>
        <v>4.41</v>
      </c>
      <c r="AH109" s="10">
        <f>Financial!AH108</f>
        <v>6.23</v>
      </c>
      <c r="AI109" s="10">
        <f>Financial!AI108</f>
        <v>7.41</v>
      </c>
    </row>
    <row r="110" spans="1:35" ht="12.75" customHeight="1" x14ac:dyDescent="0.25">
      <c r="A110" s="13">
        <v>40391</v>
      </c>
      <c r="B110" s="10">
        <f>Financial!B109</f>
        <v>21201630.063200001</v>
      </c>
      <c r="C110" s="10">
        <f>Financial!C109</f>
        <v>476266</v>
      </c>
      <c r="D110" s="10">
        <f>Financial!D109</f>
        <v>1230658</v>
      </c>
      <c r="E110" s="10">
        <f>Financial!E109</f>
        <v>4267953</v>
      </c>
      <c r="F110" s="10">
        <f>Financial!F109</f>
        <v>4272755</v>
      </c>
      <c r="G110" s="10">
        <f>Financial!G109</f>
        <v>1751914</v>
      </c>
      <c r="H110" s="10"/>
      <c r="I110" s="10"/>
      <c r="J110" s="10">
        <f>Financial!J109</f>
        <v>27.1</v>
      </c>
      <c r="K110" s="10"/>
      <c r="L110" s="10"/>
      <c r="M110" s="10"/>
      <c r="N110" s="10"/>
      <c r="O110" s="10"/>
      <c r="P110" s="10">
        <f>Financial!P109</f>
        <v>6.1</v>
      </c>
      <c r="Q110" s="10"/>
      <c r="R110" s="10"/>
      <c r="S110" s="10">
        <f>Financial!S109</f>
        <v>2.5</v>
      </c>
      <c r="T110" s="10">
        <f>Financial!T109</f>
        <v>1421.21</v>
      </c>
      <c r="U110" s="10">
        <f>Financial!U109</f>
        <v>169.53</v>
      </c>
      <c r="V110" s="10">
        <f>Financial!V109</f>
        <v>317.27999999999997</v>
      </c>
      <c r="W110" s="10">
        <f>Financial!W109</f>
        <v>253.37</v>
      </c>
      <c r="X110" s="10">
        <f>Financial!X109</f>
        <v>241.86</v>
      </c>
      <c r="Y110" s="10">
        <f>Financial!Y109</f>
        <v>211.06</v>
      </c>
      <c r="Z110" s="10">
        <f>Financial!Z109</f>
        <v>342.03</v>
      </c>
      <c r="AA110" s="10">
        <f>Financial!AA109</f>
        <v>125.44</v>
      </c>
      <c r="AB110" s="10">
        <f>Financial!AB109</f>
        <v>146.5</v>
      </c>
      <c r="AC110" s="10">
        <f>Financial!AC109</f>
        <v>1368.9</v>
      </c>
      <c r="AD110" s="10">
        <f>IF(MONTH($A110)=1,Financial!AD109,IF(Financial!AD109-Financial!AD108&lt;=0,"",Financial!AD109-Financial!AD108))</f>
        <v>30976</v>
      </c>
      <c r="AE110" s="10">
        <f>IF(MONTH($A110)=1,Financial!AE109-Financial!AD109,IF((Financial!AE109-Financial!AE108)-(Financial!AD109-Financial!AD108)&lt;=0,"",(Financial!AE109-Financial!AE108)-(Financial!AD109-Financial!AD108)))</f>
        <v>286156</v>
      </c>
      <c r="AF110" s="10">
        <f>IF(MONTH($A110)=1,Financial!AF109,IF(Financial!AF109-Financial!AF108&lt;=0,"",Financial!AF109-Financial!AF108))</f>
        <v>1406290</v>
      </c>
      <c r="AG110" s="10">
        <f>Financial!AG109</f>
        <v>4.6399999999999997</v>
      </c>
      <c r="AH110" s="10">
        <f>Financial!AH109</f>
        <v>6.44</v>
      </c>
      <c r="AI110" s="10">
        <f>Financial!AI109</f>
        <v>7.48</v>
      </c>
    </row>
    <row r="111" spans="1:35" ht="12.75" customHeight="1" x14ac:dyDescent="0.25">
      <c r="A111" s="13">
        <v>40422</v>
      </c>
      <c r="B111" s="10">
        <f>Financial!B110</f>
        <v>21616609.7383148</v>
      </c>
      <c r="C111" s="10">
        <f>Financial!C110</f>
        <v>490099</v>
      </c>
      <c r="D111" s="10">
        <f>Financial!D110</f>
        <v>1245676</v>
      </c>
      <c r="E111" s="10">
        <f>Financial!E110</f>
        <v>4500780</v>
      </c>
      <c r="F111" s="10">
        <f>Financial!F110</f>
        <v>4331751</v>
      </c>
      <c r="G111" s="10">
        <f>Financial!G110</f>
        <v>1906239</v>
      </c>
      <c r="H111" s="10"/>
      <c r="I111" s="10"/>
      <c r="J111" s="10">
        <f>Financial!J110</f>
        <v>26.6</v>
      </c>
      <c r="K111" s="10"/>
      <c r="L111" s="10"/>
      <c r="M111" s="10"/>
      <c r="N111" s="10"/>
      <c r="O111" s="10"/>
      <c r="P111" s="10">
        <f>Financial!P110</f>
        <v>5.7</v>
      </c>
      <c r="Q111" s="10"/>
      <c r="R111" s="10"/>
      <c r="S111" s="10">
        <f>Financial!S110</f>
        <v>2.7</v>
      </c>
      <c r="T111" s="10">
        <f>Financial!T110</f>
        <v>1507.66</v>
      </c>
      <c r="U111" s="10">
        <f>Financial!U110</f>
        <v>177.43</v>
      </c>
      <c r="V111" s="10">
        <f>Financial!V110</f>
        <v>332.48</v>
      </c>
      <c r="W111" s="10">
        <f>Financial!W110</f>
        <v>278.99</v>
      </c>
      <c r="X111" s="10">
        <f>Financial!X110</f>
        <v>261.3</v>
      </c>
      <c r="Y111" s="10">
        <f>Financial!Y110</f>
        <v>228.66</v>
      </c>
      <c r="Z111" s="10">
        <f>Financial!Z110</f>
        <v>374.1</v>
      </c>
      <c r="AA111" s="10">
        <f>Financial!AA110</f>
        <v>120.51</v>
      </c>
      <c r="AB111" s="10">
        <f>Financial!AB110</f>
        <v>146.27000000000001</v>
      </c>
      <c r="AC111" s="10">
        <f>Financial!AC110</f>
        <v>1440.3</v>
      </c>
      <c r="AD111" s="10">
        <f>IF(MONTH($A111)=1,Financial!AD110,IF(Financial!AD110-Financial!AD109&lt;=0,"",Financial!AD110-Financial!AD109))</f>
        <v>34436</v>
      </c>
      <c r="AE111" s="10">
        <f>IF(MONTH($A111)=1,Financial!AE110-Financial!AD110,IF((Financial!AE110-Financial!AE109)-(Financial!AD110-Financial!AD109)&lt;=0,"",(Financial!AE110-Financial!AE109)-(Financial!AD110-Financial!AD109)))</f>
        <v>288571</v>
      </c>
      <c r="AF111" s="10">
        <f>IF(MONTH($A111)=1,Financial!AF110,IF(Financial!AF110-Financial!AF109&lt;=0,"",Financial!AF110-Financial!AF109))</f>
        <v>1655461</v>
      </c>
      <c r="AG111" s="10">
        <f>Financial!AG110</f>
        <v>4.66</v>
      </c>
      <c r="AH111" s="10">
        <f>Financial!AH110</f>
        <v>6.45</v>
      </c>
      <c r="AI111" s="10">
        <f>Financial!AI110</f>
        <v>8</v>
      </c>
    </row>
    <row r="112" spans="1:35" ht="12.75" customHeight="1" x14ac:dyDescent="0.25">
      <c r="A112" s="13">
        <v>40452</v>
      </c>
      <c r="B112" s="10">
        <f>Financial!B111</f>
        <v>22088077.926794998</v>
      </c>
      <c r="C112" s="10">
        <f>Financial!C111</f>
        <v>497082</v>
      </c>
      <c r="D112" s="10">
        <f>Financial!D111</f>
        <v>1260159</v>
      </c>
      <c r="E112" s="10">
        <f>Financial!E111</f>
        <v>4575950</v>
      </c>
      <c r="F112" s="10">
        <f>Financial!F111</f>
        <v>4418063</v>
      </c>
      <c r="G112" s="10">
        <f>Financial!G111</f>
        <v>1759792</v>
      </c>
      <c r="H112" s="10"/>
      <c r="I112" s="10"/>
      <c r="J112" s="10">
        <f>Financial!J111</f>
        <v>26.3</v>
      </c>
      <c r="K112" s="10"/>
      <c r="L112" s="10"/>
      <c r="M112" s="10"/>
      <c r="N112" s="10"/>
      <c r="O112" s="10"/>
      <c r="P112" s="10">
        <f>Financial!P111</f>
        <v>5.6</v>
      </c>
      <c r="Q112" s="10"/>
      <c r="R112" s="10"/>
      <c r="S112" s="10">
        <f>Financial!S111</f>
        <v>2.6</v>
      </c>
      <c r="T112" s="10">
        <f>Financial!T111</f>
        <v>1587.14</v>
      </c>
      <c r="U112" s="10">
        <f>Financial!U111</f>
        <v>181.89</v>
      </c>
      <c r="V112" s="10">
        <f>Financial!V111</f>
        <v>359.38</v>
      </c>
      <c r="W112" s="10">
        <f>Financial!W111</f>
        <v>286.95999999999998</v>
      </c>
      <c r="X112" s="10">
        <f>Financial!X111</f>
        <v>265</v>
      </c>
      <c r="Y112" s="10">
        <f>Financial!Y111</f>
        <v>229.42</v>
      </c>
      <c r="Z112" s="10">
        <f>Financial!Z111</f>
        <v>412.39</v>
      </c>
      <c r="AA112" s="10">
        <f>Financial!AA111</f>
        <v>124.66</v>
      </c>
      <c r="AB112" s="10">
        <f>Financial!AB111</f>
        <v>156.5</v>
      </c>
      <c r="AC112" s="10">
        <f>Financial!AC111</f>
        <v>1523.39</v>
      </c>
      <c r="AD112" s="10">
        <f>IF(MONTH($A112)=1,Financial!AD111,IF(Financial!AD111-Financial!AD110&lt;=0,"",Financial!AD111-Financial!AD110))</f>
        <v>37513</v>
      </c>
      <c r="AE112" s="10">
        <f>IF(MONTH($A112)=1,Financial!AE111-Financial!AD111,IF((Financial!AE111-Financial!AE110)-(Financial!AD111-Financial!AD110)&lt;=0,"",(Financial!AE111-Financial!AE110)-(Financial!AD111-Financial!AD110)))</f>
        <v>297645</v>
      </c>
      <c r="AF112" s="10">
        <f>IF(MONTH($A112)=1,Financial!AF111,IF(Financial!AF111-Financial!AF110&lt;=0,"",Financial!AF111-Financial!AF110))</f>
        <v>1711571</v>
      </c>
      <c r="AG112" s="10">
        <f>Financial!AG111</f>
        <v>4.75</v>
      </c>
      <c r="AH112" s="10">
        <f>Financial!AH111</f>
        <v>6.45</v>
      </c>
      <c r="AI112" s="10">
        <f>Financial!AI111</f>
        <v>7.66</v>
      </c>
    </row>
    <row r="113" spans="1:35" ht="12.75" customHeight="1" x14ac:dyDescent="0.25">
      <c r="A113" s="13">
        <v>40483</v>
      </c>
      <c r="B113" s="10">
        <f>Financial!B112</f>
        <v>22490438.719379801</v>
      </c>
      <c r="C113" s="10">
        <f>Financial!C112</f>
        <v>483063</v>
      </c>
      <c r="D113" s="10">
        <f>Financial!D112</f>
        <v>1273400</v>
      </c>
      <c r="E113" s="10">
        <f>Financial!E112</f>
        <v>4671858</v>
      </c>
      <c r="F113" s="10">
        <f>Financial!F112</f>
        <v>4514327</v>
      </c>
      <c r="G113" s="10">
        <f>Financial!G112</f>
        <v>1868820</v>
      </c>
      <c r="H113" s="10"/>
      <c r="I113" s="10"/>
      <c r="J113" s="10">
        <f>Financial!J112</f>
        <v>26.9</v>
      </c>
      <c r="K113" s="10"/>
      <c r="L113" s="10"/>
      <c r="M113" s="10"/>
      <c r="N113" s="10"/>
      <c r="O113" s="10"/>
      <c r="P113" s="10">
        <f>Financial!P112</f>
        <v>5.6</v>
      </c>
      <c r="Q113" s="10"/>
      <c r="R113" s="10"/>
      <c r="S113" s="10">
        <f>Financial!S112</f>
        <v>2.8</v>
      </c>
      <c r="T113" s="10">
        <f>Financial!T112</f>
        <v>1597.35</v>
      </c>
      <c r="U113" s="10">
        <f>Financial!U112</f>
        <v>179.45</v>
      </c>
      <c r="V113" s="10">
        <f>Financial!V112</f>
        <v>380.36</v>
      </c>
      <c r="W113" s="10">
        <f>Financial!W112</f>
        <v>302.67</v>
      </c>
      <c r="X113" s="10">
        <f>Financial!X112</f>
        <v>265.87</v>
      </c>
      <c r="Y113" s="10">
        <f>Financial!Y112</f>
        <v>246.79</v>
      </c>
      <c r="Z113" s="10">
        <f>Financial!Z112</f>
        <v>409.55</v>
      </c>
      <c r="AA113" s="10">
        <f>Financial!AA112</f>
        <v>126.93</v>
      </c>
      <c r="AB113" s="10">
        <f>Financial!AB112</f>
        <v>185.25</v>
      </c>
      <c r="AC113" s="10">
        <f>Financial!AC112</f>
        <v>1565.52</v>
      </c>
      <c r="AD113" s="10">
        <f>IF(MONTH($A113)=1,Financial!AD112,IF(Financial!AD112-Financial!AD111&lt;=0,"",Financial!AD112-Financial!AD111))</f>
        <v>41015</v>
      </c>
      <c r="AE113" s="10">
        <f>IF(MONTH($A113)=1,Financial!AE112-Financial!AD112,IF((Financial!AE112-Financial!AE111)-(Financial!AD112-Financial!AD111)&lt;=0,"",(Financial!AE112-Financial!AE111)-(Financial!AD112-Financial!AD111)))</f>
        <v>295207</v>
      </c>
      <c r="AF113" s="10">
        <f>IF(MONTH($A113)=1,Financial!AF112,IF(Financial!AF112-Financial!AF111&lt;=0,"",Financial!AF112-Financial!AF111))</f>
        <v>1687371</v>
      </c>
      <c r="AG113" s="10">
        <f>Financial!AG112</f>
        <v>5.36</v>
      </c>
      <c r="AH113" s="10">
        <f>Financial!AH112</f>
        <v>6.89</v>
      </c>
      <c r="AI113" s="10">
        <f>Financial!AI112</f>
        <v>7.8</v>
      </c>
    </row>
    <row r="114" spans="1:35" ht="12.75" customHeight="1" x14ac:dyDescent="0.25">
      <c r="A114" s="13">
        <v>40513</v>
      </c>
      <c r="B114" s="10">
        <f>Financial!B113</f>
        <v>22772288.709355801</v>
      </c>
      <c r="C114" s="10">
        <f>Financial!C113</f>
        <v>479379</v>
      </c>
      <c r="D114" s="10">
        <f>Financial!D113</f>
        <v>1301453</v>
      </c>
      <c r="E114" s="10">
        <f>Financial!E113</f>
        <v>4765699</v>
      </c>
      <c r="F114" s="10">
        <f>Financial!F113</f>
        <v>4809465</v>
      </c>
      <c r="G114" s="10">
        <f>Financial!G113</f>
        <v>1866038</v>
      </c>
      <c r="H114" s="10"/>
      <c r="I114" s="10"/>
      <c r="J114" s="10">
        <f>Financial!J113</f>
        <v>24.7</v>
      </c>
      <c r="K114" s="10"/>
      <c r="L114" s="10"/>
      <c r="M114" s="10"/>
      <c r="N114" s="10"/>
      <c r="O114" s="10"/>
      <c r="P114" s="10">
        <f>Financial!P113</f>
        <v>5.5</v>
      </c>
      <c r="Q114" s="10"/>
      <c r="R114" s="10"/>
      <c r="S114" s="10">
        <f>Financial!S113</f>
        <v>3</v>
      </c>
      <c r="T114" s="10">
        <f>Financial!T113</f>
        <v>1770.28</v>
      </c>
      <c r="U114" s="10">
        <f>Financial!U113</f>
        <v>196.97</v>
      </c>
      <c r="V114" s="10">
        <f>Financial!V113</f>
        <v>440.71</v>
      </c>
      <c r="W114" s="10">
        <f>Financial!W113</f>
        <v>355.8</v>
      </c>
      <c r="X114" s="10">
        <f>Financial!X113</f>
        <v>273.55</v>
      </c>
      <c r="Y114" s="10">
        <f>Financial!Y113</f>
        <v>264.43</v>
      </c>
      <c r="Z114" s="10">
        <f>Financial!Z113</f>
        <v>452.95</v>
      </c>
      <c r="AA114" s="10">
        <f>Financial!AA113</f>
        <v>137.12</v>
      </c>
      <c r="AB114" s="10">
        <f>Financial!AB113</f>
        <v>207.66</v>
      </c>
      <c r="AC114" s="10">
        <f>Financial!AC113</f>
        <v>1687.99</v>
      </c>
      <c r="AD114" s="10">
        <f>IF(MONTH($A114)=1,Financial!AD113,IF(Financial!AD113-Financial!AD112&lt;=0,"",Financial!AD113-Financial!AD112))</f>
        <v>63146</v>
      </c>
      <c r="AE114" s="10">
        <f>IF(MONTH($A114)=1,Financial!AE113-Financial!AD113,IF((Financial!AE113-Financial!AE112)-(Financial!AD113-Financial!AD112)&lt;=0,"",(Financial!AE113-Financial!AE112)-(Financial!AD113-Financial!AD112)))</f>
        <v>361817</v>
      </c>
      <c r="AF114" s="10">
        <f>IF(MONTH($A114)=1,Financial!AF113,IF(Financial!AF113-Financial!AF112&lt;=0,"",Financial!AF113-Financial!AF112))</f>
        <v>2404494</v>
      </c>
      <c r="AG114" s="10">
        <f>Financial!AG113</f>
        <v>5.33</v>
      </c>
      <c r="AH114" s="10">
        <f>Financial!AH113</f>
        <v>6.96</v>
      </c>
      <c r="AI114" s="10">
        <f>Financial!AI113</f>
        <v>7.82</v>
      </c>
    </row>
    <row r="115" spans="1:35" ht="12.75" customHeight="1" x14ac:dyDescent="0.25">
      <c r="A115" s="13">
        <v>40544</v>
      </c>
      <c r="B115" s="10">
        <f>Financial!B114</f>
        <v>22952909.7352429</v>
      </c>
      <c r="C115" s="10">
        <f>Financial!C114</f>
        <v>484158</v>
      </c>
      <c r="D115" s="10">
        <f>Financial!D114</f>
        <v>1308511</v>
      </c>
      <c r="E115" s="10">
        <f>Financial!E114</f>
        <v>4819831</v>
      </c>
      <c r="F115" s="10">
        <f>Financial!F114</f>
        <v>4704536</v>
      </c>
      <c r="G115" s="10">
        <f>Financial!G114</f>
        <v>1759048</v>
      </c>
      <c r="H115" s="10">
        <f>Financial!H114</f>
        <v>16.100000000000001</v>
      </c>
      <c r="I115" s="10">
        <f>Financial!I114</f>
        <v>20.7</v>
      </c>
      <c r="J115" s="10">
        <f>Financial!J114</f>
        <v>27.2</v>
      </c>
      <c r="K115" s="10"/>
      <c r="L115" s="10"/>
      <c r="M115" s="10"/>
      <c r="N115" s="10"/>
      <c r="O115" s="10"/>
      <c r="P115" s="10">
        <f>Financial!P114</f>
        <v>5.4</v>
      </c>
      <c r="Q115" s="10"/>
      <c r="R115" s="10"/>
      <c r="S115" s="10">
        <f>Financial!S114</f>
        <v>2.5</v>
      </c>
      <c r="T115" s="10">
        <f>Financial!T114</f>
        <v>1870.31</v>
      </c>
      <c r="U115" s="10">
        <f>Financial!U114</f>
        <v>212.17</v>
      </c>
      <c r="V115" s="10">
        <f>Financial!V114</f>
        <v>448.95</v>
      </c>
      <c r="W115" s="10">
        <f>Financial!W114</f>
        <v>367.64</v>
      </c>
      <c r="X115" s="10">
        <f>Financial!X114</f>
        <v>284.39999999999998</v>
      </c>
      <c r="Y115" s="10">
        <f>Financial!Y114</f>
        <v>277.33</v>
      </c>
      <c r="Z115" s="10">
        <f>Financial!Z114</f>
        <v>486.64</v>
      </c>
      <c r="AA115" s="10">
        <f>Financial!AA114</f>
        <v>140.75</v>
      </c>
      <c r="AB115" s="10">
        <f>Financial!AB114</f>
        <v>217.32</v>
      </c>
      <c r="AC115" s="10">
        <f>Financial!AC114</f>
        <v>1723.42</v>
      </c>
      <c r="AD115" s="10">
        <f>IF(MONTH($A115)=1,Financial!AD114,IF(Financial!AD114-Financial!AD113&lt;=0,"",Financial!AD114-Financial!AD113))</f>
        <v>19901</v>
      </c>
      <c r="AE115" s="10">
        <f>IF(MONTH($A115)=1,Financial!AE114-Financial!AD114,IF((Financial!AE114-Financial!AE113)-(Financial!AD114-Financial!AD113)&lt;=0,"",(Financial!AE114-Financial!AE113)-(Financial!AD114-Financial!AD113)))</f>
        <v>225741</v>
      </c>
      <c r="AF115" s="10">
        <f>IF(MONTH($A115)=1,Financial!AF114,IF(Financial!AF114-Financial!AF113&lt;=0,"",Financial!AF114-Financial!AF113))</f>
        <v>1185253</v>
      </c>
      <c r="AG115" s="10">
        <f>Financial!AG114</f>
        <v>5.27</v>
      </c>
      <c r="AH115" s="10">
        <f>Financial!AH114</f>
        <v>7.02</v>
      </c>
      <c r="AI115" s="10">
        <f>Financial!AI114</f>
        <v>7.9</v>
      </c>
    </row>
    <row r="116" spans="1:35" ht="12.75" customHeight="1" x14ac:dyDescent="0.25">
      <c r="A116" s="13">
        <v>40575</v>
      </c>
      <c r="B116" s="10">
        <f>Financial!B115</f>
        <v>23350732.5139088</v>
      </c>
      <c r="C116" s="10">
        <f>Financial!C115</f>
        <v>493835</v>
      </c>
      <c r="D116" s="10">
        <f>Financial!D115</f>
        <v>1314152</v>
      </c>
      <c r="E116" s="10">
        <f>Financial!E115</f>
        <v>4847962</v>
      </c>
      <c r="F116" s="10">
        <f>Financial!F115</f>
        <v>4813256</v>
      </c>
      <c r="G116" s="10">
        <f>Financial!G115</f>
        <v>1818274</v>
      </c>
      <c r="H116" s="10">
        <f>Financial!H115</f>
        <v>16.399999999999999</v>
      </c>
      <c r="I116" s="10">
        <f>Financial!I115</f>
        <v>20.2</v>
      </c>
      <c r="J116" s="10">
        <f>Financial!J115</f>
        <v>25</v>
      </c>
      <c r="K116" s="10"/>
      <c r="L116" s="10"/>
      <c r="M116" s="10"/>
      <c r="N116" s="10"/>
      <c r="O116" s="10"/>
      <c r="P116" s="10">
        <f>Financial!P115</f>
        <v>5.3</v>
      </c>
      <c r="Q116" s="10"/>
      <c r="R116" s="10"/>
      <c r="S116" s="10">
        <f>Financial!S115</f>
        <v>2.6</v>
      </c>
      <c r="T116" s="10">
        <f>Financial!T115</f>
        <v>1969.91</v>
      </c>
      <c r="U116" s="10">
        <f>Financial!U115</f>
        <v>235.39</v>
      </c>
      <c r="V116" s="10">
        <f>Financial!V115</f>
        <v>443.74</v>
      </c>
      <c r="W116" s="10">
        <f>Financial!W115</f>
        <v>368.86</v>
      </c>
      <c r="X116" s="10">
        <f>Financial!X115</f>
        <v>276.29000000000002</v>
      </c>
      <c r="Y116" s="10">
        <f>Financial!Y115</f>
        <v>292.48</v>
      </c>
      <c r="Z116" s="10">
        <f>Financial!Z115</f>
        <v>492.8</v>
      </c>
      <c r="AA116" s="10">
        <f>Financial!AA115</f>
        <v>136.22</v>
      </c>
      <c r="AB116" s="10">
        <f>Financial!AB115</f>
        <v>214.3</v>
      </c>
      <c r="AC116" s="10">
        <f>Financial!AC115</f>
        <v>1777.84</v>
      </c>
      <c r="AD116" s="10">
        <f>IF(MONTH($A116)=1,Financial!AD115,IF(Financial!AD115-Financial!AD114&lt;=0,"",Financial!AD115-Financial!AD114))</f>
        <v>34379</v>
      </c>
      <c r="AE116" s="10">
        <f>IF(MONTH($A116)=1,Financial!AE115-Financial!AD115,IF((Financial!AE115-Financial!AE114)-(Financial!AD115-Financial!AD114)&lt;=0,"",(Financial!AE115-Financial!AE114)-(Financial!AD115-Financial!AD114)))</f>
        <v>268354</v>
      </c>
      <c r="AF116" s="10">
        <f>IF(MONTH($A116)=1,Financial!AF115,IF(Financial!AF115-Financial!AF114&lt;=0,"",Financial!AF115-Financial!AF114))</f>
        <v>1523000</v>
      </c>
      <c r="AG116" s="10">
        <f>Financial!AG115</f>
        <v>5.26</v>
      </c>
      <c r="AH116" s="10">
        <f>Financial!AH115</f>
        <v>7.09</v>
      </c>
      <c r="AI116" s="10">
        <f>Financial!AI115</f>
        <v>8.25</v>
      </c>
    </row>
    <row r="117" spans="1:35" ht="12.75" customHeight="1" x14ac:dyDescent="0.25">
      <c r="A117" s="13">
        <v>40603</v>
      </c>
      <c r="B117" s="10">
        <f>Financial!B116</f>
        <v>23555185.900921401</v>
      </c>
      <c r="C117" s="10">
        <f>Financial!C116</f>
        <v>502460</v>
      </c>
      <c r="D117" s="10">
        <f>Financial!D116</f>
        <v>1335667</v>
      </c>
      <c r="E117" s="10">
        <f>Financial!E116</f>
        <v>4868093</v>
      </c>
      <c r="F117" s="10">
        <f>Financial!F116</f>
        <v>4842710</v>
      </c>
      <c r="G117" s="10">
        <f>Financial!G116</f>
        <v>1787911</v>
      </c>
      <c r="H117" s="10">
        <f>Financial!H116</f>
        <v>16.5</v>
      </c>
      <c r="I117" s="10">
        <f>Financial!I116</f>
        <v>20.100000000000001</v>
      </c>
      <c r="J117" s="10">
        <f>Financial!J116</f>
        <v>23</v>
      </c>
      <c r="K117" s="10"/>
      <c r="L117" s="10"/>
      <c r="M117" s="10"/>
      <c r="N117" s="10"/>
      <c r="O117" s="10"/>
      <c r="P117" s="10">
        <f>Financial!P116</f>
        <v>5.2</v>
      </c>
      <c r="Q117" s="10"/>
      <c r="R117" s="10"/>
      <c r="S117" s="10">
        <f>Financial!S116</f>
        <v>2.8</v>
      </c>
      <c r="T117" s="10">
        <f>Financial!T116</f>
        <v>2044.2</v>
      </c>
      <c r="U117" s="10">
        <f>Financial!U116</f>
        <v>242.17</v>
      </c>
      <c r="V117" s="10">
        <f>Financial!V116</f>
        <v>446.76</v>
      </c>
      <c r="W117" s="10">
        <f>Financial!W116</f>
        <v>376.76</v>
      </c>
      <c r="X117" s="10">
        <f>Financial!X116</f>
        <v>272.74</v>
      </c>
      <c r="Y117" s="10">
        <f>Financial!Y116</f>
        <v>302.48</v>
      </c>
      <c r="Z117" s="10">
        <f>Financial!Z116</f>
        <v>491.97</v>
      </c>
      <c r="AA117" s="10">
        <f>Financial!AA116</f>
        <v>136.88</v>
      </c>
      <c r="AB117" s="10">
        <f>Financial!AB116</f>
        <v>205.48</v>
      </c>
      <c r="AC117" s="10">
        <f>Financial!AC116</f>
        <v>1813.59</v>
      </c>
      <c r="AD117" s="10">
        <f>IF(MONTH($A117)=1,Financial!AD116,IF(Financial!AD116-Financial!AD115&lt;=0,"",Financial!AD116-Financial!AD115))</f>
        <v>47633</v>
      </c>
      <c r="AE117" s="10">
        <f>IF(MONTH($A117)=1,Financial!AE116-Financial!AD116,IF((Financial!AE116-Financial!AE115)-(Financial!AD116-Financial!AD115)&lt;=0,"",(Financial!AE116-Financial!AE115)-(Financial!AD116-Financial!AD115)))</f>
        <v>346970</v>
      </c>
      <c r="AF117" s="10">
        <f>IF(MONTH($A117)=1,Financial!AF116,IF(Financial!AF116-Financial!AF115&lt;=0,"",Financial!AF116-Financial!AF115))</f>
        <v>2047089</v>
      </c>
      <c r="AG117" s="10">
        <f>Financial!AG116</f>
        <v>4.92</v>
      </c>
      <c r="AH117" s="10">
        <f>Financial!AH116</f>
        <v>6.88</v>
      </c>
      <c r="AI117" s="10">
        <f>Financial!AI116</f>
        <v>8.09</v>
      </c>
    </row>
    <row r="118" spans="1:35" ht="12.75" customHeight="1" x14ac:dyDescent="0.25">
      <c r="A118" s="13">
        <v>40634</v>
      </c>
      <c r="B118" s="10">
        <f>Financial!B117</f>
        <v>23795203.013053901</v>
      </c>
      <c r="C118" s="10">
        <f>Financial!C117</f>
        <v>523950</v>
      </c>
      <c r="D118" s="10">
        <f>Financial!D117</f>
        <v>1368748</v>
      </c>
      <c r="E118" s="10">
        <f>Financial!E117</f>
        <v>4935446</v>
      </c>
      <c r="F118" s="10">
        <f>Financial!F117</f>
        <v>4942452</v>
      </c>
      <c r="G118" s="10">
        <f>Financial!G117</f>
        <v>1725160</v>
      </c>
      <c r="H118" s="10">
        <f>Financial!H117</f>
        <v>16.600000000000001</v>
      </c>
      <c r="I118" s="10">
        <f>Financial!I117</f>
        <v>19.3</v>
      </c>
      <c r="J118" s="10">
        <f>Financial!J117</f>
        <v>23</v>
      </c>
      <c r="K118" s="10"/>
      <c r="L118" s="10"/>
      <c r="M118" s="10"/>
      <c r="N118" s="10"/>
      <c r="O118" s="10"/>
      <c r="P118" s="10">
        <f>Financial!P117</f>
        <v>5.0999999999999996</v>
      </c>
      <c r="Q118" s="10"/>
      <c r="R118" s="10"/>
      <c r="S118" s="10">
        <f>Financial!S117</f>
        <v>2.8</v>
      </c>
      <c r="T118" s="10">
        <f>Financial!T117</f>
        <v>2026.94</v>
      </c>
      <c r="U118" s="10">
        <f>Financial!U117</f>
        <v>241.44</v>
      </c>
      <c r="V118" s="10">
        <f>Financial!V117</f>
        <v>440.54</v>
      </c>
      <c r="W118" s="10">
        <f>Financial!W117</f>
        <v>375.31</v>
      </c>
      <c r="X118" s="10">
        <f>Financial!X117</f>
        <v>260.61</v>
      </c>
      <c r="Y118" s="10">
        <f>Financial!Y117</f>
        <v>302.48</v>
      </c>
      <c r="Z118" s="10">
        <f>Financial!Z117</f>
        <v>469.33</v>
      </c>
      <c r="AA118" s="10">
        <f>Financial!AA117</f>
        <v>134.11000000000001</v>
      </c>
      <c r="AB118" s="10">
        <f>Financial!AB117</f>
        <v>196.14</v>
      </c>
      <c r="AC118" s="10">
        <f>Financial!AC117</f>
        <v>1741.84</v>
      </c>
      <c r="AD118" s="10">
        <f>IF(MONTH($A118)=1,Financial!AD117,IF(Financial!AD117-Financial!AD116&lt;=0,"",Financial!AD117-Financial!AD116))</f>
        <v>50524</v>
      </c>
      <c r="AE118" s="10">
        <f>IF(MONTH($A118)=1,Financial!AE117-Financial!AD117,IF((Financial!AE117-Financial!AE116)-(Financial!AD117-Financial!AD116)&lt;=0,"",(Financial!AE117-Financial!AE116)-(Financial!AD117-Financial!AD116)))</f>
        <v>367706</v>
      </c>
      <c r="AF118" s="10">
        <f>IF(MONTH($A118)=1,Financial!AF117,IF(Financial!AF117-Financial!AF116&lt;=0,"",Financial!AF117-Financial!AF116))</f>
        <v>2010263</v>
      </c>
      <c r="AG118" s="10">
        <f>Financial!AG117</f>
        <v>4.45</v>
      </c>
      <c r="AH118" s="10">
        <f>Financial!AH117</f>
        <v>6.59</v>
      </c>
      <c r="AI118" s="10">
        <f>Financial!AI117</f>
        <v>8.08</v>
      </c>
    </row>
    <row r="119" spans="1:35" ht="12.75" customHeight="1" x14ac:dyDescent="0.25">
      <c r="A119" s="13">
        <v>40664</v>
      </c>
      <c r="B119" s="10">
        <f>Financial!B118</f>
        <v>24067270.905096602</v>
      </c>
      <c r="C119" s="10">
        <f>Financial!C118</f>
        <v>521092</v>
      </c>
      <c r="D119" s="10">
        <f>Financial!D118</f>
        <v>1405395</v>
      </c>
      <c r="E119" s="10">
        <f>Financial!E118</f>
        <v>5065358</v>
      </c>
      <c r="F119" s="10">
        <f>Financial!F118</f>
        <v>4944733</v>
      </c>
      <c r="G119" s="10">
        <f>Financial!G118</f>
        <v>1905319</v>
      </c>
      <c r="H119" s="10">
        <f>Financial!H118</f>
        <v>16.399999999999999</v>
      </c>
      <c r="I119" s="10">
        <f>Financial!I118</f>
        <v>19.3</v>
      </c>
      <c r="J119" s="10">
        <f>Financial!J118</f>
        <v>22.6</v>
      </c>
      <c r="K119" s="10"/>
      <c r="L119" s="10"/>
      <c r="M119" s="10"/>
      <c r="N119" s="10"/>
      <c r="O119" s="10"/>
      <c r="P119" s="10">
        <f>Financial!P118</f>
        <v>5.0999999999999996</v>
      </c>
      <c r="Q119" s="10"/>
      <c r="R119" s="10"/>
      <c r="S119" s="10">
        <f>Financial!S118</f>
        <v>3.2</v>
      </c>
      <c r="T119" s="10">
        <f>Financial!T118</f>
        <v>1888.6</v>
      </c>
      <c r="U119" s="10">
        <f>Financial!U118</f>
        <v>222.75</v>
      </c>
      <c r="V119" s="10">
        <f>Financial!V118</f>
        <v>422.26</v>
      </c>
      <c r="W119" s="10">
        <f>Financial!W118</f>
        <v>348.42</v>
      </c>
      <c r="X119" s="10">
        <f>Financial!X118</f>
        <v>239.14</v>
      </c>
      <c r="Y119" s="10">
        <f>Financial!Y118</f>
        <v>302.48</v>
      </c>
      <c r="Z119" s="10">
        <f>Financial!Z118</f>
        <v>442.96</v>
      </c>
      <c r="AA119" s="10">
        <f>Financial!AA118</f>
        <v>133.4</v>
      </c>
      <c r="AB119" s="10">
        <f>Financial!AB118</f>
        <v>205.08</v>
      </c>
      <c r="AC119" s="10">
        <f>Financial!AC118</f>
        <v>1666.3</v>
      </c>
      <c r="AD119" s="10">
        <f>IF(MONTH($A119)=1,Financial!AD118,IF(Financial!AD118-Financial!AD117&lt;=0,"",Financial!AD118-Financial!AD117))</f>
        <v>52435</v>
      </c>
      <c r="AE119" s="10">
        <f>IF(MONTH($A119)=1,Financial!AE118-Financial!AD118,IF((Financial!AE118-Financial!AE117)-(Financial!AD118-Financial!AD117)&lt;=0,"",(Financial!AE118-Financial!AE117)-(Financial!AD118-Financial!AD117)))</f>
        <v>367607</v>
      </c>
      <c r="AF119" s="10">
        <f>IF(MONTH($A119)=1,Financial!AF118,IF(Financial!AF118-Financial!AF117&lt;=0,"",Financial!AF118-Financial!AF117))</f>
        <v>1999088</v>
      </c>
      <c r="AG119" s="10">
        <f>Financial!AG118</f>
        <v>4.84</v>
      </c>
      <c r="AH119" s="10">
        <f>Financial!AH118</f>
        <v>6.76</v>
      </c>
      <c r="AI119" s="10">
        <f>Financial!AI118</f>
        <v>8.26</v>
      </c>
    </row>
    <row r="120" spans="1:35" ht="12.75" customHeight="1" x14ac:dyDescent="0.25">
      <c r="A120" s="13">
        <v>40695</v>
      </c>
      <c r="B120" s="10">
        <f>Financial!B119</f>
        <v>24384474.2902929</v>
      </c>
      <c r="C120" s="10">
        <f>Financial!C119</f>
        <v>524527</v>
      </c>
      <c r="D120" s="10">
        <f>Financial!D119</f>
        <v>1445618</v>
      </c>
      <c r="E120" s="10">
        <f>Financial!E119</f>
        <v>5121581</v>
      </c>
      <c r="F120" s="10">
        <f>Financial!F119</f>
        <v>5057623</v>
      </c>
      <c r="G120" s="10">
        <f>Financial!G119</f>
        <v>1919525</v>
      </c>
      <c r="H120" s="10">
        <f>Financial!H119</f>
        <v>16.2</v>
      </c>
      <c r="I120" s="10">
        <f>Financial!I119</f>
        <v>19.3</v>
      </c>
      <c r="J120" s="10">
        <f>Financial!J119</f>
        <v>22</v>
      </c>
      <c r="K120" s="10"/>
      <c r="L120" s="10"/>
      <c r="M120" s="10"/>
      <c r="N120" s="10"/>
      <c r="O120" s="10"/>
      <c r="P120" s="10">
        <f>Financial!P119</f>
        <v>5.0999999999999996</v>
      </c>
      <c r="Q120" s="10"/>
      <c r="R120" s="10"/>
      <c r="S120" s="10">
        <f>Financial!S119</f>
        <v>3.3</v>
      </c>
      <c r="T120" s="10">
        <f>Financial!T119</f>
        <v>1906.71</v>
      </c>
      <c r="U120" s="10">
        <f>Financial!U119</f>
        <v>221.28</v>
      </c>
      <c r="V120" s="10">
        <f>Financial!V119</f>
        <v>420.25</v>
      </c>
      <c r="W120" s="10">
        <f>Financial!W119</f>
        <v>357.24</v>
      </c>
      <c r="X120" s="10">
        <f>Financial!X119</f>
        <v>246.8</v>
      </c>
      <c r="Y120" s="10">
        <f>Financial!Y119</f>
        <v>302.48</v>
      </c>
      <c r="Z120" s="10">
        <f>Financial!Z119</f>
        <v>436.47</v>
      </c>
      <c r="AA120" s="10">
        <f>Financial!AA119</f>
        <v>127.47</v>
      </c>
      <c r="AB120" s="10">
        <f>Financial!AB119</f>
        <v>213.73</v>
      </c>
      <c r="AC120" s="10">
        <f>Financial!AC119</f>
        <v>1666.59</v>
      </c>
      <c r="AD120" s="10">
        <f>IF(MONTH($A120)=1,Financial!AD119,IF(Financial!AD119-Financial!AD118&lt;=0,"",Financial!AD119-Financial!AD118))</f>
        <v>60432</v>
      </c>
      <c r="AE120" s="10">
        <f>IF(MONTH($A120)=1,Financial!AE119-Financial!AD119,IF((Financial!AE119-Financial!AE118)-(Financial!AD119-Financial!AD118)&lt;=0,"",(Financial!AE119-Financial!AE118)-(Financial!AD119-Financial!AD118)))</f>
        <v>384168</v>
      </c>
      <c r="AF120" s="10">
        <f>IF(MONTH($A120)=1,Financial!AF119,IF(Financial!AF119-Financial!AF118&lt;=0,"",Financial!AF119-Financial!AF118))</f>
        <v>2128009</v>
      </c>
      <c r="AG120" s="10">
        <f>Financial!AG119</f>
        <v>4.87</v>
      </c>
      <c r="AH120" s="10">
        <f>Financial!AH119</f>
        <v>6.57</v>
      </c>
      <c r="AI120" s="10">
        <f>Financial!AI119</f>
        <v>8.39</v>
      </c>
    </row>
    <row r="121" spans="1:35" ht="12.75" customHeight="1" x14ac:dyDescent="0.25">
      <c r="A121" s="13">
        <v>40725</v>
      </c>
      <c r="B121" s="10">
        <f>Financial!B120</f>
        <v>24741770.987538401</v>
      </c>
      <c r="C121" s="10">
        <f>Financial!C120</f>
        <v>533905</v>
      </c>
      <c r="D121" s="10">
        <f>Financial!D120</f>
        <v>1478311</v>
      </c>
      <c r="E121" s="10">
        <f>Financial!E120</f>
        <v>5174404</v>
      </c>
      <c r="F121" s="10">
        <f>Financial!F120</f>
        <v>5094349</v>
      </c>
      <c r="G121" s="10">
        <f>Financial!G120</f>
        <v>1905463</v>
      </c>
      <c r="H121" s="10">
        <f>Financial!H120</f>
        <v>16.399999999999999</v>
      </c>
      <c r="I121" s="10">
        <f>Financial!I120</f>
        <v>19.5</v>
      </c>
      <c r="J121" s="10">
        <f>Financial!J120</f>
        <v>22.7</v>
      </c>
      <c r="K121" s="10"/>
      <c r="L121" s="10"/>
      <c r="M121" s="10"/>
      <c r="N121" s="10"/>
      <c r="O121" s="10"/>
      <c r="P121" s="10">
        <f>Financial!P120</f>
        <v>5</v>
      </c>
      <c r="Q121" s="10"/>
      <c r="R121" s="10"/>
      <c r="S121" s="10">
        <f>Financial!S120</f>
        <v>3.4</v>
      </c>
      <c r="T121" s="10">
        <f>Financial!T120</f>
        <v>1965.02</v>
      </c>
      <c r="U121" s="10">
        <f>Financial!U120</f>
        <v>228.21</v>
      </c>
      <c r="V121" s="10">
        <f>Financial!V120</f>
        <v>453.53</v>
      </c>
      <c r="W121" s="10">
        <f>Financial!W120</f>
        <v>366.83</v>
      </c>
      <c r="X121" s="10">
        <f>Financial!X120</f>
        <v>254.57</v>
      </c>
      <c r="Y121" s="10">
        <f>Financial!Y120</f>
        <v>302.48</v>
      </c>
      <c r="Z121" s="10">
        <f>Financial!Z120</f>
        <v>442.16</v>
      </c>
      <c r="AA121" s="10">
        <f>Financial!AA120</f>
        <v>125.26</v>
      </c>
      <c r="AB121" s="10">
        <f>Financial!AB120</f>
        <v>229.07</v>
      </c>
      <c r="AC121" s="10">
        <f>Financial!AC120</f>
        <v>1705.18</v>
      </c>
      <c r="AD121" s="10">
        <f>IF(MONTH($A121)=1,Financial!AD120,IF(Financial!AD120-Financial!AD119&lt;=0,"",Financial!AD120-Financial!AD119))</f>
        <v>57971</v>
      </c>
      <c r="AE121" s="10">
        <f>IF(MONTH($A121)=1,Financial!AE120-Financial!AD120,IF((Financial!AE120-Financial!AE119)-(Financial!AD120-Financial!AD119)&lt;=0,"",(Financial!AE120-Financial!AE119)-(Financial!AD120-Financial!AD119)))</f>
        <v>387505</v>
      </c>
      <c r="AF121" s="10">
        <f>IF(MONTH($A121)=1,Financial!AF120,IF(Financial!AF120-Financial!AF119&lt;=0,"",Financial!AF120-Financial!AF119))</f>
        <v>2067828</v>
      </c>
      <c r="AG121" s="10">
        <f>Financial!AG120</f>
        <v>4.87</v>
      </c>
      <c r="AH121" s="10">
        <f>Financial!AH120</f>
        <v>6.48</v>
      </c>
      <c r="AI121" s="10">
        <f>Financial!AI120</f>
        <v>8.01</v>
      </c>
    </row>
    <row r="122" spans="1:35" ht="12.75" customHeight="1" x14ac:dyDescent="0.25">
      <c r="A122" s="13">
        <v>40756</v>
      </c>
      <c r="B122" s="10">
        <f>Financial!B121</f>
        <v>25192253.658090699</v>
      </c>
      <c r="C122" s="10">
        <f>Financial!C121</f>
        <v>545012</v>
      </c>
      <c r="D122" s="10">
        <f>Financial!D121</f>
        <v>1519427</v>
      </c>
      <c r="E122" s="10">
        <f>Financial!E121</f>
        <v>5354240</v>
      </c>
      <c r="F122" s="10">
        <f>Financial!F121</f>
        <v>5133356</v>
      </c>
      <c r="G122" s="10">
        <f>Financial!G121</f>
        <v>1903633</v>
      </c>
      <c r="H122" s="10">
        <f>Financial!H121</f>
        <v>16.2</v>
      </c>
      <c r="I122" s="10">
        <f>Financial!I121</f>
        <v>19.3</v>
      </c>
      <c r="J122" s="10">
        <f>Financial!J121</f>
        <v>22.9</v>
      </c>
      <c r="K122" s="10"/>
      <c r="L122" s="10"/>
      <c r="M122" s="10"/>
      <c r="N122" s="10"/>
      <c r="O122" s="10"/>
      <c r="P122" s="10">
        <f>Financial!P121</f>
        <v>5.0999999999999996</v>
      </c>
      <c r="Q122" s="10"/>
      <c r="R122" s="10"/>
      <c r="S122" s="10">
        <f>Financial!S121</f>
        <v>3.5</v>
      </c>
      <c r="T122" s="10">
        <f>Financial!T121</f>
        <v>1702.28</v>
      </c>
      <c r="U122" s="10">
        <f>Financial!U121</f>
        <v>201.69</v>
      </c>
      <c r="V122" s="10">
        <f>Financial!V121</f>
        <v>343.96</v>
      </c>
      <c r="W122" s="10">
        <f>Financial!W121</f>
        <v>314.67</v>
      </c>
      <c r="X122" s="10">
        <f>Financial!X121</f>
        <v>211.04</v>
      </c>
      <c r="Y122" s="10">
        <f>Financial!Y121</f>
        <v>302.48</v>
      </c>
      <c r="Z122" s="10">
        <f>Financial!Z121</f>
        <v>367.39</v>
      </c>
      <c r="AA122" s="10">
        <f>Financial!AA121</f>
        <v>102.79</v>
      </c>
      <c r="AB122" s="10">
        <f>Financial!AB121</f>
        <v>230.47</v>
      </c>
      <c r="AC122" s="10">
        <f>Financial!AC121</f>
        <v>1546.05</v>
      </c>
      <c r="AD122" s="10">
        <f>IF(MONTH($A122)=1,Financial!AD121,IF(Financial!AD121-Financial!AD120&lt;=0,"",Financial!AD121-Financial!AD120))</f>
        <v>63113</v>
      </c>
      <c r="AE122" s="10">
        <f>IF(MONTH($A122)=1,Financial!AE121-Financial!AD121,IF((Financial!AE121-Financial!AE120)-(Financial!AD121-Financial!AD120)&lt;=0,"",(Financial!AE121-Financial!AE120)-(Financial!AD121-Financial!AD120)))</f>
        <v>422387</v>
      </c>
      <c r="AF122" s="10">
        <f>IF(MONTH($A122)=1,Financial!AF121,IF(Financial!AF121-Financial!AF120&lt;=0,"",Financial!AF121-Financial!AF120))</f>
        <v>2203665</v>
      </c>
      <c r="AG122" s="10">
        <f>Financial!AG121</f>
        <v>5.41</v>
      </c>
      <c r="AH122" s="10">
        <f>Financial!AH121</f>
        <v>6.89</v>
      </c>
      <c r="AI122" s="10">
        <f>Financial!AI121</f>
        <v>8.17</v>
      </c>
    </row>
    <row r="123" spans="1:35" ht="12.75" customHeight="1" x14ac:dyDescent="0.25">
      <c r="A123" s="13">
        <v>40787</v>
      </c>
      <c r="B123" s="10">
        <f>Financial!B122</f>
        <v>26049263.631382801</v>
      </c>
      <c r="C123" s="10">
        <f>Financial!C122</f>
        <v>516848</v>
      </c>
      <c r="D123" s="10">
        <f>Financial!D122</f>
        <v>1568275</v>
      </c>
      <c r="E123" s="10">
        <f>Financial!E122</f>
        <v>5557652</v>
      </c>
      <c r="F123" s="10">
        <f>Financial!F122</f>
        <v>5202430</v>
      </c>
      <c r="G123" s="10">
        <f>Financial!G122</f>
        <v>1969452</v>
      </c>
      <c r="H123" s="10">
        <f>Financial!H122</f>
        <v>16</v>
      </c>
      <c r="I123" s="10">
        <f>Financial!I122</f>
        <v>19.399999999999999</v>
      </c>
      <c r="J123" s="10">
        <f>Financial!J122</f>
        <v>23.1</v>
      </c>
      <c r="K123" s="10"/>
      <c r="L123" s="10"/>
      <c r="M123" s="10"/>
      <c r="N123" s="10"/>
      <c r="O123" s="10"/>
      <c r="P123" s="10">
        <f>Financial!P122</f>
        <v>5.0999999999999996</v>
      </c>
      <c r="Q123" s="10"/>
      <c r="R123" s="10"/>
      <c r="S123" s="10">
        <f>Financial!S122</f>
        <v>4.0999999999999996</v>
      </c>
      <c r="T123" s="10">
        <f>Financial!T122</f>
        <v>1341.09</v>
      </c>
      <c r="U123" s="10">
        <f>Financial!U122</f>
        <v>166.1</v>
      </c>
      <c r="V123" s="10">
        <f>Financial!V122</f>
        <v>288.3</v>
      </c>
      <c r="W123" s="10">
        <f>Financial!W122</f>
        <v>237.8</v>
      </c>
      <c r="X123" s="10">
        <f>Financial!X122</f>
        <v>160.97999999999999</v>
      </c>
      <c r="Y123" s="10">
        <f>Financial!Y122</f>
        <v>302.48</v>
      </c>
      <c r="Z123" s="10">
        <f>Financial!Z122</f>
        <v>288.37</v>
      </c>
      <c r="AA123" s="10">
        <f>Financial!AA122</f>
        <v>91.33</v>
      </c>
      <c r="AB123" s="10">
        <f>Financial!AB122</f>
        <v>213.42</v>
      </c>
      <c r="AC123" s="10">
        <f>Financial!AC122</f>
        <v>1366.54</v>
      </c>
      <c r="AD123" s="10">
        <f>IF(MONTH($A123)=1,Financial!AD122,IF(Financial!AD122-Financial!AD121&lt;=0,"",Financial!AD122-Financial!AD121))</f>
        <v>66286</v>
      </c>
      <c r="AE123" s="10">
        <f>IF(MONTH($A123)=1,Financial!AE122-Financial!AD122,IF((Financial!AE122-Financial!AE121)-(Financial!AD122-Financial!AD121)&lt;=0,"",(Financial!AE122-Financial!AE121)-(Financial!AD122-Financial!AD121)))</f>
        <v>426460</v>
      </c>
      <c r="AF123" s="10">
        <f>IF(MONTH($A123)=1,Financial!AF122,IF(Financial!AF122-Financial!AF121&lt;=0,"",Financial!AF122-Financial!AF121))</f>
        <v>2520970</v>
      </c>
      <c r="AG123" s="10">
        <f>Financial!AG122</f>
        <v>6.24</v>
      </c>
      <c r="AH123" s="10">
        <f>Financial!AH122</f>
        <v>7.62</v>
      </c>
      <c r="AI123" s="10">
        <f>Financial!AI122</f>
        <v>8.6199999999999992</v>
      </c>
    </row>
    <row r="124" spans="1:35" ht="12.75" customHeight="1" x14ac:dyDescent="0.25">
      <c r="A124" s="13">
        <v>40817</v>
      </c>
      <c r="B124" s="10">
        <f>Financial!B123</f>
        <v>26930485.403882701</v>
      </c>
      <c r="C124" s="10">
        <f>Financial!C123</f>
        <v>525557</v>
      </c>
      <c r="D124" s="10">
        <f>Financial!D123</f>
        <v>1615262</v>
      </c>
      <c r="E124" s="10">
        <f>Financial!E123</f>
        <v>5704107</v>
      </c>
      <c r="F124" s="10">
        <f>Financial!F123</f>
        <v>5202811</v>
      </c>
      <c r="G124" s="10">
        <f>Financial!G123</f>
        <v>1854555</v>
      </c>
      <c r="H124" s="10">
        <f>Financial!H123</f>
        <v>16</v>
      </c>
      <c r="I124" s="10">
        <f>Financial!I123</f>
        <v>19.5</v>
      </c>
      <c r="J124" s="10">
        <f>Financial!J123</f>
        <v>24.4</v>
      </c>
      <c r="K124" s="10"/>
      <c r="L124" s="10"/>
      <c r="M124" s="10"/>
      <c r="N124" s="10"/>
      <c r="O124" s="10"/>
      <c r="P124" s="10">
        <f>Financial!P123</f>
        <v>5.6</v>
      </c>
      <c r="Q124" s="10"/>
      <c r="R124" s="10"/>
      <c r="S124" s="10">
        <f>Financial!S123</f>
        <v>4.8</v>
      </c>
      <c r="T124" s="10">
        <f>Financial!T123</f>
        <v>1563.28</v>
      </c>
      <c r="U124" s="10">
        <f>Financial!U123</f>
        <v>195.68</v>
      </c>
      <c r="V124" s="10">
        <f>Financial!V123</f>
        <v>341.13</v>
      </c>
      <c r="W124" s="10">
        <f>Financial!W123</f>
        <v>264.35000000000002</v>
      </c>
      <c r="X124" s="10">
        <f>Financial!X123</f>
        <v>189.32</v>
      </c>
      <c r="Y124" s="10">
        <f>Financial!Y123</f>
        <v>302.48</v>
      </c>
      <c r="Z124" s="10">
        <f>Financial!Z123</f>
        <v>321.92</v>
      </c>
      <c r="AA124" s="10">
        <f>Financial!AA123</f>
        <v>101.78</v>
      </c>
      <c r="AB124" s="10">
        <f>Financial!AB123</f>
        <v>229.29</v>
      </c>
      <c r="AC124" s="10">
        <f>Financial!AC123</f>
        <v>1498.6</v>
      </c>
      <c r="AD124" s="10">
        <f>IF(MONTH($A124)=1,Financial!AD123,IF(Financial!AD123-Financial!AD122&lt;=0,"",Financial!AD123-Financial!AD122))</f>
        <v>68855</v>
      </c>
      <c r="AE124" s="10">
        <f>IF(MONTH($A124)=1,Financial!AE123-Financial!AD123,IF((Financial!AE123-Financial!AE122)-(Financial!AD123-Financial!AD122)&lt;=0,"",(Financial!AE123-Financial!AE122)-(Financial!AD123-Financial!AD122)))</f>
        <v>419448</v>
      </c>
      <c r="AF124" s="10">
        <f>IF(MONTH($A124)=1,Financial!AF123,IF(Financial!AF123-Financial!AF122&lt;=0,"",Financial!AF123-Financial!AF122))</f>
        <v>2424755</v>
      </c>
      <c r="AG124" s="10">
        <f>Financial!AG123</f>
        <v>6.12</v>
      </c>
      <c r="AH124" s="10">
        <f>Financial!AH123</f>
        <v>7.63</v>
      </c>
      <c r="AI124" s="10">
        <f>Financial!AI123</f>
        <v>8.3800000000000008</v>
      </c>
    </row>
    <row r="125" spans="1:35" ht="12.75" customHeight="1" x14ac:dyDescent="0.25">
      <c r="A125" s="13">
        <v>40848</v>
      </c>
      <c r="B125" s="10">
        <f>Financial!B124</f>
        <v>26652634.444406901</v>
      </c>
      <c r="C125" s="10">
        <f>Financial!C124</f>
        <v>510910</v>
      </c>
      <c r="D125" s="10">
        <f>Financial!D124</f>
        <v>1672971</v>
      </c>
      <c r="E125" s="10">
        <f>Financial!E124</f>
        <v>6008332</v>
      </c>
      <c r="F125" s="10">
        <f>Financial!F124</f>
        <v>5279194</v>
      </c>
      <c r="G125" s="10">
        <f>Financial!G124</f>
        <v>1948833</v>
      </c>
      <c r="H125" s="10">
        <f>Financial!H124</f>
        <v>16</v>
      </c>
      <c r="I125" s="10">
        <f>Financial!I124</f>
        <v>19.8</v>
      </c>
      <c r="J125" s="10">
        <f>Financial!J124</f>
        <v>25.2</v>
      </c>
      <c r="K125" s="10"/>
      <c r="L125" s="10"/>
      <c r="M125" s="10"/>
      <c r="N125" s="10"/>
      <c r="O125" s="10"/>
      <c r="P125" s="10">
        <f>Financial!P124</f>
        <v>6.6</v>
      </c>
      <c r="Q125" s="10"/>
      <c r="R125" s="10"/>
      <c r="S125" s="10">
        <f>Financial!S124</f>
        <v>5.0999999999999996</v>
      </c>
      <c r="T125" s="10">
        <f>Financial!T124</f>
        <v>1540.81</v>
      </c>
      <c r="U125" s="10">
        <f>Financial!U124</f>
        <v>196.84</v>
      </c>
      <c r="V125" s="10">
        <f>Financial!V124</f>
        <v>309.79000000000002</v>
      </c>
      <c r="W125" s="10">
        <f>Financial!W124</f>
        <v>235.08</v>
      </c>
      <c r="X125" s="10">
        <f>Financial!X124</f>
        <v>195.5</v>
      </c>
      <c r="Y125" s="10">
        <f>Financial!Y124</f>
        <v>302.48</v>
      </c>
      <c r="Z125" s="10">
        <f>Financial!Z124</f>
        <v>297.5</v>
      </c>
      <c r="AA125" s="10">
        <f>Financial!AA124</f>
        <v>97.09</v>
      </c>
      <c r="AB125" s="10">
        <f>Financial!AB124</f>
        <v>251.97</v>
      </c>
      <c r="AC125" s="10">
        <f>Financial!AC124</f>
        <v>1499.62</v>
      </c>
      <c r="AD125" s="10">
        <f>IF(MONTH($A125)=1,Financial!AD124,IF(Financial!AD124-Financial!AD123&lt;=0,"",Financial!AD124-Financial!AD123))</f>
        <v>74979</v>
      </c>
      <c r="AE125" s="10">
        <f>IF(MONTH($A125)=1,Financial!AE124-Financial!AD124,IF((Financial!AE124-Financial!AE123)-(Financial!AD124-Financial!AD123)&lt;=0,"",(Financial!AE124-Financial!AE123)-(Financial!AD124-Financial!AD123)))</f>
        <v>426648</v>
      </c>
      <c r="AF125" s="10">
        <f>IF(MONTH($A125)=1,Financial!AF124,IF(Financial!AF124-Financial!AF123&lt;=0,"",Financial!AF124-Financial!AF123))</f>
        <v>2370985</v>
      </c>
      <c r="AG125" s="10">
        <f>Financial!AG124</f>
        <v>6.29</v>
      </c>
      <c r="AH125" s="10">
        <f>Financial!AH124</f>
        <v>7.76</v>
      </c>
      <c r="AI125" s="10">
        <f>Financial!AI124</f>
        <v>8.61</v>
      </c>
    </row>
    <row r="126" spans="1:35" ht="12.75" customHeight="1" x14ac:dyDescent="0.25">
      <c r="A126" s="13">
        <v>40878</v>
      </c>
      <c r="B126" s="10">
        <f>Financial!B125</f>
        <v>27201000.473562501</v>
      </c>
      <c r="C126" s="10">
        <f>Financial!C125</f>
        <v>498649</v>
      </c>
      <c r="D126" s="10">
        <f>Financial!D125</f>
        <v>1777395</v>
      </c>
      <c r="E126" s="10">
        <f>Financial!E125</f>
        <v>6388537</v>
      </c>
      <c r="F126" s="10">
        <f>Financial!F125</f>
        <v>5678132</v>
      </c>
      <c r="G126" s="10">
        <f>Financial!G125</f>
        <v>2166968</v>
      </c>
      <c r="H126" s="10">
        <f>Financial!H125</f>
        <v>16.100000000000001</v>
      </c>
      <c r="I126" s="10">
        <f>Financial!I125</f>
        <v>19.8</v>
      </c>
      <c r="J126" s="10">
        <f>Financial!J125</f>
        <v>24.6</v>
      </c>
      <c r="K126" s="10"/>
      <c r="L126" s="10"/>
      <c r="M126" s="10"/>
      <c r="N126" s="10"/>
      <c r="O126" s="10"/>
      <c r="P126" s="10">
        <f>Financial!P125</f>
        <v>6.9</v>
      </c>
      <c r="Q126" s="10"/>
      <c r="R126" s="10"/>
      <c r="S126" s="10">
        <f>Financial!S125</f>
        <v>5.4</v>
      </c>
      <c r="T126" s="10">
        <f>Financial!T125</f>
        <v>1381.87</v>
      </c>
      <c r="U126" s="10">
        <f>Financial!U125</f>
        <v>180.29</v>
      </c>
      <c r="V126" s="10">
        <f>Financial!V125</f>
        <v>270.17</v>
      </c>
      <c r="W126" s="10">
        <f>Financial!W125</f>
        <v>201.1</v>
      </c>
      <c r="X126" s="10">
        <f>Financial!X125</f>
        <v>161.81</v>
      </c>
      <c r="Y126" s="10">
        <f>Financial!Y125</f>
        <v>197.02</v>
      </c>
      <c r="Z126" s="10">
        <f>Financial!Z125</f>
        <v>263.93</v>
      </c>
      <c r="AA126" s="10">
        <f>Financial!AA125</f>
        <v>92.21</v>
      </c>
      <c r="AB126" s="10">
        <f>Financial!AB125</f>
        <v>241.24</v>
      </c>
      <c r="AC126" s="10">
        <f>Financial!AC125</f>
        <v>1402.23</v>
      </c>
      <c r="AD126" s="10">
        <f>IF(MONTH($A126)=1,Financial!AD125,IF(Financial!AD125-Financial!AD124&lt;=0,"",Financial!AD125-Financial!AD124))</f>
        <v>100909</v>
      </c>
      <c r="AE126" s="10">
        <f>IF(MONTH($A126)=1,Financial!AE125-Financial!AD125,IF((Financial!AE125-Financial!AE124)-(Financial!AD125-Financial!AD124)&lt;=0,"",(Financial!AE125-Financial!AE124)-(Financial!AD125-Financial!AD124)))</f>
        <v>548769</v>
      </c>
      <c r="AF126" s="10">
        <f>IF(MONTH($A126)=1,Financial!AF125,IF(Financial!AF125-Financial!AF124&lt;=0,"",Financial!AF125-Financial!AF124))</f>
        <v>2955329</v>
      </c>
      <c r="AG126" s="10">
        <f>Financial!AG125</f>
        <v>6.47</v>
      </c>
      <c r="AH126" s="10">
        <f>Financial!AH125</f>
        <v>7.7</v>
      </c>
      <c r="AI126" s="10">
        <f>Financial!AI125</f>
        <v>8.4499999999999993</v>
      </c>
    </row>
    <row r="127" spans="1:35" ht="12.75" customHeight="1" x14ac:dyDescent="0.25">
      <c r="A127" s="13">
        <v>40909</v>
      </c>
      <c r="B127" s="10">
        <f>Financial!B126</f>
        <v>27426364.672591999</v>
      </c>
      <c r="C127" s="10">
        <f>Financial!C126</f>
        <v>505391</v>
      </c>
      <c r="D127" s="10">
        <f>Financial!D126</f>
        <v>1809715</v>
      </c>
      <c r="E127" s="10">
        <f>Financial!E126</f>
        <v>6429088</v>
      </c>
      <c r="F127" s="10">
        <f>Financial!F126</f>
        <v>5547511</v>
      </c>
      <c r="G127" s="10">
        <f>Financial!G126</f>
        <v>2170676</v>
      </c>
      <c r="H127" s="10">
        <f>Financial!H126</f>
        <v>16.399999999999999</v>
      </c>
      <c r="I127" s="10">
        <f>Financial!I126</f>
        <v>21.4</v>
      </c>
      <c r="J127" s="10">
        <f>Financial!J126</f>
        <v>25.4</v>
      </c>
      <c r="K127" s="10"/>
      <c r="L127" s="10"/>
      <c r="M127" s="10"/>
      <c r="N127" s="10"/>
      <c r="O127" s="10"/>
      <c r="P127" s="10">
        <f>Financial!P126</f>
        <v>6.9</v>
      </c>
      <c r="Q127" s="10"/>
      <c r="R127" s="10"/>
      <c r="S127" s="10">
        <f>Financial!S126</f>
        <v>4.8</v>
      </c>
      <c r="T127" s="10">
        <f>Financial!T126</f>
        <v>1577.29</v>
      </c>
      <c r="U127" s="10">
        <f>Financial!U126</f>
        <v>204.65</v>
      </c>
      <c r="V127" s="10">
        <f>Financial!V126</f>
        <v>327.05</v>
      </c>
      <c r="W127" s="10">
        <f>Financial!W126</f>
        <v>249.66</v>
      </c>
      <c r="X127" s="10">
        <f>Financial!X126</f>
        <v>190.26</v>
      </c>
      <c r="Y127" s="10">
        <f>Financial!Y126</f>
        <v>221.42</v>
      </c>
      <c r="Z127" s="10">
        <f>Financial!Z126</f>
        <v>317.32</v>
      </c>
      <c r="AA127" s="10">
        <f>Financial!AA126</f>
        <v>94.6</v>
      </c>
      <c r="AB127" s="10">
        <f>Financial!AB126</f>
        <v>236.2</v>
      </c>
      <c r="AC127" s="10">
        <f>Financial!AC126</f>
        <v>1514.03</v>
      </c>
      <c r="AD127" s="10">
        <f>IF(MONTH($A127)=1,Financial!AD126,IF(Financial!AD126-Financial!AD125&lt;=0,"",Financial!AD126-Financial!AD125))</f>
        <v>38606</v>
      </c>
      <c r="AE127" s="10">
        <f>IF(MONTH($A127)=1,Financial!AE126-Financial!AD126,IF((Financial!AE126-Financial!AE125)-(Financial!AD126-Financial!AD125)&lt;=0,"",(Financial!AE126-Financial!AE125)-(Financial!AD126-Financial!AD125)))</f>
        <v>340471</v>
      </c>
      <c r="AF127" s="10">
        <f>IF(MONTH($A127)=1,Financial!AF126,IF(Financial!AF126-Financial!AF125&lt;=0,"",Financial!AF126-Financial!AF125))</f>
        <v>1587554</v>
      </c>
      <c r="AG127" s="10">
        <f>Financial!AG126</f>
        <v>6.38</v>
      </c>
      <c r="AH127" s="10">
        <f>Financial!AH126</f>
        <v>7.28</v>
      </c>
      <c r="AI127" s="10">
        <f>Financial!AI126</f>
        <v>8.52</v>
      </c>
    </row>
    <row r="128" spans="1:35" ht="12.75" customHeight="1" x14ac:dyDescent="0.25">
      <c r="A128" s="13">
        <v>40940</v>
      </c>
      <c r="B128" s="10">
        <f>Financial!B127</f>
        <v>27617130.732159499</v>
      </c>
      <c r="C128" s="10">
        <f>Financial!C127</f>
        <v>513978</v>
      </c>
      <c r="D128" s="10">
        <f>Financial!D127</f>
        <v>1867608</v>
      </c>
      <c r="E128" s="10">
        <f>Financial!E127</f>
        <v>6458712</v>
      </c>
      <c r="F128" s="10">
        <f>Financial!F127</f>
        <v>5640263</v>
      </c>
      <c r="G128" s="10">
        <f>Financial!G127</f>
        <v>2251831</v>
      </c>
      <c r="H128" s="10">
        <f>Financial!H127</f>
        <v>16.7</v>
      </c>
      <c r="I128" s="10">
        <f>Financial!I127</f>
        <v>20.7</v>
      </c>
      <c r="J128" s="10">
        <f>Financial!J127</f>
        <v>24.3</v>
      </c>
      <c r="K128" s="10"/>
      <c r="L128" s="10"/>
      <c r="M128" s="10"/>
      <c r="N128" s="10"/>
      <c r="O128" s="10"/>
      <c r="P128" s="10">
        <f>Financial!P127</f>
        <v>6.5</v>
      </c>
      <c r="Q128" s="10"/>
      <c r="R128" s="10"/>
      <c r="S128" s="10">
        <f>Financial!S127</f>
        <v>4.4000000000000004</v>
      </c>
      <c r="T128" s="10">
        <f>Financial!T127</f>
        <v>1734.99</v>
      </c>
      <c r="U128" s="10">
        <f>Financial!U127</f>
        <v>222.9</v>
      </c>
      <c r="V128" s="10">
        <f>Financial!V127</f>
        <v>386.4</v>
      </c>
      <c r="W128" s="10">
        <f>Financial!W127</f>
        <v>260.95999999999998</v>
      </c>
      <c r="X128" s="10">
        <f>Financial!X127</f>
        <v>209.37</v>
      </c>
      <c r="Y128" s="10">
        <f>Financial!Y127</f>
        <v>243.87</v>
      </c>
      <c r="Z128" s="10">
        <f>Financial!Z127</f>
        <v>335.75</v>
      </c>
      <c r="AA128" s="10">
        <f>Financial!AA127</f>
        <v>99.61</v>
      </c>
      <c r="AB128" s="10">
        <f>Financial!AB127</f>
        <v>235.72</v>
      </c>
      <c r="AC128" s="10">
        <f>Financial!AC127</f>
        <v>1597.67</v>
      </c>
      <c r="AD128" s="10">
        <f>IF(MONTH($A128)=1,Financial!AD127,IF(Financial!AD127-Financial!AD126&lt;=0,"",Financial!AD127-Financial!AD126))</f>
        <v>63749</v>
      </c>
      <c r="AE128" s="10">
        <f>IF(MONTH($A128)=1,Financial!AE127-Financial!AD127,IF((Financial!AE127-Financial!AE126)-(Financial!AD127-Financial!AD126)&lt;=0,"",(Financial!AE127-Financial!AE126)-(Financial!AD127-Financial!AD126)))</f>
        <v>404527</v>
      </c>
      <c r="AF128" s="10">
        <f>IF(MONTH($A128)=1,Financial!AF127,IF(Financial!AF127-Financial!AF126&lt;=0,"",Financial!AF127-Financial!AF126))</f>
        <v>1809388</v>
      </c>
      <c r="AG128" s="10">
        <f>Financial!AG127</f>
        <v>6.27</v>
      </c>
      <c r="AH128" s="10">
        <f>Financial!AH127</f>
        <v>7.06</v>
      </c>
      <c r="AI128" s="10">
        <f>Financial!AI127</f>
        <v>8.1199999999999992</v>
      </c>
    </row>
    <row r="129" spans="1:35" ht="12.75" customHeight="1" x14ac:dyDescent="0.25">
      <c r="A129" s="13">
        <v>40969</v>
      </c>
      <c r="B129" s="10">
        <f>Financial!B128</f>
        <v>28041951.687584501</v>
      </c>
      <c r="C129" s="10">
        <f>Financial!C128</f>
        <v>513491</v>
      </c>
      <c r="D129" s="10">
        <f>Financial!D128</f>
        <v>1946522</v>
      </c>
      <c r="E129" s="10">
        <f>Financial!E128</f>
        <v>6533081</v>
      </c>
      <c r="F129" s="10">
        <f>Financial!F128</f>
        <v>5694726</v>
      </c>
      <c r="G129" s="10">
        <f>Financial!G128</f>
        <v>2274263</v>
      </c>
      <c r="H129" s="10">
        <f>Financial!H128</f>
        <v>17.100000000000001</v>
      </c>
      <c r="I129" s="10">
        <f>Financial!I128</f>
        <v>21.1</v>
      </c>
      <c r="J129" s="10">
        <f>Financial!J128</f>
        <v>23.9</v>
      </c>
      <c r="K129" s="10"/>
      <c r="L129" s="10"/>
      <c r="M129" s="10"/>
      <c r="N129" s="10"/>
      <c r="O129" s="10"/>
      <c r="P129" s="10">
        <f>Financial!P128</f>
        <v>6.4</v>
      </c>
      <c r="Q129" s="10"/>
      <c r="R129" s="10"/>
      <c r="S129" s="10">
        <f>Financial!S128</f>
        <v>4.8</v>
      </c>
      <c r="T129" s="10">
        <f>Financial!T128</f>
        <v>1637.73</v>
      </c>
      <c r="U129" s="10">
        <f>Financial!U128</f>
        <v>212.5</v>
      </c>
      <c r="V129" s="10">
        <f>Financial!V128</f>
        <v>373.31</v>
      </c>
      <c r="W129" s="10">
        <f>Financial!W128</f>
        <v>230.35</v>
      </c>
      <c r="X129" s="10">
        <f>Financial!X128</f>
        <v>199.41</v>
      </c>
      <c r="Y129" s="10">
        <f>Financial!Y128</f>
        <v>235.5</v>
      </c>
      <c r="Z129" s="10">
        <f>Financial!Z128</f>
        <v>322.41000000000003</v>
      </c>
      <c r="AA129" s="10">
        <f>Financial!AA128</f>
        <v>98.22</v>
      </c>
      <c r="AB129" s="10">
        <f>Financial!AB128</f>
        <v>230.11</v>
      </c>
      <c r="AC129" s="10">
        <f>Financial!AC128</f>
        <v>1517.34</v>
      </c>
      <c r="AD129" s="10">
        <f>IF(MONTH($A129)=1,Financial!AD128,IF(Financial!AD128-Financial!AD127&lt;=0,"",Financial!AD128-Financial!AD127))</f>
        <v>76798</v>
      </c>
      <c r="AE129" s="10">
        <f>IF(MONTH($A129)=1,Financial!AE128-Financial!AD128,IF((Financial!AE128-Financial!AE127)-(Financial!AD128-Financial!AD127)&lt;=0,"",(Financial!AE128-Financial!AE127)-(Financial!AD128-Financial!AD127)))</f>
        <v>480178</v>
      </c>
      <c r="AF129" s="10">
        <f>IF(MONTH($A129)=1,Financial!AF128,IF(Financial!AF128-Financial!AF127&lt;=0,"",Financial!AF128-Financial!AF127))</f>
        <v>2167285</v>
      </c>
      <c r="AG129" s="10">
        <f>Financial!AG128</f>
        <v>6.37</v>
      </c>
      <c r="AH129" s="10">
        <f>Financial!AH128</f>
        <v>7.06</v>
      </c>
      <c r="AI129" s="10">
        <f>Financial!AI128</f>
        <v>8.0399999999999991</v>
      </c>
    </row>
    <row r="130" spans="1:35" ht="12.75" customHeight="1" x14ac:dyDescent="0.25">
      <c r="A130" s="13">
        <v>41000</v>
      </c>
      <c r="B130" s="10">
        <f>Financial!B129</f>
        <v>28365584.7179319</v>
      </c>
      <c r="C130" s="10">
        <f>Financial!C129</f>
        <v>524370</v>
      </c>
      <c r="D130" s="10">
        <f>Financial!D129</f>
        <v>2033848</v>
      </c>
      <c r="E130" s="10">
        <f>Financial!E129</f>
        <v>6607584</v>
      </c>
      <c r="F130" s="10">
        <f>Financial!F129</f>
        <v>5832210</v>
      </c>
      <c r="G130" s="10">
        <f>Financial!G129</f>
        <v>2289148</v>
      </c>
      <c r="H130" s="10">
        <f>Financial!H129</f>
        <v>17.399999999999999</v>
      </c>
      <c r="I130" s="10">
        <f>Financial!I129</f>
        <v>21.8</v>
      </c>
      <c r="J130" s="10">
        <f>Financial!J129</f>
        <v>24.2</v>
      </c>
      <c r="K130" s="10"/>
      <c r="L130" s="10"/>
      <c r="M130" s="10"/>
      <c r="N130" s="10"/>
      <c r="O130" s="10"/>
      <c r="P130" s="10">
        <f>Financial!P129</f>
        <v>6.8</v>
      </c>
      <c r="Q130" s="10"/>
      <c r="R130" s="10"/>
      <c r="S130" s="10">
        <f>Financial!S129</f>
        <v>4.9000000000000004</v>
      </c>
      <c r="T130" s="10">
        <f>Financial!T129</f>
        <v>1593.97</v>
      </c>
      <c r="U130" s="10">
        <f>Financial!U129</f>
        <v>206.41</v>
      </c>
      <c r="V130" s="10">
        <f>Financial!V129</f>
        <v>377.61</v>
      </c>
      <c r="W130" s="10">
        <f>Financial!W129</f>
        <v>223.83</v>
      </c>
      <c r="X130" s="10">
        <f>Financial!X129</f>
        <v>178.5</v>
      </c>
      <c r="Y130" s="10">
        <f>Financial!Y129</f>
        <v>225.78</v>
      </c>
      <c r="Z130" s="10">
        <f>Financial!Z129</f>
        <v>306.07</v>
      </c>
      <c r="AA130" s="10">
        <f>Financial!AA129</f>
        <v>100.31</v>
      </c>
      <c r="AB130" s="10">
        <f>Financial!AB129</f>
        <v>239.69</v>
      </c>
      <c r="AC130" s="10">
        <f>Financial!AC129</f>
        <v>1473.5</v>
      </c>
      <c r="AD130" s="10">
        <f>IF(MONTH($A130)=1,Financial!AD129,IF(Financial!AD129-Financial!AD128&lt;=0,"",Financial!AD129-Financial!AD128))</f>
        <v>84896</v>
      </c>
      <c r="AE130" s="10">
        <f>IF(MONTH($A130)=1,Financial!AE129-Financial!AD129,IF((Financial!AE129-Financial!AE128)-(Financial!AD129-Financial!AD128)&lt;=0,"",(Financial!AE129-Financial!AE128)-(Financial!AD129-Financial!AD128)))</f>
        <v>507949</v>
      </c>
      <c r="AF130" s="10">
        <f>IF(MONTH($A130)=1,Financial!AF129,IF(Financial!AF129-Financial!AF128&lt;=0,"",Financial!AF129-Financial!AF128))</f>
        <v>2322867</v>
      </c>
      <c r="AG130" s="10">
        <f>Financial!AG129</f>
        <v>6.43</v>
      </c>
      <c r="AH130" s="10">
        <f>Financial!AH129</f>
        <v>7.11</v>
      </c>
      <c r="AI130" s="10">
        <f>Financial!AI129</f>
        <v>8.2100000000000009</v>
      </c>
    </row>
    <row r="131" spans="1:35" ht="12.75" customHeight="1" x14ac:dyDescent="0.25">
      <c r="A131" s="13">
        <v>41030</v>
      </c>
      <c r="B131" s="10">
        <f>Financial!B130</f>
        <v>28836186.621055301</v>
      </c>
      <c r="C131" s="10">
        <f>Financial!C130</f>
        <v>510432</v>
      </c>
      <c r="D131" s="10">
        <f>Financial!D130</f>
        <v>2128306</v>
      </c>
      <c r="E131" s="10">
        <f>Financial!E130</f>
        <v>6738492</v>
      </c>
      <c r="F131" s="10">
        <f>Financial!F130</f>
        <v>5902767</v>
      </c>
      <c r="G131" s="10">
        <f>Financial!G130</f>
        <v>2562256</v>
      </c>
      <c r="H131" s="10">
        <f>Financial!H130</f>
        <v>17.5</v>
      </c>
      <c r="I131" s="10">
        <f>Financial!I130</f>
        <v>21.7</v>
      </c>
      <c r="J131" s="10">
        <f>Financial!J130</f>
        <v>24.9</v>
      </c>
      <c r="K131" s="10"/>
      <c r="L131" s="10"/>
      <c r="M131" s="10"/>
      <c r="N131" s="10"/>
      <c r="O131" s="10"/>
      <c r="P131" s="10">
        <f>Financial!P130</f>
        <v>6.2</v>
      </c>
      <c r="Q131" s="10"/>
      <c r="R131" s="10"/>
      <c r="S131" s="10">
        <f>Financial!S130</f>
        <v>5.4</v>
      </c>
      <c r="T131" s="10">
        <f>Financial!T130</f>
        <v>1242.43</v>
      </c>
      <c r="U131" s="10">
        <f>Financial!U130</f>
        <v>160.27000000000001</v>
      </c>
      <c r="V131" s="10">
        <f>Financial!V130</f>
        <v>288.89</v>
      </c>
      <c r="W131" s="10">
        <f>Financial!W130</f>
        <v>169.9</v>
      </c>
      <c r="X131" s="10">
        <f>Financial!X130</f>
        <v>122.76</v>
      </c>
      <c r="Y131" s="10">
        <f>Financial!Y130</f>
        <v>177.57</v>
      </c>
      <c r="Z131" s="10">
        <f>Financial!Z130</f>
        <v>235.67</v>
      </c>
      <c r="AA131" s="10">
        <f>Financial!AA130</f>
        <v>82.21</v>
      </c>
      <c r="AB131" s="10">
        <f>Financial!AB130</f>
        <v>252.07</v>
      </c>
      <c r="AC131" s="10">
        <f>Financial!AC130</f>
        <v>1306.42</v>
      </c>
      <c r="AD131" s="10">
        <f>IF(MONTH($A131)=1,Financial!AD130,IF(Financial!AD130-Financial!AD129&lt;=0,"",Financial!AD130-Financial!AD129))</f>
        <v>79652</v>
      </c>
      <c r="AE131" s="10">
        <f>IF(MONTH($A131)=1,Financial!AE130-Financial!AD130,IF((Financial!AE130-Financial!AE129)-(Financial!AD130-Financial!AD129)&lt;=0,"",(Financial!AE130-Financial!AE129)-(Financial!AD130-Financial!AD129)))</f>
        <v>535814</v>
      </c>
      <c r="AF131" s="10">
        <f>IF(MONTH($A131)=1,Financial!AF130,IF(Financial!AF130-Financial!AF129&lt;=0,"",Financial!AF130-Financial!AF129))</f>
        <v>2048546</v>
      </c>
      <c r="AG131" s="10">
        <f>Financial!AG130</f>
        <v>6.73</v>
      </c>
      <c r="AH131" s="10">
        <f>Financial!AH130</f>
        <v>7.73</v>
      </c>
      <c r="AI131" s="10">
        <f>Financial!AI130</f>
        <v>8.75</v>
      </c>
    </row>
    <row r="132" spans="1:35" ht="12.75" customHeight="1" x14ac:dyDescent="0.25">
      <c r="A132" s="13">
        <v>41061</v>
      </c>
      <c r="B132" s="10">
        <f>Financial!B131</f>
        <v>29180909.040042099</v>
      </c>
      <c r="C132" s="10">
        <f>Financial!C131</f>
        <v>514317</v>
      </c>
      <c r="D132" s="10">
        <f>Financial!D131</f>
        <v>2208196</v>
      </c>
      <c r="E132" s="10">
        <f>Financial!E131</f>
        <v>6848292</v>
      </c>
      <c r="F132" s="10">
        <f>Financial!F131</f>
        <v>6072687</v>
      </c>
      <c r="G132" s="10">
        <f>Financial!G131</f>
        <v>2519308</v>
      </c>
      <c r="H132" s="10">
        <f>Financial!H131</f>
        <v>17.399999999999999</v>
      </c>
      <c r="I132" s="10">
        <f>Financial!I131</f>
        <v>21.2</v>
      </c>
      <c r="J132" s="10">
        <f>Financial!J131</f>
        <v>24.3</v>
      </c>
      <c r="K132" s="10"/>
      <c r="L132" s="10"/>
      <c r="M132" s="10"/>
      <c r="N132" s="10"/>
      <c r="O132" s="10"/>
      <c r="P132" s="10">
        <f>Financial!P131</f>
        <v>6.4</v>
      </c>
      <c r="Q132" s="10"/>
      <c r="R132" s="10"/>
      <c r="S132" s="10">
        <f>Financial!S131</f>
        <v>5.5</v>
      </c>
      <c r="T132" s="10">
        <f>Financial!T131</f>
        <v>1350.51</v>
      </c>
      <c r="U132" s="10">
        <f>Financial!U131</f>
        <v>174.89</v>
      </c>
      <c r="V132" s="10">
        <f>Financial!V131</f>
        <v>307.25</v>
      </c>
      <c r="W132" s="10">
        <f>Financial!W131</f>
        <v>181.51</v>
      </c>
      <c r="X132" s="10">
        <f>Financial!X131</f>
        <v>133.63999999999999</v>
      </c>
      <c r="Y132" s="10">
        <f>Financial!Y131</f>
        <v>193.31</v>
      </c>
      <c r="Z132" s="10">
        <f>Financial!Z131</f>
        <v>263.77</v>
      </c>
      <c r="AA132" s="10">
        <f>Financial!AA131</f>
        <v>84.08</v>
      </c>
      <c r="AB132" s="10">
        <f>Financial!AB131</f>
        <v>256.24</v>
      </c>
      <c r="AC132" s="10">
        <f>Financial!AC131</f>
        <v>1387.52</v>
      </c>
      <c r="AD132" s="10">
        <f>IF(MONTH($A132)=1,Financial!AD131,IF(Financial!AD131-Financial!AD130&lt;=0,"",Financial!AD131-Financial!AD130))</f>
        <v>80404</v>
      </c>
      <c r="AE132" s="10">
        <f>IF(MONTH($A132)=1,Financial!AE131-Financial!AD131,IF((Financial!AE131-Financial!AE130)-(Financial!AD131-Financial!AD130)&lt;=0,"",(Financial!AE131-Financial!AE130)-(Financial!AD131-Financial!AD130)))</f>
        <v>508732</v>
      </c>
      <c r="AF132" s="10">
        <f>IF(MONTH($A132)=1,Financial!AF131,IF(Financial!AF131-Financial!AF130&lt;=0,"",Financial!AF131-Financial!AF130))</f>
        <v>2304524</v>
      </c>
      <c r="AG132" s="10">
        <f>Financial!AG131</f>
        <v>6.97</v>
      </c>
      <c r="AH132" s="10">
        <f>Financial!AH131</f>
        <v>7.69</v>
      </c>
      <c r="AI132" s="10">
        <f>Financial!AI131</f>
        <v>8.8699999999999992</v>
      </c>
    </row>
    <row r="133" spans="1:35" ht="12.75" customHeight="1" x14ac:dyDescent="0.25">
      <c r="A133" s="13">
        <v>41091</v>
      </c>
      <c r="B133" s="10">
        <f>Financial!B132</f>
        <v>29302736.5211992</v>
      </c>
      <c r="C133" s="10">
        <f>Financial!C132</f>
        <v>510543</v>
      </c>
      <c r="D133" s="10">
        <f>Financial!D132</f>
        <v>2273322</v>
      </c>
      <c r="E133" s="10">
        <f>Financial!E132</f>
        <v>6941210</v>
      </c>
      <c r="F133" s="10">
        <f>Financial!F132</f>
        <v>6060465</v>
      </c>
      <c r="G133" s="10">
        <f>Financial!G132</f>
        <v>2470439</v>
      </c>
      <c r="H133" s="10">
        <f>Financial!H132</f>
        <v>17.8</v>
      </c>
      <c r="I133" s="10">
        <f>Financial!I132</f>
        <v>22.2</v>
      </c>
      <c r="J133" s="10">
        <f>Financial!J132</f>
        <v>24.7</v>
      </c>
      <c r="K133" s="10"/>
      <c r="L133" s="10"/>
      <c r="M133" s="10"/>
      <c r="N133" s="10"/>
      <c r="O133" s="10"/>
      <c r="P133" s="10">
        <f>Financial!P132</f>
        <v>6.2</v>
      </c>
      <c r="Q133" s="10"/>
      <c r="R133" s="10"/>
      <c r="S133" s="10">
        <f>Financial!S132</f>
        <v>5.4</v>
      </c>
      <c r="T133" s="10">
        <f>Financial!T132</f>
        <v>1377.35</v>
      </c>
      <c r="U133" s="10">
        <f>Financial!U132</f>
        <v>180.23</v>
      </c>
      <c r="V133" s="10">
        <f>Financial!V132</f>
        <v>326.72000000000003</v>
      </c>
      <c r="W133" s="10">
        <f>Financial!W132</f>
        <v>178.06</v>
      </c>
      <c r="X133" s="10">
        <f>Financial!X132</f>
        <v>138.6</v>
      </c>
      <c r="Y133" s="10">
        <f>Financial!Y132</f>
        <v>198.59</v>
      </c>
      <c r="Z133" s="10">
        <f>Financial!Z132</f>
        <v>258.64</v>
      </c>
      <c r="AA133" s="10">
        <f>Financial!AA132</f>
        <v>87.91</v>
      </c>
      <c r="AB133" s="10">
        <f>Financial!AB132</f>
        <v>275.55</v>
      </c>
      <c r="AC133" s="10">
        <f>Financial!AC132</f>
        <v>1407.02</v>
      </c>
      <c r="AD133" s="10">
        <f>IF(MONTH($A133)=1,Financial!AD132,IF(Financial!AD132-Financial!AD131&lt;=0,"",Financial!AD132-Financial!AD131))</f>
        <v>86422</v>
      </c>
      <c r="AE133" s="10">
        <f>IF(MONTH($A133)=1,Financial!AE132-Financial!AD132,IF((Financial!AE132-Financial!AE131)-(Financial!AD132-Financial!AD131)&lt;=0,"",(Financial!AE132-Financial!AE131)-(Financial!AD132-Financial!AD131)))</f>
        <v>528744</v>
      </c>
      <c r="AF133" s="10">
        <f>IF(MONTH($A133)=1,Financial!AF132,IF(Financial!AF132-Financial!AF131&lt;=0,"",Financial!AF132-Financial!AF131))</f>
        <v>2343643</v>
      </c>
      <c r="AG133" s="10">
        <f>Financial!AG132</f>
        <v>6.38</v>
      </c>
      <c r="AH133" s="10">
        <f>Financial!AH132</f>
        <v>7.37</v>
      </c>
      <c r="AI133" s="10">
        <f>Financial!AI132</f>
        <v>8.0299999999999994</v>
      </c>
    </row>
    <row r="134" spans="1:35" ht="12.75" customHeight="1" x14ac:dyDescent="0.25">
      <c r="A134" s="13">
        <v>41122</v>
      </c>
      <c r="B134" s="10">
        <f>Financial!B133</f>
        <v>29538861.082191098</v>
      </c>
      <c r="C134" s="10">
        <f>Financial!C133</f>
        <v>514593</v>
      </c>
      <c r="D134" s="10">
        <f>Financial!D133</f>
        <v>2348340</v>
      </c>
      <c r="E134" s="10">
        <f>Financial!E133</f>
        <v>7023751</v>
      </c>
      <c r="F134" s="10">
        <f>Financial!F133</f>
        <v>6133528</v>
      </c>
      <c r="G134" s="10">
        <f>Financial!G133</f>
        <v>2653622</v>
      </c>
      <c r="H134" s="10">
        <f>Financial!H133</f>
        <v>17.899999999999999</v>
      </c>
      <c r="I134" s="10">
        <f>Financial!I133</f>
        <v>22.2</v>
      </c>
      <c r="J134" s="10">
        <f>Financial!J133</f>
        <v>25.1</v>
      </c>
      <c r="K134" s="10"/>
      <c r="L134" s="10"/>
      <c r="M134" s="10"/>
      <c r="N134" s="10"/>
      <c r="O134" s="10"/>
      <c r="P134" s="10">
        <f>Financial!P133</f>
        <v>6.1</v>
      </c>
      <c r="Q134" s="10"/>
      <c r="R134" s="10"/>
      <c r="S134" s="10">
        <f>Financial!S133</f>
        <v>5.2</v>
      </c>
      <c r="T134" s="10">
        <f>Financial!T133</f>
        <v>1389.72</v>
      </c>
      <c r="U134" s="10">
        <f>Financial!U133</f>
        <v>183.95</v>
      </c>
      <c r="V134" s="10">
        <f>Financial!V133</f>
        <v>339.42</v>
      </c>
      <c r="W134" s="10">
        <f>Financial!W133</f>
        <v>177.13</v>
      </c>
      <c r="X134" s="10">
        <f>Financial!X133</f>
        <v>133.61000000000001</v>
      </c>
      <c r="Y134" s="10">
        <f>Financial!Y133</f>
        <v>203.3</v>
      </c>
      <c r="Z134" s="10">
        <f>Financial!Z133</f>
        <v>262.85000000000002</v>
      </c>
      <c r="AA134" s="10">
        <f>Financial!AA133</f>
        <v>85.68</v>
      </c>
      <c r="AB134" s="10">
        <f>Financial!AB133</f>
        <v>276.54000000000002</v>
      </c>
      <c r="AC134" s="10">
        <f>Financial!AC133</f>
        <v>1422.91</v>
      </c>
      <c r="AD134" s="10">
        <f>IF(MONTH($A134)=1,Financial!AD133,IF(Financial!AD133-Financial!AD132&lt;=0,"",Financial!AD133-Financial!AD132))</f>
        <v>94194</v>
      </c>
      <c r="AE134" s="10">
        <f>IF(MONTH($A134)=1,Financial!AE133-Financial!AD133,IF((Financial!AE133-Financial!AE132)-(Financial!AD133-Financial!AD132)&lt;=0,"",(Financial!AE133-Financial!AE132)-(Financial!AD133-Financial!AD132)))</f>
        <v>553808</v>
      </c>
      <c r="AF134" s="10">
        <f>IF(MONTH($A134)=1,Financial!AF133,IF(Financial!AF133-Financial!AF132&lt;=0,"",Financial!AF133-Financial!AF132))</f>
        <v>2472176</v>
      </c>
      <c r="AG134" s="10">
        <f>Financial!AG133</f>
        <v>6.26</v>
      </c>
      <c r="AH134" s="10">
        <f>Financial!AH133</f>
        <v>7.22</v>
      </c>
      <c r="AI134" s="10">
        <f>Financial!AI133</f>
        <v>8.11</v>
      </c>
    </row>
    <row r="135" spans="1:35" ht="12.75" customHeight="1" x14ac:dyDescent="0.25">
      <c r="A135" s="13">
        <v>41153</v>
      </c>
      <c r="B135" s="10">
        <f>Financial!B134</f>
        <v>29865831.8814312</v>
      </c>
      <c r="C135" s="10">
        <f>Financial!C134</f>
        <v>529893</v>
      </c>
      <c r="D135" s="10">
        <f>Financial!D134</f>
        <v>2400736</v>
      </c>
      <c r="E135" s="10">
        <f>Financial!E134</f>
        <v>7073435</v>
      </c>
      <c r="F135" s="10">
        <f>Financial!F134</f>
        <v>6126476</v>
      </c>
      <c r="G135" s="10">
        <f>Financial!G134</f>
        <v>2717588</v>
      </c>
      <c r="H135" s="10">
        <f>Financial!H134</f>
        <v>18.3</v>
      </c>
      <c r="I135" s="10">
        <f>Financial!I134</f>
        <v>23</v>
      </c>
      <c r="J135" s="10">
        <f>Financial!J134</f>
        <v>24.7</v>
      </c>
      <c r="K135" s="10"/>
      <c r="L135" s="10"/>
      <c r="M135" s="10"/>
      <c r="N135" s="10"/>
      <c r="O135" s="10"/>
      <c r="P135" s="10">
        <f>Financial!P134</f>
        <v>6.4</v>
      </c>
      <c r="Q135" s="10"/>
      <c r="R135" s="10"/>
      <c r="S135" s="10">
        <f>Financial!S134</f>
        <v>5.2</v>
      </c>
      <c r="T135" s="10">
        <f>Financial!T134</f>
        <v>1475.7</v>
      </c>
      <c r="U135" s="10">
        <f>Financial!U134</f>
        <v>195.65</v>
      </c>
      <c r="V135" s="10">
        <f>Financial!V134</f>
        <v>336.32</v>
      </c>
      <c r="W135" s="10">
        <f>Financial!W134</f>
        <v>197.21</v>
      </c>
      <c r="X135" s="10">
        <f>Financial!X134</f>
        <v>151.02000000000001</v>
      </c>
      <c r="Y135" s="10">
        <f>Financial!Y134</f>
        <v>208.47</v>
      </c>
      <c r="Z135" s="10">
        <f>Financial!Z134</f>
        <v>268.95999999999998</v>
      </c>
      <c r="AA135" s="10">
        <f>Financial!AA134</f>
        <v>86.83</v>
      </c>
      <c r="AB135" s="10">
        <f>Financial!AB134</f>
        <v>273.23</v>
      </c>
      <c r="AC135" s="10">
        <f>Financial!AC134</f>
        <v>1458.26</v>
      </c>
      <c r="AD135" s="10">
        <f>IF(MONTH($A135)=1,Financial!AD134,IF(Financial!AD134-Financial!AD133&lt;=0,"",Financial!AD134-Financial!AD133))</f>
        <v>86099</v>
      </c>
      <c r="AE135" s="10">
        <f>IF(MONTH($A135)=1,Financial!AE134-Financial!AD134,IF((Financial!AE134-Financial!AE133)-(Financial!AD134-Financial!AD133)&lt;=0,"",(Financial!AE134-Financial!AE133)-(Financial!AD134-Financial!AD133)))</f>
        <v>500974</v>
      </c>
      <c r="AF135" s="10">
        <f>IF(MONTH($A135)=1,Financial!AF134,IF(Financial!AF134-Financial!AF133&lt;=0,"",Financial!AF134-Financial!AF133))</f>
        <v>2437256</v>
      </c>
      <c r="AG135" s="10">
        <f>Financial!AG134</f>
        <v>6.45</v>
      </c>
      <c r="AH135" s="10">
        <f>Financial!AH134</f>
        <v>7.22</v>
      </c>
      <c r="AI135" s="10">
        <f>Financial!AI134</f>
        <v>8.0399999999999991</v>
      </c>
    </row>
    <row r="136" spans="1:35" ht="12.75" customHeight="1" x14ac:dyDescent="0.25">
      <c r="A136" s="13">
        <v>41183</v>
      </c>
      <c r="B136" s="10">
        <f>Financial!B135</f>
        <v>30348114.790205199</v>
      </c>
      <c r="C136" s="10">
        <f>Financial!C135</f>
        <v>526766</v>
      </c>
      <c r="D136" s="10">
        <f>Financial!D135</f>
        <v>2449005</v>
      </c>
      <c r="E136" s="10">
        <f>Financial!E135</f>
        <v>7241202</v>
      </c>
      <c r="F136" s="10">
        <f>Financial!F135</f>
        <v>6147123</v>
      </c>
      <c r="G136" s="10">
        <f>Financial!G135</f>
        <v>2929842</v>
      </c>
      <c r="H136" s="10">
        <f>Financial!H135</f>
        <v>18.399999999999999</v>
      </c>
      <c r="I136" s="10">
        <f>Financial!I135</f>
        <v>23.2</v>
      </c>
      <c r="J136" s="10">
        <f>Financial!J135</f>
        <v>24.7</v>
      </c>
      <c r="K136" s="10"/>
      <c r="L136" s="10"/>
      <c r="M136" s="10"/>
      <c r="N136" s="10"/>
      <c r="O136" s="10"/>
      <c r="P136" s="10">
        <f>Financial!P135</f>
        <v>6.7</v>
      </c>
      <c r="Q136" s="10"/>
      <c r="R136" s="10"/>
      <c r="S136" s="10">
        <f>Financial!S135</f>
        <v>5.7</v>
      </c>
      <c r="T136" s="10">
        <f>Financial!T135</f>
        <v>1433.96</v>
      </c>
      <c r="U136" s="10">
        <f>Financial!U135</f>
        <v>193.84</v>
      </c>
      <c r="V136" s="10">
        <f>Financial!V135</f>
        <v>331.04</v>
      </c>
      <c r="W136" s="10">
        <f>Financial!W135</f>
        <v>183.25</v>
      </c>
      <c r="X136" s="10">
        <f>Financial!X135</f>
        <v>137.1</v>
      </c>
      <c r="Y136" s="10">
        <f>Financial!Y135</f>
        <v>200.48</v>
      </c>
      <c r="Z136" s="10">
        <f>Financial!Z135</f>
        <v>260.44</v>
      </c>
      <c r="AA136" s="10">
        <f>Financial!AA135</f>
        <v>83.3</v>
      </c>
      <c r="AB136" s="10">
        <f>Financial!AB135</f>
        <v>266.37</v>
      </c>
      <c r="AC136" s="10">
        <f>Financial!AC135</f>
        <v>1425.7</v>
      </c>
      <c r="AD136" s="10">
        <f>IF(MONTH($A136)=1,Financial!AD135,IF(Financial!AD135-Financial!AD134&lt;=0,"",Financial!AD135-Financial!AD134))</f>
        <v>100972</v>
      </c>
      <c r="AE136" s="10">
        <f>IF(MONTH($A136)=1,Financial!AE135-Financial!AD135,IF((Financial!AE135-Financial!AE134)-(Financial!AD135-Financial!AD134)&lt;=0,"",(Financial!AE135-Financial!AE134)-(Financial!AD135-Financial!AD134)))</f>
        <v>553588</v>
      </c>
      <c r="AF136" s="10">
        <f>IF(MONTH($A136)=1,Financial!AF135,IF(Financial!AF135-Financial!AF134&lt;=0,"",Financial!AF135-Financial!AF134))</f>
        <v>2475931</v>
      </c>
      <c r="AG136" s="10">
        <f>Financial!AG135</f>
        <v>6.51</v>
      </c>
      <c r="AH136" s="10">
        <f>Financial!AH135</f>
        <v>6.79</v>
      </c>
      <c r="AI136" s="10">
        <f>Financial!AI135</f>
        <v>7.64</v>
      </c>
    </row>
    <row r="137" spans="1:35" ht="12.75" customHeight="1" x14ac:dyDescent="0.25">
      <c r="A137" s="13">
        <v>41214</v>
      </c>
      <c r="B137" s="10">
        <f>Financial!B136</f>
        <v>30264767.411439098</v>
      </c>
      <c r="C137" s="10">
        <f>Financial!C136</f>
        <v>528236</v>
      </c>
      <c r="D137" s="10">
        <f>Financial!D136</f>
        <v>2481701</v>
      </c>
      <c r="E137" s="10">
        <f>Financial!E136</f>
        <v>7262271</v>
      </c>
      <c r="F137" s="10">
        <f>Financial!F136</f>
        <v>6264432</v>
      </c>
      <c r="G137" s="10">
        <f>Financial!G136</f>
        <v>2833212</v>
      </c>
      <c r="H137" s="10">
        <f>Financial!H136</f>
        <v>18.5</v>
      </c>
      <c r="I137" s="10">
        <f>Financial!I136</f>
        <v>23.6</v>
      </c>
      <c r="J137" s="10">
        <f>Financial!J136</f>
        <v>24.3</v>
      </c>
      <c r="K137" s="10"/>
      <c r="L137" s="10"/>
      <c r="M137" s="10"/>
      <c r="N137" s="10"/>
      <c r="O137" s="10"/>
      <c r="P137" s="10">
        <f>Financial!P136</f>
        <v>6.8</v>
      </c>
      <c r="Q137" s="10"/>
      <c r="R137" s="10"/>
      <c r="S137" s="10">
        <f>Financial!S136</f>
        <v>5.8</v>
      </c>
      <c r="T137" s="10">
        <f>Financial!T136</f>
        <v>1436.55</v>
      </c>
      <c r="U137" s="10">
        <f>Financial!U136</f>
        <v>197.42</v>
      </c>
      <c r="V137" s="10">
        <f>Financial!V136</f>
        <v>340.18</v>
      </c>
      <c r="W137" s="10">
        <f>Financial!W136</f>
        <v>187.67</v>
      </c>
      <c r="X137" s="10">
        <f>Financial!X136</f>
        <v>137.53</v>
      </c>
      <c r="Y137" s="10">
        <f>Financial!Y136</f>
        <v>199.82</v>
      </c>
      <c r="Z137" s="10">
        <f>Financial!Z136</f>
        <v>251.28</v>
      </c>
      <c r="AA137" s="10">
        <f>Financial!AA136</f>
        <v>87.61</v>
      </c>
      <c r="AB137" s="10">
        <f>Financial!AB136</f>
        <v>264.44</v>
      </c>
      <c r="AC137" s="10">
        <f>Financial!AC136</f>
        <v>1405.97</v>
      </c>
      <c r="AD137" s="10">
        <f>IF(MONTH($A137)=1,Financial!AD136,IF(Financial!AD136-Financial!AD135&lt;=0,"",Financial!AD136-Financial!AD135))</f>
        <v>103338</v>
      </c>
      <c r="AE137" s="10">
        <f>IF(MONTH($A137)=1,Financial!AE136-Financial!AD136,IF((Financial!AE136-Financial!AE135)-(Financial!AD136-Financial!AD135)&lt;=0,"",(Financial!AE136-Financial!AE135)-(Financial!AD136-Financial!AD135)))</f>
        <v>534054</v>
      </c>
      <c r="AF137" s="10">
        <f>IF(MONTH($A137)=1,Financial!AF136,IF(Financial!AF136-Financial!AF135&lt;=0,"",Financial!AF136-Financial!AF135))</f>
        <v>2367537</v>
      </c>
      <c r="AG137" s="10">
        <f>Financial!AG136</f>
        <v>6.48</v>
      </c>
      <c r="AH137" s="10">
        <f>Financial!AH136</f>
        <v>6.59</v>
      </c>
      <c r="AI137" s="10">
        <f>Financial!AI136</f>
        <v>7.2</v>
      </c>
    </row>
    <row r="138" spans="1:35" ht="12.75" customHeight="1" x14ac:dyDescent="0.25">
      <c r="A138" s="13">
        <v>41244</v>
      </c>
      <c r="B138" s="10">
        <f>Financial!B137</f>
        <v>30729154.605089098</v>
      </c>
      <c r="C138" s="10">
        <f>Financial!C137</f>
        <v>537618</v>
      </c>
      <c r="D138" s="10">
        <f>Financial!D137</f>
        <v>2528596</v>
      </c>
      <c r="E138" s="10">
        <f>Financial!E137</f>
        <v>7459275</v>
      </c>
      <c r="F138" s="10">
        <f>Financial!F137</f>
        <v>6665749</v>
      </c>
      <c r="G138" s="10">
        <f>Financial!G137</f>
        <v>2783436</v>
      </c>
      <c r="H138" s="10">
        <f>Financial!H137</f>
        <v>18.399999999999999</v>
      </c>
      <c r="I138" s="10">
        <f>Financial!I137</f>
        <v>23.5</v>
      </c>
      <c r="J138" s="10">
        <f>Financial!J137</f>
        <v>23.7</v>
      </c>
      <c r="K138" s="10"/>
      <c r="L138" s="10"/>
      <c r="M138" s="10"/>
      <c r="N138" s="10"/>
      <c r="O138" s="10"/>
      <c r="P138" s="10">
        <f>Financial!P137</f>
        <v>7</v>
      </c>
      <c r="Q138" s="10"/>
      <c r="R138" s="10"/>
      <c r="S138" s="10">
        <f>Financial!S137</f>
        <v>6.1</v>
      </c>
      <c r="T138" s="10">
        <f>Financial!T137</f>
        <v>1526.98</v>
      </c>
      <c r="U138" s="10">
        <f>Financial!U137</f>
        <v>211.18</v>
      </c>
      <c r="V138" s="10">
        <f>Financial!V137</f>
        <v>366.69</v>
      </c>
      <c r="W138" s="10">
        <f>Financial!W137</f>
        <v>200.29</v>
      </c>
      <c r="X138" s="10">
        <f>Financial!X137</f>
        <v>142.80000000000001</v>
      </c>
      <c r="Y138" s="10">
        <f>Financial!Y137</f>
        <v>217.01</v>
      </c>
      <c r="Z138" s="10">
        <f>Financial!Z137</f>
        <v>265.79000000000002</v>
      </c>
      <c r="AA138" s="10">
        <f>Financial!AA137</f>
        <v>90.28</v>
      </c>
      <c r="AB138" s="10">
        <f>Financial!AB137</f>
        <v>268.54000000000002</v>
      </c>
      <c r="AC138" s="10">
        <f>Financial!AC137</f>
        <v>1474.72</v>
      </c>
      <c r="AD138" s="10">
        <f>IF(MONTH($A138)=1,Financial!AD137,IF(Financial!AD137-Financial!AD136&lt;=0,"",Financial!AD137-Financial!AD136))</f>
        <v>122186</v>
      </c>
      <c r="AE138" s="10">
        <f>IF(MONTH($A138)=1,Financial!AE137-Financial!AD137,IF((Financial!AE137-Financial!AE136)-(Financial!AD137-Financial!AD136)&lt;=0,"",(Financial!AE137-Financial!AE136)-(Financial!AD137-Financial!AD136)))</f>
        <v>609197</v>
      </c>
      <c r="AF138" s="10">
        <f>IF(MONTH($A138)=1,Financial!AF137,IF(Financial!AF137-Financial!AF136&lt;=0,"",Financial!AF137-Financial!AF136))</f>
        <v>3194423</v>
      </c>
      <c r="AG138" s="10">
        <f>Financial!AG137</f>
        <v>6.23</v>
      </c>
      <c r="AH138" s="10">
        <f>Financial!AH137</f>
        <v>6.36</v>
      </c>
      <c r="AI138" s="10">
        <f>Financial!AI137</f>
        <v>7.02</v>
      </c>
    </row>
    <row r="139" spans="1:35" ht="12.75" customHeight="1" x14ac:dyDescent="0.25">
      <c r="A139" s="13">
        <v>41275</v>
      </c>
      <c r="B139" s="10">
        <f>Financial!B138</f>
        <v>31080676.653205499</v>
      </c>
      <c r="C139" s="10">
        <f>Financial!C138</f>
        <v>532155</v>
      </c>
      <c r="D139" s="10">
        <f>Financial!D138</f>
        <v>2539732</v>
      </c>
      <c r="E139" s="10">
        <f>Financial!E138</f>
        <v>7378564</v>
      </c>
      <c r="F139" s="10">
        <f>Financial!F138</f>
        <v>6502835</v>
      </c>
      <c r="G139" s="10">
        <f>Financial!G138</f>
        <v>2917328</v>
      </c>
      <c r="H139" s="10">
        <f>Financial!H138</f>
        <v>19.3</v>
      </c>
      <c r="I139" s="10">
        <f>Financial!I138</f>
        <v>24.7</v>
      </c>
      <c r="J139" s="10">
        <f>Financial!J138</f>
        <v>24</v>
      </c>
      <c r="K139" s="10"/>
      <c r="L139" s="10"/>
      <c r="M139" s="10"/>
      <c r="N139" s="10"/>
      <c r="O139" s="10"/>
      <c r="P139" s="10">
        <f>Financial!P138</f>
        <v>7.1</v>
      </c>
      <c r="Q139" s="10"/>
      <c r="R139" s="10"/>
      <c r="S139" s="10">
        <f>Financial!S138</f>
        <v>5.4</v>
      </c>
      <c r="T139" s="10">
        <f>Financial!T138</f>
        <v>1622.13</v>
      </c>
      <c r="U139" s="10">
        <f>Financial!U138</f>
        <v>219.56</v>
      </c>
      <c r="V139" s="10">
        <f>Financial!V138</f>
        <v>409.19</v>
      </c>
      <c r="W139" s="10">
        <f>Financial!W138</f>
        <v>203.67</v>
      </c>
      <c r="X139" s="10">
        <f>Financial!X138</f>
        <v>153.18</v>
      </c>
      <c r="Y139" s="10">
        <f>Financial!Y138</f>
        <v>228.81</v>
      </c>
      <c r="Z139" s="10">
        <f>Financial!Z138</f>
        <v>290.7</v>
      </c>
      <c r="AA139" s="10">
        <f>Financial!AA138</f>
        <v>101.36</v>
      </c>
      <c r="AB139" s="10">
        <f>Financial!AB138</f>
        <v>277.39</v>
      </c>
      <c r="AC139" s="10">
        <f>Financial!AC138</f>
        <v>1546.76</v>
      </c>
      <c r="AD139" s="10">
        <f>IF(MONTH($A139)=1,Financial!AD138,IF(Financial!AD138-Financial!AD137&lt;=0,"",Financial!AD138-Financial!AD137))</f>
        <v>51472</v>
      </c>
      <c r="AE139" s="10">
        <f>IF(MONTH($A139)=1,Financial!AE138-Financial!AD138,IF((Financial!AE138-Financial!AE137)-(Financial!AD138-Financial!AD137)&lt;=0,"",(Financial!AE138-Financial!AE137)-(Financial!AD138-Financial!AD137)))</f>
        <v>440110</v>
      </c>
      <c r="AF139" s="10">
        <f>IF(MONTH($A139)=1,Financial!AF138,IF(Financial!AF138-Financial!AF137&lt;=0,"",Financial!AF138-Financial!AF137))</f>
        <v>1774938</v>
      </c>
      <c r="AG139" s="10">
        <f>Financial!AG138</f>
        <v>5.85</v>
      </c>
      <c r="AH139" s="10">
        <f>Financial!AH138</f>
        <v>6</v>
      </c>
      <c r="AI139" s="10">
        <f>Financial!AI138</f>
        <v>6.9</v>
      </c>
    </row>
    <row r="140" spans="1:35" ht="12.75" customHeight="1" x14ac:dyDescent="0.25">
      <c r="A140" s="13">
        <v>41306</v>
      </c>
      <c r="B140" s="10">
        <f>Financial!B139</f>
        <v>31770517.981685799</v>
      </c>
      <c r="C140" s="10">
        <f>Financial!C139</f>
        <v>526172</v>
      </c>
      <c r="D140" s="10">
        <f>Financial!D139</f>
        <v>2565872</v>
      </c>
      <c r="E140" s="10">
        <f>Financial!E139</f>
        <v>7368342</v>
      </c>
      <c r="F140" s="10">
        <f>Financial!F139</f>
        <v>6651110</v>
      </c>
      <c r="G140" s="10">
        <f>Financial!G139</f>
        <v>2958430</v>
      </c>
      <c r="H140" s="10">
        <f>Financial!H139</f>
        <v>19.100000000000001</v>
      </c>
      <c r="I140" s="10">
        <f>Financial!I139</f>
        <v>24.4</v>
      </c>
      <c r="J140" s="10">
        <f>Financial!J139</f>
        <v>24.6</v>
      </c>
      <c r="K140" s="10"/>
      <c r="L140" s="10"/>
      <c r="M140" s="10"/>
      <c r="N140" s="10"/>
      <c r="O140" s="10"/>
      <c r="P140" s="10">
        <f>Financial!P139</f>
        <v>7.1</v>
      </c>
      <c r="Q140" s="10"/>
      <c r="R140" s="10"/>
      <c r="S140" s="10">
        <f>Financial!S139</f>
        <v>5.4</v>
      </c>
      <c r="T140" s="10">
        <f>Financial!T139</f>
        <v>1534.41</v>
      </c>
      <c r="U140" s="10">
        <f>Financial!U139</f>
        <v>206.55</v>
      </c>
      <c r="V140" s="10">
        <f>Financial!V139</f>
        <v>418.26</v>
      </c>
      <c r="W140" s="10">
        <f>Financial!W139</f>
        <v>184.28</v>
      </c>
      <c r="X140" s="10">
        <f>Financial!X139</f>
        <v>139.49</v>
      </c>
      <c r="Y140" s="10">
        <f>Financial!Y139</f>
        <v>228.07</v>
      </c>
      <c r="Z140" s="10">
        <f>Financial!Z139</f>
        <v>278.89</v>
      </c>
      <c r="AA140" s="10">
        <f>Financial!AA139</f>
        <v>103.1</v>
      </c>
      <c r="AB140" s="10">
        <f>Financial!AB139</f>
        <v>275.55</v>
      </c>
      <c r="AC140" s="10">
        <f>Financial!AC139</f>
        <v>1486.04</v>
      </c>
      <c r="AD140" s="10">
        <f>IF(MONTH($A140)=1,Financial!AD139,IF(Financial!AD139-Financial!AD138&lt;=0,"",Financial!AD139-Financial!AD138))</f>
        <v>79940</v>
      </c>
      <c r="AE140" s="10">
        <f>IF(MONTH($A140)=1,Financial!AE139-Financial!AD139,IF((Financial!AE139-Financial!AE138)-(Financial!AD139-Financial!AD138)&lt;=0,"",(Financial!AE139-Financial!AE138)-(Financial!AD139-Financial!AD138)))</f>
        <v>501223</v>
      </c>
      <c r="AF140" s="10">
        <f>IF(MONTH($A140)=1,Financial!AF139,IF(Financial!AF139-Financial!AF138&lt;=0,"",Financial!AF139-Financial!AF138))</f>
        <v>2097132</v>
      </c>
      <c r="AG140" s="10">
        <f>Financial!AG139</f>
        <v>5.65</v>
      </c>
      <c r="AH140" s="10">
        <f>Financial!AH139</f>
        <v>5.92</v>
      </c>
      <c r="AI140" s="10">
        <f>Financial!AI139</f>
        <v>7.1</v>
      </c>
    </row>
    <row r="141" spans="1:35" ht="12.75" customHeight="1" x14ac:dyDescent="0.25">
      <c r="A141" s="13">
        <v>41334</v>
      </c>
      <c r="B141" s="10">
        <f>Financial!B140</f>
        <v>32547346.375815898</v>
      </c>
      <c r="C141" s="10">
        <f>Financial!C140</f>
        <v>527708</v>
      </c>
      <c r="D141" s="10">
        <f>Financial!D140</f>
        <v>2606016</v>
      </c>
      <c r="E141" s="10">
        <f>Financial!E140</f>
        <v>7344089</v>
      </c>
      <c r="F141" s="10">
        <f>Financial!F140</f>
        <v>6791780</v>
      </c>
      <c r="G141" s="10">
        <f>Financial!G140</f>
        <v>2764794</v>
      </c>
      <c r="H141" s="10">
        <f>Financial!H140</f>
        <v>19.100000000000001</v>
      </c>
      <c r="I141" s="10">
        <f>Financial!I140</f>
        <v>24.3</v>
      </c>
      <c r="J141" s="10">
        <f>Financial!J140</f>
        <v>25.1</v>
      </c>
      <c r="K141" s="10"/>
      <c r="L141" s="10"/>
      <c r="M141" s="10"/>
      <c r="N141" s="10"/>
      <c r="O141" s="10"/>
      <c r="P141" s="10">
        <f>Financial!P140</f>
        <v>7</v>
      </c>
      <c r="Q141" s="10"/>
      <c r="R141" s="10"/>
      <c r="S141" s="10">
        <f>Financial!S140</f>
        <v>5.6</v>
      </c>
      <c r="T141" s="10">
        <f>Financial!T140</f>
        <v>1460.04</v>
      </c>
      <c r="U141" s="10">
        <f>Financial!U140</f>
        <v>198.91</v>
      </c>
      <c r="V141" s="10">
        <f>Financial!V140</f>
        <v>403.8</v>
      </c>
      <c r="W141" s="10">
        <f>Financial!W140</f>
        <v>162.12</v>
      </c>
      <c r="X141" s="10">
        <f>Financial!X140</f>
        <v>121.77</v>
      </c>
      <c r="Y141" s="10">
        <f>Financial!Y140</f>
        <v>218.41</v>
      </c>
      <c r="Z141" s="10">
        <f>Financial!Z140</f>
        <v>247.1</v>
      </c>
      <c r="AA141" s="10">
        <f>Financial!AA140</f>
        <v>98.11</v>
      </c>
      <c r="AB141" s="10">
        <f>Financial!AB140</f>
        <v>258.33</v>
      </c>
      <c r="AC141" s="10">
        <f>Financial!AC140</f>
        <v>1438.57</v>
      </c>
      <c r="AD141" s="10">
        <f>IF(MONTH($A141)=1,Financial!AD140,IF(Financial!AD140-Financial!AD139&lt;=0,"",Financial!AD140-Financial!AD139))</f>
        <v>92823</v>
      </c>
      <c r="AE141" s="10">
        <f>IF(MONTH($A141)=1,Financial!AE140-Financial!AD140,IF((Financial!AE140-Financial!AE139)-(Financial!AD140-Financial!AD139)&lt;=0,"",(Financial!AE140-Financial!AE139)-(Financial!AD140-Financial!AD139)))</f>
        <v>562329</v>
      </c>
      <c r="AF141" s="10">
        <f>IF(MONTH($A141)=1,Financial!AF140,IF(Financial!AF140-Financial!AF139&lt;=0,"",Financial!AF140-Financial!AF139))</f>
        <v>2463295</v>
      </c>
      <c r="AG141" s="10">
        <f>Financial!AG140</f>
        <v>5.79</v>
      </c>
      <c r="AH141" s="10">
        <f>Financial!AH140</f>
        <v>6.08</v>
      </c>
      <c r="AI141" s="10">
        <f>Financial!AI140</f>
        <v>7.3</v>
      </c>
    </row>
    <row r="142" spans="1:35" ht="12.75" customHeight="1" x14ac:dyDescent="0.25">
      <c r="A142" s="13">
        <v>41365</v>
      </c>
      <c r="B142" s="10">
        <f>Financial!B141</f>
        <v>33083073.7766008</v>
      </c>
      <c r="C142" s="10">
        <f>Financial!C141</f>
        <v>533218</v>
      </c>
      <c r="D142" s="10">
        <f>Financial!D141</f>
        <v>2679994</v>
      </c>
      <c r="E142" s="10">
        <f>Financial!E141</f>
        <v>7453089</v>
      </c>
      <c r="F142" s="10">
        <f>Financial!F141</f>
        <v>7016179</v>
      </c>
      <c r="G142" s="10">
        <f>Financial!G141</f>
        <v>2958635</v>
      </c>
      <c r="H142" s="10">
        <f>Financial!H141</f>
        <v>19</v>
      </c>
      <c r="I142" s="10">
        <f>Financial!I141</f>
        <v>24</v>
      </c>
      <c r="J142" s="10">
        <f>Financial!J141</f>
        <v>24.1</v>
      </c>
      <c r="K142" s="10"/>
      <c r="L142" s="10"/>
      <c r="M142" s="10"/>
      <c r="N142" s="10"/>
      <c r="O142" s="10"/>
      <c r="P142" s="10">
        <f>Financial!P141</f>
        <v>7.1</v>
      </c>
      <c r="Q142" s="10"/>
      <c r="R142" s="10"/>
      <c r="S142" s="10">
        <f>Financial!S141</f>
        <v>5.6</v>
      </c>
      <c r="T142" s="10">
        <f>Financial!T141</f>
        <v>1407.21</v>
      </c>
      <c r="U142" s="10">
        <f>Financial!U141</f>
        <v>188.51</v>
      </c>
      <c r="V142" s="10">
        <f>Financial!V141</f>
        <v>402.31</v>
      </c>
      <c r="W142" s="10">
        <f>Financial!W141</f>
        <v>154.03</v>
      </c>
      <c r="X142" s="10">
        <f>Financial!X141</f>
        <v>103.02</v>
      </c>
      <c r="Y142" s="10">
        <f>Financial!Y141</f>
        <v>207.41</v>
      </c>
      <c r="Z142" s="10">
        <f>Financial!Z141</f>
        <v>240.62</v>
      </c>
      <c r="AA142" s="10">
        <f>Financial!AA141</f>
        <v>90.21</v>
      </c>
      <c r="AB142" s="10">
        <f>Financial!AB141</f>
        <v>252.66</v>
      </c>
      <c r="AC142" s="10">
        <f>Financial!AC141</f>
        <v>1385.88</v>
      </c>
      <c r="AD142" s="10">
        <f>IF(MONTH($A142)=1,Financial!AD141,IF(Financial!AD141-Financial!AD140&lt;=0,"",Financial!AD141-Financial!AD140))</f>
        <v>111964</v>
      </c>
      <c r="AE142" s="10">
        <f>IF(MONTH($A142)=1,Financial!AE141-Financial!AD141,IF((Financial!AE141-Financial!AE140)-(Financial!AD141-Financial!AD140)&lt;=0,"",(Financial!AE141-Financial!AE140)-(Financial!AD141-Financial!AD140)))</f>
        <v>670182</v>
      </c>
      <c r="AF142" s="10">
        <f>IF(MONTH($A142)=1,Financial!AF141,IF(Financial!AF141-Financial!AF140&lt;=0,"",Financial!AF141-Financial!AF140))</f>
        <v>2758047</v>
      </c>
      <c r="AG142" s="10">
        <f>Financial!AG141</f>
        <v>5.68</v>
      </c>
      <c r="AH142" s="10">
        <f>Financial!AH141</f>
        <v>5.81</v>
      </c>
      <c r="AI142" s="10">
        <f>Financial!AI141</f>
        <v>6.76</v>
      </c>
    </row>
    <row r="143" spans="1:35" ht="12.75" customHeight="1" x14ac:dyDescent="0.25">
      <c r="A143" s="13">
        <v>41395</v>
      </c>
      <c r="B143" s="10">
        <f>Financial!B142</f>
        <v>33304408.013164099</v>
      </c>
      <c r="C143" s="10">
        <f>Financial!C142</f>
        <v>518431</v>
      </c>
      <c r="D143" s="10">
        <f>Financial!D142</f>
        <v>2748787</v>
      </c>
      <c r="E143" s="10">
        <f>Financial!E142</f>
        <v>7471738</v>
      </c>
      <c r="F143" s="10">
        <f>Financial!F142</f>
        <v>6956243</v>
      </c>
      <c r="G143" s="10">
        <f>Financial!G142</f>
        <v>3071358</v>
      </c>
      <c r="H143" s="10">
        <f>Financial!H142</f>
        <v>18.899999999999999</v>
      </c>
      <c r="I143" s="10">
        <f>Financial!I142</f>
        <v>23.8</v>
      </c>
      <c r="J143" s="10">
        <f>Financial!J142</f>
        <v>25.2</v>
      </c>
      <c r="K143" s="10"/>
      <c r="L143" s="10"/>
      <c r="M143" s="10"/>
      <c r="N143" s="10"/>
      <c r="O143" s="10"/>
      <c r="P143" s="10">
        <f>Financial!P142</f>
        <v>6.6</v>
      </c>
      <c r="Q143" s="10"/>
      <c r="R143" s="10"/>
      <c r="S143" s="10">
        <f>Financial!S142</f>
        <v>5.8</v>
      </c>
      <c r="T143" s="10">
        <f>Financial!T142</f>
        <v>1331.43</v>
      </c>
      <c r="U143" s="10">
        <f>Financial!U142</f>
        <v>178.97</v>
      </c>
      <c r="V143" s="10">
        <f>Financial!V142</f>
        <v>402.54</v>
      </c>
      <c r="W143" s="10">
        <f>Financial!W142</f>
        <v>139.9</v>
      </c>
      <c r="X143" s="10">
        <f>Financial!X142</f>
        <v>95.65</v>
      </c>
      <c r="Y143" s="10">
        <f>Financial!Y142</f>
        <v>192.08</v>
      </c>
      <c r="Z143" s="10">
        <f>Financial!Z142</f>
        <v>238.97</v>
      </c>
      <c r="AA143" s="10">
        <f>Financial!AA142</f>
        <v>84.09</v>
      </c>
      <c r="AB143" s="10">
        <f>Financial!AB142</f>
        <v>245.67</v>
      </c>
      <c r="AC143" s="10">
        <f>Financial!AC142</f>
        <v>1350.17</v>
      </c>
      <c r="AD143" s="10">
        <f>IF(MONTH($A143)=1,Financial!AD142,IF(Financial!AD142-Financial!AD141&lt;=0,"",Financial!AD142-Financial!AD141))</f>
        <v>93030</v>
      </c>
      <c r="AE143" s="10">
        <f>IF(MONTH($A143)=1,Financial!AE142-Financial!AD142,IF((Financial!AE142-Financial!AE141)-(Financial!AD142-Financial!AD141)&lt;=0,"",(Financial!AE142-Financial!AE141)-(Financial!AD142-Financial!AD141)))</f>
        <v>605786</v>
      </c>
      <c r="AF143" s="10">
        <f>IF(MONTH($A143)=1,Financial!AF142,IF(Financial!AF142-Financial!AF141&lt;=0,"",Financial!AF142-Financial!AF141))</f>
        <v>2184536</v>
      </c>
      <c r="AG143" s="10">
        <f>Financial!AG142</f>
        <v>6.02</v>
      </c>
      <c r="AH143" s="10">
        <f>Financial!AH142</f>
        <v>6.21</v>
      </c>
      <c r="AI143" s="10">
        <f>Financial!AI142</f>
        <v>7.24</v>
      </c>
    </row>
    <row r="144" spans="1:35" ht="12.75" customHeight="1" x14ac:dyDescent="0.25">
      <c r="A144" s="13">
        <v>41426</v>
      </c>
      <c r="B144" s="10">
        <f>Financial!B143</f>
        <v>34190134.391454503</v>
      </c>
      <c r="C144" s="10">
        <f>Financial!C143</f>
        <v>513772</v>
      </c>
      <c r="D144" s="10">
        <f>Financial!D143</f>
        <v>2811424</v>
      </c>
      <c r="E144" s="10">
        <f>Financial!E143</f>
        <v>7511547</v>
      </c>
      <c r="F144" s="10">
        <f>Financial!F143</f>
        <v>7120290</v>
      </c>
      <c r="G144" s="10">
        <f>Financial!G143</f>
        <v>3201757</v>
      </c>
      <c r="H144" s="10">
        <f>Financial!H143</f>
        <v>18.3</v>
      </c>
      <c r="I144" s="10">
        <f>Financial!I143</f>
        <v>23</v>
      </c>
      <c r="J144" s="10">
        <f>Financial!J143</f>
        <v>24.4</v>
      </c>
      <c r="K144" s="10"/>
      <c r="L144" s="10"/>
      <c r="M144" s="10"/>
      <c r="N144" s="10"/>
      <c r="O144" s="10"/>
      <c r="P144" s="10">
        <f>Financial!P143</f>
        <v>6.4</v>
      </c>
      <c r="Q144" s="10"/>
      <c r="R144" s="10"/>
      <c r="S144" s="10">
        <f>Financial!S143</f>
        <v>5.7</v>
      </c>
      <c r="T144" s="10">
        <f>Financial!T143</f>
        <v>1275.44</v>
      </c>
      <c r="U144" s="10">
        <f>Financial!U143</f>
        <v>178.55</v>
      </c>
      <c r="V144" s="10">
        <f>Financial!V143</f>
        <v>398.56</v>
      </c>
      <c r="W144" s="10">
        <f>Financial!W143</f>
        <v>128.16999999999999</v>
      </c>
      <c r="X144" s="10">
        <f>Financial!X143</f>
        <v>88.76</v>
      </c>
      <c r="Y144" s="10">
        <f>Financial!Y143</f>
        <v>183.15</v>
      </c>
      <c r="Z144" s="10">
        <f>Financial!Z143</f>
        <v>230.6</v>
      </c>
      <c r="AA144" s="10">
        <f>Financial!AA143</f>
        <v>83.17</v>
      </c>
      <c r="AB144" s="10">
        <f>Financial!AB143</f>
        <v>230.8</v>
      </c>
      <c r="AC144" s="10">
        <f>Financial!AC143</f>
        <v>1330.46</v>
      </c>
      <c r="AD144" s="10">
        <f>IF(MONTH($A144)=1,Financial!AD143,IF(Financial!AD143-Financial!AD142&lt;=0,"",Financial!AD143-Financial!AD142))</f>
        <v>105959</v>
      </c>
      <c r="AE144" s="10">
        <f>IF(MONTH($A144)=1,Financial!AE143-Financial!AD143,IF((Financial!AE143-Financial!AE142)-(Financial!AD143-Financial!AD142)&lt;=0,"",(Financial!AE143-Financial!AE142)-(Financial!AD143-Financial!AD142)))</f>
        <v>610157</v>
      </c>
      <c r="AF144" s="10">
        <f>IF(MONTH($A144)=1,Financial!AF143,IF(Financial!AF143-Financial!AF142&lt;=0,"",Financial!AF143-Financial!AF142))</f>
        <v>2549251</v>
      </c>
      <c r="AG144" s="10">
        <f>Financial!AG143</f>
        <v>6.12</v>
      </c>
      <c r="AH144" s="10">
        <f>Financial!AH143</f>
        <v>6.68</v>
      </c>
      <c r="AI144" s="10">
        <f>Financial!AI143</f>
        <v>8.0500000000000007</v>
      </c>
    </row>
    <row r="145" spans="1:35" ht="12.75" customHeight="1" x14ac:dyDescent="0.25">
      <c r="A145" s="13">
        <v>41456</v>
      </c>
      <c r="B145" s="10">
        <f>Financial!B144</f>
        <v>34624587.488618903</v>
      </c>
      <c r="C145" s="10">
        <f>Financial!C144</f>
        <v>512834</v>
      </c>
      <c r="D145" s="10">
        <f>Financial!D144</f>
        <v>2896175</v>
      </c>
      <c r="E145" s="10">
        <f>Financial!E144</f>
        <v>7661257</v>
      </c>
      <c r="F145" s="10">
        <f>Financial!F144</f>
        <v>7169973</v>
      </c>
      <c r="G145" s="10">
        <f>Financial!G144</f>
        <v>3138360</v>
      </c>
      <c r="H145" s="10">
        <f>Financial!H144</f>
        <v>18.3</v>
      </c>
      <c r="I145" s="10">
        <f>Financial!I144</f>
        <v>22.3</v>
      </c>
      <c r="J145" s="10">
        <f>Financial!J144</f>
        <v>24</v>
      </c>
      <c r="K145" s="10"/>
      <c r="L145" s="10"/>
      <c r="M145" s="10"/>
      <c r="N145" s="10"/>
      <c r="O145" s="10"/>
      <c r="P145" s="10">
        <f>Financial!P144</f>
        <v>6.3</v>
      </c>
      <c r="Q145" s="10"/>
      <c r="R145" s="10"/>
      <c r="S145" s="10">
        <f>Financial!S144</f>
        <v>5.6</v>
      </c>
      <c r="T145" s="10">
        <f>Financial!T144</f>
        <v>1313.38</v>
      </c>
      <c r="U145" s="10">
        <f>Financial!U144</f>
        <v>187.71</v>
      </c>
      <c r="V145" s="10">
        <f>Financial!V144</f>
        <v>395.25</v>
      </c>
      <c r="W145" s="10">
        <f>Financial!W144</f>
        <v>131.71</v>
      </c>
      <c r="X145" s="10">
        <f>Financial!X144</f>
        <v>92.31</v>
      </c>
      <c r="Y145" s="10">
        <f>Financial!Y144</f>
        <v>200.46</v>
      </c>
      <c r="Z145" s="10">
        <f>Financial!Z144</f>
        <v>237.3</v>
      </c>
      <c r="AA145" s="10">
        <f>Financial!AA144</f>
        <v>85.62</v>
      </c>
      <c r="AB145" s="10">
        <f>Financial!AB144</f>
        <v>188.09</v>
      </c>
      <c r="AC145" s="10">
        <f>Financial!AC144</f>
        <v>1375.79</v>
      </c>
      <c r="AD145" s="10">
        <f>IF(MONTH($A145)=1,Financial!AD144,IF(Financial!AD144-Financial!AD143&lt;=0,"",Financial!AD144-Financial!AD143))</f>
        <v>119577</v>
      </c>
      <c r="AE145" s="10">
        <f>IF(MONTH($A145)=1,Financial!AE144-Financial!AD144,IF((Financial!AE144-Financial!AE143)-(Financial!AD144-Financial!AD143)&lt;=0,"",(Financial!AE144-Financial!AE143)-(Financial!AD144-Financial!AD143)))</f>
        <v>666772</v>
      </c>
      <c r="AF145" s="10">
        <f>IF(MONTH($A145)=1,Financial!AF144,IF(Financial!AF144-Financial!AF143&lt;=0,"",Financial!AF144-Financial!AF143))</f>
        <v>2827610</v>
      </c>
      <c r="AG145" s="10">
        <f>Financial!AG144</f>
        <v>6.03</v>
      </c>
      <c r="AH145" s="10">
        <f>Financial!AH144</f>
        <v>6.33</v>
      </c>
      <c r="AI145" s="10">
        <f>Financial!AI144</f>
        <v>7.64</v>
      </c>
    </row>
    <row r="146" spans="1:35" ht="12.75" customHeight="1" x14ac:dyDescent="0.25">
      <c r="A146" s="13">
        <v>41487</v>
      </c>
      <c r="B146" s="10">
        <f>Financial!B145</f>
        <v>34969313.141404003</v>
      </c>
      <c r="C146" s="10">
        <f>Financial!C145</f>
        <v>509674</v>
      </c>
      <c r="D146" s="10">
        <f>Financial!D145</f>
        <v>2982907</v>
      </c>
      <c r="E146" s="10">
        <f>Financial!E145</f>
        <v>7719535</v>
      </c>
      <c r="F146" s="10">
        <f>Financial!F145</f>
        <v>7197671</v>
      </c>
      <c r="G146" s="10">
        <f>Financial!G145</f>
        <v>3087580</v>
      </c>
      <c r="H146" s="10">
        <f>Financial!H145</f>
        <v>17.899999999999999</v>
      </c>
      <c r="I146" s="10">
        <f>Financial!I145</f>
        <v>21.1</v>
      </c>
      <c r="J146" s="10">
        <f>Financial!J145</f>
        <v>23.6</v>
      </c>
      <c r="K146" s="10"/>
      <c r="L146" s="10"/>
      <c r="M146" s="10"/>
      <c r="N146" s="10"/>
      <c r="O146" s="10"/>
      <c r="P146" s="10">
        <f>Financial!P145</f>
        <v>6.2</v>
      </c>
      <c r="Q146" s="10"/>
      <c r="R146" s="10"/>
      <c r="S146" s="10">
        <f>Financial!S145</f>
        <v>5.6</v>
      </c>
      <c r="T146" s="10">
        <f>Financial!T145</f>
        <v>1290.96</v>
      </c>
      <c r="U146" s="10">
        <f>Financial!U145</f>
        <v>189.38</v>
      </c>
      <c r="V146" s="10">
        <f>Financial!V145</f>
        <v>386.23</v>
      </c>
      <c r="W146" s="10">
        <f>Financial!W145</f>
        <v>132.68</v>
      </c>
      <c r="X146" s="10">
        <f>Financial!X145</f>
        <v>87.19</v>
      </c>
      <c r="Y146" s="10">
        <f>Financial!Y145</f>
        <v>198.73</v>
      </c>
      <c r="Z146" s="10">
        <f>Financial!Z145</f>
        <v>232.47</v>
      </c>
      <c r="AA146" s="10">
        <f>Financial!AA145</f>
        <v>86.09</v>
      </c>
      <c r="AB146" s="10">
        <f>Financial!AB145</f>
        <v>188.84</v>
      </c>
      <c r="AC146" s="10">
        <f>Financial!AC145</f>
        <v>1364.65</v>
      </c>
      <c r="AD146" s="10">
        <f>IF(MONTH($A146)=1,Financial!AD145,IF(Financial!AD145-Financial!AD144&lt;=0,"",Financial!AD145-Financial!AD144))</f>
        <v>119859</v>
      </c>
      <c r="AE146" s="10">
        <f>IF(MONTH($A146)=1,Financial!AE145-Financial!AD145,IF((Financial!AE145-Financial!AE144)-(Financial!AD145-Financial!AD144)&lt;=0,"",(Financial!AE145-Financial!AE144)-(Financial!AD145-Financial!AD144)))</f>
        <v>649197</v>
      </c>
      <c r="AF146" s="10">
        <f>IF(MONTH($A146)=1,Financial!AF145,IF(Financial!AF145-Financial!AF144&lt;=0,"",Financial!AF145-Financial!AF144))</f>
        <v>2719427</v>
      </c>
      <c r="AG146" s="10">
        <f>Financial!AG145</f>
        <v>6.1</v>
      </c>
      <c r="AH146" s="10">
        <f>Financial!AH145</f>
        <v>6.6</v>
      </c>
      <c r="AI146" s="10">
        <f>Financial!AI145</f>
        <v>7.86</v>
      </c>
    </row>
    <row r="147" spans="1:35" ht="12.75" customHeight="1" x14ac:dyDescent="0.25">
      <c r="A147" s="13">
        <v>41518</v>
      </c>
      <c r="B147" s="10">
        <f>Financial!B146</f>
        <v>35032316.054467902</v>
      </c>
      <c r="C147" s="10">
        <f>Financial!C146</f>
        <v>522580</v>
      </c>
      <c r="D147" s="10">
        <f>Financial!D146</f>
        <v>3054741</v>
      </c>
      <c r="E147" s="10">
        <f>Financial!E146</f>
        <v>7840025</v>
      </c>
      <c r="F147" s="10">
        <f>Financial!F146</f>
        <v>7203799</v>
      </c>
      <c r="G147" s="10">
        <f>Financial!G146</f>
        <v>3013595</v>
      </c>
      <c r="H147" s="10">
        <f>Financial!H146</f>
        <v>17.8</v>
      </c>
      <c r="I147" s="10">
        <f>Financial!I146</f>
        <v>20.8</v>
      </c>
      <c r="J147" s="10">
        <f>Financial!J146</f>
        <v>24.1</v>
      </c>
      <c r="K147" s="10"/>
      <c r="L147" s="10"/>
      <c r="M147" s="10"/>
      <c r="N147" s="10"/>
      <c r="O147" s="10"/>
      <c r="P147" s="10">
        <f>Financial!P146</f>
        <v>6.3</v>
      </c>
      <c r="Q147" s="10"/>
      <c r="R147" s="10"/>
      <c r="S147" s="10">
        <f>Financial!S146</f>
        <v>5.6</v>
      </c>
      <c r="T147" s="10">
        <f>Financial!T146</f>
        <v>1422.49</v>
      </c>
      <c r="U147" s="10">
        <f>Financial!U146</f>
        <v>208.45</v>
      </c>
      <c r="V147" s="10">
        <f>Financial!V146</f>
        <v>402.67</v>
      </c>
      <c r="W147" s="10">
        <f>Financial!W146</f>
        <v>140.5</v>
      </c>
      <c r="X147" s="10">
        <f>Financial!X146</f>
        <v>85.08</v>
      </c>
      <c r="Y147" s="10">
        <f>Financial!Y146</f>
        <v>221.76</v>
      </c>
      <c r="Z147" s="10">
        <f>Financial!Z146</f>
        <v>251.97</v>
      </c>
      <c r="AA147" s="10">
        <f>Financial!AA146</f>
        <v>94.31</v>
      </c>
      <c r="AB147" s="10">
        <f>Financial!AB146</f>
        <v>200.81</v>
      </c>
      <c r="AC147" s="10">
        <f>Financial!AC146</f>
        <v>1462.82</v>
      </c>
      <c r="AD147" s="10">
        <f>IF(MONTH($A147)=1,Financial!AD146,IF(Financial!AD146-Financial!AD145&lt;=0,"",Financial!AD146-Financial!AD145))</f>
        <v>119960</v>
      </c>
      <c r="AE147" s="10">
        <f>IF(MONTH($A147)=1,Financial!AE146-Financial!AD146,IF((Financial!AE146-Financial!AE145)-(Financial!AD146-Financial!AD145)&lt;=0,"",(Financial!AE146-Financial!AE145)-(Financial!AD146-Financial!AD145)))</f>
        <v>600269</v>
      </c>
      <c r="AF147" s="10">
        <f>IF(MONTH($A147)=1,Financial!AF146,IF(Financial!AF146-Financial!AF145&lt;=0,"",Financial!AF146-Financial!AF145))</f>
        <v>2938485</v>
      </c>
      <c r="AG147" s="10">
        <f>Financial!AG146</f>
        <v>6.11</v>
      </c>
      <c r="AH147" s="10">
        <f>Financial!AH146</f>
        <v>6.5</v>
      </c>
      <c r="AI147" s="10">
        <f>Financial!AI146</f>
        <v>7.57</v>
      </c>
    </row>
    <row r="148" spans="1:35" ht="12.75" customHeight="1" x14ac:dyDescent="0.25">
      <c r="A148" s="13">
        <v>41548</v>
      </c>
      <c r="B148" s="10">
        <f>Financial!B147</f>
        <v>35223749.296088897</v>
      </c>
      <c r="C148" s="10">
        <f>Financial!C147</f>
        <v>524284</v>
      </c>
      <c r="D148" s="10">
        <f>Financial!D147</f>
        <v>3152244</v>
      </c>
      <c r="E148" s="10">
        <f>Financial!E147</f>
        <v>7996536</v>
      </c>
      <c r="F148" s="10">
        <f>Financial!F147</f>
        <v>7253583</v>
      </c>
      <c r="G148" s="10">
        <f>Financial!G147</f>
        <v>2965486</v>
      </c>
      <c r="H148" s="10">
        <f>Financial!H147</f>
        <v>17.100000000000001</v>
      </c>
      <c r="I148" s="10">
        <f>Financial!I147</f>
        <v>20.7</v>
      </c>
      <c r="J148" s="10">
        <f>Financial!J147</f>
        <v>24.2</v>
      </c>
      <c r="K148" s="10"/>
      <c r="L148" s="10"/>
      <c r="M148" s="10"/>
      <c r="N148" s="10"/>
      <c r="O148" s="10"/>
      <c r="P148" s="10">
        <f>Financial!P147</f>
        <v>6.1</v>
      </c>
      <c r="Q148" s="10"/>
      <c r="R148" s="10"/>
      <c r="S148" s="10">
        <f>Financial!S147</f>
        <v>5.5</v>
      </c>
      <c r="T148" s="10">
        <f>Financial!T147</f>
        <v>1480.42</v>
      </c>
      <c r="U148" s="10">
        <f>Financial!U147</f>
        <v>214.8</v>
      </c>
      <c r="V148" s="10">
        <f>Financial!V147</f>
        <v>423.36</v>
      </c>
      <c r="W148" s="10">
        <f>Financial!W147</f>
        <v>142.47</v>
      </c>
      <c r="X148" s="10">
        <f>Financial!X147</f>
        <v>83.55</v>
      </c>
      <c r="Y148" s="10">
        <f>Financial!Y147</f>
        <v>238.22</v>
      </c>
      <c r="Z148" s="10">
        <f>Financial!Z147</f>
        <v>263.86</v>
      </c>
      <c r="AA148" s="10">
        <f>Financial!AA147</f>
        <v>94.31</v>
      </c>
      <c r="AB148" s="10">
        <f>Financial!AB147</f>
        <v>200.77</v>
      </c>
      <c r="AC148" s="10">
        <f>Financial!AC147</f>
        <v>1510.21</v>
      </c>
      <c r="AD148" s="10">
        <f>IF(MONTH($A148)=1,Financial!AD147,IF(Financial!AD147-Financial!AD146&lt;=0,"",Financial!AD147-Financial!AD146))</f>
        <v>134540</v>
      </c>
      <c r="AE148" s="10">
        <f>IF(MONTH($A148)=1,Financial!AE147-Financial!AD147,IF((Financial!AE147-Financial!AE146)-(Financial!AD147-Financial!AD146)&lt;=0,"",(Financial!AE147-Financial!AE146)-(Financial!AD147-Financial!AD146)))</f>
        <v>641816</v>
      </c>
      <c r="AF148" s="10">
        <f>IF(MONTH($A148)=1,Financial!AF147,IF(Financial!AF147-Financial!AF146&lt;=0,"",Financial!AF147-Financial!AF146))</f>
        <v>2922048</v>
      </c>
      <c r="AG148" s="10">
        <f>Financial!AG147</f>
        <v>6.03</v>
      </c>
      <c r="AH148" s="10">
        <f>Financial!AH147</f>
        <v>6.46</v>
      </c>
      <c r="AI148" s="10">
        <f>Financial!AI147</f>
        <v>7.48</v>
      </c>
    </row>
    <row r="149" spans="1:35" ht="12.75" customHeight="1" x14ac:dyDescent="0.25">
      <c r="A149" s="13">
        <v>41579</v>
      </c>
      <c r="B149" s="10">
        <f>Financial!B148</f>
        <v>35514815.243837103</v>
      </c>
      <c r="C149" s="10">
        <f>Financial!C148</f>
        <v>515590</v>
      </c>
      <c r="D149" s="10">
        <f>Financial!D148</f>
        <v>3232936</v>
      </c>
      <c r="E149" s="10">
        <f>Financial!E148</f>
        <v>8255775</v>
      </c>
      <c r="F149" s="10">
        <f>Financial!F148</f>
        <v>7397783</v>
      </c>
      <c r="G149" s="10">
        <f>Financial!G148</f>
        <v>3078042</v>
      </c>
      <c r="H149" s="10">
        <f>Financial!H148</f>
        <v>17</v>
      </c>
      <c r="I149" s="10">
        <f>Financial!I148</f>
        <v>20.5</v>
      </c>
      <c r="J149" s="10">
        <f>Financial!J148</f>
        <v>24.1</v>
      </c>
      <c r="K149" s="10"/>
      <c r="L149" s="10"/>
      <c r="M149" s="10"/>
      <c r="N149" s="10"/>
      <c r="O149" s="10"/>
      <c r="P149" s="10">
        <f>Financial!P148</f>
        <v>6</v>
      </c>
      <c r="Q149" s="10"/>
      <c r="R149" s="10"/>
      <c r="S149" s="10">
        <f>Financial!S148</f>
        <v>5.6</v>
      </c>
      <c r="T149" s="10">
        <f>Financial!T148</f>
        <v>1402.93</v>
      </c>
      <c r="U149" s="10">
        <f>Financial!U148</f>
        <v>200.26</v>
      </c>
      <c r="V149" s="10">
        <f>Financial!V148</f>
        <v>420.85</v>
      </c>
      <c r="W149" s="10">
        <f>Financial!W148</f>
        <v>137.56</v>
      </c>
      <c r="X149" s="10">
        <f>Financial!X148</f>
        <v>72.73</v>
      </c>
      <c r="Y149" s="10">
        <f>Financial!Y148</f>
        <v>211.88</v>
      </c>
      <c r="Z149" s="10">
        <f>Financial!Z148</f>
        <v>268.83999999999997</v>
      </c>
      <c r="AA149" s="10">
        <f>Financial!AA148</f>
        <v>87.89</v>
      </c>
      <c r="AB149" s="10">
        <f>Financial!AB148</f>
        <v>192.76</v>
      </c>
      <c r="AC149" s="10">
        <f>Financial!AC148</f>
        <v>1479.35</v>
      </c>
      <c r="AD149" s="10">
        <f>IF(MONTH($A149)=1,Financial!AD148,IF(Financial!AD148-Financial!AD147&lt;=0,"",Financial!AD148-Financial!AD147))</f>
        <v>131604</v>
      </c>
      <c r="AE149" s="10">
        <f>IF(MONTH($A149)=1,Financial!AE148-Financial!AD148,IF((Financial!AE148-Financial!AE147)-(Financial!AD148-Financial!AD147)&lt;=0,"",(Financial!AE148-Financial!AE147)-(Financial!AD148-Financial!AD147)))</f>
        <v>605214</v>
      </c>
      <c r="AF149" s="10">
        <f>IF(MONTH($A149)=1,Financial!AF148,IF(Financial!AF148-Financial!AF147&lt;=0,"",Financial!AF148-Financial!AF147))</f>
        <v>2776111</v>
      </c>
      <c r="AG149" s="10">
        <f>Financial!AG148</f>
        <v>6.3</v>
      </c>
      <c r="AH149" s="10">
        <f>Financial!AH148</f>
        <v>6.86</v>
      </c>
      <c r="AI149" s="10">
        <f>Financial!AI148</f>
        <v>8.02</v>
      </c>
    </row>
    <row r="150" spans="1:35" ht="12.75" customHeight="1" x14ac:dyDescent="0.25">
      <c r="A150" s="13">
        <v>41609</v>
      </c>
      <c r="B150" s="10">
        <f>Financial!B149</f>
        <v>35645490.405754201</v>
      </c>
      <c r="C150" s="10">
        <f>Financial!C149</f>
        <v>509595</v>
      </c>
      <c r="D150" s="10">
        <f>Financial!D149</f>
        <v>3333191</v>
      </c>
      <c r="E150" s="10">
        <f>Financial!E149</f>
        <v>8584254</v>
      </c>
      <c r="F150" s="10">
        <f>Financial!F149</f>
        <v>8041947</v>
      </c>
      <c r="G150" s="10">
        <f>Financial!G149</f>
        <v>3118233</v>
      </c>
      <c r="H150" s="10">
        <f>Financial!H149</f>
        <v>16.600000000000001</v>
      </c>
      <c r="I150" s="10">
        <f>Financial!I149</f>
        <v>19.8</v>
      </c>
      <c r="J150" s="10">
        <f>Financial!J149</f>
        <v>23.5</v>
      </c>
      <c r="K150" s="10"/>
      <c r="L150" s="10"/>
      <c r="M150" s="10"/>
      <c r="N150" s="10"/>
      <c r="O150" s="10"/>
      <c r="P150" s="10">
        <f>Financial!P149</f>
        <v>6.2</v>
      </c>
      <c r="Q150" s="10"/>
      <c r="R150" s="10"/>
      <c r="S150" s="10">
        <f>Financial!S149</f>
        <v>5.9</v>
      </c>
      <c r="T150" s="10">
        <f>Financial!T149</f>
        <v>1442.73</v>
      </c>
      <c r="U150" s="10">
        <f>Financial!U149</f>
        <v>206.41</v>
      </c>
      <c r="V150" s="10">
        <f>Financial!V149</f>
        <v>431.02</v>
      </c>
      <c r="W150" s="10">
        <f>Financial!W149</f>
        <v>144.99</v>
      </c>
      <c r="X150" s="10">
        <f>Financial!X149</f>
        <v>79.59</v>
      </c>
      <c r="Y150" s="10">
        <f>Financial!Y149</f>
        <v>224.33</v>
      </c>
      <c r="Z150" s="10">
        <f>Financial!Z149</f>
        <v>283.77999999999997</v>
      </c>
      <c r="AA150" s="10">
        <f>Financial!AA149</f>
        <v>102.36</v>
      </c>
      <c r="AB150" s="10">
        <f>Financial!AB149</f>
        <v>205.72</v>
      </c>
      <c r="AC150" s="10">
        <f>Financial!AC149</f>
        <v>1504.08</v>
      </c>
      <c r="AD150" s="10">
        <f>IF(MONTH($A150)=1,Financial!AD149,IF(Financial!AD149-Financial!AD148&lt;=0,"",Financial!AD149-Financial!AD148))</f>
        <v>178003</v>
      </c>
      <c r="AE150" s="10">
        <f>IF(MONTH($A150)=1,Financial!AE149-Financial!AD149,IF((Financial!AE149-Financial!AE148)-(Financial!AD149-Financial!AD148)&lt;=0,"",(Financial!AE149-Financial!AE148)-(Financial!AD149-Financial!AD148)))</f>
        <v>720751</v>
      </c>
      <c r="AF150" s="10">
        <f>IF(MONTH($A150)=1,Financial!AF149,IF(Financial!AF149-Financial!AF148&lt;=0,"",Financial!AF149-Financial!AF148))</f>
        <v>3571956</v>
      </c>
      <c r="AG150" s="10">
        <f>Financial!AG149</f>
        <v>6.18</v>
      </c>
      <c r="AH150" s="10">
        <f>Financial!AH149</f>
        <v>6.74</v>
      </c>
      <c r="AI150" s="10">
        <f>Financial!AI149</f>
        <v>7.99</v>
      </c>
    </row>
    <row r="151" spans="1:35" ht="12.75" customHeight="1" x14ac:dyDescent="0.25">
      <c r="A151" s="13">
        <v>41640</v>
      </c>
      <c r="B151" s="10">
        <f>Financial!B150</f>
        <v>36517103.741502002</v>
      </c>
      <c r="C151" s="10">
        <f>Financial!C150</f>
        <v>498926</v>
      </c>
      <c r="D151" s="10">
        <f>Financial!D150</f>
        <v>3336260</v>
      </c>
      <c r="E151" s="10">
        <f>Financial!E150</f>
        <v>8948092</v>
      </c>
      <c r="F151" s="10">
        <f>Financial!F150</f>
        <v>7719768</v>
      </c>
      <c r="G151" s="10">
        <f>Financial!G150</f>
        <v>3577208</v>
      </c>
      <c r="H151" s="10">
        <f>Financial!H150</f>
        <v>17.29</v>
      </c>
      <c r="I151" s="10">
        <f>Financial!I150</f>
        <v>21.69</v>
      </c>
      <c r="J151" s="10">
        <f>Financial!J150</f>
        <v>24.41</v>
      </c>
      <c r="K151" s="10">
        <f>Financial!K150</f>
        <v>12.34</v>
      </c>
      <c r="L151" s="10">
        <f>Financial!L150</f>
        <v>13.1</v>
      </c>
      <c r="M151" s="10">
        <f>Financial!M150</f>
        <v>12.49</v>
      </c>
      <c r="N151" s="10">
        <f>Financial!N150</f>
        <v>7.43</v>
      </c>
      <c r="O151" s="10">
        <f>Financial!O150</f>
        <v>7.32</v>
      </c>
      <c r="P151" s="10">
        <f>Financial!P150</f>
        <v>6.03</v>
      </c>
      <c r="Q151" s="10">
        <f>Financial!Q150</f>
        <v>9.4</v>
      </c>
      <c r="R151" s="10">
        <f>Financial!R150</f>
        <v>7.98</v>
      </c>
      <c r="S151" s="10">
        <f>Financial!S150</f>
        <v>5.61</v>
      </c>
      <c r="T151" s="10">
        <f>Financial!T150</f>
        <v>1301.02</v>
      </c>
      <c r="U151" s="10">
        <f>Financial!U150</f>
        <v>188.71</v>
      </c>
      <c r="V151" s="10">
        <f>Financial!V150</f>
        <v>362.93</v>
      </c>
      <c r="W151" s="10">
        <f>Financial!W150</f>
        <v>135.19</v>
      </c>
      <c r="X151" s="10">
        <f>Financial!X150</f>
        <v>72.06</v>
      </c>
      <c r="Y151" s="10">
        <f>Financial!Y150</f>
        <v>190.62</v>
      </c>
      <c r="Z151" s="10">
        <f>Financial!Z150</f>
        <v>246.47</v>
      </c>
      <c r="AA151" s="10">
        <f>Financial!AA150</f>
        <v>94.07</v>
      </c>
      <c r="AB151" s="10">
        <f>Financial!AB150</f>
        <v>197.84</v>
      </c>
      <c r="AC151" s="10">
        <f>Financial!AC150</f>
        <v>1454.45</v>
      </c>
      <c r="AD151" s="10">
        <f>IF(MONTH($A151)=1,Financial!AD150,IF(Financial!AD150-Financial!AD149&lt;=0,"",Financial!AD150-Financial!AD149))</f>
        <v>79003</v>
      </c>
      <c r="AE151" s="10">
        <f>IF(MONTH($A151)=1,Financial!AE150-Financial!AD150,IF((Financial!AE150-Financial!AE149)-(Financial!AD150-Financial!AD149)&lt;=0,"",(Financial!AE150-Financial!AE149)-(Financial!AD150-Financial!AD149)))</f>
        <v>443589</v>
      </c>
      <c r="AF151" s="10">
        <f>IF(MONTH($A151)=1,Financial!AF150,IF(Financial!AF150-Financial!AF149&lt;=0,"",Financial!AF150-Financial!AF149))</f>
        <v>2296013</v>
      </c>
      <c r="AG151" s="10">
        <f>Financial!AG150</f>
        <v>6.54</v>
      </c>
      <c r="AH151" s="10">
        <f>Financial!AH150</f>
        <v>7.36</v>
      </c>
      <c r="AI151" s="10">
        <f>Financial!AI150</f>
        <v>8.5399999999999991</v>
      </c>
    </row>
    <row r="152" spans="1:35" ht="12.75" customHeight="1" x14ac:dyDescent="0.25">
      <c r="A152" s="13">
        <v>41671</v>
      </c>
      <c r="B152" s="10">
        <f>Financial!B151</f>
        <v>37300633.561650597</v>
      </c>
      <c r="C152" s="10">
        <f>Financial!C151</f>
        <v>493326</v>
      </c>
      <c r="D152" s="10">
        <f>Financial!D151</f>
        <v>3382909</v>
      </c>
      <c r="E152" s="10">
        <f>Financial!E151</f>
        <v>9067032</v>
      </c>
      <c r="F152" s="10">
        <f>Financial!F151</f>
        <v>7854442</v>
      </c>
      <c r="G152" s="10">
        <f>Financial!G151</f>
        <v>3864721</v>
      </c>
      <c r="H152" s="10">
        <f>Financial!H151</f>
        <v>17.21</v>
      </c>
      <c r="I152" s="10">
        <f>Financial!I151</f>
        <v>20.99</v>
      </c>
      <c r="J152" s="10">
        <f>Financial!J151</f>
        <v>22.77</v>
      </c>
      <c r="K152" s="10">
        <f>Financial!K151</f>
        <v>12.76</v>
      </c>
      <c r="L152" s="10">
        <f>Financial!L151</f>
        <v>13.31</v>
      </c>
      <c r="M152" s="10">
        <f>Financial!M151</f>
        <v>12.59</v>
      </c>
      <c r="N152" s="10">
        <f>Financial!N151</f>
        <v>7.28</v>
      </c>
      <c r="O152" s="10">
        <f>Financial!O151</f>
        <v>7.3</v>
      </c>
      <c r="P152" s="10">
        <f>Financial!P151</f>
        <v>5.94</v>
      </c>
      <c r="Q152" s="10">
        <f>Financial!Q151</f>
        <v>8.58</v>
      </c>
      <c r="R152" s="10">
        <f>Financial!R151</f>
        <v>7.84</v>
      </c>
      <c r="S152" s="10">
        <f>Financial!S151</f>
        <v>5.56</v>
      </c>
      <c r="T152" s="10">
        <f>Financial!T151</f>
        <v>1267.27</v>
      </c>
      <c r="U152" s="10">
        <f>Financial!U151</f>
        <v>186.96</v>
      </c>
      <c r="V152" s="10">
        <f>Financial!V151</f>
        <v>348.38</v>
      </c>
      <c r="W152" s="10">
        <f>Financial!W151</f>
        <v>137.88999999999999</v>
      </c>
      <c r="X152" s="10">
        <f>Financial!X151</f>
        <v>67.88</v>
      </c>
      <c r="Y152" s="10">
        <f>Financial!Y151</f>
        <v>179.04</v>
      </c>
      <c r="Z152" s="10">
        <f>Financial!Z151</f>
        <v>235.86</v>
      </c>
      <c r="AA152" s="10">
        <f>Financial!AA151</f>
        <v>82.85</v>
      </c>
      <c r="AB152" s="10">
        <f>Financial!AB151</f>
        <v>195.26</v>
      </c>
      <c r="AC152" s="10">
        <f>Financial!AC151</f>
        <v>1444.71</v>
      </c>
      <c r="AD152" s="10">
        <f>IF(MONTH($A152)=1,Financial!AD151,IF(Financial!AD151-Financial!AD150&lt;=0,"",Financial!AD151-Financial!AD150))</f>
        <v>118262</v>
      </c>
      <c r="AE152" s="10">
        <f>IF(MONTH($A152)=1,Financial!AE151-Financial!AD151,IF((Financial!AE151-Financial!AE150)-(Financial!AD151-Financial!AD150)&lt;=0,"",(Financial!AE151-Financial!AE150)-(Financial!AD151-Financial!AD150)))</f>
        <v>519976</v>
      </c>
      <c r="AF152" s="10">
        <f>IF(MONTH($A152)=1,Financial!AF151,IF(Financial!AF151-Financial!AF150&lt;=0,"",Financial!AF151-Financial!AF150))</f>
        <v>2319191</v>
      </c>
      <c r="AG152" s="10">
        <f>Financial!AG151</f>
        <v>6.35</v>
      </c>
      <c r="AH152" s="10">
        <f>Financial!AH151</f>
        <v>7.5</v>
      </c>
      <c r="AI152" s="10">
        <f>Financial!AI151</f>
        <v>8.4700000000000006</v>
      </c>
    </row>
    <row r="153" spans="1:35" ht="12.75" customHeight="1" x14ac:dyDescent="0.25">
      <c r="A153" s="13">
        <v>41699</v>
      </c>
      <c r="B153" s="10">
        <f>Financial!B152</f>
        <v>37011750.3856657</v>
      </c>
      <c r="C153" s="10">
        <f>Financial!C152</f>
        <v>486131</v>
      </c>
      <c r="D153" s="10">
        <f>Financial!D152</f>
        <v>3450440</v>
      </c>
      <c r="E153" s="10">
        <f>Financial!E152</f>
        <v>9226764</v>
      </c>
      <c r="F153" s="10">
        <f>Financial!F152</f>
        <v>7786605</v>
      </c>
      <c r="G153" s="10">
        <f>Financial!G152</f>
        <v>3850065</v>
      </c>
      <c r="H153" s="10">
        <f>Financial!H152</f>
        <v>16.98</v>
      </c>
      <c r="I153" s="10">
        <f>Financial!I152</f>
        <v>20.76</v>
      </c>
      <c r="J153" s="10">
        <f>Financial!J152</f>
        <v>23.78</v>
      </c>
      <c r="K153" s="10">
        <f>Financial!K152</f>
        <v>12.87</v>
      </c>
      <c r="L153" s="10">
        <f>Financial!L152</f>
        <v>12.59</v>
      </c>
      <c r="M153" s="10">
        <f>Financial!M152</f>
        <v>12.55</v>
      </c>
      <c r="N153" s="10">
        <f>Financial!N152</f>
        <v>7.08</v>
      </c>
      <c r="O153" s="10">
        <f>Financial!O152</f>
        <v>7.17</v>
      </c>
      <c r="P153" s="10">
        <f>Financial!P152</f>
        <v>5.91</v>
      </c>
      <c r="Q153" s="10">
        <f>Financial!Q152</f>
        <v>9.7100000000000009</v>
      </c>
      <c r="R153" s="10">
        <f>Financial!R152</f>
        <v>7.65</v>
      </c>
      <c r="S153" s="10">
        <f>Financial!S152</f>
        <v>6.9</v>
      </c>
      <c r="T153" s="10">
        <f>Financial!T152</f>
        <v>1226.0999999999999</v>
      </c>
      <c r="U153" s="10">
        <f>Financial!U152</f>
        <v>181.08</v>
      </c>
      <c r="V153" s="10">
        <f>Financial!V152</f>
        <v>344.81</v>
      </c>
      <c r="W153" s="10">
        <f>Financial!W152</f>
        <v>130.58000000000001</v>
      </c>
      <c r="X153" s="10">
        <f>Financial!X152</f>
        <v>66.14</v>
      </c>
      <c r="Y153" s="10">
        <f>Financial!Y152</f>
        <v>171.91</v>
      </c>
      <c r="Z153" s="10">
        <f>Financial!Z152</f>
        <v>219.11</v>
      </c>
      <c r="AA153" s="10">
        <f>Financial!AA152</f>
        <v>69.349999999999994</v>
      </c>
      <c r="AB153" s="10">
        <f>Financial!AB152</f>
        <v>194.43</v>
      </c>
      <c r="AC153" s="10">
        <f>Financial!AC152</f>
        <v>1369.29</v>
      </c>
      <c r="AD153" s="10">
        <f>IF(MONTH($A153)=1,Financial!AD152,IF(Financial!AD152-Financial!AD151&lt;=0,"",Financial!AD152-Financial!AD151))</f>
        <v>135850</v>
      </c>
      <c r="AE153" s="10">
        <f>IF(MONTH($A153)=1,Financial!AE152-Financial!AD152,IF((Financial!AE152-Financial!AE151)-(Financial!AD152-Financial!AD151)&lt;=0,"",(Financial!AE152-Financial!AE151)-(Financial!AD152-Financial!AD151)))</f>
        <v>589451</v>
      </c>
      <c r="AF153" s="10">
        <f>IF(MONTH($A153)=1,Financial!AF152,IF(Financial!AF152-Financial!AF151&lt;=0,"",Financial!AF152-Financial!AF151))</f>
        <v>2860526</v>
      </c>
      <c r="AG153" s="10">
        <f>Financial!AG152</f>
        <v>7.18</v>
      </c>
      <c r="AH153" s="10">
        <f>Financial!AH152</f>
        <v>8.11</v>
      </c>
      <c r="AI153" s="10">
        <f>Financial!AI152</f>
        <v>8.92</v>
      </c>
    </row>
    <row r="154" spans="1:35" ht="12.75" customHeight="1" x14ac:dyDescent="0.25">
      <c r="A154" s="13">
        <v>41730</v>
      </c>
      <c r="B154" s="10">
        <f>Financial!B153</f>
        <v>37449982.3369435</v>
      </c>
      <c r="C154" s="10">
        <f>Financial!C153</f>
        <v>472278</v>
      </c>
      <c r="D154" s="10">
        <f>Financial!D153</f>
        <v>3540499</v>
      </c>
      <c r="E154" s="10">
        <f>Financial!E153</f>
        <v>9403564</v>
      </c>
      <c r="F154" s="10">
        <f>Financial!F153</f>
        <v>7962498</v>
      </c>
      <c r="G154" s="10">
        <f>Financial!G153</f>
        <v>3831278</v>
      </c>
      <c r="H154" s="10">
        <f>Financial!H153</f>
        <v>16.96</v>
      </c>
      <c r="I154" s="10">
        <f>Financial!I153</f>
        <v>20.84</v>
      </c>
      <c r="J154" s="10">
        <f>Financial!J153</f>
        <v>20.97</v>
      </c>
      <c r="K154" s="10">
        <f>Financial!K153</f>
        <v>12.88</v>
      </c>
      <c r="L154" s="10">
        <f>Financial!L153</f>
        <v>13.1</v>
      </c>
      <c r="M154" s="10">
        <f>Financial!M153</f>
        <v>12.85</v>
      </c>
      <c r="N154" s="10">
        <f>Financial!N153</f>
        <v>6.97</v>
      </c>
      <c r="O154" s="10">
        <f>Financial!O153</f>
        <v>7.61</v>
      </c>
      <c r="P154" s="10">
        <f>Financial!P153</f>
        <v>6.04</v>
      </c>
      <c r="Q154" s="10">
        <f>Financial!Q153</f>
        <v>10.06</v>
      </c>
      <c r="R154" s="10">
        <f>Financial!R153</f>
        <v>8.5299999999999994</v>
      </c>
      <c r="S154" s="10">
        <f>Financial!S153</f>
        <v>7.14</v>
      </c>
      <c r="T154" s="10">
        <f>Financial!T153</f>
        <v>1155.7</v>
      </c>
      <c r="U154" s="10">
        <f>Financial!U153</f>
        <v>175.39</v>
      </c>
      <c r="V154" s="10">
        <f>Financial!V153</f>
        <v>342.1</v>
      </c>
      <c r="W154" s="10">
        <f>Financial!W153</f>
        <v>129.41</v>
      </c>
      <c r="X154" s="10">
        <f>Financial!X153</f>
        <v>60.93</v>
      </c>
      <c r="Y154" s="10">
        <f>Financial!Y153</f>
        <v>161.03</v>
      </c>
      <c r="Z154" s="10">
        <f>Financial!Z153</f>
        <v>205.11</v>
      </c>
      <c r="AA154" s="10">
        <f>Financial!AA153</f>
        <v>65.53</v>
      </c>
      <c r="AB154" s="10">
        <f>Financial!AB153</f>
        <v>198.55</v>
      </c>
      <c r="AC154" s="10">
        <f>Financial!AC153</f>
        <v>1306.01</v>
      </c>
      <c r="AD154" s="10">
        <f>IF(MONTH($A154)=1,Financial!AD153,IF(Financial!AD153-Financial!AD152&lt;=0,"",Financial!AD153-Financial!AD152))</f>
        <v>160488</v>
      </c>
      <c r="AE154" s="10">
        <f>IF(MONTH($A154)=1,Financial!AE153-Financial!AD153,IF((Financial!AE153-Financial!AE152)-(Financial!AD153-Financial!AD152)&lt;=0,"",(Financial!AE153-Financial!AE152)-(Financial!AD153-Financial!AD152)))</f>
        <v>624447</v>
      </c>
      <c r="AF154" s="10">
        <f>IF(MONTH($A154)=1,Financial!AF153,IF(Financial!AF153-Financial!AF152&lt;=0,"",Financial!AF153-Financial!AF152))</f>
        <v>2855970</v>
      </c>
      <c r="AG154" s="10">
        <f>Financial!AG153</f>
        <v>7.63</v>
      </c>
      <c r="AH154" s="10">
        <f>Financial!AH153</f>
        <v>8.9499999999999993</v>
      </c>
      <c r="AI154" s="10">
        <f>Financial!AI153</f>
        <v>9.58</v>
      </c>
    </row>
    <row r="155" spans="1:35" ht="12.75" customHeight="1" x14ac:dyDescent="0.25">
      <c r="A155" s="13">
        <v>41760</v>
      </c>
      <c r="B155" s="10">
        <f>Financial!B154</f>
        <v>37422738.051666498</v>
      </c>
      <c r="C155" s="10">
        <f>Financial!C154</f>
        <v>467227</v>
      </c>
      <c r="D155" s="10">
        <f>Financial!D154</f>
        <v>3620379</v>
      </c>
      <c r="E155" s="10">
        <f>Financial!E154</f>
        <v>9410547</v>
      </c>
      <c r="F155" s="10">
        <f>Financial!F154</f>
        <v>7888169</v>
      </c>
      <c r="G155" s="10">
        <f>Financial!G154</f>
        <v>3862944</v>
      </c>
      <c r="H155" s="10">
        <f>Financial!H154</f>
        <v>16.82</v>
      </c>
      <c r="I155" s="10">
        <f>Financial!I154</f>
        <v>20.83</v>
      </c>
      <c r="J155" s="10">
        <f>Financial!J154</f>
        <v>24.89</v>
      </c>
      <c r="K155" s="10">
        <f>Financial!K154</f>
        <v>12.33</v>
      </c>
      <c r="L155" s="10">
        <f>Financial!L154</f>
        <v>13.2</v>
      </c>
      <c r="M155" s="10">
        <f>Financial!M154</f>
        <v>12.88</v>
      </c>
      <c r="N155" s="10">
        <f>Financial!N154</f>
        <v>6.95</v>
      </c>
      <c r="O155" s="10">
        <f>Financial!O154</f>
        <v>7.85</v>
      </c>
      <c r="P155" s="10">
        <f>Financial!P154</f>
        <v>6.06</v>
      </c>
      <c r="Q155" s="10">
        <f>Financial!Q154</f>
        <v>6.92</v>
      </c>
      <c r="R155" s="10">
        <f>Financial!R154</f>
        <v>8.69</v>
      </c>
      <c r="S155" s="10">
        <f>Financial!S154</f>
        <v>7.54</v>
      </c>
      <c r="T155" s="10">
        <f>Financial!T154</f>
        <v>1295.75</v>
      </c>
      <c r="U155" s="10">
        <f>Financial!U154</f>
        <v>187.51</v>
      </c>
      <c r="V155" s="10">
        <f>Financial!V154</f>
        <v>379.51</v>
      </c>
      <c r="W155" s="10">
        <f>Financial!W154</f>
        <v>142.24</v>
      </c>
      <c r="X155" s="10">
        <f>Financial!X154</f>
        <v>70.7</v>
      </c>
      <c r="Y155" s="10">
        <f>Financial!Y154</f>
        <v>179.9</v>
      </c>
      <c r="Z155" s="10">
        <f>Financial!Z154</f>
        <v>251.26</v>
      </c>
      <c r="AA155" s="10">
        <f>Financial!AA154</f>
        <v>68.930000000000007</v>
      </c>
      <c r="AB155" s="10">
        <f>Financial!AB154</f>
        <v>198.32</v>
      </c>
      <c r="AC155" s="10">
        <f>Financial!AC154</f>
        <v>1432.03</v>
      </c>
      <c r="AD155" s="10">
        <f>IF(MONTH($A155)=1,Financial!AD154,IF(Financial!AD154-Financial!AD153&lt;=0,"",Financial!AD154-Financial!AD153))</f>
        <v>134560</v>
      </c>
      <c r="AE155" s="10">
        <f>IF(MONTH($A155)=1,Financial!AE154-Financial!AD154,IF((Financial!AE154-Financial!AE153)-(Financial!AD154-Financial!AD153)&lt;=0,"",(Financial!AE154-Financial!AE153)-(Financial!AD154-Financial!AD153)))</f>
        <v>570980</v>
      </c>
      <c r="AF155" s="10">
        <f>IF(MONTH($A155)=1,Financial!AF154,IF(Financial!AF154-Financial!AF153&lt;=0,"",Financial!AF154-Financial!AF153))</f>
        <v>2372891</v>
      </c>
      <c r="AG155" s="10">
        <f>Financial!AG154</f>
        <v>7.93</v>
      </c>
      <c r="AH155" s="10">
        <f>Financial!AH154</f>
        <v>8.33</v>
      </c>
      <c r="AI155" s="10">
        <f>Financial!AI154</f>
        <v>8.6999999999999993</v>
      </c>
    </row>
    <row r="156" spans="1:35" ht="12.75" customHeight="1" x14ac:dyDescent="0.25">
      <c r="A156" s="13">
        <v>41791</v>
      </c>
      <c r="B156" s="10">
        <f>Financial!B155</f>
        <v>37277586.217304803</v>
      </c>
      <c r="C156" s="10">
        <f>Financial!C155</f>
        <v>478250</v>
      </c>
      <c r="D156" s="10">
        <f>Financial!D155</f>
        <v>3693907</v>
      </c>
      <c r="E156" s="10">
        <f>Financial!E155</f>
        <v>9373988</v>
      </c>
      <c r="F156" s="10">
        <f>Financial!F155</f>
        <v>7962716</v>
      </c>
      <c r="G156" s="10">
        <f>Financial!G155</f>
        <v>3593343</v>
      </c>
      <c r="H156" s="10">
        <f>Financial!H155</f>
        <v>16.649999999999999</v>
      </c>
      <c r="I156" s="10">
        <f>Financial!I155</f>
        <v>20.73</v>
      </c>
      <c r="J156" s="10">
        <f>Financial!J155</f>
        <v>23.91</v>
      </c>
      <c r="K156" s="10">
        <f>Financial!K155</f>
        <v>12.32</v>
      </c>
      <c r="L156" s="10">
        <f>Financial!L155</f>
        <v>13.28</v>
      </c>
      <c r="M156" s="10">
        <f>Financial!M155</f>
        <v>12.95</v>
      </c>
      <c r="N156" s="10">
        <f>Financial!N155</f>
        <v>6.68</v>
      </c>
      <c r="O156" s="10">
        <f>Financial!O155</f>
        <v>7.8</v>
      </c>
      <c r="P156" s="10">
        <f>Financial!P155</f>
        <v>6.21</v>
      </c>
      <c r="Q156" s="10">
        <f>Financial!Q155</f>
        <v>4.42</v>
      </c>
      <c r="R156" s="10">
        <f>Financial!R155</f>
        <v>9</v>
      </c>
      <c r="S156" s="10">
        <f>Financial!S155</f>
        <v>7.51</v>
      </c>
      <c r="T156" s="10">
        <f>Financial!T155</f>
        <v>1366.08</v>
      </c>
      <c r="U156" s="10">
        <f>Financial!U155</f>
        <v>203.75</v>
      </c>
      <c r="V156" s="10">
        <f>Financial!V155</f>
        <v>410.94</v>
      </c>
      <c r="W156" s="10">
        <f>Financial!W155</f>
        <v>146.66999999999999</v>
      </c>
      <c r="X156" s="10">
        <f>Financial!X155</f>
        <v>73.31</v>
      </c>
      <c r="Y156" s="10">
        <f>Financial!Y155</f>
        <v>195.92</v>
      </c>
      <c r="Z156" s="10">
        <f>Financial!Z155</f>
        <v>253.14</v>
      </c>
      <c r="AA156" s="10">
        <f>Financial!AA155</f>
        <v>71.19</v>
      </c>
      <c r="AB156" s="10">
        <f>Financial!AB155</f>
        <v>204.84</v>
      </c>
      <c r="AC156" s="10">
        <f>Financial!AC155</f>
        <v>1476.38</v>
      </c>
      <c r="AD156" s="10">
        <f>IF(MONTH($A156)=1,Financial!AD155,IF(Financial!AD155-Financial!AD154&lt;=0,"",Financial!AD155-Financial!AD154))</f>
        <v>137846</v>
      </c>
      <c r="AE156" s="10">
        <f>IF(MONTH($A156)=1,Financial!AE155-Financial!AD155,IF((Financial!AE155-Financial!AE154)-(Financial!AD155-Financial!AD154)&lt;=0,"",(Financial!AE155-Financial!AE154)-(Financial!AD155-Financial!AD154)))</f>
        <v>569154</v>
      </c>
      <c r="AF156" s="10">
        <f>IF(MONTH($A156)=1,Financial!AF155,IF(Financial!AF155-Financial!AF154&lt;=0,"",Financial!AF155-Financial!AF154))</f>
        <v>2638474</v>
      </c>
      <c r="AG156" s="10">
        <f>Financial!AG155</f>
        <v>7.89</v>
      </c>
      <c r="AH156" s="10">
        <f>Financial!AH155</f>
        <v>8.15</v>
      </c>
      <c r="AI156" s="10">
        <f>Financial!AI155</f>
        <v>8.48</v>
      </c>
    </row>
    <row r="157" spans="1:35" ht="12.75" customHeight="1" x14ac:dyDescent="0.25">
      <c r="A157" s="13">
        <v>41821</v>
      </c>
      <c r="B157" s="10">
        <f>Financial!B156</f>
        <v>37641466.449450202</v>
      </c>
      <c r="C157" s="10">
        <f>Financial!C156</f>
        <v>468762</v>
      </c>
      <c r="D157" s="10">
        <f>Financial!D156</f>
        <v>3783886</v>
      </c>
      <c r="E157" s="10">
        <f>Financial!E156</f>
        <v>9447193</v>
      </c>
      <c r="F157" s="10">
        <f>Financial!F156</f>
        <v>8013445</v>
      </c>
      <c r="G157" s="10">
        <f>Financial!G156</f>
        <v>3513498</v>
      </c>
      <c r="H157" s="10">
        <f>Financial!H156</f>
        <v>16.62</v>
      </c>
      <c r="I157" s="10">
        <f>Financial!I156</f>
        <v>20.98</v>
      </c>
      <c r="J157" s="10">
        <f>Financial!J156</f>
        <v>23.28</v>
      </c>
      <c r="K157" s="10">
        <f>Financial!K156</f>
        <v>13.26</v>
      </c>
      <c r="L157" s="10">
        <f>Financial!L156</f>
        <v>13.27</v>
      </c>
      <c r="M157" s="10">
        <f>Financial!M156</f>
        <v>13.09</v>
      </c>
      <c r="N157" s="10">
        <f>Financial!N156</f>
        <v>6.44</v>
      </c>
      <c r="O157" s="10">
        <f>Financial!O156</f>
        <v>7.89</v>
      </c>
      <c r="P157" s="10">
        <f>Financial!P156</f>
        <v>6.17</v>
      </c>
      <c r="Q157" s="10">
        <f>Financial!Q156</f>
        <v>9.9499999999999993</v>
      </c>
      <c r="R157" s="10">
        <f>Financial!R156</f>
        <v>8.7200000000000006</v>
      </c>
      <c r="S157" s="10">
        <f>Financial!S156</f>
        <v>7.49</v>
      </c>
      <c r="T157" s="10">
        <f>Financial!T156</f>
        <v>1219.3599999999999</v>
      </c>
      <c r="U157" s="10">
        <f>Financial!U156</f>
        <v>179.49</v>
      </c>
      <c r="V157" s="10">
        <f>Financial!V156</f>
        <v>381.2</v>
      </c>
      <c r="W157" s="10">
        <f>Financial!W156</f>
        <v>146.24</v>
      </c>
      <c r="X157" s="10">
        <f>Financial!X156</f>
        <v>64.7</v>
      </c>
      <c r="Y157" s="10">
        <f>Financial!Y156</f>
        <v>173.63</v>
      </c>
      <c r="Z157" s="10">
        <f>Financial!Z156</f>
        <v>214.12</v>
      </c>
      <c r="AA157" s="10">
        <f>Financial!AA156</f>
        <v>62.97</v>
      </c>
      <c r="AB157" s="10">
        <f>Financial!AB156</f>
        <v>187.09</v>
      </c>
      <c r="AC157" s="10">
        <f>Financial!AC156</f>
        <v>1379.61</v>
      </c>
      <c r="AD157" s="10">
        <f>IF(MONTH($A157)=1,Financial!AD156,IF(Financial!AD156-Financial!AD155&lt;=0,"",Financial!AD156-Financial!AD155))</f>
        <v>156846</v>
      </c>
      <c r="AE157" s="10">
        <f>IF(MONTH($A157)=1,Financial!AE156-Financial!AD156,IF((Financial!AE156-Financial!AE155)-(Financial!AD156-Financial!AD155)&lt;=0,"",(Financial!AE156-Financial!AE155)-(Financial!AD156-Financial!AD155)))</f>
        <v>611152</v>
      </c>
      <c r="AF157" s="10">
        <f>IF(MONTH($A157)=1,Financial!AF156,IF(Financial!AF156-Financial!AF155&lt;=0,"",Financial!AF156-Financial!AF155))</f>
        <v>2912703</v>
      </c>
      <c r="AG157" s="10">
        <f>Financial!AG156</f>
        <v>8.76</v>
      </c>
      <c r="AH157" s="10">
        <f>Financial!AH156</f>
        <v>9.43</v>
      </c>
      <c r="AI157" s="10">
        <f>Financial!AI156</f>
        <v>9.4600000000000009</v>
      </c>
    </row>
    <row r="158" spans="1:35" ht="12.75" customHeight="1" x14ac:dyDescent="0.25">
      <c r="A158" s="13">
        <v>41852</v>
      </c>
      <c r="B158" s="10">
        <f>Financial!B157</f>
        <v>38069777.131005198</v>
      </c>
      <c r="C158" s="10">
        <f>Financial!C157</f>
        <v>465228</v>
      </c>
      <c r="D158" s="10">
        <f>Financial!D157</f>
        <v>3862545</v>
      </c>
      <c r="E158" s="10">
        <f>Financial!E157</f>
        <v>9610335</v>
      </c>
      <c r="F158" s="10">
        <f>Financial!F157</f>
        <v>8092356</v>
      </c>
      <c r="G158" s="10">
        <f>Financial!G157</f>
        <v>3402688</v>
      </c>
      <c r="H158" s="10">
        <f>Financial!H157</f>
        <v>16.489999999999998</v>
      </c>
      <c r="I158" s="10">
        <f>Financial!I157</f>
        <v>20.73</v>
      </c>
      <c r="J158" s="10">
        <f>Financial!J157</f>
        <v>23.82</v>
      </c>
      <c r="K158" s="10">
        <f>Financial!K157</f>
        <v>13.42</v>
      </c>
      <c r="L158" s="10">
        <f>Financial!L157</f>
        <v>13.67</v>
      </c>
      <c r="M158" s="10">
        <f>Financial!M157</f>
        <v>13.16</v>
      </c>
      <c r="N158" s="10">
        <f>Financial!N157</f>
        <v>6.95</v>
      </c>
      <c r="O158" s="10">
        <f>Financial!O157</f>
        <v>7.95</v>
      </c>
      <c r="P158" s="10">
        <f>Financial!P157</f>
        <v>6.19</v>
      </c>
      <c r="Q158" s="10">
        <f>Financial!Q157</f>
        <v>8.02</v>
      </c>
      <c r="R158" s="10">
        <f>Financial!R157</f>
        <v>9.3699999999999992</v>
      </c>
      <c r="S158" s="10">
        <f>Financial!S157</f>
        <v>7.35</v>
      </c>
      <c r="T158" s="10">
        <f>Financial!T157</f>
        <v>1190.23</v>
      </c>
      <c r="U158" s="10">
        <f>Financial!U157</f>
        <v>177.13</v>
      </c>
      <c r="V158" s="10">
        <f>Financial!V157</f>
        <v>360.39</v>
      </c>
      <c r="W158" s="10">
        <f>Financial!W157</f>
        <v>146.6</v>
      </c>
      <c r="X158" s="10">
        <f>Financial!X157</f>
        <v>63.92</v>
      </c>
      <c r="Y158" s="10">
        <f>Financial!Y157</f>
        <v>174.44</v>
      </c>
      <c r="Z158" s="10">
        <f>Financial!Z157</f>
        <v>206.37</v>
      </c>
      <c r="AA158" s="10">
        <f>Financial!AA157</f>
        <v>56.86</v>
      </c>
      <c r="AB158" s="10">
        <f>Financial!AB157</f>
        <v>175.51</v>
      </c>
      <c r="AC158" s="10">
        <f>Financial!AC157</f>
        <v>1400.71</v>
      </c>
      <c r="AD158" s="10">
        <f>IF(MONTH($A158)=1,Financial!AD157,IF(Financial!AD157-Financial!AD156&lt;=0,"",Financial!AD157-Financial!AD156))</f>
        <v>145092</v>
      </c>
      <c r="AE158" s="10">
        <f>IF(MONTH($A158)=1,Financial!AE157-Financial!AD157,IF((Financial!AE157-Financial!AE156)-(Financial!AD157-Financial!AD156)&lt;=0,"",(Financial!AE157-Financial!AE156)-(Financial!AD157-Financial!AD156)))</f>
        <v>562762</v>
      </c>
      <c r="AF158" s="10">
        <f>IF(MONTH($A158)=1,Financial!AF157,IF(Financial!AF157-Financial!AF156&lt;=0,"",Financial!AF157-Financial!AF156))</f>
        <v>2708909</v>
      </c>
      <c r="AG158" s="10">
        <f>Financial!AG157</f>
        <v>9.01</v>
      </c>
      <c r="AH158" s="10">
        <f>Financial!AH157</f>
        <v>9.81</v>
      </c>
      <c r="AI158" s="10">
        <f>Financial!AI157</f>
        <v>9.8000000000000007</v>
      </c>
    </row>
    <row r="159" spans="1:35" ht="12.75" customHeight="1" x14ac:dyDescent="0.25">
      <c r="A159" s="13">
        <v>41883</v>
      </c>
      <c r="B159" s="10">
        <f>Financial!B158</f>
        <v>38687811.530727804</v>
      </c>
      <c r="C159" s="10">
        <f>Financial!C158</f>
        <v>454240</v>
      </c>
      <c r="D159" s="10">
        <f>Financial!D158</f>
        <v>3918949</v>
      </c>
      <c r="E159" s="10">
        <f>Financial!E158</f>
        <v>9828783</v>
      </c>
      <c r="F159" s="10">
        <f>Financial!F158</f>
        <v>8058470</v>
      </c>
      <c r="G159" s="10">
        <f>Financial!G158</f>
        <v>3570516</v>
      </c>
      <c r="H159" s="10">
        <f>Financial!H158</f>
        <v>16.760000000000002</v>
      </c>
      <c r="I159" s="10">
        <f>Financial!I158</f>
        <v>21.08</v>
      </c>
      <c r="J159" s="10">
        <f>Financial!J158</f>
        <v>23.93</v>
      </c>
      <c r="K159" s="10">
        <f>Financial!K158</f>
        <v>13.08</v>
      </c>
      <c r="L159" s="10">
        <f>Financial!L158</f>
        <v>13.68</v>
      </c>
      <c r="M159" s="10">
        <f>Financial!M158</f>
        <v>13.27</v>
      </c>
      <c r="N159" s="10">
        <f>Financial!N158</f>
        <v>7.03</v>
      </c>
      <c r="O159" s="10">
        <f>Financial!O158</f>
        <v>8.09</v>
      </c>
      <c r="P159" s="10">
        <f>Financial!P158</f>
        <v>6.27</v>
      </c>
      <c r="Q159" s="10">
        <f>Financial!Q158</f>
        <v>9.61</v>
      </c>
      <c r="R159" s="10">
        <f>Financial!R158</f>
        <v>9.43</v>
      </c>
      <c r="S159" s="10">
        <f>Financial!S158</f>
        <v>7.37</v>
      </c>
      <c r="T159" s="10">
        <f>Financial!T158</f>
        <v>1123.72</v>
      </c>
      <c r="U159" s="10">
        <f>Financial!U158</f>
        <v>168.82</v>
      </c>
      <c r="V159" s="10">
        <f>Financial!V158</f>
        <v>353.59</v>
      </c>
      <c r="W159" s="10">
        <f>Financial!W158</f>
        <v>139.13999999999999</v>
      </c>
      <c r="X159" s="10">
        <f>Financial!X158</f>
        <v>59.39</v>
      </c>
      <c r="Y159" s="10">
        <f>Financial!Y158</f>
        <v>164.69</v>
      </c>
      <c r="Z159" s="10">
        <f>Financial!Z158</f>
        <v>159.13</v>
      </c>
      <c r="AA159" s="10">
        <f>Financial!AA158</f>
        <v>48.79</v>
      </c>
      <c r="AB159" s="10">
        <f>Financial!AB158</f>
        <v>172.54</v>
      </c>
      <c r="AC159" s="10">
        <f>Financial!AC158</f>
        <v>1411.07</v>
      </c>
      <c r="AD159" s="10">
        <f>IF(MONTH($A159)=1,Financial!AD158,IF(Financial!AD158-Financial!AD157&lt;=0,"",Financial!AD158-Financial!AD157))</f>
        <v>147571</v>
      </c>
      <c r="AE159" s="10">
        <f>IF(MONTH($A159)=1,Financial!AE158-Financial!AD158,IF((Financial!AE158-Financial!AE157)-(Financial!AD158-Financial!AD157)&lt;=0,"",(Financial!AE158-Financial!AE157)-(Financial!AD158-Financial!AD157)))</f>
        <v>564709</v>
      </c>
      <c r="AF159" s="10">
        <f>IF(MONTH($A159)=1,Financial!AF158,IF(Financial!AF158-Financial!AF157&lt;=0,"",Financial!AF158-Financial!AF157))</f>
        <v>2889532</v>
      </c>
      <c r="AG159" s="10">
        <f>Financial!AG158</f>
        <v>8.7200000000000006</v>
      </c>
      <c r="AH159" s="10">
        <f>Financial!AH158</f>
        <v>9.33</v>
      </c>
      <c r="AI159" s="10">
        <f>Financial!AI158</f>
        <v>9.4</v>
      </c>
    </row>
    <row r="160" spans="1:35" ht="12.75" customHeight="1" x14ac:dyDescent="0.25">
      <c r="A160" s="13">
        <v>41913</v>
      </c>
      <c r="B160" s="10">
        <f>Financial!B159</f>
        <v>39653239.278603502</v>
      </c>
      <c r="C160" s="10">
        <f>Financial!C159</f>
        <v>428590</v>
      </c>
      <c r="D160" s="10">
        <f>Financial!D159</f>
        <v>3975847</v>
      </c>
      <c r="E160" s="10">
        <f>Financial!E159</f>
        <v>10167021</v>
      </c>
      <c r="F160" s="10">
        <f>Financial!F159</f>
        <v>8182132</v>
      </c>
      <c r="G160" s="10">
        <f>Financial!G159</f>
        <v>3748616</v>
      </c>
      <c r="H160" s="10">
        <f>Financial!H159</f>
        <v>16.64</v>
      </c>
      <c r="I160" s="10">
        <f>Financial!I159</f>
        <v>21.56</v>
      </c>
      <c r="J160" s="10">
        <f>Financial!J159</f>
        <v>24.37</v>
      </c>
      <c r="K160" s="10">
        <f>Financial!K159</f>
        <v>13.2</v>
      </c>
      <c r="L160" s="10">
        <f>Financial!L159</f>
        <v>13.93</v>
      </c>
      <c r="M160" s="10">
        <f>Financial!M159</f>
        <v>13.33</v>
      </c>
      <c r="N160" s="10">
        <f>Financial!N159</f>
        <v>7.42</v>
      </c>
      <c r="O160" s="10">
        <f>Financial!O159</f>
        <v>8.1999999999999993</v>
      </c>
      <c r="P160" s="10">
        <f>Financial!P159</f>
        <v>6.5</v>
      </c>
      <c r="Q160" s="10">
        <f>Financial!Q159</f>
        <v>9.6</v>
      </c>
      <c r="R160" s="10">
        <f>Financial!R159</f>
        <v>8.48</v>
      </c>
      <c r="S160" s="10">
        <f>Financial!S159</f>
        <v>7.62</v>
      </c>
      <c r="T160" s="10">
        <f>Financial!T159</f>
        <v>1091.44</v>
      </c>
      <c r="U160" s="10">
        <f>Financial!U159</f>
        <v>165.94</v>
      </c>
      <c r="V160" s="10">
        <f>Financial!V159</f>
        <v>336.61</v>
      </c>
      <c r="W160" s="10">
        <f>Financial!W159</f>
        <v>137.32</v>
      </c>
      <c r="X160" s="10">
        <f>Financial!X159</f>
        <v>54.38</v>
      </c>
      <c r="Y160" s="10">
        <f>Financial!Y159</f>
        <v>142.69</v>
      </c>
      <c r="Z160" s="10">
        <f>Financial!Z159</f>
        <v>152.30000000000001</v>
      </c>
      <c r="AA160" s="10">
        <f>Financial!AA159</f>
        <v>41.71</v>
      </c>
      <c r="AB160" s="10">
        <f>Financial!AB159</f>
        <v>167.09</v>
      </c>
      <c r="AC160" s="10">
        <f>Financial!AC159</f>
        <v>1488.47</v>
      </c>
      <c r="AD160" s="10">
        <f>IF(MONTH($A160)=1,Financial!AD159,IF(Financial!AD159-Financial!AD158&lt;=0,"",Financial!AD159-Financial!AD158))</f>
        <v>164166</v>
      </c>
      <c r="AE160" s="10">
        <f>IF(MONTH($A160)=1,Financial!AE159-Financial!AD159,IF((Financial!AE159-Financial!AE158)-(Financial!AD159-Financial!AD158)&lt;=0,"",(Financial!AE159-Financial!AE158)-(Financial!AD159-Financial!AD158)))</f>
        <v>564701</v>
      </c>
      <c r="AF160" s="10">
        <f>IF(MONTH($A160)=1,Financial!AF159,IF(Financial!AF159-Financial!AF158&lt;=0,"",Financial!AF159-Financial!AF158))</f>
        <v>3006095</v>
      </c>
      <c r="AG160" s="10">
        <f>Financial!AG159</f>
        <v>9.5299999999999994</v>
      </c>
      <c r="AH160" s="10">
        <f>Financial!AH159</f>
        <v>10.14</v>
      </c>
      <c r="AI160" s="10">
        <f>Financial!AI159</f>
        <v>9.9700000000000006</v>
      </c>
    </row>
    <row r="161" spans="1:35" ht="12.75" customHeight="1" x14ac:dyDescent="0.25">
      <c r="A161" s="13">
        <v>41944</v>
      </c>
      <c r="B161" s="10">
        <f>Financial!B160</f>
        <v>40471995.737184301</v>
      </c>
      <c r="C161" s="10">
        <f>Financial!C160</f>
        <v>418880</v>
      </c>
      <c r="D161" s="10">
        <f>Financial!D160</f>
        <v>4015274</v>
      </c>
      <c r="E161" s="10">
        <f>Financial!E160</f>
        <v>10806738</v>
      </c>
      <c r="F161" s="10">
        <f>Financial!F160</f>
        <v>8322479</v>
      </c>
      <c r="G161" s="10">
        <f>Financial!G160</f>
        <v>4101141</v>
      </c>
      <c r="H161" s="10">
        <f>Financial!H160</f>
        <v>16.739999999999998</v>
      </c>
      <c r="I161" s="10">
        <f>Financial!I160</f>
        <v>21.45</v>
      </c>
      <c r="J161" s="10">
        <f>Financial!J160</f>
        <v>24.59</v>
      </c>
      <c r="K161" s="10">
        <f>Financial!K160</f>
        <v>13.61</v>
      </c>
      <c r="L161" s="10">
        <f>Financial!L160</f>
        <v>14.24</v>
      </c>
      <c r="M161" s="10">
        <f>Financial!M160</f>
        <v>13.77</v>
      </c>
      <c r="N161" s="10">
        <f>Financial!N160</f>
        <v>7.32</v>
      </c>
      <c r="O161" s="10">
        <f>Financial!O160</f>
        <v>8.4700000000000006</v>
      </c>
      <c r="P161" s="10">
        <f>Financial!P160</f>
        <v>6.75</v>
      </c>
      <c r="Q161" s="10">
        <f>Financial!Q160</f>
        <v>10.23</v>
      </c>
      <c r="R161" s="10">
        <f>Financial!R160</f>
        <v>9.8000000000000007</v>
      </c>
      <c r="S161" s="10">
        <f>Financial!S160</f>
        <v>9.1999999999999993</v>
      </c>
      <c r="T161" s="10">
        <f>Financial!T160</f>
        <v>974.27</v>
      </c>
      <c r="U161" s="10">
        <f>Financial!U160</f>
        <v>150.29</v>
      </c>
      <c r="V161" s="10">
        <f>Financial!V160</f>
        <v>298.36</v>
      </c>
      <c r="W161" s="10">
        <f>Financial!W160</f>
        <v>138.29</v>
      </c>
      <c r="X161" s="10">
        <f>Financial!X160</f>
        <v>45.35</v>
      </c>
      <c r="Y161" s="10">
        <f>Financial!Y160</f>
        <v>122.2</v>
      </c>
      <c r="Z161" s="10">
        <f>Financial!Z160</f>
        <v>134.16999999999999</v>
      </c>
      <c r="AA161" s="10">
        <f>Financial!AA160</f>
        <v>38.159999999999997</v>
      </c>
      <c r="AB161" s="10">
        <f>Financial!AB160</f>
        <v>154.47</v>
      </c>
      <c r="AC161" s="10">
        <f>Financial!AC160</f>
        <v>1533.68</v>
      </c>
      <c r="AD161" s="10">
        <f>IF(MONTH($A161)=1,Financial!AD160,IF(Financial!AD160-Financial!AD159&lt;=0,"",Financial!AD160-Financial!AD159))</f>
        <v>149307</v>
      </c>
      <c r="AE161" s="10">
        <f>IF(MONTH($A161)=1,Financial!AE160-Financial!AD160,IF((Financial!AE160-Financial!AE159)-(Financial!AD160-Financial!AD159)&lt;=0,"",(Financial!AE160-Financial!AE159)-(Financial!AD160-Financial!AD159)))</f>
        <v>499249</v>
      </c>
      <c r="AF161" s="10">
        <f>IF(MONTH($A161)=1,Financial!AF160,IF(Financial!AF160-Financial!AF159&lt;=0,"",Financial!AF160-Financial!AF159))</f>
        <v>2695972</v>
      </c>
      <c r="AG161" s="10">
        <f>Financial!AG160</f>
        <v>10.220000000000001</v>
      </c>
      <c r="AH161" s="10">
        <f>Financial!AH160</f>
        <v>10.79</v>
      </c>
      <c r="AI161" s="10">
        <f>Financial!AI160</f>
        <v>10.54</v>
      </c>
    </row>
    <row r="162" spans="1:35" ht="12.75" customHeight="1" x14ac:dyDescent="0.25">
      <c r="A162" s="13">
        <v>41974</v>
      </c>
      <c r="B162" s="10">
        <f>Financial!B161</f>
        <v>40942715.355687201</v>
      </c>
      <c r="C162" s="10">
        <f>Financial!C161</f>
        <v>385460</v>
      </c>
      <c r="D162" s="10">
        <f>Financial!D161</f>
        <v>4069937</v>
      </c>
      <c r="E162" s="10">
        <f>Financial!E161</f>
        <v>11699387</v>
      </c>
      <c r="F162" s="10">
        <f>Financial!F161</f>
        <v>8514243</v>
      </c>
      <c r="G162" s="10">
        <f>Financial!G161</f>
        <v>5068560</v>
      </c>
      <c r="H162" s="10">
        <f>Financial!H161</f>
        <v>16.329999999999998</v>
      </c>
      <c r="I162" s="10">
        <f>Financial!I161</f>
        <v>22.24</v>
      </c>
      <c r="J162" s="10">
        <f>Financial!J161</f>
        <v>24.82</v>
      </c>
      <c r="K162" s="10">
        <f>Financial!K161</f>
        <v>14.22</v>
      </c>
      <c r="L162" s="10">
        <f>Financial!L161</f>
        <v>15.31</v>
      </c>
      <c r="M162" s="10">
        <f>Financial!M161</f>
        <v>16.09</v>
      </c>
      <c r="N162" s="10">
        <f>Financial!N161</f>
        <v>8.06</v>
      </c>
      <c r="O162" s="10">
        <f>Financial!O161</f>
        <v>11.98</v>
      </c>
      <c r="P162" s="10">
        <f>Financial!P161</f>
        <v>12.74</v>
      </c>
      <c r="Q162" s="10">
        <f>Financial!Q161</f>
        <v>17.12</v>
      </c>
      <c r="R162" s="10">
        <f>Financial!R161</f>
        <v>12.81</v>
      </c>
      <c r="S162" s="10">
        <f>Financial!S161</f>
        <v>14.44</v>
      </c>
      <c r="T162" s="10">
        <f>Financial!T161</f>
        <v>790.71</v>
      </c>
      <c r="U162" s="10">
        <f>Financial!U161</f>
        <v>123.57</v>
      </c>
      <c r="V162" s="10">
        <f>Financial!V161</f>
        <v>222.35</v>
      </c>
      <c r="W162" s="10">
        <f>Financial!W161</f>
        <v>130.66999999999999</v>
      </c>
      <c r="X162" s="10">
        <f>Financial!X161</f>
        <v>36.04</v>
      </c>
      <c r="Y162" s="10">
        <f>Financial!Y161</f>
        <v>80.22</v>
      </c>
      <c r="Z162" s="10">
        <f>Financial!Z161</f>
        <v>130.38</v>
      </c>
      <c r="AA162" s="10">
        <f>Financial!AA161</f>
        <v>28.14</v>
      </c>
      <c r="AB162" s="10">
        <f>Financial!AB161</f>
        <v>145.22</v>
      </c>
      <c r="AC162" s="10">
        <f>Financial!AC161</f>
        <v>1396.61</v>
      </c>
      <c r="AD162" s="10">
        <f>IF(MONTH($A162)=1,Financial!AD161,IF(Financial!AD161-Financial!AD160&lt;=0,"",Financial!AD161-Financial!AD160))</f>
        <v>224303</v>
      </c>
      <c r="AE162" s="10">
        <f>IF(MONTH($A162)=1,Financial!AE161-Financial!AD161,IF((Financial!AE161-Financial!AE160)-(Financial!AD161-Financial!AD160)&lt;=0,"",(Financial!AE161-Financial!AE160)-(Financial!AD161-Financial!AD160)))</f>
        <v>587957</v>
      </c>
      <c r="AF162" s="10">
        <f>IF(MONTH($A162)=1,Financial!AF161,IF(Financial!AF161-Financial!AF160&lt;=0,"",Financial!AF161-Financial!AF160))</f>
        <v>3684614</v>
      </c>
      <c r="AG162" s="10">
        <f>Financial!AG161</f>
        <v>13.9</v>
      </c>
      <c r="AH162" s="10">
        <f>Financial!AH161</f>
        <v>15.51</v>
      </c>
      <c r="AI162" s="10">
        <f>Financial!AI161</f>
        <v>13.15</v>
      </c>
    </row>
    <row r="163" spans="1:35" ht="12.75" customHeight="1" x14ac:dyDescent="0.25">
      <c r="A163" s="13">
        <v>42005</v>
      </c>
      <c r="B163" s="10">
        <f>Financial!B162</f>
        <v>44452307.138622299</v>
      </c>
      <c r="C163" s="10">
        <f>Financial!C162</f>
        <v>376208</v>
      </c>
      <c r="D163" s="10">
        <f>Financial!D162</f>
        <v>4060025</v>
      </c>
      <c r="E163" s="10">
        <f>Financial!E162</f>
        <v>12496438</v>
      </c>
      <c r="F163" s="10">
        <f>Financial!F162</f>
        <v>8612192</v>
      </c>
      <c r="G163" s="10">
        <f>Financial!G162</f>
        <v>5586397</v>
      </c>
      <c r="H163" s="10">
        <f>Financial!H162</f>
        <v>17.36</v>
      </c>
      <c r="I163" s="10">
        <f>Financial!I162</f>
        <v>29.69</v>
      </c>
      <c r="J163" s="10">
        <f>Financial!J162</f>
        <v>29.08</v>
      </c>
      <c r="K163" s="10">
        <f>Financial!K162</f>
        <v>17.59</v>
      </c>
      <c r="L163" s="10">
        <f>Financial!L162</f>
        <v>17.89</v>
      </c>
      <c r="M163" s="10">
        <f>Financial!M162</f>
        <v>18.86</v>
      </c>
      <c r="N163" s="10">
        <f>Financial!N162</f>
        <v>9.9700000000000006</v>
      </c>
      <c r="O163" s="10">
        <f>Financial!O162</f>
        <v>13.23</v>
      </c>
      <c r="P163" s="10">
        <f>Financial!P162</f>
        <v>12.85</v>
      </c>
      <c r="Q163" s="10">
        <f>Financial!Q162</f>
        <v>13.72</v>
      </c>
      <c r="R163" s="10">
        <f>Financial!R162</f>
        <v>13.56</v>
      </c>
      <c r="S163" s="10">
        <f>Financial!S162</f>
        <v>14.83</v>
      </c>
      <c r="T163" s="10">
        <f>Financial!T162</f>
        <v>737.35</v>
      </c>
      <c r="U163" s="10">
        <f>Financial!U162</f>
        <v>115.19</v>
      </c>
      <c r="V163" s="10">
        <f>Financial!V162</f>
        <v>181.56</v>
      </c>
      <c r="W163" s="10">
        <f>Financial!W162</f>
        <v>135.44999999999999</v>
      </c>
      <c r="X163" s="10">
        <f>Financial!X162</f>
        <v>28.69</v>
      </c>
      <c r="Y163" s="10">
        <f>Financial!Y162</f>
        <v>74.52</v>
      </c>
      <c r="Z163" s="10">
        <f>Financial!Z162</f>
        <v>114.32</v>
      </c>
      <c r="AA163" s="10">
        <f>Financial!AA162</f>
        <v>24.36</v>
      </c>
      <c r="AB163" s="10">
        <f>Financial!AB162</f>
        <v>153.03</v>
      </c>
      <c r="AC163" s="10">
        <f>Financial!AC162</f>
        <v>1647.69</v>
      </c>
      <c r="AD163" s="10">
        <f>IF(MONTH($A163)=1,Financial!AD162,IF(Financial!AD162-Financial!AD161&lt;=0,"",Financial!AD162-Financial!AD161))</f>
        <v>70259</v>
      </c>
      <c r="AE163" s="10">
        <f>IF(MONTH($A163)=1,Financial!AE162-Financial!AD162,IF((Financial!AE162-Financial!AE161)-(Financial!AD162-Financial!AD161)&lt;=0,"",(Financial!AE162-Financial!AE161)-(Financial!AD162-Financial!AD161)))</f>
        <v>255735</v>
      </c>
      <c r="AF163" s="10">
        <f>IF(MONTH($A163)=1,Financial!AF162,IF(Financial!AF162-Financial!AF161&lt;=0,"",Financial!AF162-Financial!AF161))</f>
        <v>1530671</v>
      </c>
      <c r="AG163" s="10">
        <f>Financial!AG162</f>
        <v>14.56</v>
      </c>
      <c r="AH163" s="10">
        <f>Financial!AH162</f>
        <v>15.06</v>
      </c>
      <c r="AI163" s="10">
        <f>Financial!AI162</f>
        <v>13.31</v>
      </c>
    </row>
    <row r="164" spans="1:35" ht="12.75" customHeight="1" x14ac:dyDescent="0.25">
      <c r="A164" s="13">
        <v>42036</v>
      </c>
      <c r="B164" s="10">
        <f>Financial!B163</f>
        <v>43473257.794980504</v>
      </c>
      <c r="C164" s="10">
        <f>Financial!C163</f>
        <v>360221</v>
      </c>
      <c r="D164" s="10">
        <f>Financial!D163</f>
        <v>4045543</v>
      </c>
      <c r="E164" s="10">
        <f>Financial!E163</f>
        <v>11791126</v>
      </c>
      <c r="F164" s="10">
        <f>Financial!F163</f>
        <v>8570345</v>
      </c>
      <c r="G164" s="10">
        <f>Financial!G163</f>
        <v>5618232</v>
      </c>
      <c r="H164" s="10">
        <f>Financial!H163</f>
        <v>18.47</v>
      </c>
      <c r="I164" s="10">
        <f>Financial!I163</f>
        <v>29.28</v>
      </c>
      <c r="J164" s="10">
        <f>Financial!J163</f>
        <v>28.73</v>
      </c>
      <c r="K164" s="10">
        <f>Financial!K163</f>
        <v>16.13</v>
      </c>
      <c r="L164" s="10">
        <f>Financial!L163</f>
        <v>18.34</v>
      </c>
      <c r="M164" s="10">
        <f>Financial!M163</f>
        <v>19.05</v>
      </c>
      <c r="N164" s="10">
        <f>Financial!N163</f>
        <v>9.7899999999999991</v>
      </c>
      <c r="O164" s="10">
        <f>Financial!O163</f>
        <v>11.54</v>
      </c>
      <c r="P164" s="10">
        <f>Financial!P163</f>
        <v>11.79</v>
      </c>
      <c r="Q164" s="10">
        <f>Financial!Q163</f>
        <v>13.67</v>
      </c>
      <c r="R164" s="10">
        <f>Financial!R163</f>
        <v>13.78</v>
      </c>
      <c r="S164" s="10">
        <f>Financial!S163</f>
        <v>13.36</v>
      </c>
      <c r="T164" s="10">
        <f>Financial!T163</f>
        <v>896.63</v>
      </c>
      <c r="U164" s="10">
        <f>Financial!U163</f>
        <v>141.09</v>
      </c>
      <c r="V164" s="10">
        <f>Financial!V163</f>
        <v>236.63</v>
      </c>
      <c r="W164" s="10">
        <f>Financial!W163</f>
        <v>148.97999999999999</v>
      </c>
      <c r="X164" s="10">
        <f>Financial!X163</f>
        <v>40.200000000000003</v>
      </c>
      <c r="Y164" s="10">
        <f>Financial!Y163</f>
        <v>95.29</v>
      </c>
      <c r="Z164" s="10">
        <f>Financial!Z163</f>
        <v>148.76</v>
      </c>
      <c r="AA164" s="10">
        <f>Financial!AA163</f>
        <v>28.83</v>
      </c>
      <c r="AB164" s="10">
        <f>Financial!AB163</f>
        <v>170.36</v>
      </c>
      <c r="AC164" s="10">
        <f>Financial!AC163</f>
        <v>1758.97</v>
      </c>
      <c r="AD164" s="10">
        <f>IF(MONTH($A164)=1,Financial!AD163,IF(Financial!AD163-Financial!AD162&lt;=0,"",Financial!AD163-Financial!AD162))</f>
        <v>79381</v>
      </c>
      <c r="AE164" s="10">
        <f>IF(MONTH($A164)=1,Financial!AE163-Financial!AD163,IF((Financial!AE163-Financial!AE162)-(Financial!AD163-Financial!AD162)&lt;=0,"",(Financial!AE163-Financial!AE162)-(Financial!AD163-Financial!AD162)))</f>
        <v>274161</v>
      </c>
      <c r="AF164" s="10">
        <f>IF(MONTH($A164)=1,Financial!AF163,IF(Financial!AF163-Financial!AF162&lt;=0,"",Financial!AF163-Financial!AF162))</f>
        <v>2016331</v>
      </c>
      <c r="AG164" s="10">
        <f>Financial!AG163</f>
        <v>13.68</v>
      </c>
      <c r="AH164" s="10">
        <f>Financial!AH163</f>
        <v>14.52</v>
      </c>
      <c r="AI164" s="10">
        <f>Financial!AI163</f>
        <v>12.93</v>
      </c>
    </row>
    <row r="165" spans="1:35" ht="12.75" customHeight="1" x14ac:dyDescent="0.25">
      <c r="A165" s="13">
        <v>42064</v>
      </c>
      <c r="B165" s="10">
        <f>Financial!B164</f>
        <v>43225907.2915731</v>
      </c>
      <c r="C165" s="10">
        <f>Financial!C164</f>
        <v>356365</v>
      </c>
      <c r="D165" s="10">
        <f>Financial!D164</f>
        <v>4026034</v>
      </c>
      <c r="E165" s="10">
        <f>Financial!E164</f>
        <v>11409223</v>
      </c>
      <c r="F165" s="10">
        <f>Financial!F164</f>
        <v>8617637</v>
      </c>
      <c r="G165" s="10">
        <f>Financial!G164</f>
        <v>5219115</v>
      </c>
      <c r="H165" s="10">
        <f>Financial!H164</f>
        <v>19.73</v>
      </c>
      <c r="I165" s="10">
        <f>Financial!I164</f>
        <v>28.7</v>
      </c>
      <c r="J165" s="10">
        <f>Financial!J164</f>
        <v>27.31</v>
      </c>
      <c r="K165" s="10">
        <f>Financial!K164</f>
        <v>16.309999999999999</v>
      </c>
      <c r="L165" s="10">
        <f>Financial!L164</f>
        <v>18.02</v>
      </c>
      <c r="M165" s="10">
        <f>Financial!M164</f>
        <v>19.12</v>
      </c>
      <c r="N165" s="10">
        <f>Financial!N164</f>
        <v>9.49</v>
      </c>
      <c r="O165" s="10">
        <f>Financial!O164</f>
        <v>11.15</v>
      </c>
      <c r="P165" s="10">
        <f>Financial!P164</f>
        <v>11.67</v>
      </c>
      <c r="Q165" s="10">
        <f>Financial!Q164</f>
        <v>12.12</v>
      </c>
      <c r="R165" s="10">
        <f>Financial!R164</f>
        <v>13.15</v>
      </c>
      <c r="S165" s="10">
        <f>Financial!S164</f>
        <v>13.18</v>
      </c>
      <c r="T165" s="10">
        <f>Financial!T164</f>
        <v>880.42</v>
      </c>
      <c r="U165" s="10">
        <f>Financial!U164</f>
        <v>140.46</v>
      </c>
      <c r="V165" s="10">
        <f>Financial!V164</f>
        <v>245.05</v>
      </c>
      <c r="W165" s="10">
        <f>Financial!W164</f>
        <v>147.54</v>
      </c>
      <c r="X165" s="10">
        <f>Financial!X164</f>
        <v>40.369999999999997</v>
      </c>
      <c r="Y165" s="10">
        <f>Financial!Y164</f>
        <v>96.27</v>
      </c>
      <c r="Z165" s="10">
        <f>Financial!Z164</f>
        <v>142.08000000000001</v>
      </c>
      <c r="AA165" s="10">
        <f>Financial!AA164</f>
        <v>24.02</v>
      </c>
      <c r="AB165" s="10">
        <f>Financial!AB164</f>
        <v>172.92</v>
      </c>
      <c r="AC165" s="10">
        <f>Financial!AC164</f>
        <v>1626.18</v>
      </c>
      <c r="AD165" s="10">
        <f>IF(MONTH($A165)=1,Financial!AD164,IF(Financial!AD164-Financial!AD163&lt;=0,"",Financial!AD164-Financial!AD163))</f>
        <v>67536</v>
      </c>
      <c r="AE165" s="10">
        <f>IF(MONTH($A165)=1,Financial!AE164-Financial!AD164,IF((Financial!AE164-Financial!AE163)-(Financial!AD164-Financial!AD163)&lt;=0,"",(Financial!AE164-Financial!AE163)-(Financial!AD164-Financial!AD163)))</f>
        <v>340202</v>
      </c>
      <c r="AF165" s="10">
        <f>IF(MONTH($A165)=1,Financial!AF164,IF(Financial!AF164-Financial!AF163&lt;=0,"",Financial!AF164-Financial!AF163))</f>
        <v>2338431</v>
      </c>
      <c r="AG165" s="10">
        <f>Financial!AG164</f>
        <v>12.3</v>
      </c>
      <c r="AH165" s="10">
        <f>Financial!AH164</f>
        <v>12.49</v>
      </c>
      <c r="AI165" s="10">
        <f>Financial!AI164</f>
        <v>12.06</v>
      </c>
    </row>
    <row r="166" spans="1:35" ht="12.75" customHeight="1" x14ac:dyDescent="0.25">
      <c r="A166" s="13">
        <v>42095</v>
      </c>
      <c r="B166" s="10">
        <f>Financial!B165</f>
        <v>42933708.759667598</v>
      </c>
      <c r="C166" s="10">
        <f>Financial!C165</f>
        <v>356005</v>
      </c>
      <c r="D166" s="10">
        <f>Financial!D165</f>
        <v>4023244</v>
      </c>
      <c r="E166" s="10">
        <f>Financial!E165</f>
        <v>10822245</v>
      </c>
      <c r="F166" s="10">
        <f>Financial!F165</f>
        <v>8781208</v>
      </c>
      <c r="G166" s="10">
        <f>Financial!G165</f>
        <v>4982219</v>
      </c>
      <c r="H166" s="10">
        <f>Financial!H165</f>
        <v>19.14</v>
      </c>
      <c r="I166" s="10">
        <f>Financial!I165</f>
        <v>25.23</v>
      </c>
      <c r="J166" s="10">
        <f>Financial!J165</f>
        <v>26.2</v>
      </c>
      <c r="K166" s="10">
        <f>Financial!K165</f>
        <v>16.61</v>
      </c>
      <c r="L166" s="10">
        <f>Financial!L165</f>
        <v>18.18</v>
      </c>
      <c r="M166" s="10">
        <f>Financial!M165</f>
        <v>18.88</v>
      </c>
      <c r="N166" s="10">
        <f>Financial!N165</f>
        <v>8.85</v>
      </c>
      <c r="O166" s="10">
        <f>Financial!O165</f>
        <v>10.83</v>
      </c>
      <c r="P166" s="10">
        <f>Financial!P165</f>
        <v>9.41</v>
      </c>
      <c r="Q166" s="10">
        <f>Financial!Q165</f>
        <v>11.14</v>
      </c>
      <c r="R166" s="10">
        <f>Financial!R165</f>
        <v>12.68</v>
      </c>
      <c r="S166" s="10">
        <f>Financial!S165</f>
        <v>12.77</v>
      </c>
      <c r="T166" s="10">
        <f>Financial!T165</f>
        <v>1029.31</v>
      </c>
      <c r="U166" s="10">
        <f>Financial!U165</f>
        <v>164.26</v>
      </c>
      <c r="V166" s="10">
        <f>Financial!V165</f>
        <v>276.01</v>
      </c>
      <c r="W166" s="10">
        <f>Financial!W165</f>
        <v>152.38999999999999</v>
      </c>
      <c r="X166" s="10">
        <f>Financial!X165</f>
        <v>49.68</v>
      </c>
      <c r="Y166" s="10">
        <f>Financial!Y165</f>
        <v>112.42</v>
      </c>
      <c r="Z166" s="10">
        <f>Financial!Z165</f>
        <v>172.56</v>
      </c>
      <c r="AA166" s="10">
        <f>Financial!AA165</f>
        <v>29.21</v>
      </c>
      <c r="AB166" s="10">
        <f>Financial!AB165</f>
        <v>195.86</v>
      </c>
      <c r="AC166" s="10">
        <f>Financial!AC165</f>
        <v>1688.34</v>
      </c>
      <c r="AD166" s="10">
        <f>IF(MONTH($A166)=1,Financial!AD165,IF(Financial!AD165-Financial!AD164&lt;=0,"",Financial!AD165-Financial!AD164))</f>
        <v>80681</v>
      </c>
      <c r="AE166" s="10">
        <f>IF(MONTH($A166)=1,Financial!AE165-Financial!AD165,IF((Financial!AE165-Financial!AE164)-(Financial!AD165-Financial!AD164)&lt;=0,"",(Financial!AE165-Financial!AE164)-(Financial!AD165-Financial!AD164)))</f>
        <v>368076</v>
      </c>
      <c r="AF166" s="10">
        <f>IF(MONTH($A166)=1,Financial!AF165,IF(Financial!AF165-Financial!AF164&lt;=0,"",Financial!AF165-Financial!AF164))</f>
        <v>2569405</v>
      </c>
      <c r="AG166" s="10">
        <f>Financial!AG165</f>
        <v>10.54</v>
      </c>
      <c r="AH166" s="10">
        <f>Financial!AH165</f>
        <v>10.96</v>
      </c>
      <c r="AI166" s="10">
        <f>Financial!AI165</f>
        <v>10.67</v>
      </c>
    </row>
    <row r="167" spans="1:35" ht="12.75" customHeight="1" x14ac:dyDescent="0.25">
      <c r="A167" s="13">
        <v>42125</v>
      </c>
      <c r="B167" s="10">
        <f>Financial!B166</f>
        <v>42987334.671722099</v>
      </c>
      <c r="C167" s="10">
        <f>Financial!C166</f>
        <v>356770</v>
      </c>
      <c r="D167" s="10">
        <f>Financial!D166</f>
        <v>4022900</v>
      </c>
      <c r="E167" s="10">
        <f>Financial!E166</f>
        <v>10782898</v>
      </c>
      <c r="F167" s="10">
        <f>Financial!F166</f>
        <v>8911571</v>
      </c>
      <c r="G167" s="10">
        <f>Financial!G166</f>
        <v>4871972</v>
      </c>
      <c r="H167" s="10">
        <f>Financial!H166</f>
        <v>18.95</v>
      </c>
      <c r="I167" s="10">
        <f>Financial!I166</f>
        <v>24.82</v>
      </c>
      <c r="J167" s="10">
        <f>Financial!J166</f>
        <v>28.62</v>
      </c>
      <c r="K167" s="10">
        <f>Financial!K166</f>
        <v>15.81</v>
      </c>
      <c r="L167" s="10">
        <f>Financial!L166</f>
        <v>18.239999999999998</v>
      </c>
      <c r="M167" s="10">
        <f>Financial!M166</f>
        <v>18.52</v>
      </c>
      <c r="N167" s="10">
        <f>Financial!N166</f>
        <v>8.52</v>
      </c>
      <c r="O167" s="10">
        <f>Financial!O166</f>
        <v>10.35</v>
      </c>
      <c r="P167" s="10">
        <f>Financial!P166</f>
        <v>9.36</v>
      </c>
      <c r="Q167" s="10">
        <f>Financial!Q166</f>
        <v>10.09</v>
      </c>
      <c r="R167" s="10">
        <f>Financial!R166</f>
        <v>11.75</v>
      </c>
      <c r="S167" s="10">
        <f>Financial!S166</f>
        <v>11.41</v>
      </c>
      <c r="T167" s="10">
        <f>Financial!T166</f>
        <v>968.81</v>
      </c>
      <c r="U167" s="10">
        <f>Financial!U166</f>
        <v>152.93</v>
      </c>
      <c r="V167" s="10">
        <f>Financial!V166</f>
        <v>266.08999999999997</v>
      </c>
      <c r="W167" s="10">
        <f>Financial!W166</f>
        <v>147.77000000000001</v>
      </c>
      <c r="X167" s="10">
        <f>Financial!X166</f>
        <v>48.03</v>
      </c>
      <c r="Y167" s="10">
        <f>Financial!Y166</f>
        <v>103.79</v>
      </c>
      <c r="Z167" s="10">
        <f>Financial!Z166</f>
        <v>177.34</v>
      </c>
      <c r="AA167" s="10">
        <f>Financial!AA166</f>
        <v>31.4</v>
      </c>
      <c r="AB167" s="10">
        <f>Financial!AB166</f>
        <v>187.46</v>
      </c>
      <c r="AC167" s="10">
        <f>Financial!AC166</f>
        <v>1609.19</v>
      </c>
      <c r="AD167" s="10">
        <f>IF(MONTH($A167)=1,Financial!AD166,IF(Financial!AD166-Financial!AD165&lt;=0,"",Financial!AD166-Financial!AD165))</f>
        <v>73475</v>
      </c>
      <c r="AE167" s="10">
        <f>IF(MONTH($A167)=1,Financial!AE166-Financial!AD166,IF((Financial!AE166-Financial!AE165)-(Financial!AD166-Financial!AD165)&lt;=0,"",(Financial!AE166-Financial!AE165)-(Financial!AD166-Financial!AD165)))</f>
        <v>356494</v>
      </c>
      <c r="AF167" s="10">
        <f>IF(MONTH($A167)=1,Financial!AF166,IF(Financial!AF166-Financial!AF165&lt;=0,"",Financial!AF166-Financial!AF165))</f>
        <v>2105927</v>
      </c>
      <c r="AG167" s="10">
        <f>Financial!AG166</f>
        <v>10.54</v>
      </c>
      <c r="AH167" s="10">
        <f>Financial!AH166</f>
        <v>10.84</v>
      </c>
      <c r="AI167" s="10">
        <f>Financial!AI166</f>
        <v>10.52</v>
      </c>
    </row>
    <row r="168" spans="1:35" ht="12.75" customHeight="1" x14ac:dyDescent="0.25">
      <c r="A168" s="13">
        <v>42156</v>
      </c>
      <c r="B168" s="10">
        <f>Financial!B167</f>
        <v>43860267.559229799</v>
      </c>
      <c r="C168" s="10">
        <f>Financial!C167</f>
        <v>361571</v>
      </c>
      <c r="D168" s="10">
        <f>Financial!D167</f>
        <v>4045367</v>
      </c>
      <c r="E168" s="10">
        <f>Financial!E167</f>
        <v>10927357</v>
      </c>
      <c r="F168" s="10">
        <f>Financial!F167</f>
        <v>9105821</v>
      </c>
      <c r="G168" s="10">
        <f>Financial!G167</f>
        <v>4998900</v>
      </c>
      <c r="H168" s="10">
        <f>Financial!H167</f>
        <v>18.54</v>
      </c>
      <c r="I168" s="10">
        <f>Financial!I167</f>
        <v>22.1</v>
      </c>
      <c r="J168" s="10">
        <f>Financial!J167</f>
        <v>26.45</v>
      </c>
      <c r="K168" s="10">
        <f>Financial!K167</f>
        <v>16.36</v>
      </c>
      <c r="L168" s="10">
        <f>Financial!L167</f>
        <v>16.79</v>
      </c>
      <c r="M168" s="10">
        <f>Financial!M167</f>
        <v>18.11</v>
      </c>
      <c r="N168" s="10">
        <f>Financial!N167</f>
        <v>9.18</v>
      </c>
      <c r="O168" s="10">
        <f>Financial!O167</f>
        <v>10.25</v>
      </c>
      <c r="P168" s="10">
        <f>Financial!P167</f>
        <v>9.92</v>
      </c>
      <c r="Q168" s="10">
        <f>Financial!Q167</f>
        <v>10.41</v>
      </c>
      <c r="R168" s="10">
        <f>Financial!R167</f>
        <v>11.45</v>
      </c>
      <c r="S168" s="10">
        <f>Financial!S167</f>
        <v>10.98</v>
      </c>
      <c r="T168" s="10">
        <f>Financial!T167</f>
        <v>939.93</v>
      </c>
      <c r="U168" s="10">
        <f>Financial!U167</f>
        <v>150.99</v>
      </c>
      <c r="V168" s="10">
        <f>Financial!V167</f>
        <v>246.6</v>
      </c>
      <c r="W168" s="10">
        <f>Financial!W167</f>
        <v>141.55000000000001</v>
      </c>
      <c r="X168" s="10">
        <f>Financial!X167</f>
        <v>43.88</v>
      </c>
      <c r="Y168" s="10">
        <f>Financial!Y167</f>
        <v>99.22</v>
      </c>
      <c r="Z168" s="10">
        <f>Financial!Z167</f>
        <v>171.23</v>
      </c>
      <c r="AA168" s="10">
        <f>Financial!AA167</f>
        <v>28.52</v>
      </c>
      <c r="AB168" s="10">
        <f>Financial!AB167</f>
        <v>179.88</v>
      </c>
      <c r="AC168" s="10">
        <f>Financial!AC167</f>
        <v>1654.55</v>
      </c>
      <c r="AD168" s="10">
        <f>IF(MONTH($A168)=1,Financial!AD167,IF(Financial!AD167-Financial!AD166&lt;=0,"",Financial!AD167-Financial!AD166))</f>
        <v>87667</v>
      </c>
      <c r="AE168" s="10">
        <f>IF(MONTH($A168)=1,Financial!AE167-Financial!AD167,IF((Financial!AE167-Financial!AE166)-(Financial!AD167-Financial!AD166)&lt;=0,"",(Financial!AE167-Financial!AE166)-(Financial!AD167-Financial!AD166)))</f>
        <v>420956</v>
      </c>
      <c r="AF168" s="10">
        <f>IF(MONTH($A168)=1,Financial!AF167,IF(Financial!AF167-Financial!AF166&lt;=0,"",Financial!AF167-Financial!AF166))</f>
        <v>2753424</v>
      </c>
      <c r="AG168" s="10">
        <f>Financial!AG167</f>
        <v>10.43</v>
      </c>
      <c r="AH168" s="10">
        <f>Financial!AH167</f>
        <v>11.05</v>
      </c>
      <c r="AI168" s="10">
        <f>Financial!AI167</f>
        <v>10.99</v>
      </c>
    </row>
    <row r="169" spans="1:35" ht="12.75" customHeight="1" x14ac:dyDescent="0.25">
      <c r="A169" s="13">
        <v>42186</v>
      </c>
      <c r="B169" s="10">
        <f>Financial!B168</f>
        <v>44709723.474070601</v>
      </c>
      <c r="C169" s="10">
        <f>Financial!C168</f>
        <v>357626</v>
      </c>
      <c r="D169" s="10">
        <f>Financial!D168</f>
        <v>4070032</v>
      </c>
      <c r="E169" s="10">
        <f>Financial!E168</f>
        <v>11230126</v>
      </c>
      <c r="F169" s="10">
        <f>Financial!F168</f>
        <v>9377461</v>
      </c>
      <c r="G169" s="10">
        <f>Financial!G168</f>
        <v>5190502</v>
      </c>
      <c r="H169" s="10">
        <f>Financial!H168</f>
        <v>18.260000000000002</v>
      </c>
      <c r="I169" s="10">
        <f>Financial!I168</f>
        <v>21.97</v>
      </c>
      <c r="J169" s="10">
        <f>Financial!J168</f>
        <v>26.29</v>
      </c>
      <c r="K169" s="10">
        <f>Financial!K168</f>
        <v>16.32</v>
      </c>
      <c r="L169" s="10">
        <f>Financial!L168</f>
        <v>17.010000000000002</v>
      </c>
      <c r="M169" s="10">
        <f>Financial!M168</f>
        <v>17.61</v>
      </c>
      <c r="N169" s="10">
        <f>Financial!N168</f>
        <v>8.52</v>
      </c>
      <c r="O169" s="10">
        <f>Financial!O168</f>
        <v>9.5500000000000007</v>
      </c>
      <c r="P169" s="10">
        <f>Financial!P168</f>
        <v>9.23</v>
      </c>
      <c r="Q169" s="10">
        <f>Financial!Q168</f>
        <v>11.48</v>
      </c>
      <c r="R169" s="10">
        <f>Financial!R168</f>
        <v>11.83</v>
      </c>
      <c r="S169" s="10">
        <f>Financial!S168</f>
        <v>10.33</v>
      </c>
      <c r="T169" s="10">
        <f>Financial!T168</f>
        <v>858.82</v>
      </c>
      <c r="U169" s="10">
        <f>Financial!U168</f>
        <v>138.19</v>
      </c>
      <c r="V169" s="10">
        <f>Financial!V168</f>
        <v>231.29</v>
      </c>
      <c r="W169" s="10">
        <f>Financial!W168</f>
        <v>136.18</v>
      </c>
      <c r="X169" s="10">
        <f>Financial!X168</f>
        <v>37.58</v>
      </c>
      <c r="Y169" s="10">
        <f>Financial!Y168</f>
        <v>84.16</v>
      </c>
      <c r="Z169" s="10">
        <f>Financial!Z168</f>
        <v>155.12</v>
      </c>
      <c r="AA169" s="10">
        <f>Financial!AA168</f>
        <v>26.77</v>
      </c>
      <c r="AB169" s="10">
        <f>Financial!AB168</f>
        <v>188.45</v>
      </c>
      <c r="AC169" s="10">
        <f>Financial!AC168</f>
        <v>1669</v>
      </c>
      <c r="AD169" s="10">
        <f>IF(MONTH($A169)=1,Financial!AD168,IF(Financial!AD168-Financial!AD167&lt;=0,"",Financial!AD168-Financial!AD167))</f>
        <v>96336</v>
      </c>
      <c r="AE169" s="10">
        <f>IF(MONTH($A169)=1,Financial!AE168-Financial!AD168,IF((Financial!AE168-Financial!AE167)-(Financial!AD168-Financial!AD167)&lt;=0,"",(Financial!AE168-Financial!AE167)-(Financial!AD168-Financial!AD167)))</f>
        <v>434292</v>
      </c>
      <c r="AF169" s="10">
        <f>IF(MONTH($A169)=1,Financial!AF168,IF(Financial!AF168-Financial!AF167&lt;=0,"",Financial!AF168-Financial!AF167))</f>
        <v>2691881</v>
      </c>
      <c r="AG169" s="10">
        <f>Financial!AG168</f>
        <v>10.130000000000001</v>
      </c>
      <c r="AH169" s="10">
        <f>Financial!AH168</f>
        <v>10.74</v>
      </c>
      <c r="AI169" s="10">
        <f>Financial!AI168</f>
        <v>10.7</v>
      </c>
    </row>
    <row r="170" spans="1:35" ht="12.75" customHeight="1" x14ac:dyDescent="0.25">
      <c r="A170" s="13">
        <v>42217</v>
      </c>
      <c r="B170" s="10">
        <f>Financial!B169</f>
        <v>46927334.753760502</v>
      </c>
      <c r="C170" s="10">
        <f>Financial!C169</f>
        <v>366343</v>
      </c>
      <c r="D170" s="10">
        <f>Financial!D169</f>
        <v>4088997</v>
      </c>
      <c r="E170" s="10">
        <f>Financial!E169</f>
        <v>11758490</v>
      </c>
      <c r="F170" s="10">
        <f>Financial!F169</f>
        <v>9654136</v>
      </c>
      <c r="G170" s="10">
        <f>Financial!G169</f>
        <v>5751690</v>
      </c>
      <c r="H170" s="10">
        <f>Financial!H169</f>
        <v>17.78</v>
      </c>
      <c r="I170" s="10">
        <f>Financial!I169</f>
        <v>21.75</v>
      </c>
      <c r="J170" s="10">
        <f>Financial!J169</f>
        <v>25.71</v>
      </c>
      <c r="K170" s="10">
        <f>Financial!K169</f>
        <v>15.52</v>
      </c>
      <c r="L170" s="10">
        <f>Financial!L169</f>
        <v>16.489999999999998</v>
      </c>
      <c r="M170" s="10">
        <f>Financial!M169</f>
        <v>17.329999999999998</v>
      </c>
      <c r="N170" s="10">
        <f>Financial!N169</f>
        <v>7.7</v>
      </c>
      <c r="O170" s="10">
        <f>Financial!O169</f>
        <v>9.31</v>
      </c>
      <c r="P170" s="10">
        <f>Financial!P169</f>
        <v>8.9600000000000009</v>
      </c>
      <c r="Q170" s="10">
        <f>Financial!Q169</f>
        <v>9.6999999999999993</v>
      </c>
      <c r="R170" s="10">
        <f>Financial!R169</f>
        <v>10.55</v>
      </c>
      <c r="S170" s="10">
        <f>Financial!S169</f>
        <v>9.76</v>
      </c>
      <c r="T170" s="10">
        <f>Financial!T169</f>
        <v>833.6</v>
      </c>
      <c r="U170" s="10">
        <f>Financial!U169</f>
        <v>135.62</v>
      </c>
      <c r="V170" s="10">
        <f>Financial!V169</f>
        <v>221.9</v>
      </c>
      <c r="W170" s="10">
        <f>Financial!W169</f>
        <v>135.77000000000001</v>
      </c>
      <c r="X170" s="10">
        <f>Financial!X169</f>
        <v>35.520000000000003</v>
      </c>
      <c r="Y170" s="10">
        <f>Financial!Y169</f>
        <v>79.989999999999995</v>
      </c>
      <c r="Z170" s="10">
        <f>Financial!Z169</f>
        <v>144.5</v>
      </c>
      <c r="AA170" s="10">
        <f>Financial!AA169</f>
        <v>26.89</v>
      </c>
      <c r="AB170" s="10">
        <f>Financial!AB169</f>
        <v>203.49</v>
      </c>
      <c r="AC170" s="10">
        <f>Financial!AC169</f>
        <v>1733.17</v>
      </c>
      <c r="AD170" s="10">
        <f>IF(MONTH($A170)=1,Financial!AD169,IF(Financial!AD169-Financial!AD168&lt;=0,"",Financial!AD169-Financial!AD168))</f>
        <v>95517</v>
      </c>
      <c r="AE170" s="10">
        <f>IF(MONTH($A170)=1,Financial!AE169-Financial!AD169,IF((Financial!AE169-Financial!AE168)-(Financial!AD169-Financial!AD168)&lt;=0,"",(Financial!AE169-Financial!AE168)-(Financial!AD169-Financial!AD168)))</f>
        <v>426502</v>
      </c>
      <c r="AF170" s="10">
        <f>IF(MONTH($A170)=1,Financial!AF169,IF(Financial!AF169-Financial!AF168&lt;=0,"",Financial!AF169-Financial!AF168))</f>
        <v>2441147</v>
      </c>
      <c r="AG170" s="10">
        <f>Financial!AG169</f>
        <v>11.1</v>
      </c>
      <c r="AH170" s="10">
        <f>Financial!AH169</f>
        <v>11.91</v>
      </c>
      <c r="AI170" s="10">
        <f>Financial!AI169</f>
        <v>11.51</v>
      </c>
    </row>
    <row r="171" spans="1:35" ht="12.75" customHeight="1" x14ac:dyDescent="0.25">
      <c r="A171" s="13">
        <v>42248</v>
      </c>
      <c r="B171" s="10">
        <f>Financial!B170</f>
        <v>47539009.802943602</v>
      </c>
      <c r="C171" s="10">
        <f>Financial!C170</f>
        <v>371267</v>
      </c>
      <c r="D171" s="10">
        <f>Financial!D170</f>
        <v>4098178</v>
      </c>
      <c r="E171" s="10">
        <f>Financial!E170</f>
        <v>11755695</v>
      </c>
      <c r="F171" s="10">
        <f>Financial!F170</f>
        <v>9765811</v>
      </c>
      <c r="G171" s="10">
        <f>Financial!G170</f>
        <v>6035165</v>
      </c>
      <c r="H171" s="10">
        <f>Financial!H170</f>
        <v>17.29</v>
      </c>
      <c r="I171" s="10">
        <f>Financial!I170</f>
        <v>21.94</v>
      </c>
      <c r="J171" s="10">
        <f>Financial!J170</f>
        <v>24.94</v>
      </c>
      <c r="K171" s="10">
        <f>Financial!K170</f>
        <v>14.23</v>
      </c>
      <c r="L171" s="10">
        <f>Financial!L170</f>
        <v>16.170000000000002</v>
      </c>
      <c r="M171" s="10">
        <f>Financial!M170</f>
        <v>16.97</v>
      </c>
      <c r="N171" s="10">
        <f>Financial!N170</f>
        <v>6.73</v>
      </c>
      <c r="O171" s="10">
        <f>Financial!O170</f>
        <v>9.3699999999999992</v>
      </c>
      <c r="P171" s="10">
        <f>Financial!P170</f>
        <v>8.9</v>
      </c>
      <c r="Q171" s="10">
        <f>Financial!Q170</f>
        <v>11.72</v>
      </c>
      <c r="R171" s="10">
        <f>Financial!R170</f>
        <v>10.67</v>
      </c>
      <c r="S171" s="10">
        <f>Financial!S170</f>
        <v>9.8699999999999992</v>
      </c>
      <c r="T171" s="10">
        <f>Financial!T170</f>
        <v>789.73</v>
      </c>
      <c r="U171" s="10">
        <f>Financial!U170</f>
        <v>128.03</v>
      </c>
      <c r="V171" s="10">
        <f>Financial!V170</f>
        <v>220.03</v>
      </c>
      <c r="W171" s="10">
        <f>Financial!W170</f>
        <v>128.36000000000001</v>
      </c>
      <c r="X171" s="10">
        <f>Financial!X170</f>
        <v>34.82</v>
      </c>
      <c r="Y171" s="10">
        <f>Financial!Y170</f>
        <v>77.290000000000006</v>
      </c>
      <c r="Z171" s="10">
        <f>Financial!Z170</f>
        <v>144.34</v>
      </c>
      <c r="AA171" s="10">
        <f>Financial!AA170</f>
        <v>23.79</v>
      </c>
      <c r="AB171" s="10">
        <f>Financial!AB170</f>
        <v>199.67</v>
      </c>
      <c r="AC171" s="10">
        <f>Financial!AC170</f>
        <v>1642.97</v>
      </c>
      <c r="AD171" s="10">
        <f>IF(MONTH($A171)=1,Financial!AD170,IF(Financial!AD170-Financial!AD169&lt;=0,"",Financial!AD170-Financial!AD169))</f>
        <v>108387</v>
      </c>
      <c r="AE171" s="10">
        <f>IF(MONTH($A171)=1,Financial!AE170-Financial!AD170,IF((Financial!AE170-Financial!AE169)-(Financial!AD170-Financial!AD169)&lt;=0,"",(Financial!AE170-Financial!AE169)-(Financial!AD170-Financial!AD169)))</f>
        <v>416492</v>
      </c>
      <c r="AF171" s="10">
        <f>IF(MONTH($A171)=1,Financial!AF170,IF(Financial!AF170-Financial!AF169&lt;=0,"",Financial!AF170-Financial!AF169))</f>
        <v>2722659</v>
      </c>
      <c r="AG171" s="10">
        <f>Financial!AG170</f>
        <v>10.9</v>
      </c>
      <c r="AH171" s="10">
        <f>Financial!AH170</f>
        <v>11.34</v>
      </c>
      <c r="AI171" s="10">
        <f>Financial!AI170</f>
        <v>11.15</v>
      </c>
    </row>
    <row r="172" spans="1:35" ht="12.75" customHeight="1" x14ac:dyDescent="0.25">
      <c r="A172" s="13">
        <v>42278</v>
      </c>
      <c r="B172" s="10">
        <f>Financial!B171</f>
        <v>47666874.400488302</v>
      </c>
      <c r="C172" s="10">
        <f>Financial!C171</f>
        <v>369640</v>
      </c>
      <c r="D172" s="10">
        <f>Financial!D171</f>
        <v>4108201</v>
      </c>
      <c r="E172" s="10">
        <f>Financial!E171</f>
        <v>11581521</v>
      </c>
      <c r="F172" s="10">
        <f>Financial!F171</f>
        <v>9795668</v>
      </c>
      <c r="G172" s="10">
        <f>Financial!G171</f>
        <v>5937862</v>
      </c>
      <c r="H172" s="10">
        <f>Financial!H171</f>
        <v>17.11</v>
      </c>
      <c r="I172" s="10">
        <f>Financial!I171</f>
        <v>21.79</v>
      </c>
      <c r="J172" s="10">
        <f>Financial!J171</f>
        <v>25.34</v>
      </c>
      <c r="K172" s="10">
        <f>Financial!K171</f>
        <v>14.4</v>
      </c>
      <c r="L172" s="10">
        <f>Financial!L171</f>
        <v>16.21</v>
      </c>
      <c r="M172" s="10">
        <f>Financial!M171</f>
        <v>16.96</v>
      </c>
      <c r="N172" s="10">
        <f>Financial!N171</f>
        <v>6.32</v>
      </c>
      <c r="O172" s="10">
        <f>Financial!O171</f>
        <v>8.9499999999999993</v>
      </c>
      <c r="P172" s="10">
        <f>Financial!P171</f>
        <v>7.21</v>
      </c>
      <c r="Q172" s="10">
        <f>Financial!Q171</f>
        <v>10.5</v>
      </c>
      <c r="R172" s="10">
        <f>Financial!R171</f>
        <v>10.93</v>
      </c>
      <c r="S172" s="10">
        <f>Financial!S171</f>
        <v>9.93</v>
      </c>
      <c r="T172" s="10">
        <f>Financial!T171</f>
        <v>845.54</v>
      </c>
      <c r="U172" s="10">
        <f>Financial!U171</f>
        <v>136.37</v>
      </c>
      <c r="V172" s="10">
        <f>Financial!V171</f>
        <v>229.3</v>
      </c>
      <c r="W172" s="10">
        <f>Financial!W171</f>
        <v>132.74</v>
      </c>
      <c r="X172" s="10">
        <f>Financial!X171</f>
        <v>38.01</v>
      </c>
      <c r="Y172" s="10">
        <f>Financial!Y171</f>
        <v>80.19</v>
      </c>
      <c r="Z172" s="10">
        <f>Financial!Z171</f>
        <v>162.16</v>
      </c>
      <c r="AA172" s="10">
        <f>Financial!AA171</f>
        <v>29.11</v>
      </c>
      <c r="AB172" s="10">
        <f>Financial!AB171</f>
        <v>194.77</v>
      </c>
      <c r="AC172" s="10">
        <f>Financial!AC171</f>
        <v>1711.53</v>
      </c>
      <c r="AD172" s="10">
        <f>IF(MONTH($A172)=1,Financial!AD171,IF(Financial!AD171-Financial!AD170&lt;=0,"",Financial!AD171-Financial!AD170))</f>
        <v>111073</v>
      </c>
      <c r="AE172" s="10">
        <f>IF(MONTH($A172)=1,Financial!AE171-Financial!AD171,IF((Financial!AE171-Financial!AE170)-(Financial!AD171-Financial!AD170)&lt;=0,"",(Financial!AE171-Financial!AE170)-(Financial!AD171-Financial!AD170)))</f>
        <v>414327</v>
      </c>
      <c r="AF172" s="10">
        <f>IF(MONTH($A172)=1,Financial!AF171,IF(Financial!AF171-Financial!AF170&lt;=0,"",Financial!AF171-Financial!AF170))</f>
        <v>2880720</v>
      </c>
      <c r="AG172" s="10">
        <f>Financial!AG171</f>
        <v>10.35</v>
      </c>
      <c r="AH172" s="10">
        <f>Financial!AH171</f>
        <v>10.18</v>
      </c>
      <c r="AI172" s="10">
        <f>Financial!AI171</f>
        <v>10.07</v>
      </c>
    </row>
    <row r="173" spans="1:35" ht="12.75" customHeight="1" x14ac:dyDescent="0.25">
      <c r="A173" s="13">
        <v>42309</v>
      </c>
      <c r="B173" s="10">
        <f>Financial!B172</f>
        <v>47924190.777714401</v>
      </c>
      <c r="C173" s="10">
        <f>Financial!C172</f>
        <v>364708</v>
      </c>
      <c r="D173" s="10">
        <f>Financial!D172</f>
        <v>4119059</v>
      </c>
      <c r="E173" s="10">
        <f>Financial!E172</f>
        <v>11845360</v>
      </c>
      <c r="F173" s="10">
        <f>Financial!F172</f>
        <v>9951329</v>
      </c>
      <c r="G173" s="10">
        <f>Financial!G172</f>
        <v>6289132</v>
      </c>
      <c r="H173" s="10">
        <f>Financial!H172</f>
        <v>16.899999999999999</v>
      </c>
      <c r="I173" s="10">
        <f>Financial!I172</f>
        <v>21.73</v>
      </c>
      <c r="J173" s="10">
        <f>Financial!J172</f>
        <v>25.11</v>
      </c>
      <c r="K173" s="10">
        <f>Financial!K172</f>
        <v>15.06</v>
      </c>
      <c r="L173" s="10">
        <f>Financial!L172</f>
        <v>16.350000000000001</v>
      </c>
      <c r="M173" s="10">
        <f>Financial!M172</f>
        <v>16.72</v>
      </c>
      <c r="N173" s="10">
        <f>Financial!N172</f>
        <v>6.54</v>
      </c>
      <c r="O173" s="10">
        <f>Financial!O172</f>
        <v>8.94</v>
      </c>
      <c r="P173" s="10">
        <f>Financial!P172</f>
        <v>7.79</v>
      </c>
      <c r="Q173" s="10">
        <f>Financial!Q172</f>
        <v>10.09</v>
      </c>
      <c r="R173" s="10">
        <f>Financial!R172</f>
        <v>9.8699999999999992</v>
      </c>
      <c r="S173" s="10">
        <f>Financial!S172</f>
        <v>10.1</v>
      </c>
      <c r="T173" s="10">
        <f>Financial!T172</f>
        <v>847.1</v>
      </c>
      <c r="U173" s="10">
        <f>Financial!U172</f>
        <v>134.56</v>
      </c>
      <c r="V173" s="10">
        <f>Financial!V172</f>
        <v>229.91</v>
      </c>
      <c r="W173" s="10">
        <f>Financial!W172</f>
        <v>121.35</v>
      </c>
      <c r="X173" s="10">
        <f>Financial!X172</f>
        <v>36.33</v>
      </c>
      <c r="Y173" s="10">
        <f>Financial!Y172</f>
        <v>81.22</v>
      </c>
      <c r="Z173" s="10">
        <f>Financial!Z172</f>
        <v>164.8</v>
      </c>
      <c r="AA173" s="10">
        <f>Financial!AA172</f>
        <v>32.229999999999997</v>
      </c>
      <c r="AB173" s="10">
        <f>Financial!AB172</f>
        <v>196.6</v>
      </c>
      <c r="AC173" s="10">
        <f>Financial!AC172</f>
        <v>1771.05</v>
      </c>
      <c r="AD173" s="10">
        <f>IF(MONTH($A173)=1,Financial!AD172,IF(Financial!AD172-Financial!AD171&lt;=0,"",Financial!AD172-Financial!AD171))</f>
        <v>112420</v>
      </c>
      <c r="AE173" s="10">
        <f>IF(MONTH($A173)=1,Financial!AE172-Financial!AD172,IF((Financial!AE172-Financial!AE171)-(Financial!AD172-Financial!AD171)&lt;=0,"",(Financial!AE172-Financial!AE171)-(Financial!AD172-Financial!AD171)))</f>
        <v>406568</v>
      </c>
      <c r="AF173" s="10">
        <f>IF(MONTH($A173)=1,Financial!AF172,IF(Financial!AF172-Financial!AF171&lt;=0,"",Financial!AF172-Financial!AF171))</f>
        <v>2425538</v>
      </c>
      <c r="AG173" s="10">
        <f>Financial!AG172</f>
        <v>10.26</v>
      </c>
      <c r="AH173" s="10">
        <f>Financial!AH172</f>
        <v>10.23</v>
      </c>
      <c r="AI173" s="10">
        <f>Financial!AI172</f>
        <v>9.77</v>
      </c>
    </row>
    <row r="174" spans="1:35" ht="12.75" customHeight="1" x14ac:dyDescent="0.25">
      <c r="A174" s="13">
        <v>42339</v>
      </c>
      <c r="B174" s="10">
        <f>Financial!B173</f>
        <v>49026215.203754596</v>
      </c>
      <c r="C174" s="10">
        <f>Financial!C173</f>
        <v>368399</v>
      </c>
      <c r="D174" s="10">
        <f>Financial!D173</f>
        <v>4134723</v>
      </c>
      <c r="E174" s="10">
        <f>Financial!E173</f>
        <v>12262654</v>
      </c>
      <c r="F174" s="10">
        <f>Financial!F173</f>
        <v>10859253</v>
      </c>
      <c r="G174" s="10">
        <f>Financial!G173</f>
        <v>6737828</v>
      </c>
      <c r="H174" s="10">
        <f>Financial!H173</f>
        <v>16.57</v>
      </c>
      <c r="I174" s="10">
        <f>Financial!I173</f>
        <v>20.67</v>
      </c>
      <c r="J174" s="10">
        <f>Financial!J173</f>
        <v>24.24</v>
      </c>
      <c r="K174" s="10">
        <f>Financial!K173</f>
        <v>14.21</v>
      </c>
      <c r="L174" s="10">
        <f>Financial!L173</f>
        <v>15.56</v>
      </c>
      <c r="M174" s="10">
        <f>Financial!M173</f>
        <v>16.440000000000001</v>
      </c>
      <c r="N174" s="10">
        <f>Financial!N173</f>
        <v>6.14</v>
      </c>
      <c r="O174" s="10">
        <f>Financial!O173</f>
        <v>9.31</v>
      </c>
      <c r="P174" s="10">
        <f>Financial!P173</f>
        <v>8.83</v>
      </c>
      <c r="Q174" s="10">
        <f>Financial!Q173</f>
        <v>9.93</v>
      </c>
      <c r="R174" s="10">
        <f>Financial!R173</f>
        <v>10.92</v>
      </c>
      <c r="S174" s="10">
        <f>Financial!S173</f>
        <v>9.93</v>
      </c>
      <c r="T174" s="10">
        <f>Financial!T173</f>
        <v>757.04</v>
      </c>
      <c r="U174" s="10">
        <f>Financial!U173</f>
        <v>122.07</v>
      </c>
      <c r="V174" s="10">
        <f>Financial!V173</f>
        <v>210.24</v>
      </c>
      <c r="W174" s="10">
        <f>Financial!W173</f>
        <v>108.51</v>
      </c>
      <c r="X174" s="10">
        <f>Financial!X173</f>
        <v>32.72</v>
      </c>
      <c r="Y174" s="10">
        <f>Financial!Y173</f>
        <v>70.33</v>
      </c>
      <c r="Z174" s="10">
        <f>Financial!Z173</f>
        <v>150.74</v>
      </c>
      <c r="AA174" s="10">
        <f>Financial!AA173</f>
        <v>28.81</v>
      </c>
      <c r="AB174" s="10">
        <f>Financial!AB173</f>
        <v>193.9</v>
      </c>
      <c r="AC174" s="10">
        <f>Financial!AC173</f>
        <v>1761.36</v>
      </c>
      <c r="AD174" s="10">
        <f>IF(MONTH($A174)=1,Financial!AD173,IF(Financial!AD173-Financial!AD172&lt;=0,"",Financial!AD173-Financial!AD172))</f>
        <v>175028</v>
      </c>
      <c r="AE174" s="10">
        <f>IF(MONTH($A174)=1,Financial!AE173-Financial!AD173,IF((Financial!AE173-Financial!AE172)-(Financial!AD173-Financial!AD172)&lt;=0,"",(Financial!AE173-Financial!AE172)-(Financial!AD173-Financial!AD172)))</f>
        <v>494190</v>
      </c>
      <c r="AF174" s="10">
        <f>IF(MONTH($A174)=1,Financial!AF173,IF(Financial!AF173-Financial!AF172&lt;=0,"",Financial!AF173-Financial!AF172))</f>
        <v>3519537</v>
      </c>
      <c r="AG174" s="10">
        <f>Financial!AG173</f>
        <v>10.17</v>
      </c>
      <c r="AH174" s="10">
        <f>Financial!AH173</f>
        <v>9.9700000000000006</v>
      </c>
      <c r="AI174" s="10">
        <f>Financial!AI173</f>
        <v>9.56</v>
      </c>
    </row>
    <row r="175" spans="1:35" ht="12.75" customHeight="1" x14ac:dyDescent="0.25">
      <c r="A175" s="13">
        <v>42370</v>
      </c>
      <c r="B175" s="10">
        <f>Financial!B174</f>
        <v>50066144.0213679</v>
      </c>
      <c r="C175" s="10">
        <f>Financial!C174</f>
        <v>371559</v>
      </c>
      <c r="D175" s="10">
        <f>Financial!D174</f>
        <v>4129742</v>
      </c>
      <c r="E175" s="10">
        <f>Financial!E174</f>
        <v>12867019</v>
      </c>
      <c r="F175" s="10">
        <f>Financial!F174</f>
        <v>10542019</v>
      </c>
      <c r="G175" s="10">
        <f>Financial!G174</f>
        <v>6908772</v>
      </c>
      <c r="H175" s="10">
        <f>Financial!H174</f>
        <v>17.09</v>
      </c>
      <c r="I175" s="10">
        <f>Financial!I174</f>
        <v>21.3</v>
      </c>
      <c r="J175" s="10">
        <f>Financial!J174</f>
        <v>25.43</v>
      </c>
      <c r="K175" s="10">
        <f>Financial!K174</f>
        <v>15.3</v>
      </c>
      <c r="L175" s="10">
        <f>Financial!L174</f>
        <v>15.93</v>
      </c>
      <c r="M175" s="10">
        <f>Financial!M174</f>
        <v>16.46</v>
      </c>
      <c r="N175" s="10">
        <f>Financial!N174</f>
        <v>6.71</v>
      </c>
      <c r="O175" s="10">
        <f>Financial!O174</f>
        <v>9.49</v>
      </c>
      <c r="P175" s="10">
        <f>Financial!P174</f>
        <v>8.5299999999999994</v>
      </c>
      <c r="Q175" s="10">
        <f>Financial!Q174</f>
        <v>9.73</v>
      </c>
      <c r="R175" s="10">
        <f>Financial!R174</f>
        <v>10.18</v>
      </c>
      <c r="S175" s="10">
        <f>Financial!S174</f>
        <v>9.7899999999999991</v>
      </c>
      <c r="T175" s="10">
        <f>Financial!T174</f>
        <v>745.3</v>
      </c>
      <c r="U175" s="10">
        <f>Financial!U174</f>
        <v>124.27</v>
      </c>
      <c r="V175" s="10">
        <f>Financial!V174</f>
        <v>201.4</v>
      </c>
      <c r="W175" s="10">
        <f>Financial!W174</f>
        <v>106.84</v>
      </c>
      <c r="X175" s="10">
        <f>Financial!X174</f>
        <v>31.97</v>
      </c>
      <c r="Y175" s="10">
        <f>Financial!Y174</f>
        <v>70.64</v>
      </c>
      <c r="Z175" s="10">
        <f>Financial!Z174</f>
        <v>143.33000000000001</v>
      </c>
      <c r="AA175" s="10">
        <f>Financial!AA174</f>
        <v>27.34</v>
      </c>
      <c r="AB175" s="10">
        <f>Financial!AB174</f>
        <v>183.68</v>
      </c>
      <c r="AC175" s="10">
        <f>Financial!AC174</f>
        <v>1784.92</v>
      </c>
      <c r="AD175" s="10">
        <f>IF(MONTH($A175)=1,Financial!AD174,IF(Financial!AD174-Financial!AD173&lt;=0,"",Financial!AD174-Financial!AD173))</f>
        <v>61771</v>
      </c>
      <c r="AE175" s="10">
        <f>IF(MONTH($A175)=1,Financial!AE174-Financial!AD174,IF((Financial!AE174-Financial!AE173)-(Financial!AD174-Financial!AD173)&lt;=0,"",(Financial!AE174-Financial!AE173)-(Financial!AD174-Financial!AD173)))</f>
        <v>337345</v>
      </c>
      <c r="AF175" s="10">
        <f>IF(MONTH($A175)=1,Financial!AF174,IF(Financial!AF174-Financial!AF173&lt;=0,"",Financial!AF174-Financial!AF173))</f>
        <v>1986234</v>
      </c>
      <c r="AG175" s="10">
        <f>Financial!AG174</f>
        <v>10.050000000000001</v>
      </c>
      <c r="AH175" s="10">
        <f>Financial!AH174</f>
        <v>10.28</v>
      </c>
      <c r="AI175" s="10">
        <f>Financial!AI174</f>
        <v>10.15</v>
      </c>
    </row>
    <row r="176" spans="1:35" ht="12.75" customHeight="1" x14ac:dyDescent="0.25">
      <c r="A176" s="13">
        <v>42401</v>
      </c>
      <c r="B176" s="10">
        <f>Financial!B175</f>
        <v>50663148.8920753</v>
      </c>
      <c r="C176" s="10">
        <f>Financial!C175</f>
        <v>380544</v>
      </c>
      <c r="D176" s="10">
        <f>Financial!D175</f>
        <v>4143466</v>
      </c>
      <c r="E176" s="10">
        <f>Financial!E175</f>
        <v>12665098</v>
      </c>
      <c r="F176" s="10">
        <f>Financial!F175</f>
        <v>10690782</v>
      </c>
      <c r="G176" s="10">
        <f>Financial!G175</f>
        <v>7007064</v>
      </c>
      <c r="H176" s="10">
        <f>Financial!H175</f>
        <v>15.89</v>
      </c>
      <c r="I176" s="10">
        <f>Financial!I175</f>
        <v>20.63</v>
      </c>
      <c r="J176" s="10">
        <f>Financial!J175</f>
        <v>23.65</v>
      </c>
      <c r="K176" s="10">
        <f>Financial!K175</f>
        <v>15.58</v>
      </c>
      <c r="L176" s="10">
        <f>Financial!L175</f>
        <v>15.85</v>
      </c>
      <c r="M176" s="10">
        <f>Financial!M175</f>
        <v>16.350000000000001</v>
      </c>
      <c r="N176" s="10">
        <f>Financial!N175</f>
        <v>7.04</v>
      </c>
      <c r="O176" s="10">
        <f>Financial!O175</f>
        <v>9.1300000000000008</v>
      </c>
      <c r="P176" s="10">
        <f>Financial!P175</f>
        <v>7.97</v>
      </c>
      <c r="Q176" s="10">
        <f>Financial!Q175</f>
        <v>9.19</v>
      </c>
      <c r="R176" s="10">
        <f>Financial!R175</f>
        <v>10.25</v>
      </c>
      <c r="S176" s="10">
        <f>Financial!S175</f>
        <v>9.74</v>
      </c>
      <c r="T176" s="10">
        <f>Financial!T175</f>
        <v>768.8</v>
      </c>
      <c r="U176" s="10">
        <f>Financial!U175</f>
        <v>126.69</v>
      </c>
      <c r="V176" s="10">
        <f>Financial!V175</f>
        <v>200.32</v>
      </c>
      <c r="W176" s="10">
        <f>Financial!W175</f>
        <v>114.66</v>
      </c>
      <c r="X176" s="10">
        <f>Financial!X175</f>
        <v>34.409999999999997</v>
      </c>
      <c r="Y176" s="10">
        <f>Financial!Y175</f>
        <v>72.41</v>
      </c>
      <c r="Z176" s="10">
        <f>Financial!Z175</f>
        <v>147.22</v>
      </c>
      <c r="AA176" s="10">
        <f>Financial!AA175</f>
        <v>28.49</v>
      </c>
      <c r="AB176" s="10">
        <f>Financial!AB175</f>
        <v>186.76</v>
      </c>
      <c r="AC176" s="10">
        <f>Financial!AC175</f>
        <v>1840.17</v>
      </c>
      <c r="AD176" s="10">
        <f>IF(MONTH($A176)=1,Financial!AD175,IF(Financial!AD175-Financial!AD174&lt;=0,"",Financial!AD175-Financial!AD174))</f>
        <v>142619</v>
      </c>
      <c r="AE176" s="10">
        <f>IF(MONTH($A176)=1,Financial!AE175-Financial!AD175,IF((Financial!AE175-Financial!AE174)-(Financial!AD175-Financial!AD174)&lt;=0,"",(Financial!AE175-Financial!AE174)-(Financial!AD175-Financial!AD174)))</f>
        <v>386259</v>
      </c>
      <c r="AF176" s="10">
        <f>IF(MONTH($A176)=1,Financial!AF175,IF(Financial!AF175-Financial!AF174&lt;=0,"",Financial!AF175-Financial!AF174))</f>
        <v>2189478</v>
      </c>
      <c r="AG176" s="10">
        <f>Financial!AG175</f>
        <v>9.64</v>
      </c>
      <c r="AH176" s="10">
        <f>Financial!AH175</f>
        <v>9.68</v>
      </c>
      <c r="AI176" s="10">
        <f>Financial!AI175</f>
        <v>9.59</v>
      </c>
    </row>
    <row r="177" spans="1:35" ht="12.75" customHeight="1" x14ac:dyDescent="0.25">
      <c r="A177" s="13">
        <v>42430</v>
      </c>
      <c r="B177" s="10">
        <f>Financial!B176</f>
        <v>50153862.847196102</v>
      </c>
      <c r="C177" s="10">
        <f>Financial!C176</f>
        <v>387008</v>
      </c>
      <c r="D177" s="10">
        <f>Financial!D176</f>
        <v>4160454</v>
      </c>
      <c r="E177" s="10">
        <f>Financial!E176</f>
        <v>12147949</v>
      </c>
      <c r="F177" s="10">
        <f>Financial!F176</f>
        <v>10508317</v>
      </c>
      <c r="G177" s="10">
        <f>Financial!G176</f>
        <v>6742900</v>
      </c>
      <c r="H177" s="10">
        <f>Financial!H176</f>
        <v>16.809999999999999</v>
      </c>
      <c r="I177" s="10">
        <f>Financial!I176</f>
        <v>19.95</v>
      </c>
      <c r="J177" s="10">
        <f>Financial!J176</f>
        <v>23.94</v>
      </c>
      <c r="K177" s="10">
        <f>Financial!K176</f>
        <v>14.9</v>
      </c>
      <c r="L177" s="10">
        <f>Financial!L176</f>
        <v>15.66</v>
      </c>
      <c r="M177" s="10">
        <f>Financial!M176</f>
        <v>16.14</v>
      </c>
      <c r="N177" s="10">
        <f>Financial!N176</f>
        <v>5.76</v>
      </c>
      <c r="O177" s="10">
        <f>Financial!O176</f>
        <v>8.9499999999999993</v>
      </c>
      <c r="P177" s="10">
        <f>Financial!P176</f>
        <v>7.71</v>
      </c>
      <c r="Q177" s="10">
        <f>Financial!Q176</f>
        <v>11.08</v>
      </c>
      <c r="R177" s="10">
        <f>Financial!R176</f>
        <v>9.41</v>
      </c>
      <c r="S177" s="10">
        <f>Financial!S176</f>
        <v>9.76</v>
      </c>
      <c r="T177" s="10">
        <f>Financial!T176</f>
        <v>876.2</v>
      </c>
      <c r="U177" s="10">
        <f>Financial!U176</f>
        <v>144.69999999999999</v>
      </c>
      <c r="V177" s="10">
        <f>Financial!V176</f>
        <v>222.59</v>
      </c>
      <c r="W177" s="10">
        <f>Financial!W176</f>
        <v>131.35</v>
      </c>
      <c r="X177" s="10">
        <f>Financial!X176</f>
        <v>43.6</v>
      </c>
      <c r="Y177" s="10">
        <f>Financial!Y176</f>
        <v>82.01</v>
      </c>
      <c r="Z177" s="10">
        <f>Financial!Z176</f>
        <v>171.21</v>
      </c>
      <c r="AA177" s="10">
        <f>Financial!AA176</f>
        <v>37.479999999999997</v>
      </c>
      <c r="AB177" s="10">
        <f>Financial!AB176</f>
        <v>217.65</v>
      </c>
      <c r="AC177" s="10">
        <f>Financial!AC176</f>
        <v>1871.15</v>
      </c>
      <c r="AD177" s="10">
        <f>IF(MONTH($A177)=1,Financial!AD176,IF(Financial!AD176-Financial!AD175&lt;=0,"",Financial!AD176-Financial!AD175))</f>
        <v>118990</v>
      </c>
      <c r="AE177" s="10">
        <f>IF(MONTH($A177)=1,Financial!AE176-Financial!AD176,IF((Financial!AE176-Financial!AE175)-(Financial!AD176-Financial!AD175)&lt;=0,"",(Financial!AE176-Financial!AE175)-(Financial!AD176-Financial!AD175)))</f>
        <v>439929</v>
      </c>
      <c r="AF177" s="10">
        <f>IF(MONTH($A177)=1,Financial!AF176,IF(Financial!AF176-Financial!AF175&lt;=0,"",Financial!AF176-Financial!AF175))</f>
        <v>2606273</v>
      </c>
      <c r="AG177" s="10">
        <f>Financial!AG176</f>
        <v>9.8800000000000008</v>
      </c>
      <c r="AH177" s="10">
        <f>Financial!AH176</f>
        <v>9.2799999999999994</v>
      </c>
      <c r="AI177" s="10">
        <f>Financial!AI176</f>
        <v>9.0399999999999991</v>
      </c>
    </row>
    <row r="178" spans="1:35" ht="12.75" customHeight="1" x14ac:dyDescent="0.25">
      <c r="A178" s="13">
        <v>42461</v>
      </c>
      <c r="B178" s="10">
        <f>Financial!B177</f>
        <v>49938962.471660502</v>
      </c>
      <c r="C178" s="10">
        <f>Financial!C177</f>
        <v>391521</v>
      </c>
      <c r="D178" s="10">
        <f>Financial!D177</f>
        <v>4184802</v>
      </c>
      <c r="E178" s="10">
        <f>Financial!E177</f>
        <v>11860464</v>
      </c>
      <c r="F178" s="10">
        <f>Financial!F177</f>
        <v>10643619</v>
      </c>
      <c r="G178" s="10">
        <f>Financial!G177</f>
        <v>6371358</v>
      </c>
      <c r="H178" s="10">
        <f>Financial!H177</f>
        <v>16.89</v>
      </c>
      <c r="I178" s="10">
        <f>Financial!I177</f>
        <v>19.38</v>
      </c>
      <c r="J178" s="10">
        <f>Financial!J177</f>
        <v>21.65</v>
      </c>
      <c r="K178" s="10">
        <f>Financial!K177</f>
        <v>15.03</v>
      </c>
      <c r="L178" s="10">
        <f>Financial!L177</f>
        <v>15.97</v>
      </c>
      <c r="M178" s="10">
        <f>Financial!M177</f>
        <v>16.36</v>
      </c>
      <c r="N178" s="10">
        <f>Financial!N177</f>
        <v>8.41</v>
      </c>
      <c r="O178" s="10">
        <f>Financial!O177</f>
        <v>9</v>
      </c>
      <c r="P178" s="10">
        <f>Financial!P177</f>
        <v>8.02</v>
      </c>
      <c r="Q178" s="10">
        <f>Financial!Q177</f>
        <v>13.11</v>
      </c>
      <c r="R178" s="10">
        <f>Financial!R177</f>
        <v>9.9600000000000009</v>
      </c>
      <c r="S178" s="10">
        <f>Financial!S177</f>
        <v>9.64</v>
      </c>
      <c r="T178" s="10">
        <f>Financial!T177</f>
        <v>951.11</v>
      </c>
      <c r="U178" s="10">
        <f>Financial!U177</f>
        <v>157.18</v>
      </c>
      <c r="V178" s="10">
        <f>Financial!V177</f>
        <v>231.24</v>
      </c>
      <c r="W178" s="10">
        <f>Financial!W177</f>
        <v>144.75</v>
      </c>
      <c r="X178" s="10">
        <f>Financial!X177</f>
        <v>48.14</v>
      </c>
      <c r="Y178" s="10">
        <f>Financial!Y177</f>
        <v>87.84</v>
      </c>
      <c r="Z178" s="10">
        <f>Financial!Z177</f>
        <v>183.08</v>
      </c>
      <c r="AA178" s="10">
        <f>Financial!AA177</f>
        <v>40.659999999999997</v>
      </c>
      <c r="AB178" s="10">
        <f>Financial!AB177</f>
        <v>221.72</v>
      </c>
      <c r="AC178" s="10">
        <f>Financial!AC177</f>
        <v>1953.05</v>
      </c>
      <c r="AD178" s="10">
        <f>IF(MONTH($A178)=1,Financial!AD177,IF(Financial!AD177-Financial!AD176&lt;=0,"",Financial!AD177-Financial!AD176))</f>
        <v>122905</v>
      </c>
      <c r="AE178" s="10">
        <f>IF(MONTH($A178)=1,Financial!AE177-Financial!AD177,IF((Financial!AE177-Financial!AE176)-(Financial!AD177-Financial!AD176)&lt;=0,"",(Financial!AE177-Financial!AE176)-(Financial!AD177-Financial!AD176)))</f>
        <v>464428</v>
      </c>
      <c r="AF178" s="10">
        <f>IF(MONTH($A178)=1,Financial!AF177,IF(Financial!AF177-Financial!AF176&lt;=0,"",Financial!AF177-Financial!AF176))</f>
        <v>2619776</v>
      </c>
      <c r="AG178" s="10">
        <f>Financial!AG177</f>
        <v>9.6</v>
      </c>
      <c r="AH178" s="10">
        <f>Financial!AH177</f>
        <v>9.24</v>
      </c>
      <c r="AI178" s="10">
        <f>Financial!AI177</f>
        <v>8.82</v>
      </c>
    </row>
    <row r="179" spans="1:35" ht="12.75" customHeight="1" x14ac:dyDescent="0.25">
      <c r="A179" s="13">
        <v>42491</v>
      </c>
      <c r="B179" s="10">
        <f>Financial!B178</f>
        <v>50510131.588657498</v>
      </c>
      <c r="C179" s="10">
        <f>Financial!C178</f>
        <v>387716</v>
      </c>
      <c r="D179" s="10">
        <f>Financial!D178</f>
        <v>4199059</v>
      </c>
      <c r="E179" s="10">
        <f>Financial!E178</f>
        <v>11916493</v>
      </c>
      <c r="F179" s="10">
        <f>Financial!F178</f>
        <v>10762387</v>
      </c>
      <c r="G179" s="10">
        <f>Financial!G178</f>
        <v>6523862</v>
      </c>
      <c r="H179" s="10">
        <f>Financial!H178</f>
        <v>16.940000000000001</v>
      </c>
      <c r="I179" s="10">
        <f>Financial!I178</f>
        <v>19.86</v>
      </c>
      <c r="J179" s="10">
        <f>Financial!J178</f>
        <v>23.15</v>
      </c>
      <c r="K179" s="10">
        <f>Financial!K178</f>
        <v>15.49</v>
      </c>
      <c r="L179" s="10">
        <f>Financial!L178</f>
        <v>15.76</v>
      </c>
      <c r="M179" s="10">
        <f>Financial!M178</f>
        <v>16.309999999999999</v>
      </c>
      <c r="N179" s="10">
        <f>Financial!N178</f>
        <v>8.25</v>
      </c>
      <c r="O179" s="10">
        <f>Financial!O178</f>
        <v>8.75</v>
      </c>
      <c r="P179" s="10">
        <f>Financial!P178</f>
        <v>7.3</v>
      </c>
      <c r="Q179" s="10">
        <f>Financial!Q178</f>
        <v>10.55</v>
      </c>
      <c r="R179" s="10">
        <f>Financial!R178</f>
        <v>9.99</v>
      </c>
      <c r="S179" s="10">
        <f>Financial!S178</f>
        <v>9.68</v>
      </c>
      <c r="T179" s="10">
        <f>Financial!T178</f>
        <v>904.33</v>
      </c>
      <c r="U179" s="10">
        <f>Financial!U178</f>
        <v>143.13999999999999</v>
      </c>
      <c r="V179" s="10">
        <f>Financial!V178</f>
        <v>221.11</v>
      </c>
      <c r="W179" s="10">
        <f>Financial!W178</f>
        <v>138.79</v>
      </c>
      <c r="X179" s="10">
        <f>Financial!X178</f>
        <v>49.26</v>
      </c>
      <c r="Y179" s="10">
        <f>Financial!Y178</f>
        <v>87.03</v>
      </c>
      <c r="Z179" s="10">
        <f>Financial!Z178</f>
        <v>188.45</v>
      </c>
      <c r="AA179" s="10">
        <f>Financial!AA178</f>
        <v>41.12</v>
      </c>
      <c r="AB179" s="10">
        <f>Financial!AB178</f>
        <v>222.28</v>
      </c>
      <c r="AC179" s="10">
        <f>Financial!AC178</f>
        <v>1899.01</v>
      </c>
      <c r="AD179" s="10">
        <f>IF(MONTH($A179)=1,Financial!AD178,IF(Financial!AD178-Financial!AD177&lt;=0,"",Financial!AD178-Financial!AD177))</f>
        <v>103797</v>
      </c>
      <c r="AE179" s="10">
        <f>IF(MONTH($A179)=1,Financial!AE178-Financial!AD178,IF((Financial!AE178-Financial!AE177)-(Financial!AD178-Financial!AD177)&lt;=0,"",(Financial!AE178-Financial!AE177)-(Financial!AD178-Financial!AD177)))</f>
        <v>451557</v>
      </c>
      <c r="AF179" s="10">
        <f>IF(MONTH($A179)=1,Financial!AF178,IF(Financial!AF178-Financial!AF177&lt;=0,"",Financial!AF178-Financial!AF177))</f>
        <v>2100478</v>
      </c>
      <c r="AG179" s="10">
        <f>Financial!AG178</f>
        <v>9.7100000000000009</v>
      </c>
      <c r="AH179" s="10">
        <f>Financial!AH178</f>
        <v>9.33</v>
      </c>
      <c r="AI179" s="10">
        <f>Financial!AI178</f>
        <v>8.81</v>
      </c>
    </row>
    <row r="180" spans="1:35" ht="12.75" customHeight="1" x14ac:dyDescent="0.25">
      <c r="A180" s="13">
        <v>42522</v>
      </c>
      <c r="B180" s="10">
        <f>Financial!B179</f>
        <v>50111770.3225291</v>
      </c>
      <c r="C180" s="10">
        <f>Financial!C179</f>
        <v>392756</v>
      </c>
      <c r="D180" s="10">
        <f>Financial!D179</f>
        <v>4211595</v>
      </c>
      <c r="E180" s="10">
        <f>Financial!E179</f>
        <v>11779610</v>
      </c>
      <c r="F180" s="10">
        <f>Financial!F179</f>
        <v>10873902</v>
      </c>
      <c r="G180" s="10">
        <f>Financial!G179</f>
        <v>6218796</v>
      </c>
      <c r="H180" s="10">
        <f>Financial!H179</f>
        <v>16.760000000000002</v>
      </c>
      <c r="I180" s="10">
        <f>Financial!I179</f>
        <v>19.53</v>
      </c>
      <c r="J180" s="10">
        <f>Financial!J179</f>
        <v>21.88</v>
      </c>
      <c r="K180" s="10">
        <f>Financial!K179</f>
        <v>14.76</v>
      </c>
      <c r="L180" s="10">
        <f>Financial!L179</f>
        <v>16.059999999999999</v>
      </c>
      <c r="M180" s="10">
        <f>Financial!M179</f>
        <v>15.99</v>
      </c>
      <c r="N180" s="10">
        <f>Financial!N179</f>
        <v>8.93</v>
      </c>
      <c r="O180" s="10">
        <f>Financial!O179</f>
        <v>8.65</v>
      </c>
      <c r="P180" s="10">
        <f>Financial!P179</f>
        <v>7.2</v>
      </c>
      <c r="Q180" s="10">
        <f>Financial!Q179</f>
        <v>9</v>
      </c>
      <c r="R180" s="10">
        <f>Financial!R179</f>
        <v>9.8699999999999992</v>
      </c>
      <c r="S180" s="10">
        <f>Financial!S179</f>
        <v>9.3800000000000008</v>
      </c>
      <c r="T180" s="10">
        <f>Financial!T179</f>
        <v>930.77</v>
      </c>
      <c r="U180" s="10">
        <f>Financial!U179</f>
        <v>148.54</v>
      </c>
      <c r="V180" s="10">
        <f>Financial!V179</f>
        <v>229.06</v>
      </c>
      <c r="W180" s="10">
        <f>Financial!W179</f>
        <v>144.27000000000001</v>
      </c>
      <c r="X180" s="10">
        <f>Financial!X179</f>
        <v>54.86</v>
      </c>
      <c r="Y180" s="10">
        <f>Financial!Y179</f>
        <v>84.41</v>
      </c>
      <c r="Z180" s="10">
        <f>Financial!Z179</f>
        <v>195</v>
      </c>
      <c r="AA180" s="10">
        <f>Financial!AA179</f>
        <v>44.14</v>
      </c>
      <c r="AB180" s="10">
        <f>Financial!AB179</f>
        <v>226.22</v>
      </c>
      <c r="AC180" s="10">
        <f>Financial!AC179</f>
        <v>1891.09</v>
      </c>
      <c r="AD180" s="10">
        <f>IF(MONTH($A180)=1,Financial!AD179,IF(Financial!AD179-Financial!AD178&lt;=0,"",Financial!AD179-Financial!AD178))</f>
        <v>114145</v>
      </c>
      <c r="AE180" s="10">
        <f>IF(MONTH($A180)=1,Financial!AE179-Financial!AD179,IF((Financial!AE179-Financial!AE178)-(Financial!AD179-Financial!AD178)&lt;=0,"",(Financial!AE179-Financial!AE178)-(Financial!AD179-Financial!AD178)))</f>
        <v>475839</v>
      </c>
      <c r="AF180" s="10">
        <f>IF(MONTH($A180)=1,Financial!AF179,IF(Financial!AF179-Financial!AF178&lt;=0,"",Financial!AF179-Financial!AF178))</f>
        <v>2800549</v>
      </c>
      <c r="AG180" s="10">
        <f>Financial!AG179</f>
        <v>9.66</v>
      </c>
      <c r="AH180" s="10">
        <f>Financial!AH179</f>
        <v>8.9499999999999993</v>
      </c>
      <c r="AI180" s="10">
        <f>Financial!AI179</f>
        <v>8.25</v>
      </c>
    </row>
    <row r="181" spans="1:35" ht="12.75" customHeight="1" x14ac:dyDescent="0.25">
      <c r="A181" s="13">
        <v>42552</v>
      </c>
      <c r="B181" s="10">
        <f>Financial!B180</f>
        <v>50480561.124226399</v>
      </c>
      <c r="C181" s="10">
        <f>Financial!C180</f>
        <v>393912</v>
      </c>
      <c r="D181" s="10">
        <f>Financial!D180</f>
        <v>4226841</v>
      </c>
      <c r="E181" s="10">
        <f>Financial!E180</f>
        <v>12028157</v>
      </c>
      <c r="F181" s="10">
        <f>Financial!F180</f>
        <v>11030995</v>
      </c>
      <c r="G181" s="10">
        <f>Financial!G180</f>
        <v>6104796</v>
      </c>
      <c r="H181" s="10">
        <f>Financial!H180</f>
        <v>16.63</v>
      </c>
      <c r="I181" s="10">
        <f>Financial!I180</f>
        <v>19.41</v>
      </c>
      <c r="J181" s="10">
        <f>Financial!J180</f>
        <v>22.9</v>
      </c>
      <c r="K181" s="10">
        <f>Financial!K180</f>
        <v>14.81</v>
      </c>
      <c r="L181" s="10">
        <f>Financial!L180</f>
        <v>15.85</v>
      </c>
      <c r="M181" s="10">
        <f>Financial!M180</f>
        <v>15.62</v>
      </c>
      <c r="N181" s="10">
        <f>Financial!N180</f>
        <v>8</v>
      </c>
      <c r="O181" s="10">
        <f>Financial!O180</f>
        <v>8.34</v>
      </c>
      <c r="P181" s="10">
        <f>Financial!P180</f>
        <v>7.06</v>
      </c>
      <c r="Q181" s="10">
        <f>Financial!Q180</f>
        <v>10.06</v>
      </c>
      <c r="R181" s="10">
        <f>Financial!R180</f>
        <v>10.52</v>
      </c>
      <c r="S181" s="10">
        <f>Financial!S180</f>
        <v>9.1999999999999993</v>
      </c>
      <c r="T181" s="10">
        <f>Financial!T180</f>
        <v>927.57</v>
      </c>
      <c r="U181" s="10">
        <f>Financial!U180</f>
        <v>142.12</v>
      </c>
      <c r="V181" s="10">
        <f>Financial!V180</f>
        <v>234.9</v>
      </c>
      <c r="W181" s="10">
        <f>Financial!W180</f>
        <v>153.75</v>
      </c>
      <c r="X181" s="10">
        <f>Financial!X180</f>
        <v>59.5</v>
      </c>
      <c r="Y181" s="10">
        <f>Financial!Y180</f>
        <v>82.04</v>
      </c>
      <c r="Z181" s="10">
        <f>Financial!Z180</f>
        <v>196.13</v>
      </c>
      <c r="AA181" s="10">
        <f>Financial!AA180</f>
        <v>43.25</v>
      </c>
      <c r="AB181" s="10">
        <f>Financial!AB180</f>
        <v>225.4</v>
      </c>
      <c r="AC181" s="10">
        <f>Financial!AC180</f>
        <v>1944.62</v>
      </c>
      <c r="AD181" s="10">
        <f>IF(MONTH($A181)=1,Financial!AD180,IF(Financial!AD180-Financial!AD179&lt;=0,"",Financial!AD180-Financial!AD179))</f>
        <v>110763</v>
      </c>
      <c r="AE181" s="10">
        <f>IF(MONTH($A181)=1,Financial!AE180-Financial!AD180,IF((Financial!AE180-Financial!AE179)-(Financial!AD180-Financial!AD179)&lt;=0,"",(Financial!AE180-Financial!AE179)-(Financial!AD180-Financial!AD179)))</f>
        <v>464434</v>
      </c>
      <c r="AF181" s="10">
        <f>IF(MONTH($A181)=1,Financial!AF180,IF(Financial!AF180-Financial!AF179&lt;=0,"",Financial!AF180-Financial!AF179))</f>
        <v>2504938</v>
      </c>
      <c r="AG181" s="10">
        <f>Financial!AG180</f>
        <v>9.4600000000000009</v>
      </c>
      <c r="AH181" s="10">
        <f>Financial!AH180</f>
        <v>8.91</v>
      </c>
      <c r="AI181" s="10">
        <f>Financial!AI180</f>
        <v>8.4600000000000009</v>
      </c>
    </row>
    <row r="182" spans="1:35" ht="12.75" customHeight="1" x14ac:dyDescent="0.25">
      <c r="A182" s="13">
        <v>42583</v>
      </c>
      <c r="B182" s="10">
        <f>Financial!B181</f>
        <v>50258592.4326168</v>
      </c>
      <c r="C182" s="10">
        <f>Financial!C181</f>
        <v>395198</v>
      </c>
      <c r="D182" s="10">
        <f>Financial!D181</f>
        <v>4264109</v>
      </c>
      <c r="E182" s="10">
        <f>Financial!E181</f>
        <v>11743915</v>
      </c>
      <c r="F182" s="10">
        <f>Financial!F181</f>
        <v>11005568</v>
      </c>
      <c r="G182" s="10">
        <f>Financial!G181</f>
        <v>5924337</v>
      </c>
      <c r="H182" s="10">
        <f>Financial!H181</f>
        <v>16.28</v>
      </c>
      <c r="I182" s="10">
        <f>Financial!I181</f>
        <v>18.63</v>
      </c>
      <c r="J182" s="10">
        <f>Financial!J181</f>
        <v>23.45</v>
      </c>
      <c r="K182" s="10">
        <f>Financial!K181</f>
        <v>14.09</v>
      </c>
      <c r="L182" s="10">
        <f>Financial!L181</f>
        <v>15.34</v>
      </c>
      <c r="M182" s="10">
        <f>Financial!M181</f>
        <v>15.51</v>
      </c>
      <c r="N182" s="10">
        <f>Financial!N181</f>
        <v>8.1199999999999992</v>
      </c>
      <c r="O182" s="10">
        <f>Financial!O181</f>
        <v>8.1</v>
      </c>
      <c r="P182" s="10">
        <f>Financial!P181</f>
        <v>7.05</v>
      </c>
      <c r="Q182" s="10">
        <f>Financial!Q181</f>
        <v>12.22</v>
      </c>
      <c r="R182" s="10">
        <f>Financial!R181</f>
        <v>9.23</v>
      </c>
      <c r="S182" s="10">
        <f>Financial!S181</f>
        <v>9.16</v>
      </c>
      <c r="T182" s="10">
        <f>Financial!T181</f>
        <v>950.25</v>
      </c>
      <c r="U182" s="10">
        <f>Financial!U181</f>
        <v>145.55000000000001</v>
      </c>
      <c r="V182" s="10">
        <f>Financial!V181</f>
        <v>242.45</v>
      </c>
      <c r="W182" s="10">
        <f>Financial!W181</f>
        <v>155.38999999999999</v>
      </c>
      <c r="X182" s="10">
        <f>Financial!X181</f>
        <v>63.62</v>
      </c>
      <c r="Y182" s="10">
        <f>Financial!Y181</f>
        <v>79.61</v>
      </c>
      <c r="Z182" s="10">
        <f>Financial!Z181</f>
        <v>205.97</v>
      </c>
      <c r="AA182" s="10">
        <f>Financial!AA181</f>
        <v>50.29</v>
      </c>
      <c r="AB182" s="10">
        <f>Financial!AB181</f>
        <v>236.03</v>
      </c>
      <c r="AC182" s="10">
        <f>Financial!AC181</f>
        <v>1971.59</v>
      </c>
      <c r="AD182" s="10">
        <f>IF(MONTH($A182)=1,Financial!AD181,IF(Financial!AD181-Financial!AD180&lt;=0,"",Financial!AD181-Financial!AD180))</f>
        <v>124880</v>
      </c>
      <c r="AE182" s="10">
        <f>IF(MONTH($A182)=1,Financial!AE181-Financial!AD181,IF((Financial!AE181-Financial!AE180)-(Financial!AD181-Financial!AD180)&lt;=0,"",(Financial!AE181-Financial!AE180)-(Financial!AD181-Financial!AD180)))</f>
        <v>528784</v>
      </c>
      <c r="AF182" s="10">
        <f>IF(MONTH($A182)=1,Financial!AF181,IF(Financial!AF181-Financial!AF180&lt;=0,"",Financial!AF181-Financial!AF180))</f>
        <v>2686193</v>
      </c>
      <c r="AG182" s="10">
        <f>Financial!AG181</f>
        <v>9.01</v>
      </c>
      <c r="AH182" s="10">
        <f>Financial!AH181</f>
        <v>8.68</v>
      </c>
      <c r="AI182" s="10">
        <f>Financial!AI181</f>
        <v>8.17</v>
      </c>
    </row>
    <row r="183" spans="1:35" ht="12.75" customHeight="1" x14ac:dyDescent="0.25">
      <c r="A183" s="13">
        <v>42614</v>
      </c>
      <c r="B183" s="10">
        <f>Financial!B182</f>
        <v>50206280.887199402</v>
      </c>
      <c r="C183" s="10">
        <f>Financial!C182</f>
        <v>397743</v>
      </c>
      <c r="D183" s="10">
        <f>Financial!D182</f>
        <v>4281041</v>
      </c>
      <c r="E183" s="10">
        <f>Financial!E182</f>
        <v>11637130</v>
      </c>
      <c r="F183" s="10">
        <f>Financial!F182</f>
        <v>11002664</v>
      </c>
      <c r="G183" s="10">
        <f>Financial!G182</f>
        <v>5753046</v>
      </c>
      <c r="H183" s="10">
        <f>Financial!H182</f>
        <v>15.96</v>
      </c>
      <c r="I183" s="10">
        <f>Financial!I182</f>
        <v>18.73</v>
      </c>
      <c r="J183" s="10">
        <f>Financial!J182</f>
        <v>23.28</v>
      </c>
      <c r="K183" s="10">
        <f>Financial!K182</f>
        <v>13.57</v>
      </c>
      <c r="L183" s="10">
        <f>Financial!L182</f>
        <v>14.74</v>
      </c>
      <c r="M183" s="10">
        <f>Financial!M182</f>
        <v>15.13</v>
      </c>
      <c r="N183" s="10">
        <f>Financial!N182</f>
        <v>8.81</v>
      </c>
      <c r="O183" s="10">
        <f>Financial!O182</f>
        <v>8.07</v>
      </c>
      <c r="P183" s="10">
        <f>Financial!P182</f>
        <v>6.18</v>
      </c>
      <c r="Q183" s="10">
        <f>Financial!Q182</f>
        <v>12.56</v>
      </c>
      <c r="R183" s="10">
        <f>Financial!R182</f>
        <v>10.49</v>
      </c>
      <c r="S183" s="10">
        <f>Financial!S182</f>
        <v>9.01</v>
      </c>
      <c r="T183" s="10">
        <f>Financial!T182</f>
        <v>990.88</v>
      </c>
      <c r="U183" s="10">
        <f>Financial!U182</f>
        <v>149.37</v>
      </c>
      <c r="V183" s="10">
        <f>Financial!V182</f>
        <v>247.33</v>
      </c>
      <c r="W183" s="10">
        <f>Financial!W182</f>
        <v>161.41</v>
      </c>
      <c r="X183" s="10">
        <f>Financial!X182</f>
        <v>67.67</v>
      </c>
      <c r="Y183" s="10">
        <f>Financial!Y182</f>
        <v>78.36</v>
      </c>
      <c r="Z183" s="10">
        <f>Financial!Z182</f>
        <v>213.45</v>
      </c>
      <c r="AA183" s="10">
        <f>Financial!AA182</f>
        <v>58.36</v>
      </c>
      <c r="AB183" s="10">
        <f>Financial!AB182</f>
        <v>237.95</v>
      </c>
      <c r="AC183" s="10">
        <f>Financial!AC182</f>
        <v>1978</v>
      </c>
      <c r="AD183" s="10">
        <f>IF(MONTH($A183)=1,Financial!AD182,IF(Financial!AD182-Financial!AD181&lt;=0,"",Financial!AD182-Financial!AD181))</f>
        <v>126797</v>
      </c>
      <c r="AE183" s="10">
        <f>IF(MONTH($A183)=1,Financial!AE182-Financial!AD182,IF((Financial!AE182-Financial!AE181)-(Financial!AD182-Financial!AD181)&lt;=0,"",(Financial!AE182-Financial!AE181)-(Financial!AD182-Financial!AD181)))</f>
        <v>494523</v>
      </c>
      <c r="AF183" s="10">
        <f>IF(MONTH($A183)=1,Financial!AF182,IF(Financial!AF182-Financial!AF181&lt;=0,"",Financial!AF182-Financial!AF181))</f>
        <v>2721340</v>
      </c>
      <c r="AG183" s="10">
        <f>Financial!AG182</f>
        <v>8.9600000000000009</v>
      </c>
      <c r="AH183" s="10">
        <f>Financial!AH182</f>
        <v>8.4600000000000009</v>
      </c>
      <c r="AI183" s="10">
        <f>Financial!AI182</f>
        <v>8.18</v>
      </c>
    </row>
    <row r="184" spans="1:35" ht="12.75" customHeight="1" x14ac:dyDescent="0.25">
      <c r="A184" s="13">
        <v>42644</v>
      </c>
      <c r="B184" s="10">
        <f>Financial!B183</f>
        <v>50211734.904869899</v>
      </c>
      <c r="C184" s="10">
        <f>Financial!C183</f>
        <v>390741</v>
      </c>
      <c r="D184" s="10">
        <f>Financial!D183</f>
        <v>4295370</v>
      </c>
      <c r="E184" s="10">
        <f>Financial!E183</f>
        <v>11610584</v>
      </c>
      <c r="F184" s="10">
        <f>Financial!F183</f>
        <v>10979592</v>
      </c>
      <c r="G184" s="10">
        <f>Financial!G183</f>
        <v>5466571</v>
      </c>
      <c r="H184" s="10">
        <f>Financial!H183</f>
        <v>15.82</v>
      </c>
      <c r="I184" s="10">
        <f>Financial!I183</f>
        <v>18.440000000000001</v>
      </c>
      <c r="J184" s="10">
        <f>Financial!J183</f>
        <v>23.23</v>
      </c>
      <c r="K184" s="10">
        <f>Financial!K183</f>
        <v>12.61</v>
      </c>
      <c r="L184" s="10">
        <f>Financial!L183</f>
        <v>14.48</v>
      </c>
      <c r="M184" s="10">
        <f>Financial!M183</f>
        <v>14.95</v>
      </c>
      <c r="N184" s="10">
        <f>Financial!N183</f>
        <v>7.83</v>
      </c>
      <c r="O184" s="10">
        <f>Financial!O183</f>
        <v>7.64</v>
      </c>
      <c r="P184" s="10">
        <f>Financial!P183</f>
        <v>6.22</v>
      </c>
      <c r="Q184" s="10">
        <f>Financial!Q183</f>
        <v>11.38</v>
      </c>
      <c r="R184" s="10">
        <f>Financial!R183</f>
        <v>9.4</v>
      </c>
      <c r="S184" s="10">
        <f>Financial!S183</f>
        <v>8.89</v>
      </c>
      <c r="T184" s="10">
        <f>Financial!T183</f>
        <v>988.74</v>
      </c>
      <c r="U184" s="10">
        <f>Financial!U183</f>
        <v>150.22999999999999</v>
      </c>
      <c r="V184" s="10">
        <f>Financial!V183</f>
        <v>239.55</v>
      </c>
      <c r="W184" s="10">
        <f>Financial!W183</f>
        <v>171.43</v>
      </c>
      <c r="X184" s="10">
        <f>Financial!X183</f>
        <v>67.900000000000006</v>
      </c>
      <c r="Y184" s="10">
        <f>Financial!Y183</f>
        <v>76.81</v>
      </c>
      <c r="Z184" s="10">
        <f>Financial!Z183</f>
        <v>203.52</v>
      </c>
      <c r="AA184" s="10">
        <f>Financial!AA183</f>
        <v>65.11</v>
      </c>
      <c r="AB184" s="10">
        <f>Financial!AB183</f>
        <v>228.64</v>
      </c>
      <c r="AC184" s="10">
        <f>Financial!AC183</f>
        <v>1989.64</v>
      </c>
      <c r="AD184" s="10">
        <f>IF(MONTH($A184)=1,Financial!AD183,IF(Financial!AD183-Financial!AD182&lt;=0,"",Financial!AD183-Financial!AD182))</f>
        <v>125061</v>
      </c>
      <c r="AE184" s="10">
        <f>IF(MONTH($A184)=1,Financial!AE183-Financial!AD183,IF((Financial!AE183-Financial!AE182)-(Financial!AD183-Financial!AD182)&lt;=0,"",(Financial!AE183-Financial!AE182)-(Financial!AD183-Financial!AD182)))</f>
        <v>500021</v>
      </c>
      <c r="AF184" s="10">
        <f>IF(MONTH($A184)=1,Financial!AF183,IF(Financial!AF183-Financial!AF182&lt;=0,"",Financial!AF183-Financial!AF182))</f>
        <v>2538615</v>
      </c>
      <c r="AG184" s="10">
        <f>Financial!AG183</f>
        <v>8.99</v>
      </c>
      <c r="AH184" s="10">
        <f>Financial!AH183</f>
        <v>8.7100000000000009</v>
      </c>
      <c r="AI184" s="10">
        <f>Financial!AI183</f>
        <v>8.68</v>
      </c>
    </row>
    <row r="185" spans="1:35" ht="12.75" customHeight="1" x14ac:dyDescent="0.25">
      <c r="A185" s="13">
        <v>42675</v>
      </c>
      <c r="B185" s="10">
        <f>Financial!B184</f>
        <v>50298096.094441101</v>
      </c>
      <c r="C185" s="10">
        <f>Financial!C184</f>
        <v>385288</v>
      </c>
      <c r="D185" s="10">
        <f>Financial!D184</f>
        <v>4316104</v>
      </c>
      <c r="E185" s="10">
        <f>Financial!E184</f>
        <v>11864544</v>
      </c>
      <c r="F185" s="10">
        <f>Financial!F184</f>
        <v>11102220</v>
      </c>
      <c r="G185" s="10">
        <f>Financial!G184</f>
        <v>5647408</v>
      </c>
      <c r="H185" s="10">
        <f>Financial!H184</f>
        <v>15.33</v>
      </c>
      <c r="I185" s="10">
        <f>Financial!I184</f>
        <v>18.12</v>
      </c>
      <c r="J185" s="10">
        <f>Financial!J184</f>
        <v>22.51</v>
      </c>
      <c r="K185" s="10">
        <f>Financial!K184</f>
        <v>13.29</v>
      </c>
      <c r="L185" s="10">
        <f>Financial!L184</f>
        <v>14.01</v>
      </c>
      <c r="M185" s="10">
        <f>Financial!M184</f>
        <v>14.89</v>
      </c>
      <c r="N185" s="10">
        <f>Financial!N184</f>
        <v>7.2</v>
      </c>
      <c r="O185" s="10">
        <f>Financial!O184</f>
        <v>7.41</v>
      </c>
      <c r="P185" s="10">
        <f>Financial!P184</f>
        <v>7</v>
      </c>
      <c r="Q185" s="10">
        <f>Financial!Q184</f>
        <v>8.82</v>
      </c>
      <c r="R185" s="10">
        <f>Financial!R184</f>
        <v>8.67</v>
      </c>
      <c r="S185" s="10">
        <f>Financial!S184</f>
        <v>8.76</v>
      </c>
      <c r="T185" s="10">
        <f>Financial!T184</f>
        <v>1029.05</v>
      </c>
      <c r="U185" s="10">
        <f>Financial!U184</f>
        <v>158.07</v>
      </c>
      <c r="V185" s="10">
        <f>Financial!V184</f>
        <v>238.58</v>
      </c>
      <c r="W185" s="10">
        <f>Financial!W184</f>
        <v>179.87</v>
      </c>
      <c r="X185" s="10">
        <f>Financial!X184</f>
        <v>76.31</v>
      </c>
      <c r="Y185" s="10">
        <f>Financial!Y184</f>
        <v>77.28</v>
      </c>
      <c r="Z185" s="10">
        <f>Financial!Z184</f>
        <v>210.12</v>
      </c>
      <c r="AA185" s="10">
        <f>Financial!AA184</f>
        <v>65.739999999999995</v>
      </c>
      <c r="AB185" s="10">
        <f>Financial!AB184</f>
        <v>236.01</v>
      </c>
      <c r="AC185" s="10">
        <f>Financial!AC184</f>
        <v>2104.91</v>
      </c>
      <c r="AD185" s="10">
        <f>IF(MONTH($A185)=1,Financial!AD184,IF(Financial!AD184-Financial!AD183&lt;=0,"",Financial!AD184-Financial!AD183))</f>
        <v>136803</v>
      </c>
      <c r="AE185" s="10">
        <f>IF(MONTH($A185)=1,Financial!AE184-Financial!AD184,IF((Financial!AE184-Financial!AE183)-(Financial!AD184-Financial!AD183)&lt;=0,"",(Financial!AE184-Financial!AE183)-(Financial!AD184-Financial!AD183)))</f>
        <v>507223</v>
      </c>
      <c r="AF185" s="10">
        <f>IF(MONTH($A185)=1,Financial!AF184,IF(Financial!AF184-Financial!AF183&lt;=0,"",Financial!AF184-Financial!AF183))</f>
        <v>2772216</v>
      </c>
      <c r="AG185" s="10">
        <f>Financial!AG184</f>
        <v>8.9499999999999993</v>
      </c>
      <c r="AH185" s="10">
        <f>Financial!AH184</f>
        <v>8.84</v>
      </c>
      <c r="AI185" s="10">
        <f>Financial!AI184</f>
        <v>8.8699999999999992</v>
      </c>
    </row>
    <row r="186" spans="1:35" ht="12.75" customHeight="1" x14ac:dyDescent="0.25">
      <c r="A186" s="13">
        <v>42705</v>
      </c>
      <c r="B186" s="10">
        <f>Financial!B185</f>
        <v>49770616.715682097</v>
      </c>
      <c r="C186" s="10">
        <f>Financial!C185</f>
        <v>377741</v>
      </c>
      <c r="D186" s="10">
        <f>Financial!D185</f>
        <v>4336951</v>
      </c>
      <c r="E186" s="10">
        <f>Financial!E185</f>
        <v>11333111</v>
      </c>
      <c r="F186" s="10">
        <f>Financial!F185</f>
        <v>11449809</v>
      </c>
      <c r="G186" s="10">
        <f>Financial!G185</f>
        <v>5401777</v>
      </c>
      <c r="H186" s="10">
        <f>Financial!H185</f>
        <v>14.84</v>
      </c>
      <c r="I186" s="10">
        <f>Financial!I185</f>
        <v>17.75</v>
      </c>
      <c r="J186" s="10">
        <f>Financial!J185</f>
        <v>21.3</v>
      </c>
      <c r="K186" s="10">
        <f>Financial!K185</f>
        <v>12.62</v>
      </c>
      <c r="L186" s="10">
        <f>Financial!L185</f>
        <v>13.43</v>
      </c>
      <c r="M186" s="10">
        <f>Financial!M185</f>
        <v>14.53</v>
      </c>
      <c r="N186" s="10">
        <f>Financial!N185</f>
        <v>7.95</v>
      </c>
      <c r="O186" s="10">
        <f>Financial!O185</f>
        <v>7.56</v>
      </c>
      <c r="P186" s="10">
        <f>Financial!P185</f>
        <v>6.9</v>
      </c>
      <c r="Q186" s="10">
        <f>Financial!Q185</f>
        <v>9.4499999999999993</v>
      </c>
      <c r="R186" s="10">
        <f>Financial!R185</f>
        <v>9.1300000000000008</v>
      </c>
      <c r="S186" s="10">
        <f>Financial!S185</f>
        <v>8.7100000000000009</v>
      </c>
      <c r="T186" s="10">
        <f>Financial!T185</f>
        <v>1152.33</v>
      </c>
      <c r="U186" s="10">
        <f>Financial!U185</f>
        <v>180.99</v>
      </c>
      <c r="V186" s="10">
        <f>Financial!V185</f>
        <v>251.64</v>
      </c>
      <c r="W186" s="10">
        <f>Financial!W185</f>
        <v>190.69</v>
      </c>
      <c r="X186" s="10">
        <f>Financial!X185</f>
        <v>82.41</v>
      </c>
      <c r="Y186" s="10">
        <f>Financial!Y185</f>
        <v>88.11</v>
      </c>
      <c r="Z186" s="10">
        <f>Financial!Z185</f>
        <v>237.79</v>
      </c>
      <c r="AA186" s="10">
        <f>Financial!AA185</f>
        <v>75.19</v>
      </c>
      <c r="AB186" s="10">
        <f>Financial!AB185</f>
        <v>246.43</v>
      </c>
      <c r="AC186" s="10">
        <f>Financial!AC185</f>
        <v>2232.7199999999998</v>
      </c>
      <c r="AD186" s="10">
        <f>IF(MONTH($A186)=1,Financial!AD185,IF(Financial!AD185-Financial!AD184&lt;=0,"",Financial!AD185-Financial!AD184))</f>
        <v>183849</v>
      </c>
      <c r="AE186" s="10">
        <f>IF(MONTH($A186)=1,Financial!AE185-Financial!AD185,IF((Financial!AE185-Financial!AE184)-(Financial!AD185-Financial!AD184)&lt;=0,"",(Financial!AE185-Financial!AE184)-(Financial!AD185-Financial!AD184)))</f>
        <v>577901</v>
      </c>
      <c r="AF186" s="10">
        <f>IF(MONTH($A186)=1,Financial!AF185,IF(Financial!AF185-Financial!AF184&lt;=0,"",Financial!AF185-Financial!AF184))</f>
        <v>4869499</v>
      </c>
      <c r="AG186" s="10">
        <f>Financial!AG185</f>
        <v>8.4499999999999993</v>
      </c>
      <c r="AH186" s="10">
        <f>Financial!AH185</f>
        <v>8.3000000000000007</v>
      </c>
      <c r="AI186" s="10">
        <f>Financial!AI185</f>
        <v>8.4499999999999993</v>
      </c>
    </row>
    <row r="187" spans="1:35" ht="12.75" customHeight="1" x14ac:dyDescent="0.25">
      <c r="A187" s="13">
        <v>42736</v>
      </c>
      <c r="B187" s="10">
        <f>Financial!B186</f>
        <v>50399637.473191403</v>
      </c>
      <c r="C187" s="10">
        <f>Financial!C186</f>
        <v>390585</v>
      </c>
      <c r="D187" s="10">
        <f>Financial!D186</f>
        <v>4333963</v>
      </c>
      <c r="E187" s="10">
        <f>Financial!E186</f>
        <v>11207238</v>
      </c>
      <c r="F187" s="10">
        <f>Financial!F186</f>
        <v>11360412</v>
      </c>
      <c r="G187" s="10">
        <f>Financial!G186</f>
        <v>5371505</v>
      </c>
      <c r="H187" s="10">
        <f>Financial!H186</f>
        <v>15.58</v>
      </c>
      <c r="I187" s="10">
        <f>Financial!I186</f>
        <v>18.079999999999998</v>
      </c>
      <c r="J187" s="10">
        <f>Financial!J186</f>
        <v>22.4</v>
      </c>
      <c r="K187" s="10">
        <f>Financial!K186</f>
        <v>13.28</v>
      </c>
      <c r="L187" s="10">
        <f>Financial!L186</f>
        <v>13.96</v>
      </c>
      <c r="M187" s="10">
        <f>Financial!M186</f>
        <v>14.43</v>
      </c>
      <c r="N187" s="10">
        <f>Financial!N186</f>
        <v>8.25</v>
      </c>
      <c r="O187" s="10">
        <f>Financial!O186</f>
        <v>7.83</v>
      </c>
      <c r="P187" s="10">
        <f>Financial!P186</f>
        <v>6.77</v>
      </c>
      <c r="Q187" s="10">
        <f>Financial!Q186</f>
        <v>9.75</v>
      </c>
      <c r="R187" s="10">
        <f>Financial!R186</f>
        <v>8.92</v>
      </c>
      <c r="S187" s="10">
        <f>Financial!S186</f>
        <v>8.75</v>
      </c>
      <c r="T187" s="10">
        <f>Financial!T186</f>
        <v>1164.1500000000001</v>
      </c>
      <c r="U187" s="10">
        <f>Financial!U186</f>
        <v>183.16</v>
      </c>
      <c r="V187" s="10">
        <f>Financial!V186</f>
        <v>260.45999999999998</v>
      </c>
      <c r="W187" s="10">
        <f>Financial!W186</f>
        <v>206.6</v>
      </c>
      <c r="X187" s="10">
        <f>Financial!X186</f>
        <v>90.49</v>
      </c>
      <c r="Y187" s="10">
        <f>Financial!Y186</f>
        <v>94.5</v>
      </c>
      <c r="Z187" s="10">
        <f>Financial!Z186</f>
        <v>243.36</v>
      </c>
      <c r="AA187" s="10">
        <f>Financial!AA186</f>
        <v>85.11</v>
      </c>
      <c r="AB187" s="10">
        <f>Financial!AB186</f>
        <v>260.86</v>
      </c>
      <c r="AC187" s="10">
        <f>Financial!AC186</f>
        <v>2217.39</v>
      </c>
      <c r="AD187" s="10">
        <f>IF(MONTH($A187)=1,Financial!AD186,IF(Financial!AD186-Financial!AD185&lt;=0,"",Financial!AD186-Financial!AD185))</f>
        <v>71083</v>
      </c>
      <c r="AE187" s="10">
        <f>IF(MONTH($A187)=1,Financial!AE186-Financial!AD186,IF((Financial!AE186-Financial!AE185)-(Financial!AD186-Financial!AD185)&lt;=0,"",(Financial!AE186-Financial!AE185)-(Financial!AD186-Financial!AD185)))</f>
        <v>416680</v>
      </c>
      <c r="AF187" s="10">
        <f>IF(MONTH($A187)=1,Financial!AF186,IF(Financial!AF186-Financial!AF185&lt;=0,"",Financial!AF186-Financial!AF185))</f>
        <v>1976512</v>
      </c>
      <c r="AG187" s="10">
        <f>Financial!AG186</f>
        <v>8.7100000000000009</v>
      </c>
      <c r="AH187" s="10">
        <f>Financial!AH186</f>
        <v>8.1</v>
      </c>
      <c r="AI187" s="10">
        <f>Financial!AI186</f>
        <v>8.26</v>
      </c>
    </row>
    <row r="188" spans="1:35" ht="12.75" customHeight="1" x14ac:dyDescent="0.25">
      <c r="A188" s="13">
        <v>42767</v>
      </c>
      <c r="B188" s="10">
        <f>Financial!B187</f>
        <v>50541911.213207997</v>
      </c>
      <c r="C188" s="10">
        <f>Financial!C187</f>
        <v>397334</v>
      </c>
      <c r="D188" s="10">
        <f>Financial!D187</f>
        <v>4340009</v>
      </c>
      <c r="E188" s="10">
        <f>Financial!E187</f>
        <v>11098878</v>
      </c>
      <c r="F188" s="10">
        <f>Financial!F187</f>
        <v>11410372</v>
      </c>
      <c r="G188" s="10">
        <f>Financial!G187</f>
        <v>5197067</v>
      </c>
      <c r="H188" s="10">
        <f>Financial!H187</f>
        <v>15.45</v>
      </c>
      <c r="I188" s="10">
        <f>Financial!I187</f>
        <v>17.87</v>
      </c>
      <c r="J188" s="10">
        <f>Financial!J187</f>
        <v>21.06</v>
      </c>
      <c r="K188" s="10">
        <f>Financial!K187</f>
        <v>13.12</v>
      </c>
      <c r="L188" s="10">
        <f>Financial!L187</f>
        <v>13.44</v>
      </c>
      <c r="M188" s="10">
        <f>Financial!M187</f>
        <v>13.73</v>
      </c>
      <c r="N188" s="10">
        <f>Financial!N187</f>
        <v>7.57</v>
      </c>
      <c r="O188" s="10">
        <f>Financial!O187</f>
        <v>7.29</v>
      </c>
      <c r="P188" s="10">
        <f>Financial!P187</f>
        <v>6.54</v>
      </c>
      <c r="Q188" s="10">
        <f>Financial!Q187</f>
        <v>9.1199999999999992</v>
      </c>
      <c r="R188" s="10">
        <f>Financial!R187</f>
        <v>8.52</v>
      </c>
      <c r="S188" s="10">
        <f>Financial!S187</f>
        <v>8.7799999999999994</v>
      </c>
      <c r="T188" s="10">
        <f>Financial!T187</f>
        <v>1099.46</v>
      </c>
      <c r="U188" s="10">
        <f>Financial!U187</f>
        <v>169.45</v>
      </c>
      <c r="V188" s="10">
        <f>Financial!V187</f>
        <v>253.41</v>
      </c>
      <c r="W188" s="10">
        <f>Financial!W187</f>
        <v>193.26</v>
      </c>
      <c r="X188" s="10">
        <f>Financial!X187</f>
        <v>84.86</v>
      </c>
      <c r="Y188" s="10">
        <f>Financial!Y187</f>
        <v>96.37</v>
      </c>
      <c r="Z188" s="10">
        <f>Financial!Z187</f>
        <v>233.57</v>
      </c>
      <c r="AA188" s="10">
        <f>Financial!AA187</f>
        <v>81.89</v>
      </c>
      <c r="AB188" s="10">
        <f>Financial!AB187</f>
        <v>256.18</v>
      </c>
      <c r="AC188" s="10">
        <f>Financial!AC187</f>
        <v>2035.77</v>
      </c>
      <c r="AD188" s="10">
        <f>IF(MONTH($A188)=1,Financial!AD187,IF(Financial!AD187-Financial!AD186&lt;=0,"",Financial!AD187-Financial!AD186))</f>
        <v>103247</v>
      </c>
      <c r="AE188" s="10">
        <f>IF(MONTH($A188)=1,Financial!AE187-Financial!AD187,IF((Financial!AE187-Financial!AE186)-(Financial!AD187-Financial!AD186)&lt;=0,"",(Financial!AE187-Financial!AE186)-(Financial!AD187-Financial!AD186)))</f>
        <v>450119</v>
      </c>
      <c r="AF188" s="10">
        <f>IF(MONTH($A188)=1,Financial!AF187,IF(Financial!AF187-Financial!AF186&lt;=0,"",Financial!AF187-Financial!AF186))</f>
        <v>2144177</v>
      </c>
      <c r="AG188" s="10">
        <f>Financial!AG187</f>
        <v>9.08</v>
      </c>
      <c r="AH188" s="10">
        <f>Financial!AH187</f>
        <v>8.43</v>
      </c>
      <c r="AI188" s="10">
        <f>Financial!AI187</f>
        <v>8.34</v>
      </c>
    </row>
    <row r="189" spans="1:35" ht="12.75" customHeight="1" x14ac:dyDescent="0.25">
      <c r="A189" s="13">
        <v>42795</v>
      </c>
      <c r="B189" s="10">
        <f>Financial!B188</f>
        <v>50718521.504643001</v>
      </c>
      <c r="C189" s="10">
        <f>Financial!C188</f>
        <v>397907</v>
      </c>
      <c r="D189" s="10">
        <f>Financial!D188</f>
        <v>4371174</v>
      </c>
      <c r="E189" s="10">
        <f>Financial!E188</f>
        <v>10911599</v>
      </c>
      <c r="F189" s="10">
        <f>Financial!F188</f>
        <v>11353825</v>
      </c>
      <c r="G189" s="10">
        <f>Financial!G188</f>
        <v>5052711</v>
      </c>
      <c r="H189" s="10">
        <f>Financial!H188</f>
        <v>15.1</v>
      </c>
      <c r="I189" s="10">
        <f>Financial!I188</f>
        <v>17.64</v>
      </c>
      <c r="J189" s="10">
        <f>Financial!J188</f>
        <v>20.37</v>
      </c>
      <c r="K189" s="10">
        <f>Financial!K188</f>
        <v>12.38</v>
      </c>
      <c r="L189" s="10">
        <f>Financial!L188</f>
        <v>13.18</v>
      </c>
      <c r="M189" s="10">
        <f>Financial!M188</f>
        <v>13.84</v>
      </c>
      <c r="N189" s="10">
        <f>Financial!N188</f>
        <v>7.09</v>
      </c>
      <c r="O189" s="10">
        <f>Financial!O188</f>
        <v>7.17</v>
      </c>
      <c r="P189" s="10">
        <f>Financial!P188</f>
        <v>6.08</v>
      </c>
      <c r="Q189" s="10">
        <f>Financial!Q188</f>
        <v>11.23</v>
      </c>
      <c r="R189" s="10">
        <f>Financial!R188</f>
        <v>8.77</v>
      </c>
      <c r="S189" s="10">
        <f>Financial!S188</f>
        <v>8.6300000000000008</v>
      </c>
      <c r="T189" s="10">
        <f>Financial!T188</f>
        <v>1113.76</v>
      </c>
      <c r="U189" s="10">
        <f>Financial!U188</f>
        <v>169.52</v>
      </c>
      <c r="V189" s="10">
        <f>Financial!V188</f>
        <v>248.68</v>
      </c>
      <c r="W189" s="10">
        <f>Financial!W188</f>
        <v>196.8</v>
      </c>
      <c r="X189" s="10">
        <f>Financial!X188</f>
        <v>85.58</v>
      </c>
      <c r="Y189" s="10">
        <f>Financial!Y188</f>
        <v>98.34</v>
      </c>
      <c r="Z189" s="10">
        <f>Financial!Z188</f>
        <v>236.31</v>
      </c>
      <c r="AA189" s="10">
        <f>Financial!AA188</f>
        <v>84.58</v>
      </c>
      <c r="AB189" s="10">
        <f>Financial!AB188</f>
        <v>263</v>
      </c>
      <c r="AC189" s="10">
        <f>Financial!AC188</f>
        <v>1995.9</v>
      </c>
      <c r="AD189" s="10">
        <f>IF(MONTH($A189)=1,Financial!AD188,IF(Financial!AD188-Financial!AD187&lt;=0,"",Financial!AD188-Financial!AD187))</f>
        <v>146744</v>
      </c>
      <c r="AE189" s="10">
        <f>IF(MONTH($A189)=1,Financial!AE188-Financial!AD188,IF((Financial!AE188-Financial!AE187)-(Financial!AD188-Financial!AD187)&lt;=0,"",(Financial!AE188-Financial!AE187)-(Financial!AD188-Financial!AD187)))</f>
        <v>566364</v>
      </c>
      <c r="AF189" s="10">
        <f>IF(MONTH($A189)=1,Financial!AF188,IF(Financial!AF188-Financial!AF187&lt;=0,"",Financial!AF188-Financial!AF187))</f>
        <v>3185449</v>
      </c>
      <c r="AG189" s="10">
        <f>Financial!AG188</f>
        <v>8.92</v>
      </c>
      <c r="AH189" s="10">
        <f>Financial!AH188</f>
        <v>8.15</v>
      </c>
      <c r="AI189" s="10">
        <f>Financial!AI188</f>
        <v>7.98</v>
      </c>
    </row>
    <row r="190" spans="1:35" ht="12.75" customHeight="1" x14ac:dyDescent="0.25">
      <c r="A190" s="13">
        <v>42826</v>
      </c>
      <c r="B190" s="10">
        <f>Financial!B189</f>
        <v>51009369.039490499</v>
      </c>
      <c r="C190" s="10">
        <f>Financial!C189</f>
        <v>400998</v>
      </c>
      <c r="D190" s="10">
        <f>Financial!D189</f>
        <v>4409811</v>
      </c>
      <c r="E190" s="10">
        <f>Financial!E189</f>
        <v>11049566</v>
      </c>
      <c r="F190" s="10">
        <f>Financial!F189</f>
        <v>11429262</v>
      </c>
      <c r="G190" s="10">
        <f>Financial!G189</f>
        <v>5106303</v>
      </c>
      <c r="H190" s="10">
        <f>Financial!H189</f>
        <v>14.86</v>
      </c>
      <c r="I190" s="10">
        <f>Financial!I189</f>
        <v>17.54</v>
      </c>
      <c r="J190" s="10">
        <f>Financial!J189</f>
        <v>20.57</v>
      </c>
      <c r="K190" s="10">
        <f>Financial!K189</f>
        <v>12.53</v>
      </c>
      <c r="L190" s="10">
        <f>Financial!L189</f>
        <v>13.38</v>
      </c>
      <c r="M190" s="10">
        <f>Financial!M189</f>
        <v>13.59</v>
      </c>
      <c r="N190" s="10">
        <f>Financial!N189</f>
        <v>6.75</v>
      </c>
      <c r="O190" s="10">
        <f>Financial!O189</f>
        <v>7.14</v>
      </c>
      <c r="P190" s="10">
        <f>Financial!P189</f>
        <v>6.52</v>
      </c>
      <c r="Q190" s="10">
        <f>Financial!Q189</f>
        <v>8.76</v>
      </c>
      <c r="R190" s="10">
        <f>Financial!R189</f>
        <v>8.6999999999999993</v>
      </c>
      <c r="S190" s="10">
        <f>Financial!S189</f>
        <v>8.3699999999999992</v>
      </c>
      <c r="T190" s="10">
        <f>Financial!T189</f>
        <v>1114.43</v>
      </c>
      <c r="U190" s="10">
        <f>Financial!U189</f>
        <v>170.16</v>
      </c>
      <c r="V190" s="10">
        <f>Financial!V189</f>
        <v>242.4</v>
      </c>
      <c r="W190" s="10">
        <f>Financial!W189</f>
        <v>196.54</v>
      </c>
      <c r="X190" s="10">
        <f>Financial!X189</f>
        <v>84.19</v>
      </c>
      <c r="Y190" s="10">
        <f>Financial!Y189</f>
        <v>96.23</v>
      </c>
      <c r="Z190" s="10">
        <f>Financial!Z189</f>
        <v>237.05</v>
      </c>
      <c r="AA190" s="10">
        <f>Financial!AA189</f>
        <v>89.03</v>
      </c>
      <c r="AB190" s="10">
        <f>Financial!AB189</f>
        <v>259.38</v>
      </c>
      <c r="AC190" s="10">
        <f>Financial!AC189</f>
        <v>2016.71</v>
      </c>
      <c r="AD190" s="10">
        <f>IF(MONTH($A190)=1,Financial!AD189,IF(Financial!AD189-Financial!AD188&lt;=0,"",Financial!AD189-Financial!AD188))</f>
        <v>149503</v>
      </c>
      <c r="AE190" s="10">
        <f>IF(MONTH($A190)=1,Financial!AE189-Financial!AD189,IF((Financial!AE189-Financial!AE188)-(Financial!AD189-Financial!AD188)&lt;=0,"",(Financial!AE189-Financial!AE188)-(Financial!AD189-Financial!AD188)))</f>
        <v>510741</v>
      </c>
      <c r="AF190" s="10">
        <f>IF(MONTH($A190)=1,Financial!AF189,IF(Financial!AF189-Financial!AF188&lt;=0,"",Financial!AF189-Financial!AF188))</f>
        <v>2772421</v>
      </c>
      <c r="AG190" s="10">
        <f>Financial!AG189</f>
        <v>8.3000000000000007</v>
      </c>
      <c r="AH190" s="10">
        <f>Financial!AH189</f>
        <v>7.92</v>
      </c>
      <c r="AI190" s="10">
        <f>Financial!AI189</f>
        <v>7.67</v>
      </c>
    </row>
    <row r="191" spans="1:35" ht="12.75" customHeight="1" x14ac:dyDescent="0.25">
      <c r="A191" s="13">
        <v>42856</v>
      </c>
      <c r="B191" s="10">
        <f>Financial!B190</f>
        <v>51445586.133738697</v>
      </c>
      <c r="C191" s="10">
        <f>Financial!C190</f>
        <v>405721</v>
      </c>
      <c r="D191" s="10">
        <f>Financial!D190</f>
        <v>4405124</v>
      </c>
      <c r="E191" s="10">
        <f>Financial!E190</f>
        <v>11050402</v>
      </c>
      <c r="F191" s="10">
        <f>Financial!F190</f>
        <v>11377662</v>
      </c>
      <c r="G191" s="10">
        <f>Financial!G190</f>
        <v>5184592</v>
      </c>
      <c r="H191" s="10">
        <f>Financial!H190</f>
        <v>14.77</v>
      </c>
      <c r="I191" s="10">
        <f>Financial!I190</f>
        <v>17.28</v>
      </c>
      <c r="J191" s="10">
        <f>Financial!J190</f>
        <v>20.07</v>
      </c>
      <c r="K191" s="10">
        <f>Financial!K190</f>
        <v>12</v>
      </c>
      <c r="L191" s="10">
        <f>Financial!L190</f>
        <v>13.25</v>
      </c>
      <c r="M191" s="10">
        <f>Financial!M190</f>
        <v>13.62</v>
      </c>
      <c r="N191" s="10">
        <f>Financial!N190</f>
        <v>7</v>
      </c>
      <c r="O191" s="10">
        <f>Financial!O190</f>
        <v>6.98</v>
      </c>
      <c r="P191" s="10">
        <f>Financial!P190</f>
        <v>6.28</v>
      </c>
      <c r="Q191" s="10">
        <f>Financial!Q190</f>
        <v>7.15</v>
      </c>
      <c r="R191" s="10">
        <f>Financial!R190</f>
        <v>10.52</v>
      </c>
      <c r="S191" s="10">
        <f>Financial!S190</f>
        <v>7.93</v>
      </c>
      <c r="T191" s="10">
        <f>Financial!T190</f>
        <v>1053.3</v>
      </c>
      <c r="U191" s="10">
        <f>Financial!U190</f>
        <v>161.16</v>
      </c>
      <c r="V191" s="10">
        <f>Financial!V190</f>
        <v>252.29</v>
      </c>
      <c r="W191" s="10">
        <f>Financial!W190</f>
        <v>188.54</v>
      </c>
      <c r="X191" s="10">
        <f>Financial!X190</f>
        <v>79.16</v>
      </c>
      <c r="Y191" s="10">
        <f>Financial!Y190</f>
        <v>87.43</v>
      </c>
      <c r="Z191" s="10">
        <f>Financial!Z190</f>
        <v>211.59</v>
      </c>
      <c r="AA191" s="10">
        <f>Financial!AA190</f>
        <v>93.72</v>
      </c>
      <c r="AB191" s="10">
        <f>Financial!AB190</f>
        <v>247.96</v>
      </c>
      <c r="AC191" s="10">
        <f>Financial!AC190</f>
        <v>1900.38</v>
      </c>
      <c r="AD191" s="10">
        <f>IF(MONTH($A191)=1,Financial!AD190,IF(Financial!AD190-Financial!AD189&lt;=0,"",Financial!AD190-Financial!AD189))</f>
        <v>144907</v>
      </c>
      <c r="AE191" s="10">
        <f>IF(MONTH($A191)=1,Financial!AE190-Financial!AD190,IF((Financial!AE190-Financial!AE189)-(Financial!AD190-Financial!AD189)&lt;=0,"",(Financial!AE190-Financial!AE189)-(Financial!AD190-Financial!AD189)))</f>
        <v>601570</v>
      </c>
      <c r="AF191" s="10">
        <f>IF(MONTH($A191)=1,Financial!AF190,IF(Financial!AF190-Financial!AF189&lt;=0,"",Financial!AF190-Financial!AF189))</f>
        <v>2774089</v>
      </c>
      <c r="AG191" s="10">
        <f>Financial!AG190</f>
        <v>8.34</v>
      </c>
      <c r="AH191" s="10">
        <f>Financial!AH190</f>
        <v>8.02</v>
      </c>
      <c r="AI191" s="10">
        <f>Financial!AI190</f>
        <v>7.71</v>
      </c>
    </row>
    <row r="192" spans="1:35" ht="12.75" customHeight="1" x14ac:dyDescent="0.25">
      <c r="A192" s="13">
        <v>42887</v>
      </c>
      <c r="B192" s="10">
        <f>Financial!B191</f>
        <v>52174205.086051203</v>
      </c>
      <c r="C192" s="10">
        <f>Financial!C191</f>
        <v>412239</v>
      </c>
      <c r="D192" s="10">
        <f>Financial!D191</f>
        <v>4457755</v>
      </c>
      <c r="E192" s="10">
        <f>Financial!E191</f>
        <v>11406140</v>
      </c>
      <c r="F192" s="10">
        <f>Financial!F191</f>
        <v>11611824</v>
      </c>
      <c r="G192" s="10">
        <f>Financial!G191</f>
        <v>5377152</v>
      </c>
      <c r="H192" s="10">
        <f>Financial!H191</f>
        <v>14.6</v>
      </c>
      <c r="I192" s="10">
        <f>Financial!I191</f>
        <v>16.82</v>
      </c>
      <c r="J192" s="10">
        <f>Financial!J191</f>
        <v>19.89</v>
      </c>
      <c r="K192" s="10">
        <f>Financial!K191</f>
        <v>11.54</v>
      </c>
      <c r="L192" s="10">
        <f>Financial!L191</f>
        <v>13.14</v>
      </c>
      <c r="M192" s="10">
        <f>Financial!M191</f>
        <v>13.39</v>
      </c>
      <c r="N192" s="10">
        <f>Financial!N191</f>
        <v>7.07</v>
      </c>
      <c r="O192" s="10">
        <f>Financial!O191</f>
        <v>6.73</v>
      </c>
      <c r="P192" s="10">
        <f>Financial!P191</f>
        <v>5.88</v>
      </c>
      <c r="Q192" s="10">
        <f>Financial!Q191</f>
        <v>7.25</v>
      </c>
      <c r="R192" s="10">
        <f>Financial!R191</f>
        <v>8</v>
      </c>
      <c r="S192" s="10">
        <f>Financial!S191</f>
        <v>7.81</v>
      </c>
      <c r="T192" s="10">
        <f>Financial!T191</f>
        <v>1000.96</v>
      </c>
      <c r="U192" s="10">
        <f>Financial!U191</f>
        <v>154.77000000000001</v>
      </c>
      <c r="V192" s="10">
        <f>Financial!V191</f>
        <v>246.73</v>
      </c>
      <c r="W192" s="10">
        <f>Financial!W191</f>
        <v>179.31</v>
      </c>
      <c r="X192" s="10">
        <f>Financial!X191</f>
        <v>76.66</v>
      </c>
      <c r="Y192" s="10">
        <f>Financial!Y191</f>
        <v>82.38</v>
      </c>
      <c r="Z192" s="10">
        <f>Financial!Z191</f>
        <v>199.1</v>
      </c>
      <c r="AA192" s="10">
        <f>Financial!AA191</f>
        <v>92.66</v>
      </c>
      <c r="AB192" s="10">
        <f>Financial!AB191</f>
        <v>234.87</v>
      </c>
      <c r="AC192" s="10">
        <f>Financial!AC191</f>
        <v>1879.5</v>
      </c>
      <c r="AD192" s="10">
        <f>IF(MONTH($A192)=1,Financial!AD191,IF(Financial!AD191-Financial!AD190&lt;=0,"",Financial!AD191-Financial!AD190))</f>
        <v>157208</v>
      </c>
      <c r="AE192" s="10">
        <f>IF(MONTH($A192)=1,Financial!AE191-Financial!AD191,IF((Financial!AE191-Financial!AE190)-(Financial!AD191-Financial!AD190)&lt;=0,"",(Financial!AE191-Financial!AE190)-(Financial!AD191-Financial!AD190)))</f>
        <v>596827</v>
      </c>
      <c r="AF192" s="10">
        <f>IF(MONTH($A192)=1,Financial!AF191,IF(Financial!AF191-Financial!AF190&lt;=0,"",Financial!AF191-Financial!AF190))</f>
        <v>3430200</v>
      </c>
      <c r="AG192" s="10">
        <f>Financial!AG191</f>
        <v>8.06</v>
      </c>
      <c r="AH192" s="10">
        <f>Financial!AH191</f>
        <v>7.96</v>
      </c>
      <c r="AI192" s="10">
        <f>Financial!AI191</f>
        <v>7.78</v>
      </c>
    </row>
    <row r="193" spans="1:35" ht="12.75" customHeight="1" x14ac:dyDescent="0.25">
      <c r="A193" s="13">
        <v>42917</v>
      </c>
      <c r="B193" s="10">
        <f>Financial!B192</f>
        <v>52175083.509482503</v>
      </c>
      <c r="C193" s="10">
        <f>Financial!C192</f>
        <v>418447</v>
      </c>
      <c r="D193" s="10">
        <f>Financial!D192</f>
        <v>4510760</v>
      </c>
      <c r="E193" s="10">
        <f>Financial!E192</f>
        <v>11695872</v>
      </c>
      <c r="F193" s="10">
        <f>Financial!F192</f>
        <v>11635977</v>
      </c>
      <c r="G193" s="10">
        <f>Financial!G192</f>
        <v>5460566</v>
      </c>
      <c r="H193" s="10">
        <f>Financial!H192</f>
        <v>14.43</v>
      </c>
      <c r="I193" s="10">
        <f>Financial!I192</f>
        <v>16.73</v>
      </c>
      <c r="J193" s="10">
        <f>Financial!J192</f>
        <v>20.260000000000002</v>
      </c>
      <c r="K193" s="10">
        <f>Financial!K192</f>
        <v>11.85</v>
      </c>
      <c r="L193" s="10">
        <f>Financial!L192</f>
        <v>13.01</v>
      </c>
      <c r="M193" s="10">
        <f>Financial!M192</f>
        <v>13.3</v>
      </c>
      <c r="N193" s="10">
        <f>Financial!N192</f>
        <v>6.5</v>
      </c>
      <c r="O193" s="10">
        <f>Financial!O192</f>
        <v>6.87</v>
      </c>
      <c r="P193" s="10">
        <f>Financial!P192</f>
        <v>6.28</v>
      </c>
      <c r="Q193" s="10">
        <f>Financial!Q192</f>
        <v>8.09</v>
      </c>
      <c r="R193" s="10">
        <f>Financial!R192</f>
        <v>8.0500000000000007</v>
      </c>
      <c r="S193" s="10">
        <f>Financial!S192</f>
        <v>7.66</v>
      </c>
      <c r="T193" s="10">
        <f>Financial!T192</f>
        <v>1007.14</v>
      </c>
      <c r="U193" s="10">
        <f>Financial!U192</f>
        <v>152.09</v>
      </c>
      <c r="V193" s="10">
        <f>Financial!V192</f>
        <v>245.92</v>
      </c>
      <c r="W193" s="10">
        <f>Financial!W192</f>
        <v>187.13</v>
      </c>
      <c r="X193" s="10">
        <f>Financial!X192</f>
        <v>78</v>
      </c>
      <c r="Y193" s="10">
        <f>Financial!Y192</f>
        <v>80.430000000000007</v>
      </c>
      <c r="Z193" s="10">
        <f>Financial!Z192</f>
        <v>199.69</v>
      </c>
      <c r="AA193" s="10">
        <f>Financial!AA192</f>
        <v>94.85</v>
      </c>
      <c r="AB193" s="10">
        <f>Financial!AB192</f>
        <v>246.93</v>
      </c>
      <c r="AC193" s="10">
        <f>Financial!AC192</f>
        <v>1919.53</v>
      </c>
      <c r="AD193" s="10">
        <f>IF(MONTH($A193)=1,Financial!AD192,IF(Financial!AD192-Financial!AD191&lt;=0,"",Financial!AD192-Financial!AD191))</f>
        <v>154605</v>
      </c>
      <c r="AE193" s="10">
        <f>IF(MONTH($A193)=1,Financial!AE192-Financial!AD192,IF((Financial!AE192-Financial!AE191)-(Financial!AD192-Financial!AD191)&lt;=0,"",(Financial!AE192-Financial!AE191)-(Financial!AD192-Financial!AD191)))</f>
        <v>617153</v>
      </c>
      <c r="AF193" s="10">
        <f>IF(MONTH($A193)=1,Financial!AF192,IF(Financial!AF192-Financial!AF191&lt;=0,"",Financial!AF192-Financial!AF191))</f>
        <v>2925129</v>
      </c>
      <c r="AG193" s="10">
        <f>Financial!AG192</f>
        <v>8.0399999999999991</v>
      </c>
      <c r="AH193" s="10">
        <f>Financial!AH192</f>
        <v>8.0299999999999994</v>
      </c>
      <c r="AI193" s="10">
        <f>Financial!AI192</f>
        <v>7.85</v>
      </c>
    </row>
    <row r="194" spans="1:35" ht="12.75" customHeight="1" x14ac:dyDescent="0.25">
      <c r="A194" s="13">
        <v>42948</v>
      </c>
      <c r="B194" s="10">
        <f>Financial!B193</f>
        <v>52076587.243774801</v>
      </c>
      <c r="C194" s="10">
        <f>Financial!C193</f>
        <v>423978</v>
      </c>
      <c r="D194" s="10">
        <f>Financial!D193</f>
        <v>4583576</v>
      </c>
      <c r="E194" s="10">
        <f>Financial!E193</f>
        <v>11917670</v>
      </c>
      <c r="F194" s="10">
        <f>Financial!F193</f>
        <v>11603308</v>
      </c>
      <c r="G194" s="10">
        <f>Financial!G193</f>
        <v>5413237</v>
      </c>
      <c r="H194" s="10">
        <f>Financial!H193</f>
        <v>13.99</v>
      </c>
      <c r="I194" s="10">
        <f>Financial!I193</f>
        <v>16.420000000000002</v>
      </c>
      <c r="J194" s="10">
        <f>Financial!J193</f>
        <v>20.07</v>
      </c>
      <c r="K194" s="10">
        <f>Financial!K193</f>
        <v>11.35</v>
      </c>
      <c r="L194" s="10">
        <f>Financial!L193</f>
        <v>12.8</v>
      </c>
      <c r="M194" s="10">
        <f>Financial!M193</f>
        <v>13.28</v>
      </c>
      <c r="N194" s="10">
        <f>Financial!N193</f>
        <v>6.18</v>
      </c>
      <c r="O194" s="10">
        <f>Financial!O193</f>
        <v>6.9</v>
      </c>
      <c r="P194" s="10">
        <f>Financial!P193</f>
        <v>6.28</v>
      </c>
      <c r="Q194" s="10">
        <f>Financial!Q193</f>
        <v>8.41</v>
      </c>
      <c r="R194" s="10">
        <f>Financial!R193</f>
        <v>9.1</v>
      </c>
      <c r="S194" s="10">
        <f>Financial!S193</f>
        <v>7.48</v>
      </c>
      <c r="T194" s="10">
        <f>Financial!T193</f>
        <v>1095.8399999999999</v>
      </c>
      <c r="U194" s="10">
        <f>Financial!U193</f>
        <v>158.09</v>
      </c>
      <c r="V194" s="10">
        <f>Financial!V193</f>
        <v>272.68</v>
      </c>
      <c r="W194" s="10">
        <f>Financial!W193</f>
        <v>207.26</v>
      </c>
      <c r="X194" s="10">
        <f>Financial!X193</f>
        <v>87.85</v>
      </c>
      <c r="Y194" s="10">
        <f>Financial!Y193</f>
        <v>91.26</v>
      </c>
      <c r="Z194" s="10">
        <f>Financial!Z193</f>
        <v>216.02</v>
      </c>
      <c r="AA194" s="10">
        <f>Financial!AA193</f>
        <v>94.49</v>
      </c>
      <c r="AB194" s="10">
        <f>Financial!AB193</f>
        <v>260.73</v>
      </c>
      <c r="AC194" s="10">
        <f>Financial!AC193</f>
        <v>2022.22</v>
      </c>
      <c r="AD194" s="10">
        <f>IF(MONTH($A194)=1,Financial!AD193,IF(Financial!AD193-Financial!AD192&lt;=0,"",Financial!AD193-Financial!AD192))</f>
        <v>174099</v>
      </c>
      <c r="AE194" s="10">
        <f>IF(MONTH($A194)=1,Financial!AE193-Financial!AD193,IF((Financial!AE193-Financial!AE192)-(Financial!AD193-Financial!AD192)&lt;=0,"",(Financial!AE193-Financial!AE192)-(Financial!AD193-Financial!AD192)))</f>
        <v>635546</v>
      </c>
      <c r="AF194" s="10">
        <f>IF(MONTH($A194)=1,Financial!AF193,IF(Financial!AF193-Financial!AF192&lt;=0,"",Financial!AF193-Financial!AF192))</f>
        <v>2877090</v>
      </c>
      <c r="AG194" s="10">
        <f>Financial!AG193</f>
        <v>7.82</v>
      </c>
      <c r="AH194" s="10">
        <f>Financial!AH193</f>
        <v>7.73</v>
      </c>
      <c r="AI194" s="10">
        <f>Financial!AI193</f>
        <v>7.76</v>
      </c>
    </row>
    <row r="195" spans="1:35" ht="12.75" customHeight="1" x14ac:dyDescent="0.25">
      <c r="A195" s="13">
        <v>42979</v>
      </c>
      <c r="B195" s="10">
        <f>Financial!B194</f>
        <v>52357508.861048996</v>
      </c>
      <c r="C195" s="10">
        <f>Financial!C194</f>
        <v>424766</v>
      </c>
      <c r="D195" s="10">
        <f>Financial!D194</f>
        <v>4650132</v>
      </c>
      <c r="E195" s="10">
        <f>Financial!E194</f>
        <v>11855823</v>
      </c>
      <c r="F195" s="10">
        <f>Financial!F194</f>
        <v>11555231</v>
      </c>
      <c r="G195" s="10">
        <f>Financial!G194</f>
        <v>5378602</v>
      </c>
      <c r="H195" s="10">
        <f>Financial!H194</f>
        <v>13.45</v>
      </c>
      <c r="I195" s="10">
        <f>Financial!I194</f>
        <v>16.149999999999999</v>
      </c>
      <c r="J195" s="10">
        <f>Financial!J194</f>
        <v>20.02</v>
      </c>
      <c r="K195" s="10">
        <f>Financial!K194</f>
        <v>10.38</v>
      </c>
      <c r="L195" s="10">
        <f>Financial!L194</f>
        <v>12.77</v>
      </c>
      <c r="M195" s="10">
        <f>Financial!M194</f>
        <v>13.15</v>
      </c>
      <c r="N195" s="10">
        <f>Financial!N194</f>
        <v>5.33</v>
      </c>
      <c r="O195" s="10">
        <f>Financial!O194</f>
        <v>6.83</v>
      </c>
      <c r="P195" s="10">
        <f>Financial!P194</f>
        <v>5.44</v>
      </c>
      <c r="Q195" s="10">
        <f>Financial!Q194</f>
        <v>8.7100000000000009</v>
      </c>
      <c r="R195" s="10">
        <f>Financial!R194</f>
        <v>7.67</v>
      </c>
      <c r="S195" s="10">
        <f>Financial!S194</f>
        <v>7.32</v>
      </c>
      <c r="T195" s="10">
        <f>Financial!T194</f>
        <v>1136.75</v>
      </c>
      <c r="U195" s="10">
        <f>Financial!U194</f>
        <v>167.95</v>
      </c>
      <c r="V195" s="10">
        <f>Financial!V194</f>
        <v>280.08999999999997</v>
      </c>
      <c r="W195" s="10">
        <f>Financial!W194</f>
        <v>206.39</v>
      </c>
      <c r="X195" s="10">
        <f>Financial!X194</f>
        <v>87.08</v>
      </c>
      <c r="Y195" s="10">
        <f>Financial!Y194</f>
        <v>97.63</v>
      </c>
      <c r="Z195" s="10">
        <f>Financial!Z194</f>
        <v>224.69</v>
      </c>
      <c r="AA195" s="10">
        <f>Financial!AA194</f>
        <v>96.66</v>
      </c>
      <c r="AB195" s="10">
        <f>Financial!AB194</f>
        <v>262.08999999999997</v>
      </c>
      <c r="AC195" s="10">
        <f>Financial!AC194</f>
        <v>2077.19</v>
      </c>
      <c r="AD195" s="10">
        <f>IF(MONTH($A195)=1,Financial!AD194,IF(Financial!AD194-Financial!AD193&lt;=0,"",Financial!AD194-Financial!AD193))</f>
        <v>183863</v>
      </c>
      <c r="AE195" s="10">
        <f>IF(MONTH($A195)=1,Financial!AE194-Financial!AD194,IF((Financial!AE194-Financial!AE193)-(Financial!AD194-Financial!AD193)&lt;=0,"",(Financial!AE194-Financial!AE193)-(Financial!AD194-Financial!AD193)))</f>
        <v>598275</v>
      </c>
      <c r="AF195" s="10">
        <f>IF(MONTH($A195)=1,Financial!AF194,IF(Financial!AF194-Financial!AF193&lt;=0,"",Financial!AF194-Financial!AF193))</f>
        <v>2856813</v>
      </c>
      <c r="AG195" s="10">
        <f>Financial!AG194</f>
        <v>7.61</v>
      </c>
      <c r="AH195" s="10">
        <f>Financial!AH194</f>
        <v>7.59</v>
      </c>
      <c r="AI195" s="10">
        <f>Financial!AI194</f>
        <v>7.65</v>
      </c>
    </row>
    <row r="196" spans="1:35" ht="12.75" customHeight="1" x14ac:dyDescent="0.25">
      <c r="A196" s="13">
        <v>43009</v>
      </c>
      <c r="B196" s="10">
        <f>Financial!B195</f>
        <v>52744236.946415201</v>
      </c>
      <c r="C196" s="10">
        <f>Financial!C195</f>
        <v>424857</v>
      </c>
      <c r="D196" s="10">
        <f>Financial!D195</f>
        <v>4743050</v>
      </c>
      <c r="E196" s="10">
        <f>Financial!E195</f>
        <v>11904299</v>
      </c>
      <c r="F196" s="10">
        <f>Financial!F195</f>
        <v>11515274</v>
      </c>
      <c r="G196" s="10">
        <f>Financial!G195</f>
        <v>5512446</v>
      </c>
      <c r="H196" s="10">
        <f>Financial!H195</f>
        <v>13.23</v>
      </c>
      <c r="I196" s="10">
        <f>Financial!I195</f>
        <v>15.4</v>
      </c>
      <c r="J196" s="10">
        <f>Financial!J195</f>
        <v>18.52</v>
      </c>
      <c r="K196" s="10">
        <f>Financial!K195</f>
        <v>10.28</v>
      </c>
      <c r="L196" s="10">
        <f>Financial!L195</f>
        <v>12.45</v>
      </c>
      <c r="M196" s="10">
        <f>Financial!M195</f>
        <v>13.06</v>
      </c>
      <c r="N196" s="10">
        <f>Financial!N195</f>
        <v>5.73</v>
      </c>
      <c r="O196" s="10">
        <f>Financial!O195</f>
        <v>6.29</v>
      </c>
      <c r="P196" s="10">
        <f>Financial!P195</f>
        <v>5.86</v>
      </c>
      <c r="Q196" s="10">
        <f>Financial!Q195</f>
        <v>7.55</v>
      </c>
      <c r="R196" s="10">
        <f>Financial!R195</f>
        <v>7.29</v>
      </c>
      <c r="S196" s="10">
        <f>Financial!S195</f>
        <v>7.06</v>
      </c>
      <c r="T196" s="10">
        <f>Financial!T195</f>
        <v>1113.4100000000001</v>
      </c>
      <c r="U196" s="10">
        <f>Financial!U195</f>
        <v>168.03</v>
      </c>
      <c r="V196" s="10">
        <f>Financial!V195</f>
        <v>265.5</v>
      </c>
      <c r="W196" s="10">
        <f>Financial!W195</f>
        <v>205.26</v>
      </c>
      <c r="X196" s="10">
        <f>Financial!X195</f>
        <v>83.75</v>
      </c>
      <c r="Y196" s="10">
        <f>Financial!Y195</f>
        <v>94.27</v>
      </c>
      <c r="Z196" s="10">
        <f>Financial!Z195</f>
        <v>221.54</v>
      </c>
      <c r="AA196" s="10">
        <f>Financial!AA195</f>
        <v>95.03</v>
      </c>
      <c r="AB196" s="10">
        <f>Financial!AB195</f>
        <v>259.75</v>
      </c>
      <c r="AC196" s="10">
        <f>Financial!AC195</f>
        <v>2064.31</v>
      </c>
      <c r="AD196" s="10">
        <f>IF(MONTH($A196)=1,Financial!AD195,IF(Financial!AD195-Financial!AD194&lt;=0,"",Financial!AD195-Financial!AD194))</f>
        <v>213059</v>
      </c>
      <c r="AE196" s="10">
        <f>IF(MONTH($A196)=1,Financial!AE195-Financial!AD195,IF((Financial!AE195-Financial!AE194)-(Financial!AD195-Financial!AD194)&lt;=0,"",(Financial!AE195-Financial!AE194)-(Financial!AD195-Financial!AD194)))</f>
        <v>662135</v>
      </c>
      <c r="AF196" s="10">
        <f>IF(MONTH($A196)=1,Financial!AF195,IF(Financial!AF195-Financial!AF194&lt;=0,"",Financial!AF195-Financial!AF194))</f>
        <v>2712132</v>
      </c>
      <c r="AG196" s="10">
        <f>Financial!AG195</f>
        <v>7.54</v>
      </c>
      <c r="AH196" s="10">
        <f>Financial!AH195</f>
        <v>7.48</v>
      </c>
      <c r="AI196" s="10">
        <f>Financial!AI195</f>
        <v>7.61</v>
      </c>
    </row>
    <row r="197" spans="1:35" ht="12.75" customHeight="1" x14ac:dyDescent="0.25">
      <c r="A197" s="13">
        <v>43040</v>
      </c>
      <c r="B197" s="10">
        <f>Financial!B196</f>
        <v>52966181.540197201</v>
      </c>
      <c r="C197" s="10">
        <f>Financial!C196</f>
        <v>431636</v>
      </c>
      <c r="D197" s="10">
        <f>Financial!D196</f>
        <v>4839267</v>
      </c>
      <c r="E197" s="10">
        <f>Financial!E196</f>
        <v>12105078</v>
      </c>
      <c r="F197" s="10">
        <f>Financial!F196</f>
        <v>11578656</v>
      </c>
      <c r="G197" s="10">
        <f>Financial!G196</f>
        <v>5615893</v>
      </c>
      <c r="H197" s="10">
        <f>Financial!H196</f>
        <v>12.88</v>
      </c>
      <c r="I197" s="10">
        <f>Financial!I196</f>
        <v>15.71</v>
      </c>
      <c r="J197" s="10">
        <f>Financial!J196</f>
        <v>19</v>
      </c>
      <c r="K197" s="10">
        <f>Financial!K196</f>
        <v>9.6</v>
      </c>
      <c r="L197" s="10">
        <f>Financial!L196</f>
        <v>12.45</v>
      </c>
      <c r="M197" s="10">
        <f>Financial!M196</f>
        <v>12.63</v>
      </c>
      <c r="N197" s="10">
        <f>Financial!N196</f>
        <v>4.63</v>
      </c>
      <c r="O197" s="10">
        <f>Financial!O196</f>
        <v>7</v>
      </c>
      <c r="P197" s="10">
        <f>Financial!P196</f>
        <v>5.28</v>
      </c>
      <c r="Q197" s="10">
        <f>Financial!Q196</f>
        <v>7.51</v>
      </c>
      <c r="R197" s="10">
        <f>Financial!R196</f>
        <v>7.01</v>
      </c>
      <c r="S197" s="10">
        <f>Financial!S196</f>
        <v>6.86</v>
      </c>
      <c r="T197" s="10">
        <f>Financial!T196</f>
        <v>1131.56</v>
      </c>
      <c r="U197" s="10">
        <f>Financial!U196</f>
        <v>168.37</v>
      </c>
      <c r="V197" s="10">
        <f>Financial!V196</f>
        <v>257.07</v>
      </c>
      <c r="W197" s="10">
        <f>Financial!W196</f>
        <v>204.8</v>
      </c>
      <c r="X197" s="10">
        <f>Financial!X196</f>
        <v>82.66</v>
      </c>
      <c r="Y197" s="10">
        <f>Financial!Y196</f>
        <v>93.4</v>
      </c>
      <c r="Z197" s="10">
        <f>Financial!Z196</f>
        <v>217.21</v>
      </c>
      <c r="AA197" s="10">
        <f>Financial!AA196</f>
        <v>83.76</v>
      </c>
      <c r="AB197" s="10">
        <f>Financial!AB196</f>
        <v>266.63</v>
      </c>
      <c r="AC197" s="10">
        <f>Financial!AC196</f>
        <v>2100.62</v>
      </c>
      <c r="AD197" s="10">
        <f>IF(MONTH($A197)=1,Financial!AD196,IF(Financial!AD196-Financial!AD195&lt;=0,"",Financial!AD196-Financial!AD195))</f>
        <v>232615</v>
      </c>
      <c r="AE197" s="10">
        <f>IF(MONTH($A197)=1,Financial!AE196-Financial!AD196,IF((Financial!AE196-Financial!AE195)-(Financial!AD196-Financial!AD195)&lt;=0,"",(Financial!AE196-Financial!AE195)-(Financial!AD196-Financial!AD195)))</f>
        <v>680773</v>
      </c>
      <c r="AF197" s="10">
        <f>IF(MONTH($A197)=1,Financial!AF196,IF(Financial!AF196-Financial!AF195&lt;=0,"",Financial!AF196-Financial!AF195))</f>
        <v>2874708</v>
      </c>
      <c r="AG197" s="10">
        <f>Financial!AG196</f>
        <v>7.24</v>
      </c>
      <c r="AH197" s="10">
        <f>Financial!AH196</f>
        <v>7.33</v>
      </c>
      <c r="AI197" s="10">
        <f>Financial!AI196</f>
        <v>7.65</v>
      </c>
    </row>
    <row r="198" spans="1:35" ht="12.75" customHeight="1" x14ac:dyDescent="0.25">
      <c r="A198" s="13">
        <v>43070</v>
      </c>
      <c r="B198" s="10">
        <f>Financial!B197</f>
        <v>53509535.448155701</v>
      </c>
      <c r="C198" s="10">
        <f>Financial!C197</f>
        <v>432742</v>
      </c>
      <c r="D198" s="10">
        <f>Financial!D197</f>
        <v>4925136</v>
      </c>
      <c r="E198" s="10">
        <f>Financial!E197</f>
        <v>11990850</v>
      </c>
      <c r="F198" s="10">
        <f>Financial!F197</f>
        <v>12124796</v>
      </c>
      <c r="G198" s="10">
        <f>Financial!G197</f>
        <v>5642671</v>
      </c>
      <c r="H198" s="10">
        <f>Financial!H197</f>
        <v>12.45</v>
      </c>
      <c r="I198" s="10">
        <f>Financial!I197</f>
        <v>15.19</v>
      </c>
      <c r="J198" s="10">
        <f>Financial!J197</f>
        <v>18.989999999999998</v>
      </c>
      <c r="K198" s="10">
        <f>Financial!K197</f>
        <v>9.9499999999999993</v>
      </c>
      <c r="L198" s="10">
        <f>Financial!L197</f>
        <v>11.79</v>
      </c>
      <c r="M198" s="10">
        <f>Financial!M197</f>
        <v>12.17</v>
      </c>
      <c r="N198" s="10">
        <f>Financial!N197</f>
        <v>5.34</v>
      </c>
      <c r="O198" s="10">
        <f>Financial!O197</f>
        <v>6.44</v>
      </c>
      <c r="P198" s="10">
        <f>Financial!P197</f>
        <v>5.38</v>
      </c>
      <c r="Q198" s="10">
        <f>Financial!Q197</f>
        <v>9.15</v>
      </c>
      <c r="R198" s="10">
        <f>Financial!R197</f>
        <v>7.12</v>
      </c>
      <c r="S198" s="10">
        <f>Financial!S197</f>
        <v>6.62</v>
      </c>
      <c r="T198" s="10">
        <f>Financial!T197</f>
        <v>1154.43</v>
      </c>
      <c r="U198" s="10">
        <f>Financial!U197</f>
        <v>173.75</v>
      </c>
      <c r="V198" s="10">
        <f>Financial!V197</f>
        <v>247.78</v>
      </c>
      <c r="W198" s="10">
        <f>Financial!W197</f>
        <v>212.62</v>
      </c>
      <c r="X198" s="10">
        <f>Financial!X197</f>
        <v>79.98</v>
      </c>
      <c r="Y198" s="10">
        <f>Financial!Y197</f>
        <v>91.96</v>
      </c>
      <c r="Z198" s="10">
        <f>Financial!Z197</f>
        <v>211.07</v>
      </c>
      <c r="AA198" s="10">
        <f>Financial!AA197</f>
        <v>78.540000000000006</v>
      </c>
      <c r="AB198" s="10">
        <f>Financial!AB197</f>
        <v>264.42</v>
      </c>
      <c r="AC198" s="10">
        <f>Financial!AC197</f>
        <v>2109.7399999999998</v>
      </c>
      <c r="AD198" s="10">
        <f>IF(MONTH($A198)=1,Financial!AD197,IF(Financial!AD197-Financial!AD196&lt;=0,"",Financial!AD197-Financial!AD196))</f>
        <v>290469</v>
      </c>
      <c r="AE198" s="10">
        <f>IF(MONTH($A198)=1,Financial!AE197-Financial!AD197,IF((Financial!AE197-Financial!AE196)-(Financial!AD197-Financial!AD196)&lt;=0,"",(Financial!AE197-Financial!AE196)-(Financial!AD197-Financial!AD196)))</f>
        <v>774924</v>
      </c>
      <c r="AF198" s="10">
        <f>IF(MONTH($A198)=1,Financial!AF197,IF(Financial!AF197-Financial!AF196&lt;=0,"",Financial!AF197-Financial!AF196))</f>
        <v>4289355</v>
      </c>
      <c r="AG198" s="10">
        <f>Financial!AG197</f>
        <v>6.62</v>
      </c>
      <c r="AH198" s="10">
        <f>Financial!AH197</f>
        <v>6.98</v>
      </c>
      <c r="AI198" s="10">
        <f>Financial!AI197</f>
        <v>7.64</v>
      </c>
    </row>
    <row r="199" spans="1:35" ht="12.75" customHeight="1" x14ac:dyDescent="0.25">
      <c r="A199" s="13">
        <v>43101</v>
      </c>
      <c r="B199" s="10">
        <f>Financial!B198</f>
        <v>53413334.880181201</v>
      </c>
      <c r="C199" s="10">
        <f>Financial!C198</f>
        <v>447735</v>
      </c>
      <c r="D199" s="10">
        <f>Financial!D198</f>
        <v>4984941</v>
      </c>
      <c r="E199" s="10">
        <f>Financial!E198</f>
        <v>11938374</v>
      </c>
      <c r="F199" s="10">
        <f>Financial!F198</f>
        <v>11743936</v>
      </c>
      <c r="G199" s="10">
        <f>Financial!G198</f>
        <v>5656874</v>
      </c>
      <c r="H199" s="10">
        <f>Financial!H198</f>
        <v>12.99</v>
      </c>
      <c r="I199" s="10">
        <f>Financial!I198</f>
        <v>15.91</v>
      </c>
      <c r="J199" s="10">
        <f>Financial!J198</f>
        <v>18.989999999999998</v>
      </c>
      <c r="K199" s="10">
        <f>Financial!K198</f>
        <v>10.63</v>
      </c>
      <c r="L199" s="10">
        <f>Financial!L198</f>
        <v>11.8</v>
      </c>
      <c r="M199" s="10">
        <f>Financial!M198</f>
        <v>12.46</v>
      </c>
      <c r="N199" s="10">
        <f>Financial!N198</f>
        <v>5.33</v>
      </c>
      <c r="O199" s="10">
        <f>Financial!O198</f>
        <v>6.73</v>
      </c>
      <c r="P199" s="10">
        <f>Financial!P198</f>
        <v>5.72</v>
      </c>
      <c r="Q199" s="10">
        <f>Financial!Q198</f>
        <v>7.06</v>
      </c>
      <c r="R199" s="10">
        <f>Financial!R198</f>
        <v>6.61</v>
      </c>
      <c r="S199" s="10">
        <f>Financial!S198</f>
        <v>6.1</v>
      </c>
      <c r="T199" s="10">
        <f>Financial!T198</f>
        <v>1282.3599999999999</v>
      </c>
      <c r="U199" s="10">
        <f>Financial!U198</f>
        <v>196.3</v>
      </c>
      <c r="V199" s="10">
        <f>Financial!V198</f>
        <v>255.69</v>
      </c>
      <c r="W199" s="10">
        <f>Financial!W198</f>
        <v>224.59</v>
      </c>
      <c r="X199" s="10">
        <f>Financial!X198</f>
        <v>86.87</v>
      </c>
      <c r="Y199" s="10">
        <f>Financial!Y198</f>
        <v>103.07</v>
      </c>
      <c r="Z199" s="10">
        <f>Financial!Z198</f>
        <v>231.1</v>
      </c>
      <c r="AA199" s="10">
        <f>Financial!AA198</f>
        <v>81.540000000000006</v>
      </c>
      <c r="AB199" s="10">
        <f>Financial!AB198</f>
        <v>269.72000000000003</v>
      </c>
      <c r="AC199" s="10">
        <f>Financial!AC198</f>
        <v>2289.9899999999998</v>
      </c>
      <c r="AD199" s="10">
        <f>IF(MONTH($A199)=1,Financial!AD198,IF(Financial!AD198-Financial!AD197&lt;=0,"",Financial!AD198-Financial!AD197))</f>
        <v>148275</v>
      </c>
      <c r="AE199" s="10">
        <f>IF(MONTH($A199)=1,Financial!AE198-Financial!AD198,IF((Financial!AE198-Financial!AE197)-(Financial!AD198-Financial!AD197)&lt;=0,"",(Financial!AE198-Financial!AE197)-(Financial!AD198-Financial!AD197)))</f>
        <v>583416</v>
      </c>
      <c r="AF199" s="10">
        <f>IF(MONTH($A199)=1,Financial!AF198,IF(Financial!AF198-Financial!AF197&lt;=0,"",Financial!AF198-Financial!AF197))</f>
        <v>2824452</v>
      </c>
      <c r="AG199" s="10">
        <f>Financial!AG198</f>
        <v>6.75</v>
      </c>
      <c r="AH199" s="10">
        <f>Financial!AH198</f>
        <v>6.81</v>
      </c>
      <c r="AI199" s="10">
        <f>Financial!AI198</f>
        <v>7.34</v>
      </c>
    </row>
    <row r="200" spans="1:35" ht="12.75" customHeight="1" x14ac:dyDescent="0.25">
      <c r="A200" s="13">
        <v>43132</v>
      </c>
      <c r="B200" s="10">
        <f>Financial!B199</f>
        <v>53456564.667223401</v>
      </c>
      <c r="C200" s="10">
        <f>Financial!C199</f>
        <v>453644</v>
      </c>
      <c r="D200" s="10">
        <f>Financial!D199</f>
        <v>5054528</v>
      </c>
      <c r="E200" s="10">
        <f>Financial!E199</f>
        <v>11932984</v>
      </c>
      <c r="F200" s="10">
        <f>Financial!F199</f>
        <v>11958062</v>
      </c>
      <c r="G200" s="10">
        <f>Financial!G199</f>
        <v>5514623</v>
      </c>
      <c r="H200" s="10">
        <f>Financial!H199</f>
        <v>12.91</v>
      </c>
      <c r="I200" s="10">
        <f>Financial!I199</f>
        <v>16.14</v>
      </c>
      <c r="J200" s="10">
        <f>Financial!J199</f>
        <v>18.29</v>
      </c>
      <c r="K200" s="10">
        <f>Financial!K199</f>
        <v>9.69</v>
      </c>
      <c r="L200" s="10">
        <f>Financial!L199</f>
        <v>11.43</v>
      </c>
      <c r="M200" s="10">
        <f>Financial!M199</f>
        <v>11.58</v>
      </c>
      <c r="N200" s="10">
        <f>Financial!N199</f>
        <v>5.32</v>
      </c>
      <c r="O200" s="10">
        <f>Financial!O199</f>
        <v>6.41</v>
      </c>
      <c r="P200" s="10">
        <f>Financial!P199</f>
        <v>5.57</v>
      </c>
      <c r="Q200" s="10">
        <f>Financial!Q199</f>
        <v>6.91</v>
      </c>
      <c r="R200" s="10">
        <f>Financial!R199</f>
        <v>6.32</v>
      </c>
      <c r="S200" s="10">
        <f>Financial!S199</f>
        <v>5.95</v>
      </c>
      <c r="T200" s="10">
        <f>Financial!T199</f>
        <v>1285.47</v>
      </c>
      <c r="U200" s="10">
        <f>Financial!U199</f>
        <v>196.56</v>
      </c>
      <c r="V200" s="10">
        <f>Financial!V199</f>
        <v>256.60000000000002</v>
      </c>
      <c r="W200" s="10">
        <f>Financial!W199</f>
        <v>222.45</v>
      </c>
      <c r="X200" s="10">
        <f>Financial!X199</f>
        <v>87.66</v>
      </c>
      <c r="Y200" s="10">
        <f>Financial!Y199</f>
        <v>104.05</v>
      </c>
      <c r="Z200" s="10">
        <f>Financial!Z199</f>
        <v>234.89</v>
      </c>
      <c r="AA200" s="10">
        <f>Financial!AA199</f>
        <v>83.15</v>
      </c>
      <c r="AB200" s="10">
        <f>Financial!AB199</f>
        <v>261.88</v>
      </c>
      <c r="AC200" s="10">
        <f>Financial!AC199</f>
        <v>2296.8000000000002</v>
      </c>
      <c r="AD200" s="10">
        <f>IF(MONTH($A200)=1,Financial!AD199,IF(Financial!AD199-Financial!AD198&lt;=0,"",Financial!AD199-Financial!AD198))</f>
        <v>198940</v>
      </c>
      <c r="AE200" s="10">
        <f>IF(MONTH($A200)=1,Financial!AE199-Financial!AD199,IF((Financial!AE199-Financial!AE198)-(Financial!AD199-Financial!AD198)&lt;=0,"",(Financial!AE199-Financial!AE198)-(Financial!AD199-Financial!AD198)))</f>
        <v>591521</v>
      </c>
      <c r="AF200" s="10">
        <f>IF(MONTH($A200)=1,Financial!AF199,IF(Financial!AF199-Financial!AF198&lt;=0,"",Financial!AF199-Financial!AF198))</f>
        <v>2897813</v>
      </c>
      <c r="AG200" s="10">
        <f>Financial!AG199</f>
        <v>6.26</v>
      </c>
      <c r="AH200" s="10">
        <f>Financial!AH199</f>
        <v>6.49</v>
      </c>
      <c r="AI200" s="10">
        <f>Financial!AI199</f>
        <v>7.13</v>
      </c>
    </row>
    <row r="201" spans="1:35" ht="12.75" customHeight="1" x14ac:dyDescent="0.25">
      <c r="A201" s="13">
        <v>43160</v>
      </c>
      <c r="B201" s="10">
        <f>Financial!B200</f>
        <v>54786049.969342597</v>
      </c>
      <c r="C201" s="10">
        <f>Financial!C200</f>
        <v>457995</v>
      </c>
      <c r="D201" s="10">
        <f>Financial!D200</f>
        <v>5148846</v>
      </c>
      <c r="E201" s="10">
        <f>Financial!E200</f>
        <v>12000251</v>
      </c>
      <c r="F201" s="10">
        <f>Financial!F200</f>
        <v>11991620</v>
      </c>
      <c r="G201" s="10">
        <f>Financial!G200</f>
        <v>5677030</v>
      </c>
      <c r="H201" s="10">
        <f>Financial!H200</f>
        <v>12.93</v>
      </c>
      <c r="I201" s="10">
        <f>Financial!I200</f>
        <v>15.58</v>
      </c>
      <c r="J201" s="10">
        <f>Financial!J200</f>
        <v>17.41</v>
      </c>
      <c r="K201" s="10">
        <f>Financial!K200</f>
        <v>9.56</v>
      </c>
      <c r="L201" s="10">
        <f>Financial!L200</f>
        <v>11.35</v>
      </c>
      <c r="M201" s="10">
        <f>Financial!M200</f>
        <v>11.32</v>
      </c>
      <c r="N201" s="10">
        <f>Financial!N200</f>
        <v>4.97</v>
      </c>
      <c r="O201" s="10">
        <f>Financial!O200</f>
        <v>6.25</v>
      </c>
      <c r="P201" s="10">
        <f>Financial!P200</f>
        <v>5.59</v>
      </c>
      <c r="Q201" s="10">
        <f>Financial!Q200</f>
        <v>5.49</v>
      </c>
      <c r="R201" s="10">
        <f>Financial!R200</f>
        <v>6.32</v>
      </c>
      <c r="S201" s="10">
        <f>Financial!S200</f>
        <v>5.99</v>
      </c>
      <c r="T201" s="10">
        <f>Financial!T200</f>
        <v>1249.4100000000001</v>
      </c>
      <c r="U201" s="10">
        <f>Financial!U200</f>
        <v>194.54</v>
      </c>
      <c r="V201" s="10">
        <f>Financial!V200</f>
        <v>248.69</v>
      </c>
      <c r="W201" s="10">
        <f>Financial!W200</f>
        <v>212.69</v>
      </c>
      <c r="X201" s="10">
        <f>Financial!X200</f>
        <v>86.32</v>
      </c>
      <c r="Y201" s="10">
        <f>Financial!Y200</f>
        <v>98.78</v>
      </c>
      <c r="Z201" s="10">
        <f>Financial!Z200</f>
        <v>228.03</v>
      </c>
      <c r="AA201" s="10">
        <f>Financial!AA200</f>
        <v>85.69</v>
      </c>
      <c r="AB201" s="10">
        <f>Financial!AB200</f>
        <v>250.48</v>
      </c>
      <c r="AC201" s="10">
        <f>Financial!AC200</f>
        <v>2270.98</v>
      </c>
      <c r="AD201" s="10">
        <f>IF(MONTH($A201)=1,Financial!AD200,IF(Financial!AD200-Financial!AD199&lt;=0,"",Financial!AD200-Financial!AD199))</f>
        <v>234756</v>
      </c>
      <c r="AE201" s="10">
        <f>IF(MONTH($A201)=1,Financial!AE200-Financial!AD200,IF((Financial!AE200-Financial!AE199)-(Financial!AD200-Financial!AD199)&lt;=0,"",(Financial!AE200-Financial!AE199)-(Financial!AD200-Financial!AD199)))</f>
        <v>716275</v>
      </c>
      <c r="AF201" s="10">
        <f>IF(MONTH($A201)=1,Financial!AF200,IF(Financial!AF200-Financial!AF199&lt;=0,"",Financial!AF200-Financial!AF199))</f>
        <v>3306690</v>
      </c>
      <c r="AG201" s="10">
        <f>Financial!AG200</f>
        <v>6.12</v>
      </c>
      <c r="AH201" s="10">
        <f>Financial!AH200</f>
        <v>6.39</v>
      </c>
      <c r="AI201" s="10">
        <f>Financial!AI200</f>
        <v>7.14</v>
      </c>
    </row>
    <row r="202" spans="1:35" ht="12.75" customHeight="1" x14ac:dyDescent="0.25">
      <c r="A202" s="13">
        <v>43191</v>
      </c>
      <c r="B202" s="10">
        <f>Financial!B201</f>
        <v>56335857.0553905</v>
      </c>
      <c r="C202" s="10">
        <f>Financial!C201</f>
        <v>459884</v>
      </c>
      <c r="D202" s="10">
        <f>Financial!D201</f>
        <v>5260958</v>
      </c>
      <c r="E202" s="10">
        <f>Financial!E201</f>
        <v>12602878</v>
      </c>
      <c r="F202" s="10">
        <f>Financial!F201</f>
        <v>12304312</v>
      </c>
      <c r="G202" s="10">
        <f>Financial!G201</f>
        <v>5931784</v>
      </c>
      <c r="H202" s="10">
        <f>Financial!H201</f>
        <v>12.8</v>
      </c>
      <c r="I202" s="10">
        <f>Financial!I201</f>
        <v>15.6</v>
      </c>
      <c r="J202" s="10">
        <f>Financial!J201</f>
        <v>16.14</v>
      </c>
      <c r="K202" s="10">
        <f>Financial!K201</f>
        <v>9.74</v>
      </c>
      <c r="L202" s="10">
        <f>Financial!L201</f>
        <v>11.5</v>
      </c>
      <c r="M202" s="10">
        <f>Financial!M201</f>
        <v>11.36</v>
      </c>
      <c r="N202" s="10">
        <f>Financial!N201</f>
        <v>4.71</v>
      </c>
      <c r="O202" s="10">
        <f>Financial!O201</f>
        <v>5.88</v>
      </c>
      <c r="P202" s="10">
        <f>Financial!P201</f>
        <v>5.39</v>
      </c>
      <c r="Q202" s="10">
        <f>Financial!Q201</f>
        <v>4.53</v>
      </c>
      <c r="R202" s="10">
        <f>Financial!R201</f>
        <v>5.68</v>
      </c>
      <c r="S202" s="10">
        <f>Financial!S201</f>
        <v>5.77</v>
      </c>
      <c r="T202" s="10">
        <f>Financial!T201</f>
        <v>1153.96</v>
      </c>
      <c r="U202" s="10">
        <f>Financial!U201</f>
        <v>189.01</v>
      </c>
      <c r="V202" s="10">
        <f>Financial!V201</f>
        <v>223.63</v>
      </c>
      <c r="W202" s="10">
        <f>Financial!W201</f>
        <v>198.56</v>
      </c>
      <c r="X202" s="10">
        <f>Financial!X201</f>
        <v>78.180000000000007</v>
      </c>
      <c r="Y202" s="10">
        <f>Financial!Y201</f>
        <v>88.04</v>
      </c>
      <c r="Z202" s="10">
        <f>Financial!Z201</f>
        <v>202.84</v>
      </c>
      <c r="AA202" s="10">
        <f>Financial!AA201</f>
        <v>71.59</v>
      </c>
      <c r="AB202" s="10">
        <f>Financial!AB201</f>
        <v>243.56</v>
      </c>
      <c r="AC202" s="10">
        <f>Financial!AC201</f>
        <v>2307.02</v>
      </c>
      <c r="AD202" s="10">
        <f>IF(MONTH($A202)=1,Financial!AD201,IF(Financial!AD201-Financial!AD200&lt;=0,"",Financial!AD201-Financial!AD200))</f>
        <v>249267</v>
      </c>
      <c r="AE202" s="10">
        <f>IF(MONTH($A202)=1,Financial!AE201-Financial!AD201,IF((Financial!AE201-Financial!AE200)-(Financial!AD201-Financial!AD200)&lt;=0,"",(Financial!AE201-Financial!AE200)-(Financial!AD201-Financial!AD200)))</f>
        <v>746708</v>
      </c>
      <c r="AF202" s="10">
        <f>IF(MONTH($A202)=1,Financial!AF201,IF(Financial!AF201-Financial!AF200&lt;=0,"",Financial!AF201-Financial!AF200))</f>
        <v>3544690</v>
      </c>
      <c r="AG202" s="10">
        <f>Financial!AG201</f>
        <v>6.43</v>
      </c>
      <c r="AH202" s="10">
        <f>Financial!AH201</f>
        <v>6.7</v>
      </c>
      <c r="AI202" s="10">
        <f>Financial!AI201</f>
        <v>7.37</v>
      </c>
    </row>
    <row r="203" spans="1:35" ht="12.75" customHeight="1" x14ac:dyDescent="0.25">
      <c r="A203" s="13">
        <v>43221</v>
      </c>
      <c r="B203" s="10">
        <f>Financial!B202</f>
        <v>56667914.327546999</v>
      </c>
      <c r="C203" s="10">
        <f>Financial!C202</f>
        <v>456640</v>
      </c>
      <c r="D203" s="10">
        <f>Financial!D202</f>
        <v>5373050</v>
      </c>
      <c r="E203" s="10">
        <f>Financial!E202</f>
        <v>12765229</v>
      </c>
      <c r="F203" s="10">
        <f>Financial!F202</f>
        <v>12219433</v>
      </c>
      <c r="G203" s="10">
        <f>Financial!G202</f>
        <v>5982780</v>
      </c>
      <c r="H203" s="10">
        <f>Financial!H202</f>
        <v>12.7</v>
      </c>
      <c r="I203" s="10">
        <f>Financial!I202</f>
        <v>15.72</v>
      </c>
      <c r="J203" s="10">
        <f>Financial!J202</f>
        <v>17.79</v>
      </c>
      <c r="K203" s="10">
        <f>Financial!K202</f>
        <v>8.56</v>
      </c>
      <c r="L203" s="10">
        <f>Financial!L202</f>
        <v>11.12</v>
      </c>
      <c r="M203" s="10">
        <f>Financial!M202</f>
        <v>11.52</v>
      </c>
      <c r="N203" s="10">
        <f>Financial!N202</f>
        <v>4.8499999999999996</v>
      </c>
      <c r="O203" s="10">
        <f>Financial!O202</f>
        <v>6.02</v>
      </c>
      <c r="P203" s="10">
        <f>Financial!P202</f>
        <v>5.46</v>
      </c>
      <c r="Q203" s="10">
        <f>Financial!Q202</f>
        <v>6.08</v>
      </c>
      <c r="R203" s="10">
        <f>Financial!R202</f>
        <v>6.28</v>
      </c>
      <c r="S203" s="10">
        <f>Financial!S202</f>
        <v>5.79</v>
      </c>
      <c r="T203" s="10">
        <f>Financial!T202</f>
        <v>1162.98</v>
      </c>
      <c r="U203" s="10">
        <f>Financial!U202</f>
        <v>192.93</v>
      </c>
      <c r="V203" s="10">
        <f>Financial!V202</f>
        <v>225.74</v>
      </c>
      <c r="W203" s="10">
        <f>Financial!W202</f>
        <v>196.3</v>
      </c>
      <c r="X203" s="10">
        <f>Financial!X202</f>
        <v>77.86</v>
      </c>
      <c r="Y203" s="10">
        <f>Financial!Y202</f>
        <v>86.17</v>
      </c>
      <c r="Z203" s="10">
        <f>Financial!Z202</f>
        <v>197.81</v>
      </c>
      <c r="AA203" s="10">
        <f>Financial!AA202</f>
        <v>70.52</v>
      </c>
      <c r="AB203" s="10">
        <f>Financial!AB202</f>
        <v>232.23</v>
      </c>
      <c r="AC203" s="10">
        <f>Financial!AC202</f>
        <v>2302.88</v>
      </c>
      <c r="AD203" s="10">
        <f>IF(MONTH($A203)=1,Financial!AD202,IF(Financial!AD202-Financial!AD201&lt;=0,"",Financial!AD202-Financial!AD201))</f>
        <v>235404</v>
      </c>
      <c r="AE203" s="10">
        <f>IF(MONTH($A203)=1,Financial!AE202-Financial!AD202,IF((Financial!AE202-Financial!AE201)-(Financial!AD202-Financial!AD201)&lt;=0,"",(Financial!AE202-Financial!AE201)-(Financial!AD202-Financial!AD201)))</f>
        <v>776771</v>
      </c>
      <c r="AF203" s="10">
        <f>IF(MONTH($A203)=1,Financial!AF202,IF(Financial!AF202-Financial!AF201&lt;=0,"",Financial!AF202-Financial!AF201))</f>
        <v>3102284</v>
      </c>
      <c r="AG203" s="10">
        <f>Financial!AG202</f>
        <v>6.67</v>
      </c>
      <c r="AH203" s="10">
        <f>Financial!AH202</f>
        <v>6.9</v>
      </c>
      <c r="AI203" s="10">
        <f>Financial!AI202</f>
        <v>7.49</v>
      </c>
    </row>
    <row r="204" spans="1:35" ht="12.75" customHeight="1" x14ac:dyDescent="0.25">
      <c r="A204" s="13">
        <v>43252</v>
      </c>
      <c r="B204" s="10">
        <f>Financial!B203</f>
        <v>57276171.401705101</v>
      </c>
      <c r="C204" s="10">
        <f>Financial!C203</f>
        <v>456749</v>
      </c>
      <c r="D204" s="10">
        <f>Financial!D203</f>
        <v>5492106</v>
      </c>
      <c r="E204" s="10">
        <f>Financial!E203</f>
        <v>12842441</v>
      </c>
      <c r="F204" s="10">
        <f>Financial!F203</f>
        <v>12365158</v>
      </c>
      <c r="G204" s="10">
        <f>Financial!G203</f>
        <v>6350257</v>
      </c>
      <c r="H204" s="10">
        <f>Financial!H203</f>
        <v>12.5</v>
      </c>
      <c r="I204" s="10">
        <f>Financial!I203</f>
        <v>15.63</v>
      </c>
      <c r="J204" s="10">
        <f>Financial!J203</f>
        <v>17.72</v>
      </c>
      <c r="K204" s="10">
        <f>Financial!K203</f>
        <v>8.27</v>
      </c>
      <c r="L204" s="10">
        <f>Financial!L203</f>
        <v>11.09</v>
      </c>
      <c r="M204" s="10">
        <f>Financial!M203</f>
        <v>11.39</v>
      </c>
      <c r="N204" s="10">
        <f>Financial!N203</f>
        <v>4.78</v>
      </c>
      <c r="O204" s="10">
        <f>Financial!O203</f>
        <v>5.72</v>
      </c>
      <c r="P204" s="10">
        <f>Financial!P203</f>
        <v>5.2</v>
      </c>
      <c r="Q204" s="10">
        <f>Financial!Q203</f>
        <v>6.65</v>
      </c>
      <c r="R204" s="10">
        <f>Financial!R203</f>
        <v>5.96</v>
      </c>
      <c r="S204" s="10">
        <f>Financial!S203</f>
        <v>5.81</v>
      </c>
      <c r="T204" s="10">
        <f>Financial!T203</f>
        <v>1154.1600000000001</v>
      </c>
      <c r="U204" s="10">
        <f>Financial!U203</f>
        <v>194.21</v>
      </c>
      <c r="V204" s="10">
        <f>Financial!V203</f>
        <v>219.1</v>
      </c>
      <c r="W204" s="10">
        <f>Financial!W203</f>
        <v>192.81</v>
      </c>
      <c r="X204" s="10">
        <f>Financial!X203</f>
        <v>75.13</v>
      </c>
      <c r="Y204" s="10">
        <f>Financial!Y203</f>
        <v>87.28</v>
      </c>
      <c r="Z204" s="10">
        <f>Financial!Z203</f>
        <v>191.57</v>
      </c>
      <c r="AA204" s="10">
        <f>Financial!AA203</f>
        <v>69.06</v>
      </c>
      <c r="AB204" s="10">
        <f>Financial!AB203</f>
        <v>228.57</v>
      </c>
      <c r="AC204" s="10">
        <f>Financial!AC203</f>
        <v>2295.9499999999998</v>
      </c>
      <c r="AD204" s="10">
        <f>IF(MONTH($A204)=1,Financial!AD203,IF(Financial!AD203-Financial!AD202&lt;=0,"",Financial!AD203-Financial!AD202))</f>
        <v>242640</v>
      </c>
      <c r="AE204" s="10">
        <f>IF(MONTH($A204)=1,Financial!AE203-Financial!AD203,IF((Financial!AE203-Financial!AE202)-(Financial!AD203-Financial!AD202)&lt;=0,"",(Financial!AE203-Financial!AE202)-(Financial!AD203-Financial!AD202)))</f>
        <v>754967</v>
      </c>
      <c r="AF204" s="10">
        <f>IF(MONTH($A204)=1,Financial!AF203,IF(Financial!AF203-Financial!AF202&lt;=0,"",Financial!AF203-Financial!AF202))</f>
        <v>3128545</v>
      </c>
      <c r="AG204" s="10">
        <f>Financial!AG203</f>
        <v>6.83</v>
      </c>
      <c r="AH204" s="10">
        <f>Financial!AH203</f>
        <v>7.25</v>
      </c>
      <c r="AI204" s="10">
        <f>Financial!AI203</f>
        <v>7.81</v>
      </c>
    </row>
    <row r="205" spans="1:35" ht="12.75" customHeight="1" x14ac:dyDescent="0.25">
      <c r="A205" s="13">
        <v>43282</v>
      </c>
      <c r="B205" s="10">
        <f>Financial!B204</f>
        <v>57141788.818852603</v>
      </c>
      <c r="C205" s="10">
        <f>Financial!C204</f>
        <v>458032</v>
      </c>
      <c r="D205" s="10">
        <f>Financial!D204</f>
        <v>5618907</v>
      </c>
      <c r="E205" s="10">
        <f>Financial!E204</f>
        <v>12914289</v>
      </c>
      <c r="F205" s="10">
        <f>Financial!F204</f>
        <v>12355405</v>
      </c>
      <c r="G205" s="10">
        <f>Financial!G204</f>
        <v>6366374</v>
      </c>
      <c r="H205" s="10">
        <f>Financial!H204</f>
        <v>12.47</v>
      </c>
      <c r="I205" s="10">
        <f>Financial!I204</f>
        <v>15.39</v>
      </c>
      <c r="J205" s="10">
        <f>Financial!J204</f>
        <v>17.12</v>
      </c>
      <c r="K205" s="10">
        <f>Financial!K204</f>
        <v>8.6999999999999993</v>
      </c>
      <c r="L205" s="10">
        <f>Financial!L204</f>
        <v>11.13</v>
      </c>
      <c r="M205" s="10">
        <f>Financial!M204</f>
        <v>11.45</v>
      </c>
      <c r="N205" s="10">
        <f>Financial!N204</f>
        <v>5.14</v>
      </c>
      <c r="O205" s="10">
        <f>Financial!O204</f>
        <v>5.76</v>
      </c>
      <c r="P205" s="10">
        <f>Financial!P204</f>
        <v>5.13</v>
      </c>
      <c r="Q205" s="10">
        <f>Financial!Q204</f>
        <v>5.2</v>
      </c>
      <c r="R205" s="10">
        <f>Financial!R204</f>
        <v>6.33</v>
      </c>
      <c r="S205" s="10">
        <f>Financial!S204</f>
        <v>5.88</v>
      </c>
      <c r="T205" s="10">
        <f>Financial!T204</f>
        <v>1173.06</v>
      </c>
      <c r="U205" s="10">
        <f>Financial!U204</f>
        <v>203.16</v>
      </c>
      <c r="V205" s="10">
        <f>Financial!V204</f>
        <v>211.53</v>
      </c>
      <c r="W205" s="10">
        <f>Financial!W204</f>
        <v>198.72</v>
      </c>
      <c r="X205" s="10">
        <f>Financial!X204</f>
        <v>73.86</v>
      </c>
      <c r="Y205" s="10">
        <f>Financial!Y204</f>
        <v>86.37</v>
      </c>
      <c r="Z205" s="10">
        <f>Financial!Z204</f>
        <v>190.05</v>
      </c>
      <c r="AA205" s="10">
        <f>Financial!AA204</f>
        <v>63.3</v>
      </c>
      <c r="AB205" s="10">
        <f>Financial!AB204</f>
        <v>233.56</v>
      </c>
      <c r="AC205" s="10">
        <f>Financial!AC204</f>
        <v>2321.11</v>
      </c>
      <c r="AD205" s="10">
        <f>IF(MONTH($A205)=1,Financial!AD204,IF(Financial!AD204-Financial!AD203&lt;=0,"",Financial!AD204-Financial!AD203))</f>
        <v>246395</v>
      </c>
      <c r="AE205" s="10">
        <f>IF(MONTH($A205)=1,Financial!AE204-Financial!AD204,IF((Financial!AE204-Financial!AE203)-(Financial!AD204-Financial!AD203)&lt;=0,"",(Financial!AE204-Financial!AE203)-(Financial!AD204-Financial!AD203)))</f>
        <v>810423</v>
      </c>
      <c r="AF205" s="10">
        <f>IF(MONTH($A205)=1,Financial!AF204,IF(Financial!AF204-Financial!AF203&lt;=0,"",Financial!AF204-Financial!AF203))</f>
        <v>3294260</v>
      </c>
      <c r="AG205" s="10">
        <f>Financial!AG204</f>
        <v>7.08</v>
      </c>
      <c r="AH205" s="10">
        <f>Financial!AH204</f>
        <v>7.37</v>
      </c>
      <c r="AI205" s="10">
        <f>Financial!AI204</f>
        <v>7.81</v>
      </c>
    </row>
    <row r="206" spans="1:35" ht="12.75" customHeight="1" x14ac:dyDescent="0.25">
      <c r="A206" s="13">
        <v>43313</v>
      </c>
      <c r="B206" s="10">
        <f>Financial!B205</f>
        <v>58166457.608767599</v>
      </c>
      <c r="C206" s="10">
        <f>Financial!C205</f>
        <v>460615</v>
      </c>
      <c r="D206" s="10">
        <f>Financial!D205</f>
        <v>5760291</v>
      </c>
      <c r="E206" s="10">
        <f>Financial!E205</f>
        <v>13198643</v>
      </c>
      <c r="F206" s="10">
        <f>Financial!F205</f>
        <v>12399394</v>
      </c>
      <c r="G206" s="10">
        <f>Financial!G205</f>
        <v>6611023</v>
      </c>
      <c r="H206" s="10">
        <f>Financial!H205</f>
        <v>12.41</v>
      </c>
      <c r="I206" s="10">
        <f>Financial!I205</f>
        <v>15.33</v>
      </c>
      <c r="J206" s="10">
        <f>Financial!J205</f>
        <v>17.739999999999998</v>
      </c>
      <c r="K206" s="10">
        <f>Financial!K205</f>
        <v>9.32</v>
      </c>
      <c r="L206" s="10">
        <f>Financial!L205</f>
        <v>11.14</v>
      </c>
      <c r="M206" s="10">
        <f>Financial!M205</f>
        <v>11.39</v>
      </c>
      <c r="N206" s="10">
        <f>Financial!N205</f>
        <v>4.88</v>
      </c>
      <c r="O206" s="10">
        <f>Financial!O205</f>
        <v>5.74</v>
      </c>
      <c r="P206" s="10">
        <f>Financial!P205</f>
        <v>5.04</v>
      </c>
      <c r="Q206" s="10">
        <f>Financial!Q205</f>
        <v>7.29</v>
      </c>
      <c r="R206" s="10">
        <f>Financial!R205</f>
        <v>7.18</v>
      </c>
      <c r="S206" s="10">
        <f>Financial!S205</f>
        <v>5.97</v>
      </c>
      <c r="T206" s="10">
        <f>Financial!T205</f>
        <v>1092.29</v>
      </c>
      <c r="U206" s="10">
        <f>Financial!U205</f>
        <v>198.93</v>
      </c>
      <c r="V206" s="10">
        <f>Financial!V205</f>
        <v>194.37</v>
      </c>
      <c r="W206" s="10">
        <f>Financial!W205</f>
        <v>186.46</v>
      </c>
      <c r="X206" s="10">
        <f>Financial!X205</f>
        <v>63.57</v>
      </c>
      <c r="Y206" s="10">
        <f>Financial!Y205</f>
        <v>80.75</v>
      </c>
      <c r="Z206" s="10">
        <f>Financial!Z205</f>
        <v>161.52000000000001</v>
      </c>
      <c r="AA206" s="10">
        <f>Financial!AA205</f>
        <v>54.9</v>
      </c>
      <c r="AB206" s="10">
        <f>Financial!AB205</f>
        <v>237.53</v>
      </c>
      <c r="AC206" s="10">
        <f>Financial!AC205</f>
        <v>2345.85</v>
      </c>
      <c r="AD206" s="10">
        <f>IF(MONTH($A206)=1,Financial!AD205,IF(Financial!AD205-Financial!AD204&lt;=0,"",Financial!AD205-Financial!AD204))</f>
        <v>259975</v>
      </c>
      <c r="AE206" s="10">
        <f>IF(MONTH($A206)=1,Financial!AE205-Financial!AD205,IF((Financial!AE205-Financial!AE204)-(Financial!AD205-Financial!AD204)&lt;=0,"",(Financial!AE205-Financial!AE204)-(Financial!AD205-Financial!AD204)))</f>
        <v>849717</v>
      </c>
      <c r="AF206" s="10">
        <f>IF(MONTH($A206)=1,Financial!AF205,IF(Financial!AF205-Financial!AF204&lt;=0,"",Financial!AF205-Financial!AF204))</f>
        <v>3493586</v>
      </c>
      <c r="AG206" s="10">
        <f>Financial!AG205</f>
        <v>7.37</v>
      </c>
      <c r="AH206" s="10">
        <f>Financial!AH205</f>
        <v>8.1300000000000008</v>
      </c>
      <c r="AI206" s="10">
        <f>Financial!AI205</f>
        <v>8.8000000000000007</v>
      </c>
    </row>
    <row r="207" spans="1:35" ht="12.75" customHeight="1" x14ac:dyDescent="0.25">
      <c r="A207" s="13">
        <v>43344</v>
      </c>
      <c r="B207" s="10">
        <f>Financial!B206</f>
        <v>58081683.070221096</v>
      </c>
      <c r="C207" s="10">
        <f>Financial!C206</f>
        <v>459163</v>
      </c>
      <c r="D207" s="10">
        <f>Financial!D206</f>
        <v>5873062</v>
      </c>
      <c r="E207" s="10">
        <f>Financial!E206</f>
        <v>13073326</v>
      </c>
      <c r="F207" s="10">
        <f>Financial!F206</f>
        <v>12192651</v>
      </c>
      <c r="G207" s="10">
        <f>Financial!G206</f>
        <v>6725954</v>
      </c>
      <c r="H207" s="10">
        <f>Financial!H206</f>
        <v>12.04</v>
      </c>
      <c r="I207" s="10">
        <f>Financial!I206</f>
        <v>15.01</v>
      </c>
      <c r="J207" s="10">
        <f>Financial!J206</f>
        <v>17.5</v>
      </c>
      <c r="K207" s="10">
        <f>Financial!K206</f>
        <v>9.34</v>
      </c>
      <c r="L207" s="10">
        <f>Financial!L206</f>
        <v>11.13</v>
      </c>
      <c r="M207" s="10">
        <f>Financial!M206</f>
        <v>11.03</v>
      </c>
      <c r="N207" s="10">
        <f>Financial!N206</f>
        <v>5.17</v>
      </c>
      <c r="O207" s="10">
        <f>Financial!O206</f>
        <v>6.05</v>
      </c>
      <c r="P207" s="10">
        <f>Financial!P206</f>
        <v>5.21</v>
      </c>
      <c r="Q207" s="10">
        <f>Financial!Q206</f>
        <v>6.62</v>
      </c>
      <c r="R207" s="10">
        <f>Financial!R206</f>
        <v>6.08</v>
      </c>
      <c r="S207" s="10">
        <f>Financial!S206</f>
        <v>6.21</v>
      </c>
      <c r="T207" s="10">
        <f>Financial!T206</f>
        <v>1192.04</v>
      </c>
      <c r="U207" s="10">
        <f>Financial!U206</f>
        <v>220.22</v>
      </c>
      <c r="V207" s="10">
        <f>Financial!V206</f>
        <v>192.35</v>
      </c>
      <c r="W207" s="10">
        <f>Financial!W206</f>
        <v>200.04</v>
      </c>
      <c r="X207" s="10">
        <f>Financial!X206</f>
        <v>67.680000000000007</v>
      </c>
      <c r="Y207" s="10">
        <f>Financial!Y206</f>
        <v>86.59</v>
      </c>
      <c r="Z207" s="10">
        <f>Financial!Z206</f>
        <v>168.8</v>
      </c>
      <c r="AA207" s="10">
        <f>Financial!AA206</f>
        <v>55.75</v>
      </c>
      <c r="AB207" s="10">
        <f>Financial!AB206</f>
        <v>240.77</v>
      </c>
      <c r="AC207" s="10">
        <f>Financial!AC206</f>
        <v>2475.36</v>
      </c>
      <c r="AD207" s="10">
        <f>IF(MONTH($A207)=1,Financial!AD206,IF(Financial!AD206-Financial!AD205&lt;=0,"",Financial!AD206-Financial!AD205))</f>
        <v>254846</v>
      </c>
      <c r="AE207" s="10">
        <f>IF(MONTH($A207)=1,Financial!AE206-Financial!AD206,IF((Financial!AE206-Financial!AE205)-(Financial!AD206-Financial!AD205)&lt;=0,"",(Financial!AE206-Financial!AE205)-(Financial!AD206-Financial!AD205)))</f>
        <v>801350</v>
      </c>
      <c r="AF207" s="10">
        <f>IF(MONTH($A207)=1,Financial!AF206,IF(Financial!AF206-Financial!AF205&lt;=0,"",Financial!AF206-Financial!AF205))</f>
        <v>2981329</v>
      </c>
      <c r="AG207" s="10">
        <f>Financial!AG206</f>
        <v>7.27</v>
      </c>
      <c r="AH207" s="10">
        <f>Financial!AH206</f>
        <v>7.98</v>
      </c>
      <c r="AI207" s="10">
        <f>Financial!AI206</f>
        <v>8.69</v>
      </c>
    </row>
    <row r="208" spans="1:35" ht="12.75" customHeight="1" x14ac:dyDescent="0.25">
      <c r="A208" s="13">
        <v>43374</v>
      </c>
      <c r="B208" s="10">
        <f>Financial!B207</f>
        <v>58427641.432468101</v>
      </c>
      <c r="C208" s="10">
        <f>Financial!C207</f>
        <v>459563</v>
      </c>
      <c r="D208" s="10">
        <f>Financial!D207</f>
        <v>5997995</v>
      </c>
      <c r="E208" s="10">
        <f>Financial!E207</f>
        <v>13115892</v>
      </c>
      <c r="F208" s="10">
        <f>Financial!F207</f>
        <v>12418942</v>
      </c>
      <c r="G208" s="10">
        <f>Financial!G207</f>
        <v>6555091</v>
      </c>
      <c r="H208" s="10">
        <f>Financial!H207</f>
        <v>12.05</v>
      </c>
      <c r="I208" s="10">
        <f>Financial!I207</f>
        <v>15.21</v>
      </c>
      <c r="J208" s="10">
        <f>Financial!J207</f>
        <v>17.989999999999998</v>
      </c>
      <c r="K208" s="10">
        <f>Financial!K207</f>
        <v>9.14</v>
      </c>
      <c r="L208" s="10">
        <f>Financial!L207</f>
        <v>10.95</v>
      </c>
      <c r="M208" s="10">
        <f>Financial!M207</f>
        <v>11.19</v>
      </c>
      <c r="N208" s="10">
        <f>Financial!N207</f>
        <v>5.89</v>
      </c>
      <c r="O208" s="10">
        <f>Financial!O207</f>
        <v>6.57</v>
      </c>
      <c r="P208" s="10">
        <f>Financial!P207</f>
        <v>5.66</v>
      </c>
      <c r="Q208" s="10">
        <f>Financial!Q207</f>
        <v>6.54</v>
      </c>
      <c r="R208" s="10">
        <f>Financial!R207</f>
        <v>6.02</v>
      </c>
      <c r="S208" s="10">
        <f>Financial!S207</f>
        <v>6.41</v>
      </c>
      <c r="T208" s="10">
        <f>Financial!T207</f>
        <v>1126.21</v>
      </c>
      <c r="U208" s="10">
        <f>Financial!U207</f>
        <v>208.39</v>
      </c>
      <c r="V208" s="10">
        <f>Financial!V207</f>
        <v>184.47</v>
      </c>
      <c r="W208" s="10">
        <f>Financial!W207</f>
        <v>191.95</v>
      </c>
      <c r="X208" s="10">
        <f>Financial!X207</f>
        <v>63.43</v>
      </c>
      <c r="Y208" s="10">
        <f>Financial!Y207</f>
        <v>82.43</v>
      </c>
      <c r="Z208" s="10">
        <f>Financial!Z207</f>
        <v>154.24</v>
      </c>
      <c r="AA208" s="10">
        <f>Financial!AA207</f>
        <v>50.64</v>
      </c>
      <c r="AB208" s="10">
        <f>Financial!AB207</f>
        <v>234.15</v>
      </c>
      <c r="AC208" s="10">
        <f>Financial!AC207</f>
        <v>2352.71</v>
      </c>
      <c r="AD208" s="10">
        <f>IF(MONTH($A208)=1,Financial!AD207,IF(Financial!AD207-Financial!AD206&lt;=0,"",Financial!AD207-Financial!AD206))</f>
        <v>299739</v>
      </c>
      <c r="AE208" s="10">
        <f>IF(MONTH($A208)=1,Financial!AE207-Financial!AD207,IF((Financial!AE207-Financial!AE206)-(Financial!AD207-Financial!AD206)&lt;=0,"",(Financial!AE207-Financial!AE206)-(Financial!AD207-Financial!AD206)))</f>
        <v>877303</v>
      </c>
      <c r="AF208" s="10">
        <f>IF(MONTH($A208)=1,Financial!AF207,IF(Financial!AF207-Financial!AF206&lt;=0,"",Financial!AF207-Financial!AF206))</f>
        <v>3337644</v>
      </c>
      <c r="AG208" s="10">
        <f>Financial!AG207</f>
        <v>7.72</v>
      </c>
      <c r="AH208" s="10">
        <f>Financial!AH207</f>
        <v>8.25</v>
      </c>
      <c r="AI208" s="10">
        <f>Financial!AI207</f>
        <v>8.68</v>
      </c>
    </row>
    <row r="209" spans="1:35" ht="12.75" customHeight="1" x14ac:dyDescent="0.25">
      <c r="A209" s="13">
        <v>43405</v>
      </c>
      <c r="B209" s="10">
        <f>Financial!B208</f>
        <v>58894212.837935098</v>
      </c>
      <c r="C209" s="10">
        <f>Financial!C208</f>
        <v>462104</v>
      </c>
      <c r="D209" s="10">
        <f>Financial!D208</f>
        <v>6112645</v>
      </c>
      <c r="E209" s="10">
        <f>Financial!E208</f>
        <v>13208759</v>
      </c>
      <c r="F209" s="10">
        <f>Financial!F208</f>
        <v>12379671</v>
      </c>
      <c r="G209" s="10">
        <f>Financial!G208</f>
        <v>6899015</v>
      </c>
      <c r="H209" s="10">
        <f>Financial!H208</f>
        <v>11.97</v>
      </c>
      <c r="I209" s="10">
        <f>Financial!I208</f>
        <v>14.89</v>
      </c>
      <c r="J209" s="10">
        <f>Financial!J208</f>
        <v>17.82</v>
      </c>
      <c r="K209" s="10">
        <f>Financial!K208</f>
        <v>8.74</v>
      </c>
      <c r="L209" s="10">
        <f>Financial!L208</f>
        <v>10.69</v>
      </c>
      <c r="M209" s="10">
        <f>Financial!M208</f>
        <v>10.33</v>
      </c>
      <c r="N209" s="10">
        <f>Financial!N208</f>
        <v>6.07</v>
      </c>
      <c r="O209" s="10">
        <f>Financial!O208</f>
        <v>6.77</v>
      </c>
      <c r="P209" s="10">
        <f>Financial!P208</f>
        <v>5.98</v>
      </c>
      <c r="Q209" s="10">
        <f>Financial!Q208</f>
        <v>6.91</v>
      </c>
      <c r="R209" s="10">
        <f>Financial!R208</f>
        <v>6.92</v>
      </c>
      <c r="S209" s="10">
        <f>Financial!S208</f>
        <v>6.47</v>
      </c>
      <c r="T209" s="10">
        <f>Financial!T208</f>
        <v>1126.1400000000001</v>
      </c>
      <c r="U209" s="10">
        <f>Financial!U208</f>
        <v>203.15</v>
      </c>
      <c r="V209" s="10">
        <f>Financial!V208</f>
        <v>187.98</v>
      </c>
      <c r="W209" s="10">
        <f>Financial!W208</f>
        <v>196.76</v>
      </c>
      <c r="X209" s="10">
        <f>Financial!X208</f>
        <v>62.55</v>
      </c>
      <c r="Y209" s="10">
        <f>Financial!Y208</f>
        <v>78.88</v>
      </c>
      <c r="Z209" s="10">
        <f>Financial!Z208</f>
        <v>154.71</v>
      </c>
      <c r="AA209" s="10">
        <f>Financial!AA208</f>
        <v>57.12</v>
      </c>
      <c r="AB209" s="10">
        <f>Financial!AB208</f>
        <v>239.32</v>
      </c>
      <c r="AC209" s="10">
        <f>Financial!AC208</f>
        <v>2392.5</v>
      </c>
      <c r="AD209" s="10">
        <f>IF(MONTH($A209)=1,Financial!AD208,IF(Financial!AD208-Financial!AD207&lt;=0,"",Financial!AD208-Financial!AD207))</f>
        <v>301552</v>
      </c>
      <c r="AE209" s="10">
        <f>IF(MONTH($A209)=1,Financial!AE208-Financial!AD208,IF((Financial!AE208-Financial!AE207)-(Financial!AD208-Financial!AD207)&lt;=0,"",(Financial!AE208-Financial!AE207)-(Financial!AD208-Financial!AD207)))</f>
        <v>876284</v>
      </c>
      <c r="AF209" s="10">
        <f>IF(MONTH($A209)=1,Financial!AF208,IF(Financial!AF208-Financial!AF207&lt;=0,"",Financial!AF208-Financial!AF207))</f>
        <v>3597451</v>
      </c>
      <c r="AG209" s="10">
        <f>Financial!AG208</f>
        <v>7.77</v>
      </c>
      <c r="AH209" s="10">
        <f>Financial!AH208</f>
        <v>8.1999999999999993</v>
      </c>
      <c r="AI209" s="10">
        <f>Financial!AI208</f>
        <v>8.83</v>
      </c>
    </row>
    <row r="210" spans="1:35" ht="12.75" customHeight="1" x14ac:dyDescent="0.25">
      <c r="A210" s="13">
        <v>43435</v>
      </c>
      <c r="B210" s="10">
        <f>Financial!B209</f>
        <v>60150113.994934797</v>
      </c>
      <c r="C210" s="10">
        <f>Financial!C209</f>
        <v>468495</v>
      </c>
      <c r="D210" s="10">
        <f>Financial!D209</f>
        <v>6170154</v>
      </c>
      <c r="E210" s="10">
        <f>Financial!E209</f>
        <v>13570882</v>
      </c>
      <c r="F210" s="10">
        <f>Financial!F209</f>
        <v>13038991</v>
      </c>
      <c r="G210" s="10">
        <f>Financial!G209</f>
        <v>6981625</v>
      </c>
      <c r="H210" s="10">
        <f>Financial!H209</f>
        <v>12.08</v>
      </c>
      <c r="I210" s="10">
        <f>Financial!I209</f>
        <v>14.97</v>
      </c>
      <c r="J210" s="10">
        <f>Financial!J209</f>
        <v>17.87</v>
      </c>
      <c r="K210" s="10">
        <f>Financial!K209</f>
        <v>9.33</v>
      </c>
      <c r="L210" s="10">
        <f>Financial!L209</f>
        <v>11.06</v>
      </c>
      <c r="M210" s="10">
        <f>Financial!M209</f>
        <v>10.89</v>
      </c>
      <c r="N210" s="10">
        <f>Financial!N209</f>
        <v>5.84</v>
      </c>
      <c r="O210" s="10">
        <f>Financial!O209</f>
        <v>6.87</v>
      </c>
      <c r="P210" s="10">
        <f>Financial!P209</f>
        <v>5.64</v>
      </c>
      <c r="Q210" s="10">
        <f>Financial!Q209</f>
        <v>7.78</v>
      </c>
      <c r="R210" s="10">
        <f>Financial!R209</f>
        <v>6.67</v>
      </c>
      <c r="S210" s="10">
        <f>Financial!S209</f>
        <v>6.54</v>
      </c>
      <c r="T210" s="10">
        <f>Financial!T209</f>
        <v>1068.72</v>
      </c>
      <c r="U210" s="10">
        <f>Financial!U209</f>
        <v>195.21</v>
      </c>
      <c r="V210" s="10">
        <f>Financial!V209</f>
        <v>178</v>
      </c>
      <c r="W210" s="10">
        <f>Financial!W209</f>
        <v>190.55</v>
      </c>
      <c r="X210" s="10">
        <f>Financial!X209</f>
        <v>58.4</v>
      </c>
      <c r="Y210" s="10">
        <f>Financial!Y209</f>
        <v>73.819999999999993</v>
      </c>
      <c r="Z210" s="10">
        <f>Financial!Z209</f>
        <v>139.08000000000001</v>
      </c>
      <c r="AA210" s="10">
        <f>Financial!AA209</f>
        <v>50.32</v>
      </c>
      <c r="AB210" s="10">
        <f>Financial!AB209</f>
        <v>228.42</v>
      </c>
      <c r="AC210" s="10">
        <f>Financial!AC209</f>
        <v>2369.33</v>
      </c>
      <c r="AD210" s="10">
        <f>IF(MONTH($A210)=1,Financial!AD209,IF(Financial!AD209-Financial!AD208&lt;=0,"",Financial!AD209-Financial!AD208))</f>
        <v>340913</v>
      </c>
      <c r="AE210" s="10">
        <f>IF(MONTH($A210)=1,Financial!AE209-Financial!AD209,IF((Financial!AE209-Financial!AE208)-(Financial!AD209-Financial!AD208)&lt;=0,"",(Financial!AE209-Financial!AE208)-(Financial!AD209-Financial!AD208)))</f>
        <v>969222</v>
      </c>
      <c r="AF210" s="10">
        <f>IF(MONTH($A210)=1,Financial!AF209,IF(Financial!AF209-Financial!AF208&lt;=0,"",Financial!AF209-Financial!AF208))</f>
        <v>4568788</v>
      </c>
      <c r="AG210" s="10">
        <f>Financial!AG209</f>
        <v>7.45</v>
      </c>
      <c r="AH210" s="10">
        <f>Financial!AH209</f>
        <v>8.16</v>
      </c>
      <c r="AI210" s="10">
        <f>Financial!AI209</f>
        <v>8.7799999999999994</v>
      </c>
    </row>
    <row r="211" spans="1:35" ht="12.75" customHeight="1" x14ac:dyDescent="0.25">
      <c r="A211" s="13">
        <v>43466</v>
      </c>
      <c r="B211" s="10">
        <f>Financial!B210</f>
        <v>59059661.957048997</v>
      </c>
      <c r="C211" s="10">
        <f>Financial!C210</f>
        <v>475945</v>
      </c>
      <c r="D211" s="10">
        <f>Financial!D210</f>
        <v>6233797</v>
      </c>
      <c r="E211" s="10">
        <f>Financial!E210</f>
        <v>13293199</v>
      </c>
      <c r="F211" s="10">
        <f>Financial!F210</f>
        <v>12604246</v>
      </c>
      <c r="G211" s="10">
        <f>Financial!G210</f>
        <v>7269230</v>
      </c>
      <c r="H211" s="10">
        <f>Financial!H210</f>
        <v>12.73</v>
      </c>
      <c r="I211" s="10">
        <f>Financial!I210</f>
        <v>15.08</v>
      </c>
      <c r="J211" s="10">
        <f>Financial!J210</f>
        <v>15.95</v>
      </c>
      <c r="K211" s="10">
        <f>Financial!K210</f>
        <v>9.6199999999999992</v>
      </c>
      <c r="L211" s="10">
        <f>Financial!L210</f>
        <v>11.47</v>
      </c>
      <c r="M211" s="10">
        <f>Financial!M210</f>
        <v>11.05</v>
      </c>
      <c r="N211" s="10">
        <f>Financial!N210</f>
        <v>6.09</v>
      </c>
      <c r="O211" s="10">
        <f>Financial!O210</f>
        <v>6.94</v>
      </c>
      <c r="P211" s="10">
        <f>Financial!P210</f>
        <v>6.1</v>
      </c>
      <c r="Q211" s="10">
        <f>Financial!Q210</f>
        <v>7.14</v>
      </c>
      <c r="R211" s="10">
        <f>Financial!R210</f>
        <v>6.62</v>
      </c>
      <c r="S211" s="10">
        <f>Financial!S210</f>
        <v>6.52</v>
      </c>
      <c r="T211" s="10">
        <f>Financial!T210</f>
        <v>1214.45</v>
      </c>
      <c r="U211" s="10">
        <f>Financial!U210</f>
        <v>215.26</v>
      </c>
      <c r="V211" s="10">
        <f>Financial!V210</f>
        <v>200.8</v>
      </c>
      <c r="W211" s="10">
        <f>Financial!W210</f>
        <v>206.48</v>
      </c>
      <c r="X211" s="10">
        <f>Financial!X210</f>
        <v>66.98</v>
      </c>
      <c r="Y211" s="10">
        <f>Financial!Y210</f>
        <v>84.46</v>
      </c>
      <c r="Z211" s="10">
        <f>Financial!Z210</f>
        <v>164.96</v>
      </c>
      <c r="AA211" s="10">
        <f>Financial!AA210</f>
        <v>56.79</v>
      </c>
      <c r="AB211" s="10">
        <f>Financial!AB210</f>
        <v>246.6</v>
      </c>
      <c r="AC211" s="10">
        <f>Financial!AC210</f>
        <v>2521.1</v>
      </c>
      <c r="AD211" s="10">
        <f>IF(MONTH($A211)=1,Financial!AD210,IF(Financial!AD210-Financial!AD209&lt;=0,"",Financial!AD210-Financial!AD209))</f>
        <v>173119</v>
      </c>
      <c r="AE211" s="10">
        <f>IF(MONTH($A211)=1,Financial!AE210-Financial!AD210,IF((Financial!AE210-Financial!AE209)-(Financial!AD210-Financial!AD209)&lt;=0,"",(Financial!AE210-Financial!AE209)-(Financial!AD210-Financial!AD209)))</f>
        <v>724719</v>
      </c>
      <c r="AF211" s="10">
        <f>IF(MONTH($A211)=1,Financial!AF210,IF(Financial!AF210-Financial!AF209&lt;=0,"",Financial!AF210-Financial!AF209))</f>
        <v>3018158</v>
      </c>
      <c r="AG211" s="10">
        <f>Financial!AG210</f>
        <v>7.68</v>
      </c>
      <c r="AH211" s="10">
        <f>Financial!AH210</f>
        <v>7.86</v>
      </c>
      <c r="AI211" s="10">
        <f>Financial!AI210</f>
        <v>8.2100000000000009</v>
      </c>
    </row>
    <row r="212" spans="1:35" ht="12.75" customHeight="1" x14ac:dyDescent="0.25">
      <c r="A212" s="13">
        <v>43497</v>
      </c>
      <c r="B212" s="10">
        <f>Financial!B211</f>
        <v>59830355.303521901</v>
      </c>
      <c r="C212" s="10">
        <f>Financial!C211</f>
        <v>482610</v>
      </c>
      <c r="D212" s="10">
        <f>Financial!D211</f>
        <v>6307696</v>
      </c>
      <c r="E212" s="10">
        <f>Financial!E211</f>
        <v>13247505</v>
      </c>
      <c r="F212" s="10">
        <f>Financial!F211</f>
        <v>12855661</v>
      </c>
      <c r="G212" s="10">
        <f>Financial!G211</f>
        <v>7307522</v>
      </c>
      <c r="H212" s="10">
        <f>Financial!H211</f>
        <v>12.76</v>
      </c>
      <c r="I212" s="10">
        <f>Financial!I211</f>
        <v>14.97</v>
      </c>
      <c r="J212" s="10">
        <f>Financial!J211</f>
        <v>15.54</v>
      </c>
      <c r="K212" s="10">
        <f>Financial!K211</f>
        <v>10.77</v>
      </c>
      <c r="L212" s="10">
        <f>Financial!L211</f>
        <v>11.56</v>
      </c>
      <c r="M212" s="10">
        <f>Financial!M211</f>
        <v>11.23</v>
      </c>
      <c r="N212" s="10">
        <f>Financial!N211</f>
        <v>5.9</v>
      </c>
      <c r="O212" s="10">
        <f>Financial!O211</f>
        <v>7.05</v>
      </c>
      <c r="P212" s="10">
        <f>Financial!P211</f>
        <v>6.24</v>
      </c>
      <c r="Q212" s="10">
        <f>Financial!Q211</f>
        <v>7.74</v>
      </c>
      <c r="R212" s="10">
        <f>Financial!R211</f>
        <v>6.29</v>
      </c>
      <c r="S212" s="10">
        <f>Financial!S211</f>
        <v>6.5</v>
      </c>
      <c r="T212" s="10">
        <f>Financial!T211</f>
        <v>1188.28</v>
      </c>
      <c r="U212" s="10">
        <f>Financial!U211</f>
        <v>208.79</v>
      </c>
      <c r="V212" s="10">
        <f>Financial!V211</f>
        <v>193.84</v>
      </c>
      <c r="W212" s="10">
        <f>Financial!W211</f>
        <v>209.81</v>
      </c>
      <c r="X212" s="10">
        <f>Financial!X211</f>
        <v>65.540000000000006</v>
      </c>
      <c r="Y212" s="10">
        <f>Financial!Y211</f>
        <v>82.05</v>
      </c>
      <c r="Z212" s="10">
        <f>Financial!Z211</f>
        <v>158.08000000000001</v>
      </c>
      <c r="AA212" s="10">
        <f>Financial!AA211</f>
        <v>52.83</v>
      </c>
      <c r="AB212" s="10">
        <f>Financial!AB211</f>
        <v>243.13</v>
      </c>
      <c r="AC212" s="10">
        <f>Financial!AC211</f>
        <v>2485.27</v>
      </c>
      <c r="AD212" s="10">
        <f>IF(MONTH($A212)=1,Financial!AD211,IF(Financial!AD211-Financial!AD210&lt;=0,"",Financial!AD211-Financial!AD210))</f>
        <v>230600</v>
      </c>
      <c r="AE212" s="10">
        <f>IF(MONTH($A212)=1,Financial!AE211-Financial!AD211,IF((Financial!AE211-Financial!AE210)-(Financial!AD211-Financial!AD210)&lt;=0,"",(Financial!AE211-Financial!AE210)-(Financial!AD211-Financial!AD210)))</f>
        <v>749199</v>
      </c>
      <c r="AF212" s="10">
        <f>IF(MONTH($A212)=1,Financial!AF211,IF(Financial!AF211-Financial!AF210&lt;=0,"",Financial!AF211-Financial!AF210))</f>
        <v>3327407</v>
      </c>
      <c r="AG212" s="10">
        <f>Financial!AG211</f>
        <v>7.49</v>
      </c>
      <c r="AH212" s="10">
        <f>Financial!AH211</f>
        <v>7.92</v>
      </c>
      <c r="AI212" s="10">
        <f>Financial!AI211</f>
        <v>8.42</v>
      </c>
    </row>
    <row r="213" spans="1:35" ht="12.75" customHeight="1" x14ac:dyDescent="0.25">
      <c r="A213" s="13">
        <v>43525</v>
      </c>
      <c r="B213" s="10">
        <f>Financial!B212</f>
        <v>60194885.982590303</v>
      </c>
      <c r="C213" s="10">
        <f>Financial!C212</f>
        <v>487803</v>
      </c>
      <c r="D213" s="10">
        <f>Financial!D212</f>
        <v>6393422</v>
      </c>
      <c r="E213" s="10">
        <f>Financial!E212</f>
        <v>13120054</v>
      </c>
      <c r="F213" s="10">
        <f>Financial!F212</f>
        <v>12842469</v>
      </c>
      <c r="G213" s="10">
        <f>Financial!G212</f>
        <v>7260618</v>
      </c>
      <c r="H213" s="10">
        <f>Financial!H212</f>
        <v>12.99</v>
      </c>
      <c r="I213" s="10">
        <f>Financial!I212</f>
        <v>14.85</v>
      </c>
      <c r="J213" s="10">
        <f>Financial!J212</f>
        <v>14.91</v>
      </c>
      <c r="K213" s="10">
        <f>Financial!K212</f>
        <v>9.91</v>
      </c>
      <c r="L213" s="10">
        <f>Financial!L212</f>
        <v>11.45</v>
      </c>
      <c r="M213" s="10">
        <f>Financial!M212</f>
        <v>10.93</v>
      </c>
      <c r="N213" s="10">
        <f>Financial!N212</f>
        <v>5.91</v>
      </c>
      <c r="O213" s="10">
        <f>Financial!O212</f>
        <v>7.09</v>
      </c>
      <c r="P213" s="10">
        <f>Financial!P212</f>
        <v>6.12</v>
      </c>
      <c r="Q213" s="10">
        <f>Financial!Q212</f>
        <v>7.09</v>
      </c>
      <c r="R213" s="10">
        <f>Financial!R212</f>
        <v>6.42</v>
      </c>
      <c r="S213" s="10">
        <f>Financial!S212</f>
        <v>6.46</v>
      </c>
      <c r="T213" s="10">
        <f>Financial!T212</f>
        <v>1198.1099999999999</v>
      </c>
      <c r="U213" s="10">
        <f>Financial!U212</f>
        <v>210.71</v>
      </c>
      <c r="V213" s="10">
        <f>Financial!V212</f>
        <v>194.08</v>
      </c>
      <c r="W213" s="10">
        <f>Financial!W212</f>
        <v>207.49</v>
      </c>
      <c r="X213" s="10">
        <f>Financial!X212</f>
        <v>65.13</v>
      </c>
      <c r="Y213" s="10">
        <f>Financial!Y212</f>
        <v>82.11</v>
      </c>
      <c r="Z213" s="10">
        <f>Financial!Z212</f>
        <v>161.09</v>
      </c>
      <c r="AA213" s="10">
        <f>Financial!AA212</f>
        <v>53.35</v>
      </c>
      <c r="AB213" s="10">
        <f>Financial!AB212</f>
        <v>241.32</v>
      </c>
      <c r="AC213" s="10">
        <f>Financial!AC212</f>
        <v>2497.1</v>
      </c>
      <c r="AD213" s="10">
        <f>IF(MONTH($A213)=1,Financial!AD212,IF(Financial!AD212-Financial!AD211&lt;=0,"",Financial!AD212-Financial!AD211))</f>
        <v>227491</v>
      </c>
      <c r="AE213" s="10">
        <f>IF(MONTH($A213)=1,Financial!AE212-Financial!AD212,IF((Financial!AE212-Financial!AE211)-(Financial!AD212-Financial!AD211)&lt;=0,"",(Financial!AE212-Financial!AE211)-(Financial!AD212-Financial!AD211)))</f>
        <v>886266</v>
      </c>
      <c r="AF213" s="10">
        <f>IF(MONTH($A213)=1,Financial!AF212,IF(Financial!AF212-Financial!AF211&lt;=0,"",Financial!AF212-Financial!AF211))</f>
        <v>3976884</v>
      </c>
      <c r="AG213" s="10">
        <f>Financial!AG212</f>
        <v>7.52</v>
      </c>
      <c r="AH213" s="10">
        <f>Financial!AH212</f>
        <v>7.92</v>
      </c>
      <c r="AI213" s="10">
        <f>Financial!AI212</f>
        <v>8.41</v>
      </c>
    </row>
    <row r="214" spans="1:35" ht="12.75" customHeight="1" x14ac:dyDescent="0.25">
      <c r="A214" s="13">
        <v>43556</v>
      </c>
      <c r="B214" s="10">
        <f>Financial!B213</f>
        <v>60518583.397559203</v>
      </c>
      <c r="C214" s="10">
        <f>Financial!C213</f>
        <v>491088</v>
      </c>
      <c r="D214" s="10">
        <f>Financial!D213</f>
        <v>6499683</v>
      </c>
      <c r="E214" s="10">
        <f>Financial!E213</f>
        <v>12928748</v>
      </c>
      <c r="F214" s="10">
        <f>Financial!F213</f>
        <v>13201842</v>
      </c>
      <c r="G214" s="10">
        <f>Financial!G213</f>
        <v>7029779</v>
      </c>
      <c r="H214" s="10">
        <f>Financial!H213</f>
        <v>13.07</v>
      </c>
      <c r="I214" s="10">
        <f>Financial!I213</f>
        <v>15.01</v>
      </c>
      <c r="J214" s="10">
        <f>Financial!J213</f>
        <v>15.06</v>
      </c>
      <c r="K214" s="10">
        <f>Financial!K213</f>
        <v>10.38</v>
      </c>
      <c r="L214" s="10">
        <f>Financial!L213</f>
        <v>11.35</v>
      </c>
      <c r="M214" s="10">
        <f>Financial!M213</f>
        <v>11.27</v>
      </c>
      <c r="N214" s="10">
        <f>Financial!N213</f>
        <v>6.68</v>
      </c>
      <c r="O214" s="10">
        <f>Financial!O213</f>
        <v>6.92</v>
      </c>
      <c r="P214" s="10">
        <f>Financial!P213</f>
        <v>5.82</v>
      </c>
      <c r="Q214" s="10">
        <f>Financial!Q213</f>
        <v>7.21</v>
      </c>
      <c r="R214" s="10">
        <f>Financial!R213</f>
        <v>6.74</v>
      </c>
      <c r="S214" s="10">
        <f>Financial!S213</f>
        <v>6.46</v>
      </c>
      <c r="T214" s="10">
        <f>Financial!T213</f>
        <v>1248.3900000000001</v>
      </c>
      <c r="U214" s="10">
        <f>Financial!U213</f>
        <v>219.39</v>
      </c>
      <c r="V214" s="10">
        <f>Financial!V213</f>
        <v>206.51</v>
      </c>
      <c r="W214" s="10">
        <f>Financial!W213</f>
        <v>209.61</v>
      </c>
      <c r="X214" s="10">
        <f>Financial!X213</f>
        <v>69.11</v>
      </c>
      <c r="Y214" s="10">
        <f>Financial!Y213</f>
        <v>84.58</v>
      </c>
      <c r="Z214" s="10">
        <f>Financial!Z213</f>
        <v>165.14</v>
      </c>
      <c r="AA214" s="10">
        <f>Financial!AA213</f>
        <v>53.89</v>
      </c>
      <c r="AB214" s="10">
        <f>Financial!AB213</f>
        <v>234.84</v>
      </c>
      <c r="AC214" s="10">
        <f>Financial!AC213</f>
        <v>2559.3200000000002</v>
      </c>
      <c r="AD214" s="10">
        <f>IF(MONTH($A214)=1,Financial!AD213,IF(Financial!AD213-Financial!AD212&lt;=0,"",Financial!AD213-Financial!AD212))</f>
        <v>242515</v>
      </c>
      <c r="AE214" s="10">
        <f>IF(MONTH($A214)=1,Financial!AE213-Financial!AD213,IF((Financial!AE213-Financial!AE212)-(Financial!AD213-Financial!AD212)&lt;=0,"",(Financial!AE213-Financial!AE212)-(Financial!AD213-Financial!AD212)))</f>
        <v>960502</v>
      </c>
      <c r="AF214" s="10">
        <f>IF(MONTH($A214)=1,Financial!AF213,IF(Financial!AF213-Financial!AF212&lt;=0,"",Financial!AF213-Financial!AF212))</f>
        <v>4417634</v>
      </c>
      <c r="AG214" s="10">
        <f>Financial!AG213</f>
        <v>7.46</v>
      </c>
      <c r="AH214" s="10">
        <f>Financial!AH213</f>
        <v>7.77</v>
      </c>
      <c r="AI214" s="10">
        <f>Financial!AI213</f>
        <v>8.23</v>
      </c>
    </row>
    <row r="215" spans="1:35" ht="12.75" customHeight="1" x14ac:dyDescent="0.25">
      <c r="A215" s="13">
        <v>43586</v>
      </c>
      <c r="B215" s="10">
        <f>Financial!B214</f>
        <v>60980942.514293902</v>
      </c>
      <c r="C215" s="10">
        <f>Financial!C214</f>
        <v>495232</v>
      </c>
      <c r="D215" s="10">
        <f>Financial!D214</f>
        <v>6583934</v>
      </c>
      <c r="E215" s="10">
        <f>Financial!E214</f>
        <v>12859941</v>
      </c>
      <c r="F215" s="10">
        <f>Financial!F214</f>
        <v>13107641</v>
      </c>
      <c r="G215" s="10">
        <f>Financial!G214</f>
        <v>7087783</v>
      </c>
      <c r="H215" s="10">
        <f>Financial!H214</f>
        <v>13.33</v>
      </c>
      <c r="I215" s="10">
        <f>Financial!I214</f>
        <v>15.2</v>
      </c>
      <c r="J215" s="10">
        <f>Financial!J214</f>
        <v>15.41</v>
      </c>
      <c r="K215" s="10">
        <f>Financial!K214</f>
        <v>10.26</v>
      </c>
      <c r="L215" s="10">
        <f>Financial!L214</f>
        <v>11.46</v>
      </c>
      <c r="M215" s="10">
        <f>Financial!M214</f>
        <v>11.09</v>
      </c>
      <c r="N215" s="10">
        <f>Financial!N214</f>
        <v>6.81</v>
      </c>
      <c r="O215" s="10">
        <f>Financial!O214</f>
        <v>6.85</v>
      </c>
      <c r="P215" s="10">
        <f>Financial!P214</f>
        <v>5.73</v>
      </c>
      <c r="Q215" s="10">
        <f>Financial!Q214</f>
        <v>6.71</v>
      </c>
      <c r="R215" s="10">
        <f>Financial!R214</f>
        <v>6.44</v>
      </c>
      <c r="S215" s="10">
        <f>Financial!S214</f>
        <v>6.47</v>
      </c>
      <c r="T215" s="10">
        <f>Financial!T214</f>
        <v>1287.0899999999999</v>
      </c>
      <c r="U215" s="10">
        <f>Financial!U214</f>
        <v>228.99</v>
      </c>
      <c r="V215" s="10">
        <f>Financial!V214</f>
        <v>203.24</v>
      </c>
      <c r="W215" s="10">
        <f>Financial!W214</f>
        <v>203.38</v>
      </c>
      <c r="X215" s="10">
        <f>Financial!X214</f>
        <v>70.900000000000006</v>
      </c>
      <c r="Y215" s="10">
        <f>Financial!Y214</f>
        <v>84.67</v>
      </c>
      <c r="Z215" s="10">
        <f>Financial!Z214</f>
        <v>164.75</v>
      </c>
      <c r="AA215" s="10">
        <f>Financial!AA214</f>
        <v>52.68</v>
      </c>
      <c r="AB215" s="10">
        <f>Financial!AB214</f>
        <v>239.96</v>
      </c>
      <c r="AC215" s="10">
        <f>Financial!AC214</f>
        <v>2665.33</v>
      </c>
      <c r="AD215" s="10">
        <f>IF(MONTH($A215)=1,Financial!AD214,IF(Financial!AD214-Financial!AD213&lt;=0,"",Financial!AD214-Financial!AD213))</f>
        <v>192107</v>
      </c>
      <c r="AE215" s="10">
        <f>IF(MONTH($A215)=1,Financial!AE214-Financial!AD214,IF((Financial!AE214-Financial!AE213)-(Financial!AD214-Financial!AD213)&lt;=0,"",(Financial!AE214-Financial!AE213)-(Financial!AD214-Financial!AD213)))</f>
        <v>883850</v>
      </c>
      <c r="AF215" s="10">
        <f>IF(MONTH($A215)=1,Financial!AF214,IF(Financial!AF214-Financial!AF213&lt;=0,"",Financial!AF214-Financial!AF213))</f>
        <v>3187636</v>
      </c>
      <c r="AG215" s="10">
        <f>Financial!AG214</f>
        <v>7.35</v>
      </c>
      <c r="AH215" s="10">
        <f>Financial!AH214</f>
        <v>7.52</v>
      </c>
      <c r="AI215" s="10">
        <f>Financial!AI214</f>
        <v>7.99</v>
      </c>
    </row>
    <row r="216" spans="1:35" ht="12.75" customHeight="1" x14ac:dyDescent="0.25">
      <c r="A216" s="13">
        <v>43617</v>
      </c>
      <c r="B216" s="10">
        <f>Financial!B215</f>
        <v>61057684.680274397</v>
      </c>
      <c r="C216" s="10">
        <f>Financial!C215</f>
        <v>518363</v>
      </c>
      <c r="D216" s="10">
        <f>Financial!D215</f>
        <v>6667970</v>
      </c>
      <c r="E216" s="10">
        <f>Financial!E215</f>
        <v>12672002</v>
      </c>
      <c r="F216" s="10">
        <f>Financial!F215</f>
        <v>13162062</v>
      </c>
      <c r="G216" s="10">
        <f>Financial!G215</f>
        <v>6989115</v>
      </c>
      <c r="H216" s="10">
        <f>Financial!H215</f>
        <v>13.06</v>
      </c>
      <c r="I216" s="10">
        <f>Financial!I215</f>
        <v>14.89</v>
      </c>
      <c r="J216" s="10">
        <f>Financial!J215</f>
        <v>15.25</v>
      </c>
      <c r="K216" s="10">
        <f>Financial!K215</f>
        <v>9.91</v>
      </c>
      <c r="L216" s="10">
        <f>Financial!L215</f>
        <v>11.21</v>
      </c>
      <c r="M216" s="10">
        <f>Financial!M215</f>
        <v>11.25</v>
      </c>
      <c r="N216" s="10">
        <f>Financial!N215</f>
        <v>6.41</v>
      </c>
      <c r="O216" s="10">
        <f>Financial!O215</f>
        <v>6.76</v>
      </c>
      <c r="P216" s="10">
        <f>Financial!P215</f>
        <v>5.79</v>
      </c>
      <c r="Q216" s="10">
        <f>Financial!Q215</f>
        <v>6.5</v>
      </c>
      <c r="R216" s="10">
        <f>Financial!R215</f>
        <v>7.01</v>
      </c>
      <c r="S216" s="10">
        <f>Financial!S215</f>
        <v>6.37</v>
      </c>
      <c r="T216" s="10">
        <f>Financial!T215</f>
        <v>1380.52</v>
      </c>
      <c r="U216" s="10">
        <f>Financial!U215</f>
        <v>242.89</v>
      </c>
      <c r="V216" s="10">
        <f>Financial!V215</f>
        <v>211.59</v>
      </c>
      <c r="W216" s="10">
        <f>Financial!W215</f>
        <v>217.56</v>
      </c>
      <c r="X216" s="10">
        <f>Financial!X215</f>
        <v>80.08</v>
      </c>
      <c r="Y216" s="10">
        <f>Financial!Y215</f>
        <v>96.1</v>
      </c>
      <c r="Z216" s="10">
        <f>Financial!Z215</f>
        <v>177.52</v>
      </c>
      <c r="AA216" s="10">
        <f>Financial!AA215</f>
        <v>57.82</v>
      </c>
      <c r="AB216" s="10">
        <f>Financial!AB215</f>
        <v>254.48</v>
      </c>
      <c r="AC216" s="10">
        <f>Financial!AC215</f>
        <v>2765.85</v>
      </c>
      <c r="AD216" s="10">
        <f>IF(MONTH($A216)=1,Financial!AD215,IF(Financial!AD215-Financial!AD214&lt;=0,"",Financial!AD215-Financial!AD214))</f>
        <v>217713</v>
      </c>
      <c r="AE216" s="10">
        <f>IF(MONTH($A216)=1,Financial!AE215-Financial!AD215,IF((Financial!AE215-Financial!AE214)-(Financial!AD215-Financial!AD214)&lt;=0,"",(Financial!AE215-Financial!AE214)-(Financial!AD215-Financial!AD214)))</f>
        <v>897346</v>
      </c>
      <c r="AF216" s="10">
        <f>IF(MONTH($A216)=1,Financial!AF215,IF(Financial!AF215-Financial!AF214&lt;=0,"",Financial!AF215-Financial!AF214))</f>
        <v>3737454</v>
      </c>
      <c r="AG216" s="10">
        <f>Financial!AG215</f>
        <v>7.05</v>
      </c>
      <c r="AH216" s="10">
        <f>Financial!AH215</f>
        <v>7.25</v>
      </c>
      <c r="AI216" s="10">
        <f>Financial!AI215</f>
        <v>7.49</v>
      </c>
    </row>
    <row r="217" spans="1:35" ht="12.75" customHeight="1" x14ac:dyDescent="0.25">
      <c r="A217" s="13">
        <v>43647</v>
      </c>
      <c r="B217" s="10">
        <f>Financial!B216</f>
        <v>61332607.207790799</v>
      </c>
      <c r="C217" s="10">
        <f>Financial!C216</f>
        <v>519797</v>
      </c>
      <c r="D217" s="10">
        <f>Financial!D216</f>
        <v>6761532</v>
      </c>
      <c r="E217" s="10">
        <f>Financial!E216</f>
        <v>12698938</v>
      </c>
      <c r="F217" s="10">
        <f>Financial!F216</f>
        <v>13104068</v>
      </c>
      <c r="G217" s="10">
        <f>Financial!G216</f>
        <v>6963626</v>
      </c>
      <c r="H217" s="10">
        <f>Financial!H216</f>
        <v>13.03</v>
      </c>
      <c r="I217" s="10">
        <f>Financial!I216</f>
        <v>14.95</v>
      </c>
      <c r="J217" s="10">
        <f>Financial!J216</f>
        <v>14.93</v>
      </c>
      <c r="K217" s="10">
        <f>Financial!K216</f>
        <v>9.65</v>
      </c>
      <c r="L217" s="10">
        <f>Financial!L216</f>
        <v>11.13</v>
      </c>
      <c r="M217" s="10">
        <f>Financial!M216</f>
        <v>11.18</v>
      </c>
      <c r="N217" s="10">
        <f>Financial!N216</f>
        <v>6.57</v>
      </c>
      <c r="O217" s="10">
        <f>Financial!O216</f>
        <v>6.69</v>
      </c>
      <c r="P217" s="10">
        <f>Financial!P216</f>
        <v>5.41</v>
      </c>
      <c r="Q217" s="10">
        <f>Financial!Q216</f>
        <v>5.49</v>
      </c>
      <c r="R217" s="10">
        <f>Financial!R216</f>
        <v>6.42</v>
      </c>
      <c r="S217" s="10">
        <f>Financial!S216</f>
        <v>6.14</v>
      </c>
      <c r="T217" s="10">
        <f>Financial!T216</f>
        <v>1360.04</v>
      </c>
      <c r="U217" s="10">
        <f>Financial!U216</f>
        <v>235.59</v>
      </c>
      <c r="V217" s="10">
        <f>Financial!V216</f>
        <v>213.17</v>
      </c>
      <c r="W217" s="10">
        <f>Financial!W216</f>
        <v>214.47</v>
      </c>
      <c r="X217" s="10">
        <f>Financial!X216</f>
        <v>75.37</v>
      </c>
      <c r="Y217" s="10">
        <f>Financial!Y216</f>
        <v>90.5</v>
      </c>
      <c r="Z217" s="10">
        <f>Financial!Z216</f>
        <v>179.98</v>
      </c>
      <c r="AA217" s="10">
        <f>Financial!AA216</f>
        <v>59.49</v>
      </c>
      <c r="AB217" s="10">
        <f>Financial!AB216</f>
        <v>246.6</v>
      </c>
      <c r="AC217" s="10">
        <f>Financial!AC216</f>
        <v>2739.5</v>
      </c>
      <c r="AD217" s="10">
        <f>IF(MONTH($A217)=1,Financial!AD216,IF(Financial!AD216-Financial!AD215&lt;=0,"",Financial!AD216-Financial!AD215))</f>
        <v>226828</v>
      </c>
      <c r="AE217" s="10">
        <f>IF(MONTH($A217)=1,Financial!AE216-Financial!AD216,IF((Financial!AE216-Financial!AE215)-(Financial!AD216-Financial!AD215)&lt;=0,"",(Financial!AE216-Financial!AE215)-(Financial!AD216-Financial!AD215)))</f>
        <v>964410</v>
      </c>
      <c r="AF217" s="10">
        <f>IF(MONTH($A217)=1,Financial!AF216,IF(Financial!AF216-Financial!AF215&lt;=0,"",Financial!AF216-Financial!AF215))</f>
        <v>4440385</v>
      </c>
      <c r="AG217" s="10">
        <f>Financial!AG216</f>
        <v>6.75</v>
      </c>
      <c r="AH217" s="10">
        <f>Financial!AH216</f>
        <v>6.97</v>
      </c>
      <c r="AI217" s="10">
        <f>Financial!AI216</f>
        <v>7.39</v>
      </c>
    </row>
    <row r="218" spans="1:35" ht="12.75" customHeight="1" x14ac:dyDescent="0.25">
      <c r="A218" s="13">
        <v>43678</v>
      </c>
      <c r="B218" s="10">
        <f>Financial!B217</f>
        <v>62026078.500677399</v>
      </c>
      <c r="C218" s="10">
        <f>Financial!C217</f>
        <v>529083</v>
      </c>
      <c r="D218" s="10">
        <f>Financial!D217</f>
        <v>6877259</v>
      </c>
      <c r="E218" s="10">
        <f>Financial!E217</f>
        <v>12957574</v>
      </c>
      <c r="F218" s="10">
        <f>Financial!F217</f>
        <v>13168362</v>
      </c>
      <c r="G218" s="10">
        <f>Financial!G217</f>
        <v>7087926</v>
      </c>
      <c r="H218" s="10">
        <f>Financial!H217</f>
        <v>12.73</v>
      </c>
      <c r="I218" s="10">
        <f>Financial!I217</f>
        <v>14.79</v>
      </c>
      <c r="J218" s="10">
        <f>Financial!J217</f>
        <v>14.6</v>
      </c>
      <c r="K218" s="10">
        <f>Financial!K217</f>
        <v>10.18</v>
      </c>
      <c r="L218" s="10">
        <f>Financial!L217</f>
        <v>10.98</v>
      </c>
      <c r="M218" s="10">
        <f>Financial!M217</f>
        <v>10.97</v>
      </c>
      <c r="N218" s="10">
        <f>Financial!N217</f>
        <v>6.16</v>
      </c>
      <c r="O218" s="10">
        <f>Financial!O217</f>
        <v>6.51</v>
      </c>
      <c r="P218" s="10">
        <f>Financial!P217</f>
        <v>5.27</v>
      </c>
      <c r="Q218" s="10">
        <f>Financial!Q217</f>
        <v>7.17</v>
      </c>
      <c r="R218" s="10">
        <f>Financial!R217</f>
        <v>6.21</v>
      </c>
      <c r="S218" s="10">
        <f>Financial!S217</f>
        <v>5.96</v>
      </c>
      <c r="T218" s="10">
        <f>Financial!T217</f>
        <v>1293.32</v>
      </c>
      <c r="U218" s="10">
        <f>Financial!U217</f>
        <v>221.71</v>
      </c>
      <c r="V218" s="10">
        <f>Financial!V217</f>
        <v>206.44</v>
      </c>
      <c r="W218" s="10">
        <f>Financial!W217</f>
        <v>212.69</v>
      </c>
      <c r="X218" s="10">
        <f>Financial!X217</f>
        <v>70.510000000000005</v>
      </c>
      <c r="Y218" s="10">
        <f>Financial!Y217</f>
        <v>86</v>
      </c>
      <c r="Z218" s="10">
        <f>Financial!Z217</f>
        <v>167.27</v>
      </c>
      <c r="AA218" s="10">
        <f>Financial!AA217</f>
        <v>58.14</v>
      </c>
      <c r="AB218" s="10">
        <f>Financial!AB217</f>
        <v>248.91</v>
      </c>
      <c r="AC218" s="10">
        <f>Financial!AC217</f>
        <v>2740.04</v>
      </c>
      <c r="AD218" s="10">
        <f>IF(MONTH($A218)=1,Financial!AD217,IF(Financial!AD217-Financial!AD216&lt;=0,"",Financial!AD217-Financial!AD216))</f>
        <v>241650</v>
      </c>
      <c r="AE218" s="10">
        <f>IF(MONTH($A218)=1,Financial!AE217-Financial!AD217,IF((Financial!AE217-Financial!AE216)-(Financial!AD217-Financial!AD216)&lt;=0,"",(Financial!AE217-Financial!AE216)-(Financial!AD217-Financial!AD216)))</f>
        <v>984266</v>
      </c>
      <c r="AF218" s="10">
        <f>IF(MONTH($A218)=1,Financial!AF217,IF(Financial!AF217-Financial!AF216&lt;=0,"",Financial!AF217-Financial!AF216))</f>
        <v>4258281</v>
      </c>
      <c r="AG218" s="10">
        <f>Financial!AG217</f>
        <v>6.72</v>
      </c>
      <c r="AH218" s="10">
        <f>Financial!AH217</f>
        <v>6.79</v>
      </c>
      <c r="AI218" s="10">
        <f>Financial!AI217</f>
        <v>7.22</v>
      </c>
    </row>
    <row r="219" spans="1:35" ht="12.75" customHeight="1" x14ac:dyDescent="0.25">
      <c r="A219" s="13">
        <v>43709</v>
      </c>
      <c r="B219" s="10">
        <f>Financial!B218</f>
        <v>62382636.7000039</v>
      </c>
      <c r="C219" s="10">
        <f>Financial!C218</f>
        <v>530923</v>
      </c>
      <c r="D219" s="10">
        <f>Financial!D218</f>
        <v>6996673</v>
      </c>
      <c r="E219" s="10">
        <f>Financial!E218</f>
        <v>12923921</v>
      </c>
      <c r="F219" s="10">
        <f>Financial!F218</f>
        <v>13153182</v>
      </c>
      <c r="G219" s="10">
        <f>Financial!G218</f>
        <v>7071835</v>
      </c>
      <c r="H219" s="10">
        <f>Financial!H218</f>
        <v>12.53</v>
      </c>
      <c r="I219" s="10">
        <f>Financial!I218</f>
        <v>14.59</v>
      </c>
      <c r="J219" s="10">
        <f>Financial!J218</f>
        <v>14.23</v>
      </c>
      <c r="K219" s="10">
        <f>Financial!K218</f>
        <v>10.19</v>
      </c>
      <c r="L219" s="10">
        <f>Financial!L218</f>
        <v>10.58</v>
      </c>
      <c r="M219" s="10">
        <f>Financial!M218</f>
        <v>10.78</v>
      </c>
      <c r="N219" s="10">
        <f>Financial!N218</f>
        <v>6.25</v>
      </c>
      <c r="O219" s="10">
        <f>Financial!O218</f>
        <v>6.28</v>
      </c>
      <c r="P219" s="10">
        <f>Financial!P218</f>
        <v>5.1100000000000003</v>
      </c>
      <c r="Q219" s="10">
        <f>Financial!Q218</f>
        <v>8.2100000000000009</v>
      </c>
      <c r="R219" s="10">
        <f>Financial!R218</f>
        <v>7.09</v>
      </c>
      <c r="S219" s="10">
        <f>Financial!S218</f>
        <v>5.8</v>
      </c>
      <c r="T219" s="10">
        <f>Financial!T218</f>
        <v>1333.91</v>
      </c>
      <c r="U219" s="10">
        <f>Financial!U218</f>
        <v>234.47</v>
      </c>
      <c r="V219" s="10">
        <f>Financial!V218</f>
        <v>203.98</v>
      </c>
      <c r="W219" s="10">
        <f>Financial!W218</f>
        <v>214.68</v>
      </c>
      <c r="X219" s="10">
        <f>Financial!X218</f>
        <v>73.61</v>
      </c>
      <c r="Y219" s="10">
        <f>Financial!Y218</f>
        <v>87.61</v>
      </c>
      <c r="Z219" s="10">
        <f>Financial!Z218</f>
        <v>174.98</v>
      </c>
      <c r="AA219" s="10">
        <f>Financial!AA218</f>
        <v>57.87</v>
      </c>
      <c r="AB219" s="10">
        <f>Financial!AB218</f>
        <v>254.87</v>
      </c>
      <c r="AC219" s="10">
        <f>Financial!AC218</f>
        <v>2747.18</v>
      </c>
      <c r="AD219" s="10">
        <f>IF(MONTH($A219)=1,Financial!AD218,IF(Financial!AD218-Financial!AD217&lt;=0,"",Financial!AD218-Financial!AD217))</f>
        <v>246859</v>
      </c>
      <c r="AE219" s="10">
        <f>IF(MONTH($A219)=1,Financial!AE218-Financial!AD218,IF((Financial!AE218-Financial!AE217)-(Financial!AD218-Financial!AD217)&lt;=0,"",(Financial!AE218-Financial!AE217)-(Financial!AD218-Financial!AD217)))</f>
        <v>1006865</v>
      </c>
      <c r="AF219" s="10">
        <f>IF(MONTH($A219)=1,Financial!AF218,IF(Financial!AF218-Financial!AF217&lt;=0,"",Financial!AF218-Financial!AF217))</f>
        <v>4480304</v>
      </c>
      <c r="AG219" s="10">
        <f>Financial!AG218</f>
        <v>6.53</v>
      </c>
      <c r="AH219" s="10">
        <f>Financial!AH218</f>
        <v>6.67</v>
      </c>
      <c r="AI219" s="10">
        <f>Financial!AI218</f>
        <v>7.15</v>
      </c>
    </row>
    <row r="220" spans="1:35" ht="12.75" customHeight="1" x14ac:dyDescent="0.25">
      <c r="A220" s="13">
        <v>43739</v>
      </c>
      <c r="B220" s="10">
        <f>Financial!B219</f>
        <v>62760369.752120897</v>
      </c>
      <c r="C220" s="10">
        <f>Financial!C219</f>
        <v>540917</v>
      </c>
      <c r="D220" s="10">
        <f>Financial!D219</f>
        <v>7103976</v>
      </c>
      <c r="E220" s="10">
        <f>Financial!E219</f>
        <v>13044102</v>
      </c>
      <c r="F220" s="10">
        <f>Financial!F219</f>
        <v>13069695</v>
      </c>
      <c r="G220" s="10">
        <f>Financial!G219</f>
        <v>6944894</v>
      </c>
      <c r="H220" s="10">
        <f>Financial!H219</f>
        <v>12.33</v>
      </c>
      <c r="I220" s="10">
        <f>Financial!I219</f>
        <v>14.73</v>
      </c>
      <c r="J220" s="10">
        <f>Financial!J219</f>
        <v>13.74</v>
      </c>
      <c r="K220" s="10">
        <f>Financial!K219</f>
        <v>10.23</v>
      </c>
      <c r="L220" s="10">
        <f>Financial!L219</f>
        <v>10.74</v>
      </c>
      <c r="M220" s="10">
        <f>Financial!M219</f>
        <v>10.68</v>
      </c>
      <c r="N220" s="10">
        <f>Financial!N219</f>
        <v>6.13</v>
      </c>
      <c r="O220" s="10">
        <f>Financial!O219</f>
        <v>6.16</v>
      </c>
      <c r="P220" s="10">
        <f>Financial!P219</f>
        <v>4.99</v>
      </c>
      <c r="Q220" s="10">
        <f>Financial!Q219</f>
        <v>6.02</v>
      </c>
      <c r="R220" s="10">
        <f>Financial!R219</f>
        <v>6.31</v>
      </c>
      <c r="S220" s="10">
        <f>Financial!S219</f>
        <v>5.7</v>
      </c>
      <c r="T220" s="10">
        <f>Financial!T219</f>
        <v>1422.92</v>
      </c>
      <c r="U220" s="10">
        <f>Financial!U219</f>
        <v>257.42</v>
      </c>
      <c r="V220" s="10">
        <f>Financial!V219</f>
        <v>200.18</v>
      </c>
      <c r="W220" s="10">
        <f>Financial!W219</f>
        <v>218.52</v>
      </c>
      <c r="X220" s="10">
        <f>Financial!X219</f>
        <v>73.2</v>
      </c>
      <c r="Y220" s="10">
        <f>Financial!Y219</f>
        <v>93.89</v>
      </c>
      <c r="Z220" s="10">
        <f>Financial!Z219</f>
        <v>178.95</v>
      </c>
      <c r="AA220" s="10">
        <f>Financial!AA219</f>
        <v>60.38</v>
      </c>
      <c r="AB220" s="10">
        <f>Financial!AB219</f>
        <v>254.64</v>
      </c>
      <c r="AC220" s="10">
        <f>Financial!AC219</f>
        <v>2893.98</v>
      </c>
      <c r="AD220" s="10">
        <f>IF(MONTH($A220)=1,Financial!AD219,IF(Financial!AD219-Financial!AD218&lt;=0,"",Financial!AD219-Financial!AD218))</f>
        <v>281688</v>
      </c>
      <c r="AE220" s="10">
        <f>IF(MONTH($A220)=1,Financial!AE219-Financial!AD219,IF((Financial!AE219-Financial!AE218)-(Financial!AD219-Financial!AD218)&lt;=0,"",(Financial!AE219-Financial!AE218)-(Financial!AD219-Financial!AD218)))</f>
        <v>986304</v>
      </c>
      <c r="AF220" s="10">
        <f>IF(MONTH($A220)=1,Financial!AF219,IF(Financial!AF219-Financial!AF218&lt;=0,"",Financial!AF219-Financial!AF218))</f>
        <v>4877866</v>
      </c>
      <c r="AG220" s="10">
        <f>Financial!AG219</f>
        <v>5.97</v>
      </c>
      <c r="AH220" s="10">
        <f>Financial!AH219</f>
        <v>6.06</v>
      </c>
      <c r="AI220" s="10">
        <f>Financial!AI219</f>
        <v>6.59</v>
      </c>
    </row>
    <row r="221" spans="1:35" ht="12.75" customHeight="1" x14ac:dyDescent="0.25">
      <c r="A221" s="13">
        <v>43770</v>
      </c>
      <c r="B221" s="10">
        <f>Financial!B220</f>
        <v>63266681.649939299</v>
      </c>
      <c r="C221" s="10">
        <f>Financial!C220</f>
        <v>542029</v>
      </c>
      <c r="D221" s="10">
        <f>Financial!D220</f>
        <v>7203291</v>
      </c>
      <c r="E221" s="10">
        <f>Financial!E220</f>
        <v>13197986</v>
      </c>
      <c r="F221" s="10">
        <f>Financial!F220</f>
        <v>13079362</v>
      </c>
      <c r="G221" s="10">
        <f>Financial!G220</f>
        <v>6899593</v>
      </c>
      <c r="H221" s="10">
        <f>Financial!H220</f>
        <v>12.07</v>
      </c>
      <c r="I221" s="10">
        <f>Financial!I220</f>
        <v>14.34</v>
      </c>
      <c r="J221" s="10">
        <f>Financial!J220</f>
        <v>15.13</v>
      </c>
      <c r="K221" s="10">
        <f>Financial!K220</f>
        <v>10</v>
      </c>
      <c r="L221" s="10">
        <f>Financial!L220</f>
        <v>10.49</v>
      </c>
      <c r="M221" s="10">
        <f>Financial!M220</f>
        <v>10.47</v>
      </c>
      <c r="N221" s="10">
        <f>Financial!N220</f>
        <v>6.19</v>
      </c>
      <c r="O221" s="10">
        <f>Financial!O220</f>
        <v>5.83</v>
      </c>
      <c r="P221" s="10">
        <f>Financial!P220</f>
        <v>4.58</v>
      </c>
      <c r="Q221" s="10">
        <f>Financial!Q220</f>
        <v>4.74</v>
      </c>
      <c r="R221" s="10">
        <f>Financial!R220</f>
        <v>6.18</v>
      </c>
      <c r="S221" s="10">
        <f>Financial!S220</f>
        <v>5.4</v>
      </c>
      <c r="T221" s="10">
        <f>Financial!T220</f>
        <v>1438.45</v>
      </c>
      <c r="U221" s="10">
        <f>Financial!U220</f>
        <v>256.61</v>
      </c>
      <c r="V221" s="10">
        <f>Financial!V220</f>
        <v>207.77</v>
      </c>
      <c r="W221" s="10">
        <f>Financial!W220</f>
        <v>214.45</v>
      </c>
      <c r="X221" s="10">
        <f>Financial!X220</f>
        <v>75.63</v>
      </c>
      <c r="Y221" s="10">
        <f>Financial!Y220</f>
        <v>98.99</v>
      </c>
      <c r="Z221" s="10">
        <f>Financial!Z220</f>
        <v>187.06</v>
      </c>
      <c r="AA221" s="10">
        <f>Financial!AA220</f>
        <v>59.2</v>
      </c>
      <c r="AB221" s="10">
        <f>Financial!AB220</f>
        <v>252.71</v>
      </c>
      <c r="AC221" s="10">
        <f>Financial!AC220</f>
        <v>2935.37</v>
      </c>
      <c r="AD221" s="10">
        <f>IF(MONTH($A221)=1,Financial!AD220,IF(Financial!AD220-Financial!AD219&lt;=0,"",Financial!AD220-Financial!AD219))</f>
        <v>284033</v>
      </c>
      <c r="AE221" s="10">
        <f>IF(MONTH($A221)=1,Financial!AE220-Financial!AD220,IF((Financial!AE220-Financial!AE219)-(Financial!AD220-Financial!AD219)&lt;=0,"",(Financial!AE220-Financial!AE219)-(Financial!AD220-Financial!AD219)))</f>
        <v>951771</v>
      </c>
      <c r="AF221" s="10">
        <f>IF(MONTH($A221)=1,Financial!AF220,IF(Financial!AF220-Financial!AF219&lt;=0,"",Financial!AF220-Financial!AF219))</f>
        <v>4982302</v>
      </c>
      <c r="AG221" s="10">
        <f>Financial!AG220</f>
        <v>5.8</v>
      </c>
      <c r="AH221" s="10">
        <f>Financial!AH220</f>
        <v>5.97</v>
      </c>
      <c r="AI221" s="10">
        <f>Financial!AI220</f>
        <v>6.58</v>
      </c>
    </row>
    <row r="222" spans="1:35" ht="12.75" customHeight="1" x14ac:dyDescent="0.25">
      <c r="A222" s="13">
        <v>43800</v>
      </c>
      <c r="B222" s="10">
        <f>Financial!B221</f>
        <v>63237167.662087098</v>
      </c>
      <c r="C222" s="10">
        <f>Financial!C221</f>
        <v>554359</v>
      </c>
      <c r="D222" s="10">
        <f>Financial!D221</f>
        <v>7243648</v>
      </c>
      <c r="E222" s="10">
        <f>Financial!E221</f>
        <v>13328889</v>
      </c>
      <c r="F222" s="10">
        <f>Financial!F221</f>
        <v>13624754</v>
      </c>
      <c r="G222" s="10">
        <f>Financial!G221</f>
        <v>6650195</v>
      </c>
      <c r="H222" s="10">
        <f>Financial!H221</f>
        <v>11.75</v>
      </c>
      <c r="I222" s="10">
        <f>Financial!I221</f>
        <v>13.98</v>
      </c>
      <c r="J222" s="10">
        <f>Financial!J221</f>
        <v>14.83</v>
      </c>
      <c r="K222" s="10">
        <f>Financial!K221</f>
        <v>8.9600000000000009</v>
      </c>
      <c r="L222" s="10">
        <f>Financial!L221</f>
        <v>10.06</v>
      </c>
      <c r="M222" s="10">
        <f>Financial!M221</f>
        <v>10.23</v>
      </c>
      <c r="N222" s="10">
        <f>Financial!N221</f>
        <v>5.87</v>
      </c>
      <c r="O222" s="10">
        <f>Financial!O221</f>
        <v>5.55</v>
      </c>
      <c r="P222" s="10">
        <f>Financial!P221</f>
        <v>4.74</v>
      </c>
      <c r="Q222" s="10">
        <f>Financial!Q221</f>
        <v>4.95</v>
      </c>
      <c r="R222" s="10">
        <f>Financial!R221</f>
        <v>5.93</v>
      </c>
      <c r="S222" s="10">
        <f>Financial!S221</f>
        <v>5.15</v>
      </c>
      <c r="T222" s="10">
        <f>Financial!T221</f>
        <v>1548.92</v>
      </c>
      <c r="U222" s="10">
        <f>Financial!U221</f>
        <v>273.91000000000003</v>
      </c>
      <c r="V222" s="10">
        <f>Financial!V221</f>
        <v>218.98</v>
      </c>
      <c r="W222" s="10">
        <f>Financial!W221</f>
        <v>237.7</v>
      </c>
      <c r="X222" s="10">
        <f>Financial!X221</f>
        <v>82.3</v>
      </c>
      <c r="Y222" s="10">
        <f>Financial!Y221</f>
        <v>106.42</v>
      </c>
      <c r="Z222" s="10">
        <f>Financial!Z221</f>
        <v>199.16</v>
      </c>
      <c r="AA222" s="10">
        <f>Financial!AA221</f>
        <v>63.91</v>
      </c>
      <c r="AB222" s="10">
        <f>Financial!AB221</f>
        <v>264.22000000000003</v>
      </c>
      <c r="AC222" s="10">
        <f>Financial!AC221</f>
        <v>3045.87</v>
      </c>
      <c r="AD222" s="10">
        <f>IF(MONTH($A222)=1,Financial!AD221,IF(Financial!AD221-Financial!AD220&lt;=0,"",Financial!AD221-Financial!AD220))</f>
        <v>369629</v>
      </c>
      <c r="AE222" s="10">
        <f>IF(MONTH($A222)=1,Financial!AE221-Financial!AD221,IF((Financial!AE221-Financial!AE220)-(Financial!AD221-Financial!AD220)&lt;=0,"",(Financial!AE221-Financial!AE220)-(Financial!AD221-Financial!AD220)))</f>
        <v>1076417</v>
      </c>
      <c r="AF222" s="10">
        <f>IF(MONTH($A222)=1,Financial!AF221,IF(Financial!AF221-Financial!AF220&lt;=0,"",Financial!AF221-Financial!AF220))</f>
        <v>6708990</v>
      </c>
      <c r="AG222" s="10">
        <f>Financial!AG221</f>
        <v>5.21</v>
      </c>
      <c r="AH222" s="10">
        <f>Financial!AH221</f>
        <v>5.82</v>
      </c>
      <c r="AI222" s="10">
        <f>Financial!AI221</f>
        <v>6.41</v>
      </c>
    </row>
    <row r="223" spans="1:35" ht="12.75" customHeight="1" x14ac:dyDescent="0.25">
      <c r="A223" s="13">
        <v>43831</v>
      </c>
      <c r="B223" s="10">
        <f>Financial!B222</f>
        <v>63242654.720281899</v>
      </c>
      <c r="C223" s="10">
        <f>Financial!C222</f>
        <v>562306</v>
      </c>
      <c r="D223" s="10">
        <f>Financial!D222</f>
        <v>7303315</v>
      </c>
      <c r="E223" s="10">
        <f>Financial!E222</f>
        <v>13345069</v>
      </c>
      <c r="F223" s="10">
        <f>Financial!F222</f>
        <v>13268771</v>
      </c>
      <c r="G223" s="10">
        <f>Financial!G222</f>
        <v>6700563</v>
      </c>
      <c r="H223" s="10">
        <f>Financial!H222</f>
        <v>12.06</v>
      </c>
      <c r="I223" s="10">
        <f>Financial!I222</f>
        <v>14.32</v>
      </c>
      <c r="J223" s="10">
        <f>Financial!J222</f>
        <v>15</v>
      </c>
      <c r="K223" s="10">
        <f>Financial!K222</f>
        <v>8.7899999999999991</v>
      </c>
      <c r="L223" s="10">
        <f>Financial!L222</f>
        <v>10.06</v>
      </c>
      <c r="M223" s="10">
        <f>Financial!M222</f>
        <v>10.43</v>
      </c>
      <c r="N223" s="10">
        <f>Financial!N222</f>
        <v>5.26</v>
      </c>
      <c r="O223" s="10">
        <f>Financial!O222</f>
        <v>5.49</v>
      </c>
      <c r="P223" s="10">
        <f>Financial!P222</f>
        <v>4.5599999999999996</v>
      </c>
      <c r="Q223" s="10">
        <f>Financial!Q222</f>
        <v>5.82</v>
      </c>
      <c r="R223" s="10">
        <f>Financial!R222</f>
        <v>5.75</v>
      </c>
      <c r="S223" s="10">
        <f>Financial!S222</f>
        <v>5</v>
      </c>
      <c r="T223" s="10">
        <f>Financial!T222</f>
        <v>1517.07</v>
      </c>
      <c r="U223" s="10">
        <f>Financial!U222</f>
        <v>258.60000000000002</v>
      </c>
      <c r="V223" s="10">
        <f>Financial!V222</f>
        <v>225.64</v>
      </c>
      <c r="W223" s="10">
        <f>Financial!W222</f>
        <v>242.04</v>
      </c>
      <c r="X223" s="10">
        <f>Financial!X222</f>
        <v>88.49</v>
      </c>
      <c r="Y223" s="10">
        <f>Financial!Y222</f>
        <v>107.69</v>
      </c>
      <c r="Z223" s="10">
        <f>Financial!Z222</f>
        <v>199.25</v>
      </c>
      <c r="AA223" s="10">
        <f>Financial!AA222</f>
        <v>63.59</v>
      </c>
      <c r="AB223" s="10">
        <f>Financial!AB222</f>
        <v>269.75</v>
      </c>
      <c r="AC223" s="10">
        <f>Financial!AC222</f>
        <v>3076.65</v>
      </c>
      <c r="AD223" s="10">
        <f>IF(MONTH($A223)=1,Financial!AD222,IF(Financial!AD222-Financial!AD221&lt;=0,"",Financial!AD222-Financial!AD221))</f>
        <v>200428</v>
      </c>
      <c r="AE223" s="10">
        <f>IF(MONTH($A223)=1,Financial!AE222-Financial!AD222,IF((Financial!AE222-Financial!AE221)-(Financial!AD222-Financial!AD221)&lt;=0,"",(Financial!AE222-Financial!AE221)-(Financial!AD222-Financial!AD221)))</f>
        <v>851782</v>
      </c>
      <c r="AF223" s="10">
        <f>IF(MONTH($A223)=1,Financial!AF222,IF(Financial!AF222-Financial!AF221&lt;=0,"",Financial!AF222-Financial!AF221))</f>
        <v>4040324</v>
      </c>
      <c r="AG223" s="10">
        <f>Financial!AG222</f>
        <v>5.27</v>
      </c>
      <c r="AH223" s="10">
        <f>Financial!AH222</f>
        <v>5.67</v>
      </c>
      <c r="AI223" s="10">
        <f>Financial!AI222</f>
        <v>6.36</v>
      </c>
    </row>
    <row r="224" spans="1:35" ht="12.75" customHeight="1" x14ac:dyDescent="0.25">
      <c r="A224" s="13">
        <v>43862</v>
      </c>
      <c r="B224" s="10">
        <f>Financial!B223</f>
        <v>64832709.2386081</v>
      </c>
      <c r="C224" s="10">
        <f>Financial!C223</f>
        <v>570381</v>
      </c>
      <c r="D224" s="10">
        <f>Financial!D223</f>
        <v>7378031</v>
      </c>
      <c r="E224" s="10">
        <f>Financial!E223</f>
        <v>13623817</v>
      </c>
      <c r="F224" s="10">
        <f>Financial!F223</f>
        <v>13525595</v>
      </c>
      <c r="G224" s="10">
        <f>Financial!G223</f>
        <v>6903259</v>
      </c>
      <c r="H224" s="10">
        <f>Financial!H223</f>
        <v>11.77</v>
      </c>
      <c r="I224" s="10">
        <f>Financial!I223</f>
        <v>14.34</v>
      </c>
      <c r="J224" s="10">
        <f>Financial!J223</f>
        <v>14.6</v>
      </c>
      <c r="K224" s="10">
        <f>Financial!K223</f>
        <v>9.06</v>
      </c>
      <c r="L224" s="10">
        <f>Financial!L223</f>
        <v>10.039999999999999</v>
      </c>
      <c r="M224" s="10">
        <f>Financial!M223</f>
        <v>9.85</v>
      </c>
      <c r="N224" s="10">
        <f>Financial!N223</f>
        <v>5.0199999999999996</v>
      </c>
      <c r="O224" s="10">
        <f>Financial!O223</f>
        <v>5.18</v>
      </c>
      <c r="P224" s="10">
        <f>Financial!P223</f>
        <v>4.32</v>
      </c>
      <c r="Q224" s="10">
        <f>Financial!Q223</f>
        <v>4.97</v>
      </c>
      <c r="R224" s="10">
        <f>Financial!R223</f>
        <v>5.12</v>
      </c>
      <c r="S224" s="10">
        <f>Financial!S223</f>
        <v>4.8099999999999996</v>
      </c>
      <c r="T224" s="10">
        <f>Financial!T223</f>
        <v>1299.69</v>
      </c>
      <c r="U224" s="10">
        <f>Financial!U223</f>
        <v>213.27</v>
      </c>
      <c r="V224" s="10">
        <f>Financial!V223</f>
        <v>193.08</v>
      </c>
      <c r="W224" s="10">
        <f>Financial!W223</f>
        <v>216.18</v>
      </c>
      <c r="X224" s="10">
        <f>Financial!X223</f>
        <v>79.48</v>
      </c>
      <c r="Y224" s="10">
        <f>Financial!Y223</f>
        <v>100.12</v>
      </c>
      <c r="Z224" s="10">
        <f>Financial!Z223</f>
        <v>177.41</v>
      </c>
      <c r="AA224" s="10">
        <f>Financial!AA223</f>
        <v>53.16</v>
      </c>
      <c r="AB224" s="10">
        <f>Financial!AB223</f>
        <v>238.09</v>
      </c>
      <c r="AC224" s="10">
        <f>Financial!AC223</f>
        <v>2785.08</v>
      </c>
      <c r="AD224" s="10">
        <f>IF(MONTH($A224)=1,Financial!AD223,IF(Financial!AD223-Financial!AD222&lt;=0,"",Financial!AD223-Financial!AD222))</f>
        <v>282875</v>
      </c>
      <c r="AE224" s="10">
        <f>IF(MONTH($A224)=1,Financial!AE223-Financial!AD223,IF((Financial!AE223-Financial!AE222)-(Financial!AD223-Financial!AD222)&lt;=0,"",(Financial!AE223-Financial!AE222)-(Financial!AD223-Financial!AD222)))</f>
        <v>887054</v>
      </c>
      <c r="AF224" s="10">
        <f>IF(MONTH($A224)=1,Financial!AF223,IF(Financial!AF223-Financial!AF222&lt;=0,"",Financial!AF223-Financial!AF222))</f>
        <v>4390094</v>
      </c>
      <c r="AG224" s="10">
        <f>Financial!AG223</f>
        <v>5.68</v>
      </c>
      <c r="AH224" s="10">
        <f>Financial!AH223</f>
        <v>5.84</v>
      </c>
      <c r="AI224" s="10">
        <f>Financial!AI223</f>
        <v>6.6</v>
      </c>
    </row>
    <row r="225" spans="1:35" ht="12.75" customHeight="1" x14ac:dyDescent="0.25">
      <c r="A225" s="13">
        <v>43891</v>
      </c>
      <c r="B225" s="10">
        <f>Financial!B224</f>
        <v>68324853.994090199</v>
      </c>
      <c r="C225" s="10">
        <f>Financial!C224</f>
        <v>563473</v>
      </c>
      <c r="D225" s="10">
        <f>Financial!D224</f>
        <v>7458593</v>
      </c>
      <c r="E225" s="10">
        <f>Financial!E224</f>
        <v>14356292</v>
      </c>
      <c r="F225" s="10">
        <f>Financial!F224</f>
        <v>13946223</v>
      </c>
      <c r="G225" s="10">
        <f>Financial!G224</f>
        <v>7447911</v>
      </c>
      <c r="H225" s="10">
        <f>Financial!H224</f>
        <v>11.55</v>
      </c>
      <c r="I225" s="10">
        <f>Financial!I224</f>
        <v>13.83</v>
      </c>
      <c r="J225" s="10">
        <f>Financial!J224</f>
        <v>14.19</v>
      </c>
      <c r="K225" s="10">
        <f>Financial!K224</f>
        <v>8.6300000000000008</v>
      </c>
      <c r="L225" s="10">
        <f>Financial!L224</f>
        <v>9.83</v>
      </c>
      <c r="M225" s="10">
        <f>Financial!M224</f>
        <v>9.3800000000000008</v>
      </c>
      <c r="N225" s="10">
        <f>Financial!N224</f>
        <v>4.4800000000000004</v>
      </c>
      <c r="O225" s="10">
        <f>Financial!O224</f>
        <v>4.91</v>
      </c>
      <c r="P225" s="10">
        <f>Financial!P224</f>
        <v>4.32</v>
      </c>
      <c r="Q225" s="10">
        <f>Financial!Q224</f>
        <v>6.99</v>
      </c>
      <c r="R225" s="10">
        <f>Financial!R224</f>
        <v>4.88</v>
      </c>
      <c r="S225" s="10">
        <f>Financial!S224</f>
        <v>4.7699999999999996</v>
      </c>
      <c r="T225" s="10">
        <f>Financial!T224</f>
        <v>1014.44</v>
      </c>
      <c r="U225" s="10">
        <f>Financial!U224</f>
        <v>161.30000000000001</v>
      </c>
      <c r="V225" s="10">
        <f>Financial!V224</f>
        <v>160.07</v>
      </c>
      <c r="W225" s="10">
        <f>Financial!W224</f>
        <v>197.56</v>
      </c>
      <c r="X225" s="10">
        <f>Financial!X224</f>
        <v>59.29</v>
      </c>
      <c r="Y225" s="10">
        <f>Financial!Y224</f>
        <v>79.58</v>
      </c>
      <c r="Z225" s="10">
        <f>Financial!Z224</f>
        <v>122.14</v>
      </c>
      <c r="AA225" s="10">
        <f>Financial!AA224</f>
        <v>37.47</v>
      </c>
      <c r="AB225" s="10">
        <f>Financial!AB224</f>
        <v>221.77</v>
      </c>
      <c r="AC225" s="10">
        <f>Financial!AC224</f>
        <v>2508.81</v>
      </c>
      <c r="AD225" s="10">
        <f>IF(MONTH($A225)=1,Financial!AD224,IF(Financial!AD224-Financial!AD223&lt;=0,"",Financial!AD224-Financial!AD223))</f>
        <v>329468</v>
      </c>
      <c r="AE225" s="10">
        <f>IF(MONTH($A225)=1,Financial!AE224-Financial!AD224,IF((Financial!AE224-Financial!AE223)-(Financial!AD224-Financial!AD223)&lt;=0,"",(Financial!AE224-Financial!AE223)-(Financial!AD224-Financial!AD223)))</f>
        <v>1064600</v>
      </c>
      <c r="AF225" s="10">
        <f>IF(MONTH($A225)=1,Financial!AF224,IF(Financial!AF224-Financial!AF223&lt;=0,"",Financial!AF224-Financial!AF223))</f>
        <v>5485236</v>
      </c>
      <c r="AG225" s="10">
        <f>Financial!AG224</f>
        <v>5.89</v>
      </c>
      <c r="AH225" s="10">
        <f>Financial!AH224</f>
        <v>6.45</v>
      </c>
      <c r="AI225" s="10">
        <f>Financial!AI224</f>
        <v>6.83</v>
      </c>
    </row>
    <row r="226" spans="1:35" ht="12.75" customHeight="1" x14ac:dyDescent="0.25">
      <c r="A226" s="13">
        <v>43922</v>
      </c>
      <c r="B226" s="10">
        <f>Financial!B225</f>
        <v>68122450.402497798</v>
      </c>
      <c r="C226" s="10">
        <f>Financial!C225</f>
        <v>566012</v>
      </c>
      <c r="D226" s="10">
        <f>Financial!D225</f>
        <v>7425626</v>
      </c>
      <c r="E226" s="10">
        <f>Financial!E225</f>
        <v>14338330</v>
      </c>
      <c r="F226" s="10">
        <f>Financial!F225</f>
        <v>14162321</v>
      </c>
      <c r="G226" s="10">
        <f>Financial!G225</f>
        <v>7082514</v>
      </c>
      <c r="H226" s="10">
        <f>Financial!H225</f>
        <v>11.44</v>
      </c>
      <c r="I226" s="10">
        <f>Financial!I225</f>
        <v>14.9</v>
      </c>
      <c r="J226" s="10">
        <f>Financial!J225</f>
        <v>14.81</v>
      </c>
      <c r="K226" s="10">
        <f>Financial!K225</f>
        <v>9.2899999999999991</v>
      </c>
      <c r="L226" s="10">
        <f>Financial!L225</f>
        <v>10.57</v>
      </c>
      <c r="M226" s="10">
        <f>Financial!M225</f>
        <v>9.86</v>
      </c>
      <c r="N226" s="10">
        <f>Financial!N225</f>
        <v>4.4000000000000004</v>
      </c>
      <c r="O226" s="10">
        <f>Financial!O225</f>
        <v>5.0199999999999996</v>
      </c>
      <c r="P226" s="10">
        <f>Financial!P225</f>
        <v>4.83</v>
      </c>
      <c r="Q226" s="10">
        <f>Financial!Q225</f>
        <v>5.34</v>
      </c>
      <c r="R226" s="10">
        <f>Financial!R225</f>
        <v>5.12</v>
      </c>
      <c r="S226" s="10">
        <f>Financial!S225</f>
        <v>4.75</v>
      </c>
      <c r="T226" s="10">
        <f>Financial!T225</f>
        <v>1125.03</v>
      </c>
      <c r="U226" s="10">
        <f>Financial!U225</f>
        <v>176.41</v>
      </c>
      <c r="V226" s="10">
        <f>Financial!V225</f>
        <v>175.14</v>
      </c>
      <c r="W226" s="10">
        <f>Financial!W225</f>
        <v>220.91</v>
      </c>
      <c r="X226" s="10">
        <f>Financial!X225</f>
        <v>66.87</v>
      </c>
      <c r="Y226" s="10">
        <f>Financial!Y225</f>
        <v>89.97</v>
      </c>
      <c r="Z226" s="10">
        <f>Financial!Z225</f>
        <v>141.59</v>
      </c>
      <c r="AA226" s="10">
        <f>Financial!AA225</f>
        <v>42.34</v>
      </c>
      <c r="AB226" s="10">
        <f>Financial!AB225</f>
        <v>242.21</v>
      </c>
      <c r="AC226" s="10">
        <f>Financial!AC225</f>
        <v>2650.56</v>
      </c>
      <c r="AD226" s="10">
        <f>IF(MONTH($A226)=1,Financial!AD225,IF(Financial!AD225-Financial!AD224&lt;=0,"",Financial!AD225-Financial!AD224))</f>
        <v>217771</v>
      </c>
      <c r="AE226" s="10">
        <f>IF(MONTH($A226)=1,Financial!AE225-Financial!AD225,IF((Financial!AE225-Financial!AE224)-(Financial!AD225-Financial!AD224)&lt;=0,"",(Financial!AE225-Financial!AE224)-(Financial!AD225-Financial!AD224)))</f>
        <v>527051</v>
      </c>
      <c r="AF226" s="10">
        <f>IF(MONTH($A226)=1,Financial!AF225,IF(Financial!AF225-Financial!AF224&lt;=0,"",Financial!AF225-Financial!AF224))</f>
        <v>4037218</v>
      </c>
      <c r="AG226" s="10">
        <f>Financial!AG225</f>
        <v>5.16</v>
      </c>
      <c r="AH226" s="10">
        <f>Financial!AH225</f>
        <v>5.43</v>
      </c>
      <c r="AI226" s="10">
        <f>Financial!AI225</f>
        <v>6.17</v>
      </c>
    </row>
    <row r="227" spans="1:35" ht="12.75" customHeight="1" x14ac:dyDescent="0.25">
      <c r="A227" s="13">
        <v>43952</v>
      </c>
      <c r="B227" s="10">
        <f>Financial!B226</f>
        <v>67903690.567430601</v>
      </c>
      <c r="C227" s="10">
        <f>Financial!C226</f>
        <v>566134</v>
      </c>
      <c r="D227" s="10">
        <f>Financial!D226</f>
        <v>7445012</v>
      </c>
      <c r="E227" s="10">
        <f>Financial!E226</f>
        <v>14168093</v>
      </c>
      <c r="F227" s="10">
        <f>Financial!F226</f>
        <v>13959984</v>
      </c>
      <c r="G227" s="10">
        <f>Financial!G226</f>
        <v>7022980</v>
      </c>
      <c r="H227" s="10">
        <f>Financial!H226</f>
        <v>11.27</v>
      </c>
      <c r="I227" s="10">
        <f>Financial!I226</f>
        <v>14.21</v>
      </c>
      <c r="J227" s="10">
        <f>Financial!J226</f>
        <v>14.39</v>
      </c>
      <c r="K227" s="10">
        <f>Financial!K226</f>
        <v>8.59</v>
      </c>
      <c r="L227" s="10">
        <f>Financial!L226</f>
        <v>10.199999999999999</v>
      </c>
      <c r="M227" s="10">
        <f>Financial!M226</f>
        <v>9.74</v>
      </c>
      <c r="N227" s="10">
        <f>Financial!N226</f>
        <v>4.6100000000000003</v>
      </c>
      <c r="O227" s="10">
        <f>Financial!O226</f>
        <v>4.91</v>
      </c>
      <c r="P227" s="10">
        <f>Financial!P226</f>
        <v>4.1100000000000003</v>
      </c>
      <c r="Q227" s="10">
        <f>Financial!Q226</f>
        <v>4.4000000000000004</v>
      </c>
      <c r="R227" s="10">
        <f>Financial!R226</f>
        <v>4.99</v>
      </c>
      <c r="S227" s="10">
        <f>Financial!S226</f>
        <v>4.4000000000000004</v>
      </c>
      <c r="T227" s="10">
        <f>Financial!T226</f>
        <v>1219.76</v>
      </c>
      <c r="U227" s="10">
        <f>Financial!U226</f>
        <v>191.61</v>
      </c>
      <c r="V227" s="10">
        <f>Financial!V226</f>
        <v>185.77</v>
      </c>
      <c r="W227" s="10">
        <f>Financial!W226</f>
        <v>234.92</v>
      </c>
      <c r="X227" s="10">
        <f>Financial!X226</f>
        <v>76.03</v>
      </c>
      <c r="Y227" s="10">
        <f>Financial!Y226</f>
        <v>94.6</v>
      </c>
      <c r="Z227" s="10">
        <f>Financial!Z226</f>
        <v>154.16</v>
      </c>
      <c r="AA227" s="10">
        <f>Financial!AA226</f>
        <v>46.83</v>
      </c>
      <c r="AB227" s="10">
        <f>Financial!AB226</f>
        <v>263.64</v>
      </c>
      <c r="AC227" s="10">
        <f>Financial!AC226</f>
        <v>2734.83</v>
      </c>
      <c r="AD227" s="10">
        <f>IF(MONTH($A227)=1,Financial!AD226,IF(Financial!AD226-Financial!AD225&lt;=0,"",Financial!AD226-Financial!AD225))</f>
        <v>214980</v>
      </c>
      <c r="AE227" s="10">
        <f>IF(MONTH($A227)=1,Financial!AE226-Financial!AD226,IF((Financial!AE226-Financial!AE225)-(Financial!AD226-Financial!AD225)&lt;=0,"",(Financial!AE226-Financial!AE225)-(Financial!AD226-Financial!AD225)))</f>
        <v>632305</v>
      </c>
      <c r="AF227" s="10">
        <f>IF(MONTH($A227)=1,Financial!AF226,IF(Financial!AF226-Financial!AF225&lt;=0,"",Financial!AF226-Financial!AF225))</f>
        <v>3481413</v>
      </c>
      <c r="AG227" s="10">
        <f>Financial!AG226</f>
        <v>4.45</v>
      </c>
      <c r="AH227" s="10">
        <f>Financial!AH226</f>
        <v>4.8</v>
      </c>
      <c r="AI227" s="10">
        <f>Financial!AI226</f>
        <v>5.7</v>
      </c>
    </row>
    <row r="228" spans="1:35" ht="12.75" customHeight="1" x14ac:dyDescent="0.25">
      <c r="A228" s="13">
        <v>43983</v>
      </c>
      <c r="B228" s="10">
        <f>Financial!B227</f>
        <v>68928252.960828096</v>
      </c>
      <c r="C228" s="10">
        <f>Financial!C227</f>
        <v>568872</v>
      </c>
      <c r="D228" s="10">
        <f>Financial!D227</f>
        <v>7533057</v>
      </c>
      <c r="E228" s="10">
        <f>Financial!E227</f>
        <v>14090843</v>
      </c>
      <c r="F228" s="10">
        <f>Financial!F227</f>
        <v>14380583</v>
      </c>
      <c r="G228" s="10">
        <f>Financial!G227</f>
        <v>7170792</v>
      </c>
      <c r="H228" s="10">
        <f>Financial!H227</f>
        <v>11.08</v>
      </c>
      <c r="I228" s="10">
        <f>Financial!I227</f>
        <v>13.92</v>
      </c>
      <c r="J228" s="10">
        <f>Financial!J227</f>
        <v>13.95</v>
      </c>
      <c r="K228" s="10">
        <f>Financial!K227</f>
        <v>7.83</v>
      </c>
      <c r="L228" s="10">
        <f>Financial!L227</f>
        <v>6.26</v>
      </c>
      <c r="M228" s="10">
        <f>Financial!M227</f>
        <v>9.34</v>
      </c>
      <c r="N228" s="10">
        <f>Financial!N227</f>
        <v>4.87</v>
      </c>
      <c r="O228" s="10">
        <f>Financial!O227</f>
        <v>4.74</v>
      </c>
      <c r="P228" s="10">
        <f>Financial!P227</f>
        <v>4</v>
      </c>
      <c r="Q228" s="10">
        <f>Financial!Q227</f>
        <v>3.76</v>
      </c>
      <c r="R228" s="10">
        <f>Financial!R227</f>
        <v>4.57</v>
      </c>
      <c r="S228" s="10">
        <f>Financial!S227</f>
        <v>4.03</v>
      </c>
      <c r="T228" s="10">
        <f>Financial!T227</f>
        <v>1212.6300000000001</v>
      </c>
      <c r="U228" s="10">
        <f>Financial!U227</f>
        <v>188.6</v>
      </c>
      <c r="V228" s="10">
        <f>Financial!V227</f>
        <v>202.87</v>
      </c>
      <c r="W228" s="10">
        <f>Financial!W227</f>
        <v>223.15</v>
      </c>
      <c r="X228" s="10">
        <f>Financial!X227</f>
        <v>75.77</v>
      </c>
      <c r="Y228" s="10">
        <f>Financial!Y227</f>
        <v>97.29</v>
      </c>
      <c r="Z228" s="10">
        <f>Financial!Z227</f>
        <v>158.66999999999999</v>
      </c>
      <c r="AA228" s="10">
        <f>Financial!AA227</f>
        <v>49.17</v>
      </c>
      <c r="AB228" s="10">
        <f>Financial!AB227</f>
        <v>251.57</v>
      </c>
      <c r="AC228" s="10">
        <f>Financial!AC227</f>
        <v>2743.2</v>
      </c>
      <c r="AD228" s="10">
        <f>IF(MONTH($A228)=1,Financial!AD227,IF(Financial!AD227-Financial!AD226&lt;=0,"",Financial!AD227-Financial!AD226))</f>
        <v>300654</v>
      </c>
      <c r="AE228" s="10">
        <f>IF(MONTH($A228)=1,Financial!AE227-Financial!AD227,IF((Financial!AE227-Financial!AE226)-(Financial!AD227-Financial!AD226)&lt;=0,"",(Financial!AE227-Financial!AE226)-(Financial!AD227-Financial!AD226)))</f>
        <v>849696</v>
      </c>
      <c r="AF228" s="10">
        <f>IF(MONTH($A228)=1,Financial!AF227,IF(Financial!AF227-Financial!AF226&lt;=0,"",Financial!AF227-Financial!AF226))</f>
        <v>4910614</v>
      </c>
      <c r="AG228" s="10">
        <f>Financial!AG227</f>
        <v>4.32</v>
      </c>
      <c r="AH228" s="10">
        <f>Financial!AH227</f>
        <v>4.8099999999999996</v>
      </c>
      <c r="AI228" s="10">
        <f>Financial!AI227</f>
        <v>6.05</v>
      </c>
    </row>
    <row r="229" spans="1:35" ht="12.75" customHeight="1" x14ac:dyDescent="0.25">
      <c r="A229" s="13">
        <v>44013</v>
      </c>
      <c r="B229" s="10">
        <f>Financial!B228</f>
        <v>70300654.495185301</v>
      </c>
      <c r="C229" s="10">
        <f>Financial!C228</f>
        <v>591753</v>
      </c>
      <c r="D229" s="10">
        <f>Financial!D228</f>
        <v>7668382</v>
      </c>
      <c r="E229" s="10">
        <f>Financial!E228</f>
        <v>14409818</v>
      </c>
      <c r="F229" s="10">
        <f>Financial!F228</f>
        <v>14562525</v>
      </c>
      <c r="G229" s="10">
        <f>Financial!G228</f>
        <v>7141745</v>
      </c>
      <c r="H229" s="10">
        <f>Financial!H228</f>
        <v>10.52</v>
      </c>
      <c r="I229" s="10">
        <f>Financial!I228</f>
        <v>13.46</v>
      </c>
      <c r="J229" s="10">
        <f>Financial!J228</f>
        <v>13.63</v>
      </c>
      <c r="K229" s="10">
        <f>Financial!K228</f>
        <v>7.59</v>
      </c>
      <c r="L229" s="10">
        <f>Financial!L228</f>
        <v>8.3699999999999992</v>
      </c>
      <c r="M229" s="10">
        <f>Financial!M228</f>
        <v>7.43</v>
      </c>
      <c r="N229" s="10">
        <f>Financial!N228</f>
        <v>4.83</v>
      </c>
      <c r="O229" s="10">
        <f>Financial!O228</f>
        <v>4.29</v>
      </c>
      <c r="P229" s="10">
        <f>Financial!P228</f>
        <v>3.51</v>
      </c>
      <c r="Q229" s="10">
        <f>Financial!Q228</f>
        <v>4.1100000000000003</v>
      </c>
      <c r="R229" s="10">
        <f>Financial!R228</f>
        <v>4.32</v>
      </c>
      <c r="S229" s="10">
        <f>Financial!S228</f>
        <v>3.31</v>
      </c>
      <c r="T229" s="10">
        <f>Financial!T228</f>
        <v>1234.44</v>
      </c>
      <c r="U229" s="10">
        <f>Financial!U228</f>
        <v>179.71</v>
      </c>
      <c r="V229" s="10">
        <f>Financial!V228</f>
        <v>221.52</v>
      </c>
      <c r="W229" s="10">
        <f>Financial!W228</f>
        <v>246.23</v>
      </c>
      <c r="X229" s="10">
        <f>Financial!X228</f>
        <v>76.150000000000006</v>
      </c>
      <c r="Y229" s="10">
        <f>Financial!Y228</f>
        <v>92.81</v>
      </c>
      <c r="Z229" s="10">
        <f>Financial!Z228</f>
        <v>176.7</v>
      </c>
      <c r="AA229" s="10">
        <f>Financial!AA228</f>
        <v>45.87</v>
      </c>
      <c r="AB229" s="10">
        <f>Financial!AB228</f>
        <v>238.51</v>
      </c>
      <c r="AC229" s="10">
        <f>Financial!AC228</f>
        <v>2911.57</v>
      </c>
      <c r="AD229" s="10">
        <f>IF(MONTH($A229)=1,Financial!AD228,IF(Financial!AD228-Financial!AD227&lt;=0,"",Financial!AD228-Financial!AD227))</f>
        <v>383429</v>
      </c>
      <c r="AE229" s="10">
        <f>IF(MONTH($A229)=1,Financial!AE228-Financial!AD228,IF((Financial!AE228-Financial!AE227)-(Financial!AD228-Financial!AD227)&lt;=0,"",(Financial!AE228-Financial!AE227)-(Financial!AD228-Financial!AD227)))</f>
        <v>964012</v>
      </c>
      <c r="AF229" s="10">
        <f>IF(MONTH($A229)=1,Financial!AF228,IF(Financial!AF228-Financial!AF227&lt;=0,"",Financial!AF228-Financial!AF227))</f>
        <v>5823033</v>
      </c>
      <c r="AG229" s="10">
        <f>Financial!AG228</f>
        <v>4.17</v>
      </c>
      <c r="AH229" s="10">
        <f>Financial!AH228</f>
        <v>4.7699999999999996</v>
      </c>
      <c r="AI229" s="10">
        <f>Financial!AI228</f>
        <v>6.07</v>
      </c>
    </row>
    <row r="230" spans="1:35" ht="12.75" customHeight="1" x14ac:dyDescent="0.25">
      <c r="A230" s="13">
        <v>44044</v>
      </c>
      <c r="B230" s="10">
        <f>Financial!B229</f>
        <v>70982131.2745177</v>
      </c>
      <c r="C230" s="10">
        <f>Financial!C229</f>
        <v>594422</v>
      </c>
      <c r="D230" s="10">
        <f>Financial!D229</f>
        <v>7849978</v>
      </c>
      <c r="E230" s="10">
        <f>Financial!E229</f>
        <v>14865996</v>
      </c>
      <c r="F230" s="10">
        <f>Financial!F229</f>
        <v>14647809</v>
      </c>
      <c r="G230" s="10">
        <f>Financial!G229</f>
        <v>7436055</v>
      </c>
      <c r="H230" s="10">
        <f>Financial!H229</f>
        <v>10.37</v>
      </c>
      <c r="I230" s="10">
        <f>Financial!I229</f>
        <v>13.49</v>
      </c>
      <c r="J230" s="10">
        <f>Financial!J229</f>
        <v>13.47</v>
      </c>
      <c r="K230" s="10">
        <f>Financial!K229</f>
        <v>7.57</v>
      </c>
      <c r="L230" s="10">
        <f>Financial!L229</f>
        <v>8.52</v>
      </c>
      <c r="M230" s="10">
        <f>Financial!M229</f>
        <v>6.73</v>
      </c>
      <c r="N230" s="10">
        <f>Financial!N229</f>
        <v>4.29</v>
      </c>
      <c r="O230" s="10">
        <f>Financial!O229</f>
        <v>4.0599999999999996</v>
      </c>
      <c r="P230" s="10">
        <f>Financial!P229</f>
        <v>3.24</v>
      </c>
      <c r="Q230" s="10">
        <f>Financial!Q229</f>
        <v>3.87</v>
      </c>
      <c r="R230" s="10">
        <f>Financial!R229</f>
        <v>4.12</v>
      </c>
      <c r="S230" s="10">
        <f>Financial!S229</f>
        <v>3.18</v>
      </c>
      <c r="T230" s="10">
        <f>Financial!T229</f>
        <v>1258.5999999999999</v>
      </c>
      <c r="U230" s="10">
        <f>Financial!U229</f>
        <v>179.97</v>
      </c>
      <c r="V230" s="10">
        <f>Financial!V229</f>
        <v>231.39</v>
      </c>
      <c r="W230" s="10">
        <f>Financial!W229</f>
        <v>252.86</v>
      </c>
      <c r="X230" s="10">
        <f>Financial!X229</f>
        <v>72.680000000000007</v>
      </c>
      <c r="Y230" s="10">
        <f>Financial!Y229</f>
        <v>96.98</v>
      </c>
      <c r="Z230" s="10">
        <f>Financial!Z229</f>
        <v>177.74</v>
      </c>
      <c r="AA230" s="10">
        <f>Financial!AA229</f>
        <v>45.15</v>
      </c>
      <c r="AB230" s="10">
        <f>Financial!AB229</f>
        <v>241.94</v>
      </c>
      <c r="AC230" s="10">
        <f>Financial!AC229</f>
        <v>2966.2</v>
      </c>
      <c r="AD230" s="10">
        <f>IF(MONTH($A230)=1,Financial!AD229,IF(Financial!AD229-Financial!AD228&lt;=0,"",Financial!AD229-Financial!AD228))</f>
        <v>413234</v>
      </c>
      <c r="AE230" s="10">
        <f>IF(MONTH($A230)=1,Financial!AE229-Financial!AD229,IF((Financial!AE229-Financial!AE228)-(Financial!AD229-Financial!AD228)&lt;=0,"",(Financial!AE229-Financial!AE228)-(Financial!AD229-Financial!AD228)))</f>
        <v>1020427</v>
      </c>
      <c r="AF230" s="10">
        <f>IF(MONTH($A230)=1,Financial!AF229,IF(Financial!AF229-Financial!AF228&lt;=0,"",Financial!AF229-Financial!AF228))</f>
        <v>5013375</v>
      </c>
      <c r="AG230" s="10">
        <f>Financial!AG229</f>
        <v>4.17</v>
      </c>
      <c r="AH230" s="10">
        <f>Financial!AH229</f>
        <v>4.7699999999999996</v>
      </c>
      <c r="AI230" s="10">
        <f>Financial!AI229</f>
        <v>6.28</v>
      </c>
    </row>
    <row r="231" spans="1:35" ht="12.75" customHeight="1" x14ac:dyDescent="0.25">
      <c r="A231" s="13">
        <v>44075</v>
      </c>
      <c r="B231" s="10">
        <f>Financial!B230</f>
        <v>72886226.225558996</v>
      </c>
      <c r="C231" s="10">
        <f>Financial!C230</f>
        <v>583426</v>
      </c>
      <c r="D231" s="10">
        <f>Financial!D230</f>
        <v>8047178</v>
      </c>
      <c r="E231" s="10">
        <f>Financial!E230</f>
        <v>15347727</v>
      </c>
      <c r="F231" s="10">
        <f>Financial!F230</f>
        <v>14878370</v>
      </c>
      <c r="G231" s="10">
        <f>Financial!G230</f>
        <v>7923241</v>
      </c>
      <c r="H231" s="10">
        <f>Financial!H230</f>
        <v>10.02</v>
      </c>
      <c r="I231" s="10">
        <f>Financial!I230</f>
        <v>13.41</v>
      </c>
      <c r="J231" s="10">
        <f>Financial!J230</f>
        <v>13.72</v>
      </c>
      <c r="K231" s="10">
        <f>Financial!K230</f>
        <v>7.71</v>
      </c>
      <c r="L231" s="10">
        <f>Financial!L230</f>
        <v>8.4700000000000006</v>
      </c>
      <c r="M231" s="10">
        <f>Financial!M230</f>
        <v>6.95</v>
      </c>
      <c r="N231" s="10">
        <f>Financial!N230</f>
        <v>4.26</v>
      </c>
      <c r="O231" s="10">
        <f>Financial!O230</f>
        <v>4.09</v>
      </c>
      <c r="P231" s="10">
        <f>Financial!P230</f>
        <v>3.32</v>
      </c>
      <c r="Q231" s="10">
        <f>Financial!Q230</f>
        <v>5.74</v>
      </c>
      <c r="R231" s="10">
        <f>Financial!R230</f>
        <v>4.5599999999999996</v>
      </c>
      <c r="S231" s="10">
        <f>Financial!S230</f>
        <v>3.2</v>
      </c>
      <c r="T231" s="10">
        <f>Financial!T230</f>
        <v>1178.51</v>
      </c>
      <c r="U231" s="10">
        <f>Financial!U230</f>
        <v>163.66999999999999</v>
      </c>
      <c r="V231" s="10">
        <f>Financial!V230</f>
        <v>229.86</v>
      </c>
      <c r="W231" s="10">
        <f>Financial!W230</f>
        <v>238.28</v>
      </c>
      <c r="X231" s="10">
        <f>Financial!X230</f>
        <v>71.349999999999994</v>
      </c>
      <c r="Y231" s="10">
        <f>Financial!Y230</f>
        <v>93.2</v>
      </c>
      <c r="Z231" s="10">
        <f>Financial!Z230</f>
        <v>174.45</v>
      </c>
      <c r="AA231" s="10">
        <f>Financial!AA230</f>
        <v>41.41</v>
      </c>
      <c r="AB231" s="10">
        <f>Financial!AB230</f>
        <v>232.42</v>
      </c>
      <c r="AC231" s="10">
        <f>Financial!AC230</f>
        <v>2905.81</v>
      </c>
      <c r="AD231" s="10">
        <f>IF(MONTH($A231)=1,Financial!AD230,IF(Financial!AD230-Financial!AD229&lt;=0,"",Financial!AD230-Financial!AD229))</f>
        <v>503565</v>
      </c>
      <c r="AE231" s="10">
        <f>IF(MONTH($A231)=1,Financial!AE230-Financial!AD230,IF((Financial!AE230-Financial!AE229)-(Financial!AD230-Financial!AD229)&lt;=0,"",(Financial!AE230-Financial!AE229)-(Financial!AD230-Financial!AD229)))</f>
        <v>1021451</v>
      </c>
      <c r="AF231" s="10">
        <f>IF(MONTH($A231)=1,Financial!AF230,IF(Financial!AF230-Financial!AF229&lt;=0,"",Financial!AF230-Financial!AF229))</f>
        <v>5734639</v>
      </c>
      <c r="AG231" s="10">
        <f>Financial!AG230</f>
        <v>4.28</v>
      </c>
      <c r="AH231" s="10">
        <f>Financial!AH230</f>
        <v>4.99</v>
      </c>
      <c r="AI231" s="10">
        <f>Financial!AI230</f>
        <v>6.42</v>
      </c>
    </row>
    <row r="232" spans="1:35" ht="12.75" customHeight="1" x14ac:dyDescent="0.25">
      <c r="A232" s="13">
        <v>44105</v>
      </c>
      <c r="B232" s="10">
        <f>Financial!B231</f>
        <v>73156478.605466396</v>
      </c>
      <c r="C232" s="10">
        <f>Financial!C231</f>
        <v>582845</v>
      </c>
      <c r="D232" s="10">
        <f>Financial!D231</f>
        <v>8241354</v>
      </c>
      <c r="E232" s="10">
        <f>Financial!E231</f>
        <v>15489860</v>
      </c>
      <c r="F232" s="10">
        <f>Financial!F231</f>
        <v>14802399</v>
      </c>
      <c r="G232" s="10">
        <f>Financial!G231</f>
        <v>7956550</v>
      </c>
      <c r="H232" s="10">
        <f>Financial!H231</f>
        <v>9.75</v>
      </c>
      <c r="I232" s="10">
        <f>Financial!I231</f>
        <v>13.26</v>
      </c>
      <c r="J232" s="10">
        <f>Financial!J231</f>
        <v>13.82</v>
      </c>
      <c r="K232" s="10">
        <f>Financial!K231</f>
        <v>7.88</v>
      </c>
      <c r="L232" s="10">
        <f>Financial!L231</f>
        <v>8.43</v>
      </c>
      <c r="M232" s="10">
        <f>Financial!M231</f>
        <v>7.92</v>
      </c>
      <c r="N232" s="10">
        <f>Financial!N231</f>
        <v>4.32</v>
      </c>
      <c r="O232" s="10">
        <f>Financial!O231</f>
        <v>4.13</v>
      </c>
      <c r="P232" s="10">
        <f>Financial!P231</f>
        <v>3.3</v>
      </c>
      <c r="Q232" s="10">
        <f>Financial!Q231</f>
        <v>4.59</v>
      </c>
      <c r="R232" s="10">
        <f>Financial!R231</f>
        <v>4.2699999999999996</v>
      </c>
      <c r="S232" s="10">
        <f>Financial!S231</f>
        <v>3.27</v>
      </c>
      <c r="T232" s="10">
        <f>Financial!T231</f>
        <v>1066.5999999999999</v>
      </c>
      <c r="U232" s="10">
        <f>Financial!U231</f>
        <v>145.27000000000001</v>
      </c>
      <c r="V232" s="10">
        <f>Financial!V231</f>
        <v>214.38</v>
      </c>
      <c r="W232" s="10">
        <f>Financial!W231</f>
        <v>231.7</v>
      </c>
      <c r="X232" s="10">
        <f>Financial!X231</f>
        <v>66.16</v>
      </c>
      <c r="Y232" s="10">
        <f>Financial!Y231</f>
        <v>84.02</v>
      </c>
      <c r="Z232" s="10">
        <f>Financial!Z231</f>
        <v>155.81</v>
      </c>
      <c r="AA232" s="10">
        <f>Financial!AA231</f>
        <v>34.31</v>
      </c>
      <c r="AB232" s="10">
        <f>Financial!AB231</f>
        <v>219.39</v>
      </c>
      <c r="AC232" s="10">
        <f>Financial!AC231</f>
        <v>2690.59</v>
      </c>
      <c r="AD232" s="10">
        <f>IF(MONTH($A232)=1,Financial!AD231,IF(Financial!AD231-Financial!AD230&lt;=0,"",Financial!AD231-Financial!AD230))</f>
        <v>546199</v>
      </c>
      <c r="AE232" s="10">
        <f>IF(MONTH($A232)=1,Financial!AE231-Financial!AD231,IF((Financial!AE231-Financial!AE230)-(Financial!AD231-Financial!AD230)&lt;=0,"",(Financial!AE231-Financial!AE230)-(Financial!AD231-Financial!AD230)))</f>
        <v>1019633</v>
      </c>
      <c r="AF232" s="10">
        <f>IF(MONTH($A232)=1,Financial!AF231,IF(Financial!AF231-Financial!AF230&lt;=0,"",Financial!AF231-Financial!AF230))</f>
        <v>5857966</v>
      </c>
      <c r="AG232" s="10">
        <f>Financial!AG231</f>
        <v>4.4000000000000004</v>
      </c>
      <c r="AH232" s="10">
        <f>Financial!AH231</f>
        <v>4.97</v>
      </c>
      <c r="AI232" s="10">
        <f>Financial!AI231</f>
        <v>6.41</v>
      </c>
    </row>
    <row r="233" spans="1:35" ht="12.75" customHeight="1" x14ac:dyDescent="0.25">
      <c r="A233" s="13">
        <v>44136</v>
      </c>
      <c r="B233" s="10">
        <f>Financial!B232</f>
        <v>73163446.575866997</v>
      </c>
      <c r="C233" s="10">
        <f>Financial!C232</f>
        <v>582676</v>
      </c>
      <c r="D233" s="10">
        <f>Financial!D232</f>
        <v>8415742</v>
      </c>
      <c r="E233" s="10">
        <f>Financial!E232</f>
        <v>15416837</v>
      </c>
      <c r="F233" s="10">
        <f>Financial!F232</f>
        <v>14859660</v>
      </c>
      <c r="G233" s="10">
        <f>Financial!G232</f>
        <v>7860553</v>
      </c>
      <c r="H233" s="10">
        <f>Financial!H232</f>
        <v>9.9700000000000006</v>
      </c>
      <c r="I233" s="10">
        <f>Financial!I232</f>
        <v>13.22</v>
      </c>
      <c r="J233" s="10">
        <f>Financial!J232</f>
        <v>13.77</v>
      </c>
      <c r="K233" s="10">
        <f>Financial!K232</f>
        <v>7.63</v>
      </c>
      <c r="L233" s="10">
        <f>Financial!L232</f>
        <v>8.4600000000000009</v>
      </c>
      <c r="M233" s="10">
        <f>Financial!M232</f>
        <v>8.26</v>
      </c>
      <c r="N233" s="10">
        <f>Financial!N232</f>
        <v>4.09</v>
      </c>
      <c r="O233" s="10">
        <f>Financial!O232</f>
        <v>4.1500000000000004</v>
      </c>
      <c r="P233" s="10">
        <f>Financial!P232</f>
        <v>3.25</v>
      </c>
      <c r="Q233" s="10">
        <f>Financial!Q232</f>
        <v>3.36</v>
      </c>
      <c r="R233" s="10">
        <f>Financial!R232</f>
        <v>4.49</v>
      </c>
      <c r="S233" s="10">
        <f>Financial!S232</f>
        <v>3.27</v>
      </c>
      <c r="T233" s="10">
        <f>Financial!T232</f>
        <v>1281.97</v>
      </c>
      <c r="U233" s="10">
        <f>Financial!U232</f>
        <v>179.97</v>
      </c>
      <c r="V233" s="10">
        <f>Financial!V232</f>
        <v>240.13</v>
      </c>
      <c r="W233" s="10">
        <f>Financial!W232</f>
        <v>257.66000000000003</v>
      </c>
      <c r="X233" s="10">
        <f>Financial!X232</f>
        <v>73.569999999999993</v>
      </c>
      <c r="Y233" s="10">
        <f>Financial!Y232</f>
        <v>90.45</v>
      </c>
      <c r="Z233" s="10">
        <f>Financial!Z232</f>
        <v>191.49</v>
      </c>
      <c r="AA233" s="10">
        <f>Financial!AA232</f>
        <v>42.32</v>
      </c>
      <c r="AB233" s="10">
        <f>Financial!AB232</f>
        <v>242.11</v>
      </c>
      <c r="AC233" s="10">
        <f>Financial!AC232</f>
        <v>3107.58</v>
      </c>
      <c r="AD233" s="10">
        <f>IF(MONTH($A233)=1,Financial!AD232,IF(Financial!AD232-Financial!AD231&lt;=0,"",Financial!AD232-Financial!AD231))</f>
        <v>491441</v>
      </c>
      <c r="AE233" s="10">
        <f>IF(MONTH($A233)=1,Financial!AE232-Financial!AD232,IF((Financial!AE232-Financial!AE231)-(Financial!AD232-Financial!AD231)&lt;=0,"",(Financial!AE232-Financial!AE231)-(Financial!AD232-Financial!AD231)))</f>
        <v>1063550</v>
      </c>
      <c r="AF233" s="10">
        <f>IF(MONTH($A233)=1,Financial!AF232,IF(Financial!AF232-Financial!AF231&lt;=0,"",Financial!AF232-Financial!AF231))</f>
        <v>5438399</v>
      </c>
      <c r="AG233" s="10">
        <f>Financial!AG232</f>
        <v>4.3600000000000003</v>
      </c>
      <c r="AH233" s="10">
        <f>Financial!AH232</f>
        <v>4.83</v>
      </c>
      <c r="AI233" s="10">
        <f>Financial!AI232</f>
        <v>6.15</v>
      </c>
    </row>
    <row r="234" spans="1:35" ht="12.75" customHeight="1" x14ac:dyDescent="0.25">
      <c r="A234" s="13">
        <v>44166</v>
      </c>
      <c r="B234" s="10">
        <f>Financial!B233</f>
        <v>73796311.582759604</v>
      </c>
      <c r="C234" s="10">
        <f>Financial!C233</f>
        <v>595774</v>
      </c>
      <c r="D234" s="10">
        <f>Financial!D233</f>
        <v>8474152</v>
      </c>
      <c r="E234" s="10">
        <f>Financial!E233</f>
        <v>15470542</v>
      </c>
      <c r="F234" s="10">
        <f>Financial!F233</f>
        <v>15711368</v>
      </c>
      <c r="G234" s="10">
        <f>Financial!G233</f>
        <v>7800110</v>
      </c>
      <c r="H234" s="10">
        <f>Financial!H233</f>
        <v>9.73</v>
      </c>
      <c r="I234" s="10">
        <f>Financial!I233</f>
        <v>13.01</v>
      </c>
      <c r="J234" s="10">
        <f>Financial!J233</f>
        <v>13.41</v>
      </c>
      <c r="K234" s="10">
        <f>Financial!K233</f>
        <v>7.12</v>
      </c>
      <c r="L234" s="10">
        <f>Financial!L233</f>
        <v>8.2200000000000006</v>
      </c>
      <c r="M234" s="10">
        <f>Financial!M233</f>
        <v>8.1</v>
      </c>
      <c r="N234" s="10">
        <f>Financial!N233</f>
        <v>4.21</v>
      </c>
      <c r="O234" s="10">
        <f>Financial!O233</f>
        <v>4.17</v>
      </c>
      <c r="P234" s="10">
        <f>Financial!P233</f>
        <v>3.42</v>
      </c>
      <c r="Q234" s="10">
        <f>Financial!Q233</f>
        <v>4.1500000000000004</v>
      </c>
      <c r="R234" s="10">
        <f>Financial!R233</f>
        <v>4.7300000000000004</v>
      </c>
      <c r="S234" s="10">
        <f>Financial!S233</f>
        <v>3.31</v>
      </c>
      <c r="T234" s="10">
        <f>Financial!T233</f>
        <v>1387.46</v>
      </c>
      <c r="U234" s="10">
        <f>Financial!U233</f>
        <v>190.95</v>
      </c>
      <c r="V234" s="10">
        <f>Financial!V233</f>
        <v>259.99</v>
      </c>
      <c r="W234" s="10">
        <f>Financial!W233</f>
        <v>291.26</v>
      </c>
      <c r="X234" s="10">
        <f>Financial!X233</f>
        <v>77.83</v>
      </c>
      <c r="Y234" s="10">
        <f>Financial!Y233</f>
        <v>94.56</v>
      </c>
      <c r="Z234" s="10">
        <f>Financial!Z233</f>
        <v>200.5</v>
      </c>
      <c r="AA234" s="10">
        <f>Financial!AA233</f>
        <v>42.92</v>
      </c>
      <c r="AB234" s="10">
        <f>Financial!AB233</f>
        <v>253.37</v>
      </c>
      <c r="AC234" s="10">
        <f>Financial!AC233</f>
        <v>3289.02</v>
      </c>
      <c r="AD234" s="10">
        <f>IF(MONTH($A234)=1,Financial!AD233,IF(Financial!AD233-Financial!AD232&lt;=0,"",Financial!AD233-Financial!AD232))</f>
        <v>560284</v>
      </c>
      <c r="AE234" s="10">
        <f>IF(MONTH($A234)=1,Financial!AE233-Financial!AD233,IF((Financial!AE233-Financial!AE232)-(Financial!AD233-Financial!AD232)&lt;=0,"",(Financial!AE233-Financial!AE232)-(Financial!AD233-Financial!AD232)))</f>
        <v>1140156</v>
      </c>
      <c r="AF234" s="10">
        <f>IF(MONTH($A234)=1,Financial!AF233,IF(Financial!AF233-Financial!AF232&lt;=0,"",Financial!AF233-Financial!AF232))</f>
        <v>7250584</v>
      </c>
      <c r="AG234" s="10">
        <f>Financial!AG233</f>
        <v>4.18</v>
      </c>
      <c r="AH234" s="10">
        <f>Financial!AH233</f>
        <v>4.91</v>
      </c>
      <c r="AI234" s="10">
        <f>Financial!AI233</f>
        <v>6.27</v>
      </c>
    </row>
    <row r="235" spans="1:35" ht="12.75" customHeight="1" x14ac:dyDescent="0.25">
      <c r="A235" s="13">
        <v>44197</v>
      </c>
      <c r="B235" s="10">
        <f>Financial!B234</f>
        <v>74198169.699586406</v>
      </c>
      <c r="C235" s="10">
        <f>Financial!C234</f>
        <v>590685</v>
      </c>
      <c r="D235" s="10">
        <f>Financial!D234</f>
        <v>8529387</v>
      </c>
      <c r="E235" s="10">
        <f>Financial!E234</f>
        <v>15549928</v>
      </c>
      <c r="F235" s="10">
        <f>Financial!F234</f>
        <v>15273221</v>
      </c>
      <c r="G235" s="10">
        <f>Financial!G234</f>
        <v>7853242</v>
      </c>
      <c r="H235" s="10">
        <f>Financial!H234</f>
        <v>10.31</v>
      </c>
      <c r="I235" s="10">
        <f>Financial!I234</f>
        <v>13.26</v>
      </c>
      <c r="J235" s="10">
        <f>Financial!J234</f>
        <v>13.51</v>
      </c>
      <c r="K235" s="10">
        <f>Financial!K234</f>
        <v>6.98</v>
      </c>
      <c r="L235" s="10">
        <f>Financial!L234</f>
        <v>7.91</v>
      </c>
      <c r="M235" s="10">
        <f>Financial!M234</f>
        <v>8.23</v>
      </c>
      <c r="N235" s="10">
        <f>Financial!N234</f>
        <v>4.0599999999999996</v>
      </c>
      <c r="O235" s="10">
        <f>Financial!O234</f>
        <v>4.18</v>
      </c>
      <c r="P235" s="10">
        <f>Financial!P234</f>
        <v>3.42</v>
      </c>
      <c r="Q235" s="10">
        <f>Financial!Q234</f>
        <v>4.3899999999999997</v>
      </c>
      <c r="R235" s="10">
        <f>Financial!R234</f>
        <v>4.5999999999999996</v>
      </c>
      <c r="S235" s="10">
        <f>Financial!S234</f>
        <v>3.36</v>
      </c>
      <c r="T235" s="10">
        <f>Financial!T234</f>
        <v>1367.64</v>
      </c>
      <c r="U235" s="10">
        <f>Financial!U234</f>
        <v>190.7</v>
      </c>
      <c r="V235" s="10">
        <f>Financial!V234</f>
        <v>254.73</v>
      </c>
      <c r="W235" s="10">
        <f>Financial!W234</f>
        <v>282.63</v>
      </c>
      <c r="X235" s="10">
        <f>Financial!X234</f>
        <v>75.92</v>
      </c>
      <c r="Y235" s="10">
        <f>Financial!Y234</f>
        <v>94.62</v>
      </c>
      <c r="Z235" s="10">
        <f>Financial!Z234</f>
        <v>209.29</v>
      </c>
      <c r="AA235" s="10">
        <f>Financial!AA234</f>
        <v>43.72</v>
      </c>
      <c r="AB235" s="10">
        <f>Financial!AB234</f>
        <v>275.33</v>
      </c>
      <c r="AC235" s="10">
        <f>Financial!AC234</f>
        <v>3277.08</v>
      </c>
      <c r="AD235" s="10">
        <f>IF(MONTH($A235)=1,Financial!AD234,IF(Financial!AD234-Financial!AD233&lt;=0,"",Financial!AD234-Financial!AD233))</f>
        <v>259537</v>
      </c>
      <c r="AE235" s="10">
        <f>IF(MONTH($A235)=1,Financial!AE234-Financial!AD234,IF((Financial!AE234-Financial!AE233)-(Financial!AD234-Financial!AD233)&lt;=0,"",(Financial!AE234-Financial!AE233)-(Financial!AD234-Financial!AD233)))</f>
        <v>902803</v>
      </c>
      <c r="AF235" s="10">
        <f>IF(MONTH($A235)=1,Financial!AF234,IF(Financial!AF234-Financial!AF233&lt;=0,"",Financial!AF234-Financial!AF233))</f>
        <v>3953893</v>
      </c>
      <c r="AG235" s="10">
        <f>Financial!AG234</f>
        <v>4.3499999999999996</v>
      </c>
      <c r="AH235" s="10">
        <f>Financial!AH234</f>
        <v>5.15</v>
      </c>
      <c r="AI235" s="10">
        <f>Financial!AI234</f>
        <v>6.59</v>
      </c>
    </row>
    <row r="236" spans="1:35" ht="12.75" customHeight="1" x14ac:dyDescent="0.25">
      <c r="A236" s="13">
        <v>44228</v>
      </c>
      <c r="B236" s="10">
        <f>Financial!B235</f>
        <v>74663768.128972098</v>
      </c>
      <c r="C236" s="10">
        <f>Financial!C235</f>
        <v>586266</v>
      </c>
      <c r="D236" s="10">
        <f>Financial!D235</f>
        <v>8633278</v>
      </c>
      <c r="E236" s="10">
        <f>Financial!E235</f>
        <v>15547278</v>
      </c>
      <c r="F236" s="10">
        <f>Financial!F235</f>
        <v>15381265</v>
      </c>
      <c r="G236" s="10">
        <f>Financial!G235</f>
        <v>7681593</v>
      </c>
      <c r="H236" s="10">
        <f>Financial!H235</f>
        <v>9.9</v>
      </c>
      <c r="I236" s="10">
        <f>Financial!I235</f>
        <v>13.21</v>
      </c>
      <c r="J236" s="10">
        <f>Financial!J235</f>
        <v>13.55</v>
      </c>
      <c r="K236" s="10">
        <f>Financial!K235</f>
        <v>6.95</v>
      </c>
      <c r="L236" s="10">
        <f>Financial!L235</f>
        <v>8.16</v>
      </c>
      <c r="M236" s="10">
        <f>Financial!M235</f>
        <v>8.0399999999999991</v>
      </c>
      <c r="N236" s="10">
        <f>Financial!N235</f>
        <v>4.2300000000000004</v>
      </c>
      <c r="O236" s="10">
        <f>Financial!O235</f>
        <v>4.26</v>
      </c>
      <c r="P236" s="10">
        <f>Financial!P235</f>
        <v>3.21</v>
      </c>
      <c r="Q236" s="10">
        <f>Financial!Q235</f>
        <v>4.8899999999999997</v>
      </c>
      <c r="R236" s="10">
        <f>Financial!R235</f>
        <v>4.87</v>
      </c>
      <c r="S236" s="10">
        <f>Financial!S235</f>
        <v>3.28</v>
      </c>
      <c r="T236" s="10">
        <f>Financial!T235</f>
        <v>1411.93</v>
      </c>
      <c r="U236" s="10">
        <f>Financial!U235</f>
        <v>198.72</v>
      </c>
      <c r="V236" s="10">
        <f>Financial!V235</f>
        <v>262.58</v>
      </c>
      <c r="W236" s="10">
        <f>Financial!W235</f>
        <v>285.72000000000003</v>
      </c>
      <c r="X236" s="10">
        <f>Financial!X235</f>
        <v>76.64</v>
      </c>
      <c r="Y236" s="10">
        <f>Financial!Y235</f>
        <v>94.12</v>
      </c>
      <c r="Z236" s="10">
        <f>Financial!Z235</f>
        <v>236.69</v>
      </c>
      <c r="AA236" s="10">
        <f>Financial!AA235</f>
        <v>43.66</v>
      </c>
      <c r="AB236" s="10">
        <f>Financial!AB235</f>
        <v>292.98</v>
      </c>
      <c r="AC236" s="10">
        <f>Financial!AC235</f>
        <v>3346.64</v>
      </c>
      <c r="AD236" s="10">
        <f>IF(MONTH($A236)=1,Financial!AD235,IF(Financial!AD235-Financial!AD234&lt;=0,"",Financial!AD235-Financial!AD234))</f>
        <v>403303</v>
      </c>
      <c r="AE236" s="10">
        <f>IF(MONTH($A236)=1,Financial!AE235-Financial!AD235,IF((Financial!AE235-Financial!AE234)-(Financial!AD235-Financial!AD234)&lt;=0,"",(Financial!AE235-Financial!AE234)-(Financial!AD235-Financial!AD234)))</f>
        <v>989955</v>
      </c>
      <c r="AF236" s="10">
        <f>IF(MONTH($A236)=1,Financial!AF235,IF(Financial!AF235-Financial!AF234&lt;=0,"",Financial!AF235-Financial!AF234))</f>
        <v>5046732</v>
      </c>
      <c r="AG236" s="10">
        <f>Financial!AG235</f>
        <v>4.74</v>
      </c>
      <c r="AH236" s="10">
        <f>Financial!AH235</f>
        <v>5.72</v>
      </c>
      <c r="AI236" s="10">
        <f>Financial!AI235</f>
        <v>7.06</v>
      </c>
    </row>
    <row r="237" spans="1:35" ht="12.75" customHeight="1" x14ac:dyDescent="0.25">
      <c r="A237" s="13">
        <v>44256</v>
      </c>
      <c r="B237" s="10">
        <f>Financial!B236</f>
        <v>75349274.778319895</v>
      </c>
      <c r="C237" s="10">
        <f>Financial!C236</f>
        <v>573322</v>
      </c>
      <c r="D237" s="10">
        <f>Financial!D236</f>
        <v>8821019</v>
      </c>
      <c r="E237" s="10">
        <f>Financial!E236</f>
        <v>15553483</v>
      </c>
      <c r="F237" s="10">
        <f>Financial!F236</f>
        <v>15494588</v>
      </c>
      <c r="G237" s="10">
        <f>Financial!G236</f>
        <v>7688532</v>
      </c>
      <c r="H237" s="10">
        <f>Financial!H236</f>
        <v>9.8800000000000008</v>
      </c>
      <c r="I237" s="10">
        <f>Financial!I236</f>
        <v>12.91</v>
      </c>
      <c r="J237" s="10">
        <f>Financial!J236</f>
        <v>13.08</v>
      </c>
      <c r="K237" s="10">
        <f>Financial!K236</f>
        <v>7.07</v>
      </c>
      <c r="L237" s="10">
        <f>Financial!L236</f>
        <v>8.0299999999999994</v>
      </c>
      <c r="M237" s="10">
        <f>Financial!M236</f>
        <v>7.99</v>
      </c>
      <c r="N237" s="10">
        <f>Financial!N236</f>
        <v>4.71</v>
      </c>
      <c r="O237" s="10">
        <f>Financial!O236</f>
        <v>4.18</v>
      </c>
      <c r="P237" s="10">
        <f>Financial!P236</f>
        <v>3.25</v>
      </c>
      <c r="Q237" s="10">
        <f>Financial!Q236</f>
        <v>5.07</v>
      </c>
      <c r="R237" s="10">
        <f>Financial!R236</f>
        <v>5.15</v>
      </c>
      <c r="S237" s="10">
        <f>Financial!S236</f>
        <v>3.38</v>
      </c>
      <c r="T237" s="10">
        <f>Financial!T236</f>
        <v>1477.11</v>
      </c>
      <c r="U237" s="10">
        <f>Financial!U236</f>
        <v>214.53</v>
      </c>
      <c r="V237" s="10">
        <f>Financial!V236</f>
        <v>270.02</v>
      </c>
      <c r="W237" s="10">
        <f>Financial!W236</f>
        <v>297.81</v>
      </c>
      <c r="X237" s="10">
        <f>Financial!X236</f>
        <v>75.760000000000005</v>
      </c>
      <c r="Y237" s="10">
        <f>Financial!Y236</f>
        <v>93.14</v>
      </c>
      <c r="Z237" s="10">
        <f>Financial!Z236</f>
        <v>255.41</v>
      </c>
      <c r="AA237" s="10">
        <f>Financial!AA236</f>
        <v>42.82</v>
      </c>
      <c r="AB237" s="10">
        <f>Financial!AB236</f>
        <v>292.58999999999997</v>
      </c>
      <c r="AC237" s="10">
        <f>Financial!AC236</f>
        <v>3541.72</v>
      </c>
      <c r="AD237" s="10">
        <f>IF(MONTH($A237)=1,Financial!AD236,IF(Financial!AD236-Financial!AD235&lt;=0,"",Financial!AD236-Financial!AD235))</f>
        <v>501004</v>
      </c>
      <c r="AE237" s="10">
        <f>IF(MONTH($A237)=1,Financial!AE236-Financial!AD236,IF((Financial!AE236-Financial!AE235)-(Financial!AD236-Financial!AD235)&lt;=0,"",(Financial!AE236-Financial!AE235)-(Financial!AD236-Financial!AD235)))</f>
        <v>1240574</v>
      </c>
      <c r="AF237" s="10">
        <f>IF(MONTH($A237)=1,Financial!AF236,IF(Financial!AF236-Financial!AF235&lt;=0,"",Financial!AF236-Financial!AF235))</f>
        <v>6440122</v>
      </c>
      <c r="AG237" s="10">
        <f>Financial!AG236</f>
        <v>5.14</v>
      </c>
      <c r="AH237" s="10">
        <f>Financial!AH236</f>
        <v>6.18</v>
      </c>
      <c r="AI237" s="10">
        <f>Financial!AI236</f>
        <v>7.23</v>
      </c>
    </row>
    <row r="238" spans="1:35" ht="12.75" customHeight="1" x14ac:dyDescent="0.25">
      <c r="A238" s="13">
        <v>44287</v>
      </c>
      <c r="B238" s="10">
        <f>Financial!B237</f>
        <v>76196193.619901195</v>
      </c>
      <c r="C238" s="10">
        <f>Financial!C237</f>
        <v>590476</v>
      </c>
      <c r="D238" s="10">
        <f>Financial!D237</f>
        <v>9036843</v>
      </c>
      <c r="E238" s="10">
        <f>Financial!E237</f>
        <v>15594658</v>
      </c>
      <c r="F238" s="10">
        <f>Financial!F237</f>
        <v>16147893</v>
      </c>
      <c r="G238" s="10">
        <f>Financial!G237</f>
        <v>7545083</v>
      </c>
      <c r="H238" s="10">
        <f>Financial!H237</f>
        <v>9.83</v>
      </c>
      <c r="I238" s="10">
        <f>Financial!I237</f>
        <v>12.8</v>
      </c>
      <c r="J238" s="10">
        <f>Financial!J237</f>
        <v>13.65</v>
      </c>
      <c r="K238" s="10">
        <f>Financial!K237</f>
        <v>7.27</v>
      </c>
      <c r="L238" s="10">
        <f>Financial!L237</f>
        <v>7.67</v>
      </c>
      <c r="M238" s="10">
        <f>Financial!M237</f>
        <v>8.27</v>
      </c>
      <c r="N238" s="10">
        <f>Financial!N237</f>
        <v>5</v>
      </c>
      <c r="O238" s="10">
        <f>Financial!O237</f>
        <v>4.4000000000000004</v>
      </c>
      <c r="P238" s="10">
        <f>Financial!P237</f>
        <v>3.36</v>
      </c>
      <c r="Q238" s="10">
        <f>Financial!Q237</f>
        <v>3.47</v>
      </c>
      <c r="R238" s="10">
        <f>Financial!R237</f>
        <v>5.27</v>
      </c>
      <c r="S238" s="10">
        <f>Financial!S237</f>
        <v>3.61</v>
      </c>
      <c r="T238" s="10">
        <f>Financial!T237</f>
        <v>1485.03</v>
      </c>
      <c r="U238" s="10">
        <f>Financial!U237</f>
        <v>202.43</v>
      </c>
      <c r="V238" s="10">
        <f>Financial!V237</f>
        <v>264.43</v>
      </c>
      <c r="W238" s="10">
        <f>Financial!W237</f>
        <v>318.07</v>
      </c>
      <c r="X238" s="10">
        <f>Financial!X237</f>
        <v>74.91</v>
      </c>
      <c r="Y238" s="10">
        <f>Financial!Y237</f>
        <v>93.55</v>
      </c>
      <c r="Z238" s="10">
        <f>Financial!Z237</f>
        <v>267.16000000000003</v>
      </c>
      <c r="AA238" s="10">
        <f>Financial!AA237</f>
        <v>41.5</v>
      </c>
      <c r="AB238" s="10">
        <f>Financial!AB237</f>
        <v>315.64999999999998</v>
      </c>
      <c r="AC238" s="10">
        <f>Financial!AC237</f>
        <v>3544</v>
      </c>
      <c r="AD238" s="10">
        <f>IF(MONTH($A238)=1,Financial!AD237,IF(Financial!AD237-Financial!AD236&lt;=0,"",Financial!AD237-Financial!AD236))</f>
        <v>550892</v>
      </c>
      <c r="AE238" s="10">
        <f>IF(MONTH($A238)=1,Financial!AE237-Financial!AD237,IF((Financial!AE237-Financial!AE236)-(Financial!AD237-Financial!AD236)&lt;=0,"",(Financial!AE237-Financial!AE236)-(Financial!AD237-Financial!AD236)))</f>
        <v>1277025</v>
      </c>
      <c r="AF238" s="10">
        <f>IF(MONTH($A238)=1,Financial!AF237,IF(Financial!AF237-Financial!AF236&lt;=0,"",Financial!AF237-Financial!AF236))</f>
        <v>7161619</v>
      </c>
      <c r="AG238" s="10">
        <f>Financial!AG237</f>
        <v>5.41</v>
      </c>
      <c r="AH238" s="10">
        <f>Financial!AH237</f>
        <v>6.18</v>
      </c>
      <c r="AI238" s="10">
        <f>Financial!AI237</f>
        <v>7.21</v>
      </c>
    </row>
    <row r="239" spans="1:35" ht="12.75" customHeight="1" x14ac:dyDescent="0.25">
      <c r="A239" s="13">
        <v>44317</v>
      </c>
      <c r="B239" s="10">
        <f>Financial!B238</f>
        <v>76414712.432245299</v>
      </c>
      <c r="C239" s="10">
        <f>Financial!C238</f>
        <v>605232</v>
      </c>
      <c r="D239" s="10">
        <f>Financial!D238</f>
        <v>9230235</v>
      </c>
      <c r="E239" s="10">
        <f>Financial!E238</f>
        <v>15627905</v>
      </c>
      <c r="F239" s="10">
        <f>Financial!F238</f>
        <v>15892751</v>
      </c>
      <c r="G239" s="10">
        <f>Financial!G238</f>
        <v>7490427</v>
      </c>
      <c r="H239" s="10">
        <f>Financial!H238</f>
        <v>10.18</v>
      </c>
      <c r="I239" s="10">
        <f>Financial!I238</f>
        <v>13</v>
      </c>
      <c r="J239" s="10">
        <f>Financial!J238</f>
        <v>13.73</v>
      </c>
      <c r="K239" s="10">
        <f>Financial!K238</f>
        <v>6.92</v>
      </c>
      <c r="L239" s="10">
        <f>Financial!L238</f>
        <v>8.5399999999999991</v>
      </c>
      <c r="M239" s="10">
        <f>Financial!M238</f>
        <v>8.35</v>
      </c>
      <c r="N239" s="10">
        <f>Financial!N238</f>
        <v>4.76</v>
      </c>
      <c r="O239" s="10">
        <f>Financial!O238</f>
        <v>4.46</v>
      </c>
      <c r="P239" s="10">
        <f>Financial!P238</f>
        <v>3.33</v>
      </c>
      <c r="Q239" s="10">
        <f>Financial!Q238</f>
        <v>5.43</v>
      </c>
      <c r="R239" s="10">
        <f>Financial!R238</f>
        <v>5.2</v>
      </c>
      <c r="S239" s="10">
        <f>Financial!S238</f>
        <v>3.92</v>
      </c>
      <c r="T239" s="10">
        <f>Financial!T238</f>
        <v>1597.54</v>
      </c>
      <c r="U239" s="10">
        <f>Financial!U238</f>
        <v>217.12</v>
      </c>
      <c r="V239" s="10">
        <f>Financial!V238</f>
        <v>279.67</v>
      </c>
      <c r="W239" s="10">
        <f>Financial!W238</f>
        <v>341.56</v>
      </c>
      <c r="X239" s="10">
        <f>Financial!X238</f>
        <v>78.97</v>
      </c>
      <c r="Y239" s="10">
        <f>Financial!Y238</f>
        <v>99.17</v>
      </c>
      <c r="Z239" s="10">
        <f>Financial!Z238</f>
        <v>288.94</v>
      </c>
      <c r="AA239" s="10">
        <f>Financial!AA238</f>
        <v>44.62</v>
      </c>
      <c r="AB239" s="10">
        <f>Financial!AB238</f>
        <v>335.44</v>
      </c>
      <c r="AC239" s="10">
        <f>Financial!AC238</f>
        <v>3721.63</v>
      </c>
      <c r="AD239" s="10">
        <f>IF(MONTH($A239)=1,Financial!AD238,IF(Financial!AD238-Financial!AD237&lt;=0,"",Financial!AD238-Financial!AD237))</f>
        <v>433830</v>
      </c>
      <c r="AE239" s="10">
        <f>IF(MONTH($A239)=1,Financial!AE238-Financial!AD238,IF((Financial!AE238-Financial!AE237)-(Financial!AD238-Financial!AD237)&lt;=0,"",(Financial!AE238-Financial!AE237)-(Financial!AD238-Financial!AD237)))</f>
        <v>1232329</v>
      </c>
      <c r="AF239" s="10">
        <f>IF(MONTH($A239)=1,Financial!AF238,IF(Financial!AF238-Financial!AF237&lt;=0,"",Financial!AF238-Financial!AF237))</f>
        <v>5849675</v>
      </c>
      <c r="AG239" s="10">
        <f>Financial!AG238</f>
        <v>5.86</v>
      </c>
      <c r="AH239" s="10">
        <f>Financial!AH238</f>
        <v>6.37</v>
      </c>
      <c r="AI239" s="10">
        <f>Financial!AI238</f>
        <v>7.25</v>
      </c>
    </row>
    <row r="240" spans="1:35" ht="12.75" customHeight="1" x14ac:dyDescent="0.25">
      <c r="A240" s="13">
        <v>44348</v>
      </c>
      <c r="B240" s="10">
        <f>Financial!B239</f>
        <v>76374673.022420004</v>
      </c>
      <c r="C240" s="10">
        <f>Financial!C239</f>
        <v>591745</v>
      </c>
      <c r="D240" s="10">
        <f>Financial!D239</f>
        <v>9464861</v>
      </c>
      <c r="E240" s="10">
        <f>Financial!E239</f>
        <v>15670071</v>
      </c>
      <c r="F240" s="10">
        <f>Financial!F239</f>
        <v>15966431</v>
      </c>
      <c r="G240" s="10">
        <f>Financial!G239</f>
        <v>7962959</v>
      </c>
      <c r="H240" s="10">
        <f>Financial!H239</f>
        <v>9.91</v>
      </c>
      <c r="I240" s="10">
        <f>Financial!I239</f>
        <v>13.11</v>
      </c>
      <c r="J240" s="10">
        <f>Financial!J239</f>
        <v>13.42</v>
      </c>
      <c r="K240" s="10">
        <f>Financial!K239</f>
        <v>8.2100000000000009</v>
      </c>
      <c r="L240" s="10">
        <f>Financial!L239</f>
        <v>8.82</v>
      </c>
      <c r="M240" s="10">
        <f>Financial!M239</f>
        <v>8.36</v>
      </c>
      <c r="N240" s="10">
        <f>Financial!N239</f>
        <v>5.44</v>
      </c>
      <c r="O240" s="10">
        <f>Financial!O239</f>
        <v>4.68</v>
      </c>
      <c r="P240" s="10">
        <f>Financial!P239</f>
        <v>3.43</v>
      </c>
      <c r="Q240" s="10">
        <f>Financial!Q239</f>
        <v>4.93</v>
      </c>
      <c r="R240" s="10">
        <f>Financial!R239</f>
        <v>6.13</v>
      </c>
      <c r="S240" s="10">
        <f>Financial!S239</f>
        <v>4.24</v>
      </c>
      <c r="T240" s="10">
        <f>Financial!T239</f>
        <v>1653.78</v>
      </c>
      <c r="U240" s="10">
        <f>Financial!U239</f>
        <v>235.78</v>
      </c>
      <c r="V240" s="10">
        <f>Financial!V239</f>
        <v>282.41000000000003</v>
      </c>
      <c r="W240" s="10">
        <f>Financial!W239</f>
        <v>322.64999999999998</v>
      </c>
      <c r="X240" s="10">
        <f>Financial!X239</f>
        <v>76.62</v>
      </c>
      <c r="Y240" s="10">
        <f>Financial!Y239</f>
        <v>99.99</v>
      </c>
      <c r="Z240" s="10">
        <f>Financial!Z239</f>
        <v>299.38</v>
      </c>
      <c r="AA240" s="10">
        <f>Financial!AA239</f>
        <v>45.56</v>
      </c>
      <c r="AB240" s="10">
        <f>Financial!AB239</f>
        <v>344.41</v>
      </c>
      <c r="AC240" s="10">
        <f>Financial!AC239</f>
        <v>3841.85</v>
      </c>
      <c r="AD240" s="10">
        <f>IF(MONTH($A240)=1,Financial!AD239,IF(Financial!AD239-Financial!AD238&lt;=0,"",Financial!AD239-Financial!AD238))</f>
        <v>544951</v>
      </c>
      <c r="AE240" s="10">
        <f>IF(MONTH($A240)=1,Financial!AE239-Financial!AD239,IF((Financial!AE239-Financial!AE238)-(Financial!AD239-Financial!AD238)&lt;=0,"",(Financial!AE239-Financial!AE238)-(Financial!AD239-Financial!AD238)))</f>
        <v>1301358</v>
      </c>
      <c r="AF240" s="10">
        <f>IF(MONTH($A240)=1,Financial!AF239,IF(Financial!AF239-Financial!AF238&lt;=0,"",Financial!AF239-Financial!AF238))</f>
        <v>6848499</v>
      </c>
      <c r="AG240" s="10">
        <f>Financial!AG239</f>
        <v>6.28</v>
      </c>
      <c r="AH240" s="10">
        <f>Financial!AH239</f>
        <v>6.92</v>
      </c>
      <c r="AI240" s="10">
        <f>Financial!AI239</f>
        <v>7.2</v>
      </c>
    </row>
    <row r="241" spans="1:35" ht="12.75" customHeight="1" x14ac:dyDescent="0.25">
      <c r="A241" s="13">
        <v>44378</v>
      </c>
      <c r="B241" s="10">
        <f>Financial!B240</f>
        <v>76629518.022217005</v>
      </c>
      <c r="C241" s="10">
        <f>Financial!C240</f>
        <v>601003</v>
      </c>
      <c r="D241" s="10">
        <f>Financial!D240</f>
        <v>9653062</v>
      </c>
      <c r="E241" s="10">
        <f>Financial!E240</f>
        <v>15876987</v>
      </c>
      <c r="F241" s="10">
        <f>Financial!F240</f>
        <v>16062779</v>
      </c>
      <c r="G241" s="10">
        <f>Financial!G240</f>
        <v>7850733</v>
      </c>
      <c r="H241" s="10">
        <f>Financial!H240</f>
        <v>0</v>
      </c>
      <c r="I241" s="10">
        <f>Financial!I240</f>
        <v>0</v>
      </c>
      <c r="J241" s="10">
        <f>Financial!J240</f>
        <v>0</v>
      </c>
      <c r="K241" s="10">
        <f>Financial!K240</f>
        <v>0</v>
      </c>
      <c r="L241" s="10">
        <f>Financial!L240</f>
        <v>0</v>
      </c>
      <c r="M241" s="10">
        <f>Financial!M240</f>
        <v>0</v>
      </c>
      <c r="N241" s="10">
        <f>Financial!N240</f>
        <v>0</v>
      </c>
      <c r="O241" s="10">
        <f>Financial!O240</f>
        <v>0</v>
      </c>
      <c r="P241" s="10">
        <f>Financial!P240</f>
        <v>0</v>
      </c>
      <c r="Q241" s="10">
        <f>Financial!Q240</f>
        <v>0</v>
      </c>
      <c r="R241" s="10">
        <f>Financial!R240</f>
        <v>0</v>
      </c>
      <c r="S241" s="10">
        <f>Financial!S240</f>
        <v>0</v>
      </c>
      <c r="T241" s="10">
        <f>Financial!T240</f>
        <v>1625.76</v>
      </c>
      <c r="U241" s="10">
        <f>Financial!U240</f>
        <v>223.69</v>
      </c>
      <c r="V241" s="10">
        <f>Financial!V240</f>
        <v>273.82</v>
      </c>
      <c r="W241" s="10">
        <f>Financial!W240</f>
        <v>335.86</v>
      </c>
      <c r="X241" s="10">
        <f>Financial!X240</f>
        <v>72.900000000000006</v>
      </c>
      <c r="Y241" s="10">
        <f>Financial!Y240</f>
        <v>91.93</v>
      </c>
      <c r="Z241" s="10">
        <f>Financial!Z240</f>
        <v>297.32</v>
      </c>
      <c r="AA241" s="10">
        <f>Financial!AA240</f>
        <v>46.51</v>
      </c>
      <c r="AB241" s="10">
        <f>Financial!AB240</f>
        <v>347.07</v>
      </c>
      <c r="AC241" s="10">
        <f>Financial!AC240</f>
        <v>3771.58</v>
      </c>
      <c r="AD241" s="10">
        <f>IF(MONTH($A241)=1,Financial!AD240,IF(Financial!AD240-Financial!AD239&lt;=0,"",Financial!AD240-Financial!AD239))</f>
        <v>433077</v>
      </c>
      <c r="AE241" s="10">
        <f>IF(MONTH($A241)=1,Financial!AE240-Financial!AD240,IF((Financial!AE240-Financial!AE239)-(Financial!AD240-Financial!AD239)&lt;=0,"",(Financial!AE240-Financial!AE239)-(Financial!AD240-Financial!AD239)))</f>
        <v>1282734</v>
      </c>
      <c r="AF241" s="10" t="str">
        <f>IF(MONTH($A241)=1,Financial!AF240,IF(Financial!AF240-Financial!AF239&lt;=0,"",Financial!AF240-Financial!AF239))</f>
        <v/>
      </c>
      <c r="AG241" s="10">
        <f>Financial!AG240</f>
        <v>6.59</v>
      </c>
      <c r="AH241" s="10">
        <f>Financial!AH240</f>
        <v>6.74</v>
      </c>
      <c r="AI241" s="10">
        <f>Financial!AI240</f>
        <v>6.93</v>
      </c>
    </row>
    <row r="242" spans="1:35" ht="12.75" customHeight="1" x14ac:dyDescent="0.25">
      <c r="A242" s="13">
        <v>44409</v>
      </c>
      <c r="B242" s="10">
        <f>Financial!B241</f>
        <v>0</v>
      </c>
      <c r="C242" s="10">
        <f>Financial!C241</f>
        <v>0</v>
      </c>
      <c r="D242" s="10">
        <f>Financial!D241</f>
        <v>0</v>
      </c>
      <c r="E242" s="10">
        <f>Financial!E241</f>
        <v>0</v>
      </c>
      <c r="F242" s="10">
        <f>Financial!F241</f>
        <v>0</v>
      </c>
      <c r="G242" s="10">
        <f>Financial!G241</f>
        <v>0</v>
      </c>
      <c r="H242" s="10">
        <f>Financial!H241</f>
        <v>0</v>
      </c>
      <c r="I242" s="10">
        <f>Financial!I241</f>
        <v>0</v>
      </c>
      <c r="J242" s="10">
        <f>Financial!J241</f>
        <v>0</v>
      </c>
      <c r="K242" s="10">
        <f>Financial!K241</f>
        <v>0</v>
      </c>
      <c r="L242" s="10">
        <f>Financial!L241</f>
        <v>0</v>
      </c>
      <c r="M242" s="10">
        <f>Financial!M241</f>
        <v>0</v>
      </c>
      <c r="N242" s="10">
        <f>Financial!N241</f>
        <v>0</v>
      </c>
      <c r="O242" s="10">
        <f>Financial!O241</f>
        <v>0</v>
      </c>
      <c r="P242" s="10">
        <f>Financial!P241</f>
        <v>0</v>
      </c>
      <c r="Q242" s="10">
        <f>Financial!Q241</f>
        <v>0</v>
      </c>
      <c r="R242" s="10">
        <f>Financial!R241</f>
        <v>0</v>
      </c>
      <c r="S242" s="10">
        <f>Financial!S241</f>
        <v>0</v>
      </c>
      <c r="T242" s="10">
        <f>Financial!T241</f>
        <v>1684.16</v>
      </c>
      <c r="U242" s="10">
        <f>Financial!U241</f>
        <v>227.87</v>
      </c>
      <c r="V242" s="10">
        <f>Financial!V241</f>
        <v>290.43</v>
      </c>
      <c r="W242" s="10">
        <f>Financial!W241</f>
        <v>331.51</v>
      </c>
      <c r="X242" s="10">
        <f>Financial!X241</f>
        <v>74.790000000000006</v>
      </c>
      <c r="Y242" s="10">
        <f>Financial!Y241</f>
        <v>94.95</v>
      </c>
      <c r="Z242" s="10">
        <f>Financial!Z241</f>
        <v>316.60000000000002</v>
      </c>
      <c r="AA242" s="10">
        <f>Financial!AA241</f>
        <v>49.01</v>
      </c>
      <c r="AB242" s="10">
        <f>Financial!AB241</f>
        <v>385.16</v>
      </c>
      <c r="AC242" s="10">
        <f>Financial!AC241</f>
        <v>3918.96</v>
      </c>
      <c r="AD242" s="10" t="str">
        <f>IF(MONTH($A242)=1,Financial!AD241,IF(Financial!AD241-Financial!AD240&lt;=0,"",Financial!AD241-Financial!AD240))</f>
        <v/>
      </c>
      <c r="AE242" s="10" t="str">
        <f>IF(MONTH($A242)=1,Financial!AE241-Financial!AD241,IF((Financial!AE241-Financial!AE240)-(Financial!AD241-Financial!AD240)&lt;=0,"",(Financial!AE241-Financial!AE240)-(Financial!AD241-Financial!AD240)))</f>
        <v/>
      </c>
      <c r="AF242" s="10" t="str">
        <f>IF(MONTH($A242)=1,Financial!AF241,IF(Financial!AF241-Financial!AF240&lt;=0,"",Financial!AF241-Financial!AF240))</f>
        <v/>
      </c>
      <c r="AG242" s="10">
        <f>Financial!AG241</f>
        <v>6.59</v>
      </c>
      <c r="AH242" s="10">
        <f>Financial!AH241</f>
        <v>6.81</v>
      </c>
      <c r="AI242" s="10">
        <f>Financial!AI241</f>
        <v>7.1</v>
      </c>
    </row>
    <row r="243" spans="1:35" ht="12.75" customHeight="1" x14ac:dyDescent="0.25">
      <c r="A243" s="13">
        <v>44440</v>
      </c>
      <c r="B243" s="10">
        <f>Financial!B242</f>
        <v>0</v>
      </c>
      <c r="C243" s="10">
        <f>Financial!C242</f>
        <v>0</v>
      </c>
      <c r="D243" s="10">
        <f>Financial!D242</f>
        <v>0</v>
      </c>
      <c r="E243" s="10">
        <f>Financial!E242</f>
        <v>0</v>
      </c>
      <c r="F243" s="10">
        <f>Financial!F242</f>
        <v>0</v>
      </c>
      <c r="G243" s="10">
        <f>Financial!G242</f>
        <v>0</v>
      </c>
      <c r="H243" s="10">
        <f>Financial!H242</f>
        <v>0</v>
      </c>
      <c r="I243" s="10">
        <f>Financial!I242</f>
        <v>0</v>
      </c>
      <c r="J243" s="10">
        <f>Financial!J242</f>
        <v>0</v>
      </c>
      <c r="K243" s="10">
        <f>Financial!K242</f>
        <v>0</v>
      </c>
      <c r="L243" s="10">
        <f>Financial!L242</f>
        <v>0</v>
      </c>
      <c r="M243" s="10">
        <f>Financial!M242</f>
        <v>0</v>
      </c>
      <c r="N243" s="10">
        <f>Financial!N242</f>
        <v>0</v>
      </c>
      <c r="O243" s="10">
        <f>Financial!O242</f>
        <v>0</v>
      </c>
      <c r="P243" s="10">
        <f>Financial!P242</f>
        <v>0</v>
      </c>
      <c r="Q243" s="10">
        <f>Financial!Q242</f>
        <v>0</v>
      </c>
      <c r="R243" s="10">
        <f>Financial!R242</f>
        <v>0</v>
      </c>
      <c r="S243" s="10">
        <f>Financial!S242</f>
        <v>0</v>
      </c>
      <c r="T243" s="10">
        <f>Financial!T242</f>
        <v>0</v>
      </c>
      <c r="U243" s="10">
        <f>Financial!U242</f>
        <v>0</v>
      </c>
      <c r="V243" s="10">
        <f>Financial!V242</f>
        <v>0</v>
      </c>
      <c r="W243" s="10">
        <f>Financial!W242</f>
        <v>0</v>
      </c>
      <c r="X243" s="10">
        <f>Financial!X242</f>
        <v>0</v>
      </c>
      <c r="Y243" s="10">
        <f>Financial!Y242</f>
        <v>0</v>
      </c>
      <c r="Z243" s="10">
        <f>Financial!Z242</f>
        <v>0</v>
      </c>
      <c r="AA243" s="10">
        <f>Financial!AA242</f>
        <v>0</v>
      </c>
      <c r="AB243" s="10">
        <f>Financial!AB242</f>
        <v>0</v>
      </c>
      <c r="AC243" s="10">
        <f>Financial!AC242</f>
        <v>0</v>
      </c>
      <c r="AD243" s="10" t="str">
        <f>IF(MONTH($A243)=1,Financial!AD242,IF(Financial!AD242-Financial!AD241&lt;=0,"",Financial!AD242-Financial!AD241))</f>
        <v/>
      </c>
      <c r="AE243" s="10" t="str">
        <f>IF(MONTH($A243)=1,Financial!AE242-Financial!AD242,IF((Financial!AE242-Financial!AE241)-(Financial!AD242-Financial!AD241)&lt;=0,"",(Financial!AE242-Financial!AE241)-(Financial!AD242-Financial!AD241)))</f>
        <v/>
      </c>
      <c r="AF243" s="10" t="str">
        <f>IF(MONTH($A243)=1,Financial!AF242,IF(Financial!AF242-Financial!AF241&lt;=0,"",Financial!AF242-Financial!AF241))</f>
        <v/>
      </c>
      <c r="AG243" s="10">
        <f>Financial!AG242</f>
        <v>0</v>
      </c>
      <c r="AH243" s="10">
        <f>Financial!AH242</f>
        <v>0</v>
      </c>
      <c r="AI243" s="10">
        <f>Financial!AI242</f>
        <v>0</v>
      </c>
    </row>
    <row r="244" spans="1:35" ht="12.75" customHeight="1" x14ac:dyDescent="0.25">
      <c r="A244" s="13">
        <v>44470</v>
      </c>
      <c r="B244" s="10">
        <f>Financial!B243</f>
        <v>0</v>
      </c>
      <c r="C244" s="10">
        <f>Financial!C243</f>
        <v>0</v>
      </c>
      <c r="D244" s="10">
        <f>Financial!D243</f>
        <v>0</v>
      </c>
      <c r="E244" s="10">
        <f>Financial!E243</f>
        <v>0</v>
      </c>
      <c r="F244" s="10">
        <f>Financial!F243</f>
        <v>0</v>
      </c>
      <c r="G244" s="10">
        <f>Financial!G243</f>
        <v>0</v>
      </c>
      <c r="H244" s="10">
        <f>Financial!H243</f>
        <v>0</v>
      </c>
      <c r="I244" s="10">
        <f>Financial!I243</f>
        <v>0</v>
      </c>
      <c r="J244" s="10">
        <f>Financial!J243</f>
        <v>0</v>
      </c>
      <c r="K244" s="10">
        <f>Financial!K243</f>
        <v>0</v>
      </c>
      <c r="L244" s="10">
        <f>Financial!L243</f>
        <v>0</v>
      </c>
      <c r="M244" s="10">
        <f>Financial!M243</f>
        <v>0</v>
      </c>
      <c r="N244" s="10">
        <f>Financial!N243</f>
        <v>0</v>
      </c>
      <c r="O244" s="10">
        <f>Financial!O243</f>
        <v>0</v>
      </c>
      <c r="P244" s="10">
        <f>Financial!P243</f>
        <v>0</v>
      </c>
      <c r="Q244" s="10">
        <f>Financial!Q243</f>
        <v>0</v>
      </c>
      <c r="R244" s="10">
        <f>Financial!R243</f>
        <v>0</v>
      </c>
      <c r="S244" s="10">
        <f>Financial!S243</f>
        <v>0</v>
      </c>
      <c r="T244" s="10">
        <f>Financial!T243</f>
        <v>0</v>
      </c>
      <c r="U244" s="10">
        <f>Financial!U243</f>
        <v>0</v>
      </c>
      <c r="V244" s="10">
        <f>Financial!V243</f>
        <v>0</v>
      </c>
      <c r="W244" s="10">
        <f>Financial!W243</f>
        <v>0</v>
      </c>
      <c r="X244" s="10">
        <f>Financial!X243</f>
        <v>0</v>
      </c>
      <c r="Y244" s="10">
        <f>Financial!Y243</f>
        <v>0</v>
      </c>
      <c r="Z244" s="10">
        <f>Financial!Z243</f>
        <v>0</v>
      </c>
      <c r="AA244" s="10">
        <f>Financial!AA243</f>
        <v>0</v>
      </c>
      <c r="AB244" s="10">
        <f>Financial!AB243</f>
        <v>0</v>
      </c>
      <c r="AC244" s="10">
        <f>Financial!AC243</f>
        <v>0</v>
      </c>
      <c r="AD244" s="10" t="str">
        <f>IF(MONTH($A244)=1,Financial!AD243,IF(Financial!AD243-Financial!AD242&lt;=0,"",Financial!AD243-Financial!AD242))</f>
        <v/>
      </c>
      <c r="AE244" s="10" t="str">
        <f>IF(MONTH($A244)=1,Financial!AE243-Financial!AD243,IF((Financial!AE243-Financial!AE242)-(Financial!AD243-Financial!AD242)&lt;=0,"",(Financial!AE243-Financial!AE242)-(Financial!AD243-Financial!AD242)))</f>
        <v/>
      </c>
      <c r="AF244" s="10" t="str">
        <f>IF(MONTH($A244)=1,Financial!AF243,IF(Financial!AF243-Financial!AF242&lt;=0,"",Financial!AF243-Financial!AF242))</f>
        <v/>
      </c>
      <c r="AG244" s="10">
        <f>Financial!AG243</f>
        <v>0</v>
      </c>
      <c r="AH244" s="10">
        <f>Financial!AH243</f>
        <v>0</v>
      </c>
      <c r="AI244" s="10">
        <f>Financial!AI243</f>
        <v>0</v>
      </c>
    </row>
    <row r="245" spans="1:35" ht="12.75" customHeight="1" x14ac:dyDescent="0.25">
      <c r="A245" s="13">
        <v>44501</v>
      </c>
      <c r="B245" s="10">
        <f>Financial!B244</f>
        <v>0</v>
      </c>
      <c r="C245" s="10">
        <f>Financial!C244</f>
        <v>0</v>
      </c>
      <c r="D245" s="10">
        <f>Financial!D244</f>
        <v>0</v>
      </c>
      <c r="E245" s="10">
        <f>Financial!E244</f>
        <v>0</v>
      </c>
      <c r="F245" s="10">
        <f>Financial!F244</f>
        <v>0</v>
      </c>
      <c r="G245" s="10">
        <f>Financial!G244</f>
        <v>0</v>
      </c>
      <c r="H245" s="10">
        <f>Financial!H244</f>
        <v>0</v>
      </c>
      <c r="I245" s="10">
        <f>Financial!I244</f>
        <v>0</v>
      </c>
      <c r="J245" s="10">
        <f>Financial!J244</f>
        <v>0</v>
      </c>
      <c r="K245" s="10">
        <f>Financial!K244</f>
        <v>0</v>
      </c>
      <c r="L245" s="10">
        <f>Financial!L244</f>
        <v>0</v>
      </c>
      <c r="M245" s="10">
        <f>Financial!M244</f>
        <v>0</v>
      </c>
      <c r="N245" s="10">
        <f>Financial!N244</f>
        <v>0</v>
      </c>
      <c r="O245" s="10">
        <f>Financial!O244</f>
        <v>0</v>
      </c>
      <c r="P245" s="10">
        <f>Financial!P244</f>
        <v>0</v>
      </c>
      <c r="Q245" s="10">
        <f>Financial!Q244</f>
        <v>0</v>
      </c>
      <c r="R245" s="10">
        <f>Financial!R244</f>
        <v>0</v>
      </c>
      <c r="S245" s="10">
        <f>Financial!S244</f>
        <v>0</v>
      </c>
      <c r="T245" s="10">
        <f>Financial!T244</f>
        <v>0</v>
      </c>
      <c r="U245" s="10">
        <f>Financial!U244</f>
        <v>0</v>
      </c>
      <c r="V245" s="10">
        <f>Financial!V244</f>
        <v>0</v>
      </c>
      <c r="W245" s="10">
        <f>Financial!W244</f>
        <v>0</v>
      </c>
      <c r="X245" s="10">
        <f>Financial!X244</f>
        <v>0</v>
      </c>
      <c r="Y245" s="10">
        <f>Financial!Y244</f>
        <v>0</v>
      </c>
      <c r="Z245" s="10">
        <f>Financial!Z244</f>
        <v>0</v>
      </c>
      <c r="AA245" s="10">
        <f>Financial!AA244</f>
        <v>0</v>
      </c>
      <c r="AB245" s="10">
        <f>Financial!AB244</f>
        <v>0</v>
      </c>
      <c r="AC245" s="10">
        <f>Financial!AC244</f>
        <v>0</v>
      </c>
      <c r="AD245" s="10" t="str">
        <f>IF(MONTH($A245)=1,Financial!AD244,IF(Financial!AD244-Financial!AD243&lt;=0,"",Financial!AD244-Financial!AD243))</f>
        <v/>
      </c>
      <c r="AE245" s="10" t="str">
        <f>IF(MONTH($A245)=1,Financial!AE244-Financial!AD244,IF((Financial!AE244-Financial!AE243)-(Financial!AD244-Financial!AD243)&lt;=0,"",(Financial!AE244-Financial!AE243)-(Financial!AD244-Financial!AD243)))</f>
        <v/>
      </c>
      <c r="AF245" s="10" t="str">
        <f>IF(MONTH($A245)=1,Financial!AF244,IF(Financial!AF244-Financial!AF243&lt;=0,"",Financial!AF244-Financial!AF243))</f>
        <v/>
      </c>
      <c r="AG245" s="10">
        <f>Financial!AG244</f>
        <v>0</v>
      </c>
      <c r="AH245" s="10">
        <f>Financial!AH244</f>
        <v>0</v>
      </c>
      <c r="AI245" s="10">
        <f>Financial!AI244</f>
        <v>0</v>
      </c>
    </row>
    <row r="246" spans="1:35" ht="12.75" customHeight="1" x14ac:dyDescent="0.25">
      <c r="A246" s="13">
        <v>44531</v>
      </c>
      <c r="B246" s="10">
        <f>Financial!B245</f>
        <v>0</v>
      </c>
      <c r="C246" s="10">
        <f>Financial!C245</f>
        <v>0</v>
      </c>
      <c r="D246" s="10">
        <f>Financial!D245</f>
        <v>0</v>
      </c>
      <c r="E246" s="10">
        <f>Financial!E245</f>
        <v>0</v>
      </c>
      <c r="F246" s="10">
        <f>Financial!F245</f>
        <v>0</v>
      </c>
      <c r="G246" s="10">
        <f>Financial!G245</f>
        <v>0</v>
      </c>
      <c r="H246" s="10">
        <f>Financial!H245</f>
        <v>0</v>
      </c>
      <c r="I246" s="10">
        <f>Financial!I245</f>
        <v>0</v>
      </c>
      <c r="J246" s="10">
        <f>Financial!J245</f>
        <v>0</v>
      </c>
      <c r="K246" s="10">
        <f>Financial!K245</f>
        <v>0</v>
      </c>
      <c r="L246" s="10">
        <f>Financial!L245</f>
        <v>0</v>
      </c>
      <c r="M246" s="10">
        <f>Financial!M245</f>
        <v>0</v>
      </c>
      <c r="N246" s="10">
        <f>Financial!N245</f>
        <v>0</v>
      </c>
      <c r="O246" s="10">
        <f>Financial!O245</f>
        <v>0</v>
      </c>
      <c r="P246" s="10">
        <f>Financial!P245</f>
        <v>0</v>
      </c>
      <c r="Q246" s="10">
        <f>Financial!Q245</f>
        <v>0</v>
      </c>
      <c r="R246" s="10">
        <f>Financial!R245</f>
        <v>0</v>
      </c>
      <c r="S246" s="10">
        <f>Financial!S245</f>
        <v>0</v>
      </c>
      <c r="T246" s="10">
        <f>Financial!T245</f>
        <v>0</v>
      </c>
      <c r="U246" s="10">
        <f>Financial!U245</f>
        <v>0</v>
      </c>
      <c r="V246" s="10">
        <f>Financial!V245</f>
        <v>0</v>
      </c>
      <c r="W246" s="10">
        <f>Financial!W245</f>
        <v>0</v>
      </c>
      <c r="X246" s="10">
        <f>Financial!X245</f>
        <v>0</v>
      </c>
      <c r="Y246" s="10">
        <f>Financial!Y245</f>
        <v>0</v>
      </c>
      <c r="Z246" s="10">
        <f>Financial!Z245</f>
        <v>0</v>
      </c>
      <c r="AA246" s="10">
        <f>Financial!AA245</f>
        <v>0</v>
      </c>
      <c r="AB246" s="10">
        <f>Financial!AB245</f>
        <v>0</v>
      </c>
      <c r="AC246" s="10">
        <f>Financial!AC245</f>
        <v>0</v>
      </c>
      <c r="AD246" s="10" t="str">
        <f>IF(MONTH($A246)=1,Financial!AD245,IF(Financial!AD245-Financial!AD244&lt;=0,"",Financial!AD245-Financial!AD244))</f>
        <v/>
      </c>
      <c r="AE246" s="10" t="str">
        <f>IF(MONTH($A246)=1,Financial!AE245-Financial!AD245,IF((Financial!AE245-Financial!AE244)-(Financial!AD245-Financial!AD244)&lt;=0,"",(Financial!AE245-Financial!AE244)-(Financial!AD245-Financial!AD244)))</f>
        <v/>
      </c>
      <c r="AF246" s="10" t="str">
        <f>IF(MONTH($A246)=1,Financial!AF245,IF(Financial!AF245-Financial!AF244&lt;=0,"",Financial!AF245-Financial!AF244))</f>
        <v/>
      </c>
      <c r="AG246" s="10">
        <f>Financial!AG245</f>
        <v>0</v>
      </c>
      <c r="AH246" s="10">
        <f>Financial!AH245</f>
        <v>0</v>
      </c>
      <c r="AI246" s="10">
        <f>Financial!AI245</f>
        <v>0</v>
      </c>
    </row>
    <row r="247" spans="1:35" ht="12.75" customHeight="1" x14ac:dyDescent="0.25">
      <c r="A247" s="13">
        <v>44562</v>
      </c>
      <c r="B247" s="10">
        <f>Financial!B246</f>
        <v>0</v>
      </c>
      <c r="C247" s="10">
        <f>Financial!C246</f>
        <v>0</v>
      </c>
      <c r="D247" s="10">
        <f>Financial!D246</f>
        <v>0</v>
      </c>
      <c r="E247" s="10">
        <f>Financial!E246</f>
        <v>0</v>
      </c>
      <c r="F247" s="10">
        <f>Financial!F246</f>
        <v>0</v>
      </c>
      <c r="G247" s="10">
        <f>Financial!G246</f>
        <v>0</v>
      </c>
      <c r="H247" s="10">
        <f>Financial!H246</f>
        <v>0</v>
      </c>
      <c r="I247" s="10">
        <f>Financial!I246</f>
        <v>0</v>
      </c>
      <c r="J247" s="10">
        <f>Financial!J246</f>
        <v>0</v>
      </c>
      <c r="K247" s="10">
        <f>Financial!K246</f>
        <v>0</v>
      </c>
      <c r="L247" s="10">
        <f>Financial!L246</f>
        <v>0</v>
      </c>
      <c r="M247" s="10">
        <f>Financial!M246</f>
        <v>0</v>
      </c>
      <c r="N247" s="10">
        <f>Financial!N246</f>
        <v>0</v>
      </c>
      <c r="O247" s="10">
        <f>Financial!O246</f>
        <v>0</v>
      </c>
      <c r="P247" s="10">
        <f>Financial!P246</f>
        <v>0</v>
      </c>
      <c r="Q247" s="10">
        <f>Financial!Q246</f>
        <v>0</v>
      </c>
      <c r="R247" s="10">
        <f>Financial!R246</f>
        <v>0</v>
      </c>
      <c r="S247" s="10">
        <f>Financial!S246</f>
        <v>0</v>
      </c>
      <c r="T247" s="10">
        <f>Financial!T246</f>
        <v>0</v>
      </c>
      <c r="U247" s="10">
        <f>Financial!U246</f>
        <v>0</v>
      </c>
      <c r="V247" s="10">
        <f>Financial!V246</f>
        <v>0</v>
      </c>
      <c r="W247" s="10">
        <f>Financial!W246</f>
        <v>0</v>
      </c>
      <c r="X247" s="10">
        <f>Financial!X246</f>
        <v>0</v>
      </c>
      <c r="Y247" s="10">
        <f>Financial!Y246</f>
        <v>0</v>
      </c>
      <c r="Z247" s="10">
        <f>Financial!Z246</f>
        <v>0</v>
      </c>
      <c r="AA247" s="10">
        <f>Financial!AA246</f>
        <v>0</v>
      </c>
      <c r="AB247" s="10">
        <f>Financial!AB246</f>
        <v>0</v>
      </c>
      <c r="AC247" s="10">
        <f>Financial!AC246</f>
        <v>0</v>
      </c>
      <c r="AD247" s="10">
        <f>IF(MONTH($A247)=1,Financial!AD246,IF(Financial!AD246-Financial!AD245&lt;=0,"",Financial!AD246-Financial!AD245))</f>
        <v>0</v>
      </c>
      <c r="AE247" s="10">
        <f>IF(MONTH($A247)=1,Financial!AE246-Financial!AD246,IF((Financial!AE246-Financial!AE245)-(Financial!AD246-Financial!AD245)&lt;=0,"",(Financial!AE246-Financial!AE245)-(Financial!AD246-Financial!AD245)))</f>
        <v>0</v>
      </c>
      <c r="AF247" s="10">
        <f>IF(MONTH($A247)=1,Financial!AF246,IF(Financial!AF246-Financial!AF245&lt;=0,"",Financial!AF246-Financial!AF245))</f>
        <v>0</v>
      </c>
      <c r="AG247" s="10">
        <f>Financial!AG246</f>
        <v>0</v>
      </c>
      <c r="AH247" s="10">
        <f>Financial!AH246</f>
        <v>0</v>
      </c>
      <c r="AI247" s="10">
        <f>Financial!AI246</f>
        <v>0</v>
      </c>
    </row>
    <row r="248" spans="1:35" ht="12.75" customHeight="1" x14ac:dyDescent="0.25">
      <c r="A248" s="13">
        <v>44593</v>
      </c>
      <c r="B248" s="10">
        <f>Financial!B247</f>
        <v>0</v>
      </c>
      <c r="C248" s="10">
        <f>Financial!C247</f>
        <v>0</v>
      </c>
      <c r="D248" s="10">
        <f>Financial!D247</f>
        <v>0</v>
      </c>
      <c r="E248" s="10">
        <f>Financial!E247</f>
        <v>0</v>
      </c>
      <c r="F248" s="10">
        <f>Financial!F247</f>
        <v>0</v>
      </c>
      <c r="G248" s="10">
        <f>Financial!G247</f>
        <v>0</v>
      </c>
      <c r="H248" s="10">
        <f>Financial!H247</f>
        <v>0</v>
      </c>
      <c r="I248" s="10">
        <f>Financial!I247</f>
        <v>0</v>
      </c>
      <c r="J248" s="10">
        <f>Financial!J247</f>
        <v>0</v>
      </c>
      <c r="K248" s="10">
        <f>Financial!K247</f>
        <v>0</v>
      </c>
      <c r="L248" s="10">
        <f>Financial!L247</f>
        <v>0</v>
      </c>
      <c r="M248" s="10">
        <f>Financial!M247</f>
        <v>0</v>
      </c>
      <c r="N248" s="10">
        <f>Financial!N247</f>
        <v>0</v>
      </c>
      <c r="O248" s="10">
        <f>Financial!O247</f>
        <v>0</v>
      </c>
      <c r="P248" s="10">
        <f>Financial!P247</f>
        <v>0</v>
      </c>
      <c r="Q248" s="10">
        <f>Financial!Q247</f>
        <v>0</v>
      </c>
      <c r="R248" s="10">
        <f>Financial!R247</f>
        <v>0</v>
      </c>
      <c r="S248" s="10">
        <f>Financial!S247</f>
        <v>0</v>
      </c>
      <c r="T248" s="10">
        <f>Financial!T247</f>
        <v>0</v>
      </c>
      <c r="U248" s="10">
        <f>Financial!U247</f>
        <v>0</v>
      </c>
      <c r="V248" s="10">
        <f>Financial!V247</f>
        <v>0</v>
      </c>
      <c r="W248" s="10">
        <f>Financial!W247</f>
        <v>0</v>
      </c>
      <c r="X248" s="10">
        <f>Financial!X247</f>
        <v>0</v>
      </c>
      <c r="Y248" s="10">
        <f>Financial!Y247</f>
        <v>0</v>
      </c>
      <c r="Z248" s="10">
        <f>Financial!Z247</f>
        <v>0</v>
      </c>
      <c r="AA248" s="10">
        <f>Financial!AA247</f>
        <v>0</v>
      </c>
      <c r="AB248" s="10">
        <f>Financial!AB247</f>
        <v>0</v>
      </c>
      <c r="AC248" s="10">
        <f>Financial!AC247</f>
        <v>0</v>
      </c>
      <c r="AD248" s="10" t="str">
        <f>IF(MONTH($A248)=1,Financial!AD247,IF(Financial!AD247-Financial!AD246&lt;=0,"",Financial!AD247-Financial!AD246))</f>
        <v/>
      </c>
      <c r="AE248" s="10" t="str">
        <f>IF(MONTH($A248)=1,Financial!AE247-Financial!AD247,IF((Financial!AE247-Financial!AE246)-(Financial!AD247-Financial!AD246)&lt;=0,"",(Financial!AE247-Financial!AE246)-(Financial!AD247-Financial!AD246)))</f>
        <v/>
      </c>
      <c r="AF248" s="10" t="str">
        <f>IF(MONTH($A248)=1,Financial!AF247,IF(Financial!AF247-Financial!AF246&lt;=0,"",Financial!AF247-Financial!AF246))</f>
        <v/>
      </c>
      <c r="AG248" s="10">
        <f>Financial!AG247</f>
        <v>0</v>
      </c>
      <c r="AH248" s="10">
        <f>Financial!AH247</f>
        <v>0</v>
      </c>
      <c r="AI248" s="10">
        <f>Financial!AI247</f>
        <v>0</v>
      </c>
    </row>
    <row r="249" spans="1:35" ht="12.75" customHeight="1" x14ac:dyDescent="0.25">
      <c r="A249" s="13">
        <v>44621</v>
      </c>
      <c r="B249" s="10">
        <f>Financial!B248</f>
        <v>0</v>
      </c>
      <c r="C249" s="10">
        <f>Financial!C248</f>
        <v>0</v>
      </c>
      <c r="D249" s="10">
        <f>Financial!D248</f>
        <v>0</v>
      </c>
      <c r="E249" s="10">
        <f>Financial!E248</f>
        <v>0</v>
      </c>
      <c r="F249" s="10">
        <f>Financial!F248</f>
        <v>0</v>
      </c>
      <c r="G249" s="10">
        <f>Financial!G248</f>
        <v>0</v>
      </c>
      <c r="H249" s="10">
        <f>Financial!H248</f>
        <v>0</v>
      </c>
      <c r="I249" s="10">
        <f>Financial!I248</f>
        <v>0</v>
      </c>
      <c r="J249" s="10">
        <f>Financial!J248</f>
        <v>0</v>
      </c>
      <c r="K249" s="10">
        <f>Financial!K248</f>
        <v>0</v>
      </c>
      <c r="L249" s="10">
        <f>Financial!L248</f>
        <v>0</v>
      </c>
      <c r="M249" s="10">
        <f>Financial!M248</f>
        <v>0</v>
      </c>
      <c r="N249" s="10">
        <f>Financial!N248</f>
        <v>0</v>
      </c>
      <c r="O249" s="10">
        <f>Financial!O248</f>
        <v>0</v>
      </c>
      <c r="P249" s="10">
        <f>Financial!P248</f>
        <v>0</v>
      </c>
      <c r="Q249" s="10">
        <f>Financial!Q248</f>
        <v>0</v>
      </c>
      <c r="R249" s="10">
        <f>Financial!R248</f>
        <v>0</v>
      </c>
      <c r="S249" s="10">
        <f>Financial!S248</f>
        <v>0</v>
      </c>
      <c r="T249" s="10">
        <f>Financial!T248</f>
        <v>0</v>
      </c>
      <c r="U249" s="10">
        <f>Financial!U248</f>
        <v>0</v>
      </c>
      <c r="V249" s="10">
        <f>Financial!V248</f>
        <v>0</v>
      </c>
      <c r="W249" s="10">
        <f>Financial!W248</f>
        <v>0</v>
      </c>
      <c r="X249" s="10">
        <f>Financial!X248</f>
        <v>0</v>
      </c>
      <c r="Y249" s="10">
        <f>Financial!Y248</f>
        <v>0</v>
      </c>
      <c r="Z249" s="10">
        <f>Financial!Z248</f>
        <v>0</v>
      </c>
      <c r="AA249" s="10">
        <f>Financial!AA248</f>
        <v>0</v>
      </c>
      <c r="AB249" s="10">
        <f>Financial!AB248</f>
        <v>0</v>
      </c>
      <c r="AC249" s="10">
        <f>Financial!AC248</f>
        <v>0</v>
      </c>
      <c r="AD249" s="10" t="str">
        <f>IF(MONTH($A249)=1,Financial!AD248,IF(Financial!AD248-Financial!AD247&lt;=0,"",Financial!AD248-Financial!AD247))</f>
        <v/>
      </c>
      <c r="AE249" s="10" t="str">
        <f>IF(MONTH($A249)=1,Financial!AE248-Financial!AD248,IF((Financial!AE248-Financial!AE247)-(Financial!AD248-Financial!AD247)&lt;=0,"",(Financial!AE248-Financial!AE247)-(Financial!AD248-Financial!AD247)))</f>
        <v/>
      </c>
      <c r="AF249" s="10" t="str">
        <f>IF(MONTH($A249)=1,Financial!AF248,IF(Financial!AF248-Financial!AF247&lt;=0,"",Financial!AF248-Financial!AF247))</f>
        <v/>
      </c>
      <c r="AG249" s="10">
        <f>Financial!AG248</f>
        <v>0</v>
      </c>
      <c r="AH249" s="10">
        <f>Financial!AH248</f>
        <v>0</v>
      </c>
      <c r="AI249" s="10">
        <f>Financial!AI248</f>
        <v>0</v>
      </c>
    </row>
    <row r="250" spans="1:35" ht="12.75" customHeight="1" x14ac:dyDescent="0.25">
      <c r="A250" s="13">
        <v>44652</v>
      </c>
      <c r="B250" s="10">
        <f>Financial!B249</f>
        <v>0</v>
      </c>
      <c r="C250" s="10">
        <f>Financial!C249</f>
        <v>0</v>
      </c>
      <c r="D250" s="10">
        <f>Financial!D249</f>
        <v>0</v>
      </c>
      <c r="E250" s="10">
        <f>Financial!E249</f>
        <v>0</v>
      </c>
      <c r="F250" s="10">
        <f>Financial!F249</f>
        <v>0</v>
      </c>
      <c r="G250" s="10">
        <f>Financial!G249</f>
        <v>0</v>
      </c>
      <c r="H250" s="10">
        <f>Financial!H249</f>
        <v>0</v>
      </c>
      <c r="I250" s="10">
        <f>Financial!I249</f>
        <v>0</v>
      </c>
      <c r="J250" s="10">
        <f>Financial!J249</f>
        <v>0</v>
      </c>
      <c r="K250" s="10">
        <f>Financial!K249</f>
        <v>0</v>
      </c>
      <c r="L250" s="10">
        <f>Financial!L249</f>
        <v>0</v>
      </c>
      <c r="M250" s="10">
        <f>Financial!M249</f>
        <v>0</v>
      </c>
      <c r="N250" s="10">
        <f>Financial!N249</f>
        <v>0</v>
      </c>
      <c r="O250" s="10">
        <f>Financial!O249</f>
        <v>0</v>
      </c>
      <c r="P250" s="10">
        <f>Financial!P249</f>
        <v>0</v>
      </c>
      <c r="Q250" s="10">
        <f>Financial!Q249</f>
        <v>0</v>
      </c>
      <c r="R250" s="10">
        <f>Financial!R249</f>
        <v>0</v>
      </c>
      <c r="S250" s="10">
        <f>Financial!S249</f>
        <v>0</v>
      </c>
      <c r="T250" s="10">
        <f>Financial!T249</f>
        <v>0</v>
      </c>
      <c r="U250" s="10">
        <f>Financial!U249</f>
        <v>0</v>
      </c>
      <c r="V250" s="10">
        <f>Financial!V249</f>
        <v>0</v>
      </c>
      <c r="W250" s="10">
        <f>Financial!W249</f>
        <v>0</v>
      </c>
      <c r="X250" s="10">
        <f>Financial!X249</f>
        <v>0</v>
      </c>
      <c r="Y250" s="10">
        <f>Financial!Y249</f>
        <v>0</v>
      </c>
      <c r="Z250" s="10">
        <f>Financial!Z249</f>
        <v>0</v>
      </c>
      <c r="AA250" s="10">
        <f>Financial!AA249</f>
        <v>0</v>
      </c>
      <c r="AB250" s="10">
        <f>Financial!AB249</f>
        <v>0</v>
      </c>
      <c r="AC250" s="10">
        <f>Financial!AC249</f>
        <v>0</v>
      </c>
      <c r="AD250" s="10" t="str">
        <f>IF(MONTH($A250)=1,Financial!AD249,IF(Financial!AD249-Financial!AD248&lt;=0,"",Financial!AD249-Financial!AD248))</f>
        <v/>
      </c>
      <c r="AE250" s="10" t="str">
        <f>IF(MONTH($A250)=1,Financial!AE249-Financial!AD249,IF((Financial!AE249-Financial!AE248)-(Financial!AD249-Financial!AD248)&lt;=0,"",(Financial!AE249-Financial!AE248)-(Financial!AD249-Financial!AD248)))</f>
        <v/>
      </c>
      <c r="AF250" s="10" t="str">
        <f>IF(MONTH($A250)=1,Financial!AF249,IF(Financial!AF249-Financial!AF248&lt;=0,"",Financial!AF249-Financial!AF248))</f>
        <v/>
      </c>
      <c r="AG250" s="10">
        <f>Financial!AG249</f>
        <v>0</v>
      </c>
      <c r="AH250" s="10">
        <f>Financial!AH249</f>
        <v>0</v>
      </c>
      <c r="AI250" s="10">
        <f>Financial!AI249</f>
        <v>0</v>
      </c>
    </row>
    <row r="251" spans="1:35" ht="12.75" customHeight="1" x14ac:dyDescent="0.25">
      <c r="A251" s="13">
        <v>44682</v>
      </c>
      <c r="B251" s="10">
        <f>Financial!B250</f>
        <v>0</v>
      </c>
      <c r="C251" s="10">
        <f>Financial!C250</f>
        <v>0</v>
      </c>
      <c r="D251" s="10">
        <f>Financial!D250</f>
        <v>0</v>
      </c>
      <c r="E251" s="10">
        <f>Financial!E250</f>
        <v>0</v>
      </c>
      <c r="F251" s="10">
        <f>Financial!F250</f>
        <v>0</v>
      </c>
      <c r="G251" s="10">
        <f>Financial!G250</f>
        <v>0</v>
      </c>
      <c r="H251" s="10">
        <f>Financial!H250</f>
        <v>0</v>
      </c>
      <c r="I251" s="10">
        <f>Financial!I250</f>
        <v>0</v>
      </c>
      <c r="J251" s="10">
        <f>Financial!J250</f>
        <v>0</v>
      </c>
      <c r="K251" s="10">
        <f>Financial!K250</f>
        <v>0</v>
      </c>
      <c r="L251" s="10">
        <f>Financial!L250</f>
        <v>0</v>
      </c>
      <c r="M251" s="10">
        <f>Financial!M250</f>
        <v>0</v>
      </c>
      <c r="N251" s="10">
        <f>Financial!N250</f>
        <v>0</v>
      </c>
      <c r="O251" s="10">
        <f>Financial!O250</f>
        <v>0</v>
      </c>
      <c r="P251" s="10">
        <f>Financial!P250</f>
        <v>0</v>
      </c>
      <c r="Q251" s="10">
        <f>Financial!Q250</f>
        <v>0</v>
      </c>
      <c r="R251" s="10">
        <f>Financial!R250</f>
        <v>0</v>
      </c>
      <c r="S251" s="10">
        <f>Financial!S250</f>
        <v>0</v>
      </c>
      <c r="T251" s="10">
        <f>Financial!T250</f>
        <v>0</v>
      </c>
      <c r="U251" s="10">
        <f>Financial!U250</f>
        <v>0</v>
      </c>
      <c r="V251" s="10">
        <f>Financial!V250</f>
        <v>0</v>
      </c>
      <c r="W251" s="10">
        <f>Financial!W250</f>
        <v>0</v>
      </c>
      <c r="X251" s="10">
        <f>Financial!X250</f>
        <v>0</v>
      </c>
      <c r="Y251" s="10">
        <f>Financial!Y250</f>
        <v>0</v>
      </c>
      <c r="Z251" s="10">
        <f>Financial!Z250</f>
        <v>0</v>
      </c>
      <c r="AA251" s="10">
        <f>Financial!AA250</f>
        <v>0</v>
      </c>
      <c r="AB251" s="10">
        <f>Financial!AB250</f>
        <v>0</v>
      </c>
      <c r="AC251" s="10">
        <f>Financial!AC250</f>
        <v>0</v>
      </c>
      <c r="AD251" s="10" t="str">
        <f>IF(MONTH($A251)=1,Financial!AD250,IF(Financial!AD250-Financial!AD249&lt;=0,"",Financial!AD250-Financial!AD249))</f>
        <v/>
      </c>
      <c r="AE251" s="10" t="str">
        <f>IF(MONTH($A251)=1,Financial!AE250-Financial!AD250,IF((Financial!AE250-Financial!AE249)-(Financial!AD250-Financial!AD249)&lt;=0,"",(Financial!AE250-Financial!AE249)-(Financial!AD250-Financial!AD249)))</f>
        <v/>
      </c>
      <c r="AF251" s="10" t="str">
        <f>IF(MONTH($A251)=1,Financial!AF250,IF(Financial!AF250-Financial!AF249&lt;=0,"",Financial!AF250-Financial!AF249))</f>
        <v/>
      </c>
      <c r="AG251" s="10">
        <f>Financial!AG250</f>
        <v>0</v>
      </c>
      <c r="AH251" s="10">
        <f>Financial!AH250</f>
        <v>0</v>
      </c>
      <c r="AI251" s="10">
        <f>Financial!AI250</f>
        <v>0</v>
      </c>
    </row>
    <row r="252" spans="1:35" ht="12.75" customHeight="1" x14ac:dyDescent="0.25">
      <c r="A252" s="13">
        <v>44713</v>
      </c>
      <c r="B252" s="10">
        <f>Financial!B251</f>
        <v>0</v>
      </c>
      <c r="C252" s="10">
        <f>Financial!C251</f>
        <v>0</v>
      </c>
      <c r="D252" s="10">
        <f>Financial!D251</f>
        <v>0</v>
      </c>
      <c r="E252" s="10">
        <f>Financial!E251</f>
        <v>0</v>
      </c>
      <c r="F252" s="10">
        <f>Financial!F251</f>
        <v>0</v>
      </c>
      <c r="G252" s="10">
        <f>Financial!G251</f>
        <v>0</v>
      </c>
      <c r="H252" s="10">
        <f>Financial!H251</f>
        <v>0</v>
      </c>
      <c r="I252" s="10">
        <f>Financial!I251</f>
        <v>0</v>
      </c>
      <c r="J252" s="10">
        <f>Financial!J251</f>
        <v>0</v>
      </c>
      <c r="K252" s="10">
        <f>Financial!K251</f>
        <v>0</v>
      </c>
      <c r="L252" s="10">
        <f>Financial!L251</f>
        <v>0</v>
      </c>
      <c r="M252" s="10">
        <f>Financial!M251</f>
        <v>0</v>
      </c>
      <c r="N252" s="10">
        <f>Financial!N251</f>
        <v>0</v>
      </c>
      <c r="O252" s="10">
        <f>Financial!O251</f>
        <v>0</v>
      </c>
      <c r="P252" s="10">
        <f>Financial!P251</f>
        <v>0</v>
      </c>
      <c r="Q252" s="10">
        <f>Financial!Q251</f>
        <v>0</v>
      </c>
      <c r="R252" s="10">
        <f>Financial!R251</f>
        <v>0</v>
      </c>
      <c r="S252" s="10">
        <f>Financial!S251</f>
        <v>0</v>
      </c>
      <c r="T252" s="10">
        <f>Financial!T251</f>
        <v>0</v>
      </c>
      <c r="U252" s="10">
        <f>Financial!U251</f>
        <v>0</v>
      </c>
      <c r="V252" s="10">
        <f>Financial!V251</f>
        <v>0</v>
      </c>
      <c r="W252" s="10">
        <f>Financial!W251</f>
        <v>0</v>
      </c>
      <c r="X252" s="10">
        <f>Financial!X251</f>
        <v>0</v>
      </c>
      <c r="Y252" s="10">
        <f>Financial!Y251</f>
        <v>0</v>
      </c>
      <c r="Z252" s="10">
        <f>Financial!Z251</f>
        <v>0</v>
      </c>
      <c r="AA252" s="10">
        <f>Financial!AA251</f>
        <v>0</v>
      </c>
      <c r="AB252" s="10">
        <f>Financial!AB251</f>
        <v>0</v>
      </c>
      <c r="AC252" s="10">
        <f>Financial!AC251</f>
        <v>0</v>
      </c>
      <c r="AD252" s="10" t="str">
        <f>IF(MONTH($A252)=1,Financial!AD251,IF(Financial!AD251-Financial!AD250&lt;=0,"",Financial!AD251-Financial!AD250))</f>
        <v/>
      </c>
      <c r="AE252" s="10" t="str">
        <f>IF(MONTH($A252)=1,Financial!AE251-Financial!AD251,IF((Financial!AE251-Financial!AE250)-(Financial!AD251-Financial!AD250)&lt;=0,"",(Financial!AE251-Financial!AE250)-(Financial!AD251-Financial!AD250)))</f>
        <v/>
      </c>
      <c r="AF252" s="10" t="str">
        <f>IF(MONTH($A252)=1,Financial!AF251,IF(Financial!AF251-Financial!AF250&lt;=0,"",Financial!AF251-Financial!AF250))</f>
        <v/>
      </c>
      <c r="AG252" s="10">
        <f>Financial!AG251</f>
        <v>0</v>
      </c>
      <c r="AH252" s="10">
        <f>Financial!AH251</f>
        <v>0</v>
      </c>
      <c r="AI252" s="10">
        <f>Financial!AI251</f>
        <v>0</v>
      </c>
    </row>
    <row r="253" spans="1:35" ht="12.75" customHeight="1" x14ac:dyDescent="0.25">
      <c r="A253" s="13">
        <v>44743</v>
      </c>
      <c r="B253" s="10">
        <f>Financial!B252</f>
        <v>0</v>
      </c>
      <c r="C253" s="10">
        <f>Financial!C252</f>
        <v>0</v>
      </c>
      <c r="D253" s="10">
        <f>Financial!D252</f>
        <v>0</v>
      </c>
      <c r="E253" s="10">
        <f>Financial!E252</f>
        <v>0</v>
      </c>
      <c r="F253" s="10">
        <f>Financial!F252</f>
        <v>0</v>
      </c>
      <c r="G253" s="10">
        <f>Financial!G252</f>
        <v>0</v>
      </c>
      <c r="H253" s="10">
        <f>Financial!H252</f>
        <v>0</v>
      </c>
      <c r="I253" s="10">
        <f>Financial!I252</f>
        <v>0</v>
      </c>
      <c r="J253" s="10">
        <f>Financial!J252</f>
        <v>0</v>
      </c>
      <c r="K253" s="10">
        <f>Financial!K252</f>
        <v>0</v>
      </c>
      <c r="L253" s="10">
        <f>Financial!L252</f>
        <v>0</v>
      </c>
      <c r="M253" s="10">
        <f>Financial!M252</f>
        <v>0</v>
      </c>
      <c r="N253" s="10">
        <f>Financial!N252</f>
        <v>0</v>
      </c>
      <c r="O253" s="10">
        <f>Financial!O252</f>
        <v>0</v>
      </c>
      <c r="P253" s="10">
        <f>Financial!P252</f>
        <v>0</v>
      </c>
      <c r="Q253" s="10">
        <f>Financial!Q252</f>
        <v>0</v>
      </c>
      <c r="R253" s="10">
        <f>Financial!R252</f>
        <v>0</v>
      </c>
      <c r="S253" s="10">
        <f>Financial!S252</f>
        <v>0</v>
      </c>
      <c r="T253" s="10">
        <f>Financial!T252</f>
        <v>0</v>
      </c>
      <c r="U253" s="10">
        <f>Financial!U252</f>
        <v>0</v>
      </c>
      <c r="V253" s="10">
        <f>Financial!V252</f>
        <v>0</v>
      </c>
      <c r="W253" s="10">
        <f>Financial!W252</f>
        <v>0</v>
      </c>
      <c r="X253" s="10">
        <f>Financial!X252</f>
        <v>0</v>
      </c>
      <c r="Y253" s="10">
        <f>Financial!Y252</f>
        <v>0</v>
      </c>
      <c r="Z253" s="10">
        <f>Financial!Z252</f>
        <v>0</v>
      </c>
      <c r="AA253" s="10">
        <f>Financial!AA252</f>
        <v>0</v>
      </c>
      <c r="AB253" s="10">
        <f>Financial!AB252</f>
        <v>0</v>
      </c>
      <c r="AC253" s="10">
        <f>Financial!AC252</f>
        <v>0</v>
      </c>
      <c r="AD253" s="10" t="str">
        <f>IF(MONTH($A253)=1,Financial!AD252,IF(Financial!AD252-Financial!AD251&lt;=0,"",Financial!AD252-Financial!AD251))</f>
        <v/>
      </c>
      <c r="AE253" s="10" t="str">
        <f>IF(MONTH($A253)=1,Financial!AE252-Financial!AD252,IF((Financial!AE252-Financial!AE251)-(Financial!AD252-Financial!AD251)&lt;=0,"",(Financial!AE252-Financial!AE251)-(Financial!AD252-Financial!AD251)))</f>
        <v/>
      </c>
      <c r="AF253" s="10" t="str">
        <f>IF(MONTH($A253)=1,Financial!AF252,IF(Financial!AF252-Financial!AF251&lt;=0,"",Financial!AF252-Financial!AF251))</f>
        <v/>
      </c>
      <c r="AG253" s="10">
        <f>Financial!AG252</f>
        <v>0</v>
      </c>
      <c r="AH253" s="10">
        <f>Financial!AH252</f>
        <v>0</v>
      </c>
      <c r="AI253" s="10">
        <f>Financial!AI252</f>
        <v>0</v>
      </c>
    </row>
    <row r="254" spans="1:35" ht="12.75" customHeight="1" x14ac:dyDescent="0.25">
      <c r="A254" s="13">
        <v>44774</v>
      </c>
      <c r="B254" s="10">
        <f>Financial!B253</f>
        <v>0</v>
      </c>
      <c r="C254" s="10">
        <f>Financial!C253</f>
        <v>0</v>
      </c>
      <c r="D254" s="10">
        <f>Financial!D253</f>
        <v>0</v>
      </c>
      <c r="E254" s="10">
        <f>Financial!E253</f>
        <v>0</v>
      </c>
      <c r="F254" s="10">
        <f>Financial!F253</f>
        <v>0</v>
      </c>
      <c r="G254" s="10">
        <f>Financial!G253</f>
        <v>0</v>
      </c>
      <c r="H254" s="10">
        <f>Financial!H253</f>
        <v>0</v>
      </c>
      <c r="I254" s="10">
        <f>Financial!I253</f>
        <v>0</v>
      </c>
      <c r="J254" s="10">
        <f>Financial!J253</f>
        <v>0</v>
      </c>
      <c r="K254" s="10">
        <f>Financial!K253</f>
        <v>0</v>
      </c>
      <c r="L254" s="10">
        <f>Financial!L253</f>
        <v>0</v>
      </c>
      <c r="M254" s="10">
        <f>Financial!M253</f>
        <v>0</v>
      </c>
      <c r="N254" s="10">
        <f>Financial!N253</f>
        <v>0</v>
      </c>
      <c r="O254" s="10">
        <f>Financial!O253</f>
        <v>0</v>
      </c>
      <c r="P254" s="10">
        <f>Financial!P253</f>
        <v>0</v>
      </c>
      <c r="Q254" s="10">
        <f>Financial!Q253</f>
        <v>0</v>
      </c>
      <c r="R254" s="10">
        <f>Financial!R253</f>
        <v>0</v>
      </c>
      <c r="S254" s="10">
        <f>Financial!S253</f>
        <v>0</v>
      </c>
      <c r="T254" s="10">
        <f>Financial!T253</f>
        <v>0</v>
      </c>
      <c r="U254" s="10">
        <f>Financial!U253</f>
        <v>0</v>
      </c>
      <c r="V254" s="10">
        <f>Financial!V253</f>
        <v>0</v>
      </c>
      <c r="W254" s="10">
        <f>Financial!W253</f>
        <v>0</v>
      </c>
      <c r="X254" s="10">
        <f>Financial!X253</f>
        <v>0</v>
      </c>
      <c r="Y254" s="10">
        <f>Financial!Y253</f>
        <v>0</v>
      </c>
      <c r="Z254" s="10">
        <f>Financial!Z253</f>
        <v>0</v>
      </c>
      <c r="AA254" s="10">
        <f>Financial!AA253</f>
        <v>0</v>
      </c>
      <c r="AB254" s="10">
        <f>Financial!AB253</f>
        <v>0</v>
      </c>
      <c r="AC254" s="10">
        <f>Financial!AC253</f>
        <v>0</v>
      </c>
      <c r="AD254" s="10" t="str">
        <f>IF(MONTH($A254)=1,Financial!AD253,IF(Financial!AD253-Financial!AD252&lt;=0,"",Financial!AD253-Financial!AD252))</f>
        <v/>
      </c>
      <c r="AE254" s="10" t="str">
        <f>IF(MONTH($A254)=1,Financial!AE253-Financial!AD253,IF((Financial!AE253-Financial!AE252)-(Financial!AD253-Financial!AD252)&lt;=0,"",(Financial!AE253-Financial!AE252)-(Financial!AD253-Financial!AD252)))</f>
        <v/>
      </c>
      <c r="AF254" s="10" t="str">
        <f>IF(MONTH($A254)=1,Financial!AF253,IF(Financial!AF253-Financial!AF252&lt;=0,"",Financial!AF253-Financial!AF252))</f>
        <v/>
      </c>
      <c r="AG254" s="10">
        <f>Financial!AG253</f>
        <v>0</v>
      </c>
      <c r="AH254" s="10">
        <f>Financial!AH253</f>
        <v>0</v>
      </c>
      <c r="AI254" s="10">
        <f>Financial!AI253</f>
        <v>0</v>
      </c>
    </row>
    <row r="255" spans="1:35" ht="12.75" customHeight="1" x14ac:dyDescent="0.25">
      <c r="A255" s="13">
        <v>44805</v>
      </c>
      <c r="B255" s="10">
        <f>Financial!B254</f>
        <v>0</v>
      </c>
      <c r="C255" s="10">
        <f>Financial!C254</f>
        <v>0</v>
      </c>
      <c r="D255" s="10">
        <f>Financial!D254</f>
        <v>0</v>
      </c>
      <c r="E255" s="10">
        <f>Financial!E254</f>
        <v>0</v>
      </c>
      <c r="F255" s="10">
        <f>Financial!F254</f>
        <v>0</v>
      </c>
      <c r="G255" s="10">
        <f>Financial!G254</f>
        <v>0</v>
      </c>
      <c r="H255" s="10">
        <f>Financial!H254</f>
        <v>0</v>
      </c>
      <c r="I255" s="10">
        <f>Financial!I254</f>
        <v>0</v>
      </c>
      <c r="J255" s="10">
        <f>Financial!J254</f>
        <v>0</v>
      </c>
      <c r="K255" s="10">
        <f>Financial!K254</f>
        <v>0</v>
      </c>
      <c r="L255" s="10">
        <f>Financial!L254</f>
        <v>0</v>
      </c>
      <c r="M255" s="10">
        <f>Financial!M254</f>
        <v>0</v>
      </c>
      <c r="N255" s="10">
        <f>Financial!N254</f>
        <v>0</v>
      </c>
      <c r="O255" s="10">
        <f>Financial!O254</f>
        <v>0</v>
      </c>
      <c r="P255" s="10">
        <f>Financial!P254</f>
        <v>0</v>
      </c>
      <c r="Q255" s="10">
        <f>Financial!Q254</f>
        <v>0</v>
      </c>
      <c r="R255" s="10">
        <f>Financial!R254</f>
        <v>0</v>
      </c>
      <c r="S255" s="10">
        <f>Financial!S254</f>
        <v>0</v>
      </c>
      <c r="T255" s="10">
        <f>Financial!T254</f>
        <v>0</v>
      </c>
      <c r="U255" s="10">
        <f>Financial!U254</f>
        <v>0</v>
      </c>
      <c r="V255" s="10">
        <f>Financial!V254</f>
        <v>0</v>
      </c>
      <c r="W255" s="10">
        <f>Financial!W254</f>
        <v>0</v>
      </c>
      <c r="X255" s="10">
        <f>Financial!X254</f>
        <v>0</v>
      </c>
      <c r="Y255" s="10">
        <f>Financial!Y254</f>
        <v>0</v>
      </c>
      <c r="Z255" s="10">
        <f>Financial!Z254</f>
        <v>0</v>
      </c>
      <c r="AA255" s="10">
        <f>Financial!AA254</f>
        <v>0</v>
      </c>
      <c r="AB255" s="10">
        <f>Financial!AB254</f>
        <v>0</v>
      </c>
      <c r="AC255" s="10">
        <f>Financial!AC254</f>
        <v>0</v>
      </c>
      <c r="AD255" s="10" t="str">
        <f>IF(MONTH($A255)=1,Financial!AD254,IF(Financial!AD254-Financial!AD253&lt;=0,"",Financial!AD254-Financial!AD253))</f>
        <v/>
      </c>
      <c r="AE255" s="10" t="str">
        <f>IF(MONTH($A255)=1,Financial!AE254-Financial!AD254,IF((Financial!AE254-Financial!AE253)-(Financial!AD254-Financial!AD253)&lt;=0,"",(Financial!AE254-Financial!AE253)-(Financial!AD254-Financial!AD253)))</f>
        <v/>
      </c>
      <c r="AF255" s="10" t="str">
        <f>IF(MONTH($A255)=1,Financial!AF254,IF(Financial!AF254-Financial!AF253&lt;=0,"",Financial!AF254-Financial!AF253))</f>
        <v/>
      </c>
      <c r="AG255" s="10">
        <f>Financial!AG254</f>
        <v>0</v>
      </c>
      <c r="AH255" s="10">
        <f>Financial!AH254</f>
        <v>0</v>
      </c>
      <c r="AI255" s="10">
        <f>Financial!AI254</f>
        <v>0</v>
      </c>
    </row>
    <row r="256" spans="1:35" ht="12.75" customHeight="1" x14ac:dyDescent="0.25">
      <c r="A256" s="13">
        <v>44835</v>
      </c>
      <c r="B256" s="10">
        <f>Financial!B255</f>
        <v>0</v>
      </c>
      <c r="C256" s="10">
        <f>Financial!C255</f>
        <v>0</v>
      </c>
      <c r="D256" s="10">
        <f>Financial!D255</f>
        <v>0</v>
      </c>
      <c r="E256" s="10">
        <f>Financial!E255</f>
        <v>0</v>
      </c>
      <c r="F256" s="10">
        <f>Financial!F255</f>
        <v>0</v>
      </c>
      <c r="G256" s="10">
        <f>Financial!G255</f>
        <v>0</v>
      </c>
      <c r="H256" s="10">
        <f>Financial!H255</f>
        <v>0</v>
      </c>
      <c r="I256" s="10">
        <f>Financial!I255</f>
        <v>0</v>
      </c>
      <c r="J256" s="10">
        <f>Financial!J255</f>
        <v>0</v>
      </c>
      <c r="K256" s="10">
        <f>Financial!K255</f>
        <v>0</v>
      </c>
      <c r="L256" s="10">
        <f>Financial!L255</f>
        <v>0</v>
      </c>
      <c r="M256" s="10">
        <f>Financial!M255</f>
        <v>0</v>
      </c>
      <c r="N256" s="10">
        <f>Financial!N255</f>
        <v>0</v>
      </c>
      <c r="O256" s="10">
        <f>Financial!O255</f>
        <v>0</v>
      </c>
      <c r="P256" s="10">
        <f>Financial!P255</f>
        <v>0</v>
      </c>
      <c r="Q256" s="10">
        <f>Financial!Q255</f>
        <v>0</v>
      </c>
      <c r="R256" s="10">
        <f>Financial!R255</f>
        <v>0</v>
      </c>
      <c r="S256" s="10">
        <f>Financial!S255</f>
        <v>0</v>
      </c>
      <c r="T256" s="10">
        <f>Financial!T255</f>
        <v>0</v>
      </c>
      <c r="U256" s="10">
        <f>Financial!U255</f>
        <v>0</v>
      </c>
      <c r="V256" s="10">
        <f>Financial!V255</f>
        <v>0</v>
      </c>
      <c r="W256" s="10">
        <f>Financial!W255</f>
        <v>0</v>
      </c>
      <c r="X256" s="10">
        <f>Financial!X255</f>
        <v>0</v>
      </c>
      <c r="Y256" s="10">
        <f>Financial!Y255</f>
        <v>0</v>
      </c>
      <c r="Z256" s="10">
        <f>Financial!Z255</f>
        <v>0</v>
      </c>
      <c r="AA256" s="10">
        <f>Financial!AA255</f>
        <v>0</v>
      </c>
      <c r="AB256" s="10">
        <f>Financial!AB255</f>
        <v>0</v>
      </c>
      <c r="AC256" s="10">
        <f>Financial!AC255</f>
        <v>0</v>
      </c>
      <c r="AD256" s="10" t="str">
        <f>IF(MONTH($A256)=1,Financial!AD255,IF(Financial!AD255-Financial!AD254&lt;=0,"",Financial!AD255-Financial!AD254))</f>
        <v/>
      </c>
      <c r="AE256" s="10" t="str">
        <f>IF(MONTH($A256)=1,Financial!AE255-Financial!AD255,IF((Financial!AE255-Financial!AE254)-(Financial!AD255-Financial!AD254)&lt;=0,"",(Financial!AE255-Financial!AE254)-(Financial!AD255-Financial!AD254)))</f>
        <v/>
      </c>
      <c r="AF256" s="10" t="str">
        <f>IF(MONTH($A256)=1,Financial!AF255,IF(Financial!AF255-Financial!AF254&lt;=0,"",Financial!AF255-Financial!AF254))</f>
        <v/>
      </c>
      <c r="AG256" s="10">
        <f>Financial!AG255</f>
        <v>0</v>
      </c>
      <c r="AH256" s="10">
        <f>Financial!AH255</f>
        <v>0</v>
      </c>
      <c r="AI256" s="10">
        <f>Financial!AI255</f>
        <v>0</v>
      </c>
    </row>
    <row r="257" spans="1:35" ht="12.75" customHeight="1" x14ac:dyDescent="0.25">
      <c r="A257" s="13">
        <v>44866</v>
      </c>
      <c r="B257" s="10">
        <f>Financial!B256</f>
        <v>0</v>
      </c>
      <c r="C257" s="10">
        <f>Financial!C256</f>
        <v>0</v>
      </c>
      <c r="D257" s="10">
        <f>Financial!D256</f>
        <v>0</v>
      </c>
      <c r="E257" s="10">
        <f>Financial!E256</f>
        <v>0</v>
      </c>
      <c r="F257" s="10">
        <f>Financial!F256</f>
        <v>0</v>
      </c>
      <c r="G257" s="10">
        <f>Financial!G256</f>
        <v>0</v>
      </c>
      <c r="H257" s="10">
        <f>Financial!H256</f>
        <v>0</v>
      </c>
      <c r="I257" s="10">
        <f>Financial!I256</f>
        <v>0</v>
      </c>
      <c r="J257" s="10">
        <f>Financial!J256</f>
        <v>0</v>
      </c>
      <c r="K257" s="10">
        <f>Financial!K256</f>
        <v>0</v>
      </c>
      <c r="L257" s="10">
        <f>Financial!L256</f>
        <v>0</v>
      </c>
      <c r="M257" s="10">
        <f>Financial!M256</f>
        <v>0</v>
      </c>
      <c r="N257" s="10">
        <f>Financial!N256</f>
        <v>0</v>
      </c>
      <c r="O257" s="10">
        <f>Financial!O256</f>
        <v>0</v>
      </c>
      <c r="P257" s="10">
        <f>Financial!P256</f>
        <v>0</v>
      </c>
      <c r="Q257" s="10">
        <f>Financial!Q256</f>
        <v>0</v>
      </c>
      <c r="R257" s="10">
        <f>Financial!R256</f>
        <v>0</v>
      </c>
      <c r="S257" s="10">
        <f>Financial!S256</f>
        <v>0</v>
      </c>
      <c r="T257" s="10">
        <f>Financial!T256</f>
        <v>0</v>
      </c>
      <c r="U257" s="10">
        <f>Financial!U256</f>
        <v>0</v>
      </c>
      <c r="V257" s="10">
        <f>Financial!V256</f>
        <v>0</v>
      </c>
      <c r="W257" s="10">
        <f>Financial!W256</f>
        <v>0</v>
      </c>
      <c r="X257" s="10">
        <f>Financial!X256</f>
        <v>0</v>
      </c>
      <c r="Y257" s="10">
        <f>Financial!Y256</f>
        <v>0</v>
      </c>
      <c r="Z257" s="10">
        <f>Financial!Z256</f>
        <v>0</v>
      </c>
      <c r="AA257" s="10">
        <f>Financial!AA256</f>
        <v>0</v>
      </c>
      <c r="AB257" s="10">
        <f>Financial!AB256</f>
        <v>0</v>
      </c>
      <c r="AC257" s="10">
        <f>Financial!AC256</f>
        <v>0</v>
      </c>
      <c r="AD257" s="10" t="str">
        <f>IF(MONTH($A257)=1,Financial!AD256,IF(Financial!AD256-Financial!AD255&lt;=0,"",Financial!AD256-Financial!AD255))</f>
        <v/>
      </c>
      <c r="AE257" s="10" t="str">
        <f>IF(MONTH($A257)=1,Financial!AE256-Financial!AD256,IF((Financial!AE256-Financial!AE255)-(Financial!AD256-Financial!AD255)&lt;=0,"",(Financial!AE256-Financial!AE255)-(Financial!AD256-Financial!AD255)))</f>
        <v/>
      </c>
      <c r="AF257" s="10" t="str">
        <f>IF(MONTH($A257)=1,Financial!AF256,IF(Financial!AF256-Financial!AF255&lt;=0,"",Financial!AF256-Financial!AF255))</f>
        <v/>
      </c>
      <c r="AG257" s="10">
        <f>Financial!AG256</f>
        <v>0</v>
      </c>
      <c r="AH257" s="10">
        <f>Financial!AH256</f>
        <v>0</v>
      </c>
      <c r="AI257" s="10">
        <f>Financial!AI256</f>
        <v>0</v>
      </c>
    </row>
    <row r="258" spans="1:35" ht="12.75" customHeight="1" x14ac:dyDescent="0.25">
      <c r="A258" s="13">
        <v>44896</v>
      </c>
      <c r="B258" s="10">
        <f>Financial!B257</f>
        <v>0</v>
      </c>
      <c r="C258" s="10">
        <f>Financial!C257</f>
        <v>0</v>
      </c>
      <c r="D258" s="10">
        <f>Financial!D257</f>
        <v>0</v>
      </c>
      <c r="E258" s="10">
        <f>Financial!E257</f>
        <v>0</v>
      </c>
      <c r="F258" s="10">
        <f>Financial!F257</f>
        <v>0</v>
      </c>
      <c r="G258" s="10">
        <f>Financial!G257</f>
        <v>0</v>
      </c>
      <c r="H258" s="10">
        <f>Financial!H257</f>
        <v>0</v>
      </c>
      <c r="I258" s="10">
        <f>Financial!I257</f>
        <v>0</v>
      </c>
      <c r="J258" s="10">
        <f>Financial!J257</f>
        <v>0</v>
      </c>
      <c r="K258" s="10">
        <f>Financial!K257</f>
        <v>0</v>
      </c>
      <c r="L258" s="10">
        <f>Financial!L257</f>
        <v>0</v>
      </c>
      <c r="M258" s="10">
        <f>Financial!M257</f>
        <v>0</v>
      </c>
      <c r="N258" s="10">
        <f>Financial!N257</f>
        <v>0</v>
      </c>
      <c r="O258" s="10">
        <f>Financial!O257</f>
        <v>0</v>
      </c>
      <c r="P258" s="10">
        <f>Financial!P257</f>
        <v>0</v>
      </c>
      <c r="Q258" s="10">
        <f>Financial!Q257</f>
        <v>0</v>
      </c>
      <c r="R258" s="10">
        <f>Financial!R257</f>
        <v>0</v>
      </c>
      <c r="S258" s="10">
        <f>Financial!S257</f>
        <v>0</v>
      </c>
      <c r="T258" s="10">
        <f>Financial!T257</f>
        <v>0</v>
      </c>
      <c r="U258" s="10">
        <f>Financial!U257</f>
        <v>0</v>
      </c>
      <c r="V258" s="10">
        <f>Financial!V257</f>
        <v>0</v>
      </c>
      <c r="W258" s="10">
        <f>Financial!W257</f>
        <v>0</v>
      </c>
      <c r="X258" s="10">
        <f>Financial!X257</f>
        <v>0</v>
      </c>
      <c r="Y258" s="10">
        <f>Financial!Y257</f>
        <v>0</v>
      </c>
      <c r="Z258" s="10">
        <f>Financial!Z257</f>
        <v>0</v>
      </c>
      <c r="AA258" s="10">
        <f>Financial!AA257</f>
        <v>0</v>
      </c>
      <c r="AB258" s="10">
        <f>Financial!AB257</f>
        <v>0</v>
      </c>
      <c r="AC258" s="10">
        <f>Financial!AC257</f>
        <v>0</v>
      </c>
      <c r="AD258" s="10" t="str">
        <f>IF(MONTH($A258)=1,Financial!AD257,IF(Financial!AD257-Financial!AD256&lt;=0,"",Financial!AD257-Financial!AD256))</f>
        <v/>
      </c>
      <c r="AE258" s="10" t="str">
        <f>IF(MONTH($A258)=1,Financial!AE257-Financial!AD257,IF((Financial!AE257-Financial!AE256)-(Financial!AD257-Financial!AD256)&lt;=0,"",(Financial!AE257-Financial!AE256)-(Financial!AD257-Financial!AD256)))</f>
        <v/>
      </c>
      <c r="AF258" s="10" t="str">
        <f>IF(MONTH($A258)=1,Financial!AF257,IF(Financial!AF257-Financial!AF256&lt;=0,"",Financial!AF257-Financial!AF256))</f>
        <v/>
      </c>
      <c r="AG258" s="10">
        <f>Financial!AG257</f>
        <v>0</v>
      </c>
      <c r="AH258" s="10">
        <f>Financial!AH257</f>
        <v>0</v>
      </c>
      <c r="AI258" s="10">
        <f>Financial!AI257</f>
        <v>0</v>
      </c>
    </row>
    <row r="261" spans="1:35" ht="12.75" customHeight="1" x14ac:dyDescent="0.25">
      <c r="A261" s="13"/>
      <c r="B261" s="10"/>
    </row>
    <row r="262" spans="1:35" ht="12.75" customHeight="1" x14ac:dyDescent="0.25">
      <c r="A262" s="13"/>
      <c r="B262" s="10"/>
      <c r="C262" s="20"/>
    </row>
    <row r="263" spans="1:35" ht="12.75" customHeight="1" x14ac:dyDescent="0.25">
      <c r="A263" s="13"/>
      <c r="B263" s="10"/>
      <c r="C263" s="20"/>
    </row>
    <row r="264" spans="1:35" ht="12.75" customHeight="1" x14ac:dyDescent="0.25">
      <c r="A264" s="13"/>
      <c r="B264" s="10"/>
      <c r="C264" s="20"/>
    </row>
    <row r="265" spans="1:35" ht="12.75" customHeight="1" x14ac:dyDescent="0.25">
      <c r="A265" s="13"/>
      <c r="B265" s="10"/>
      <c r="C265" s="20"/>
    </row>
    <row r="266" spans="1:35" ht="12.75" customHeight="1" x14ac:dyDescent="0.25">
      <c r="A266" s="13"/>
      <c r="B266" s="10"/>
      <c r="C266" s="20"/>
    </row>
    <row r="267" spans="1:35" ht="12.75" customHeight="1" x14ac:dyDescent="0.25">
      <c r="A267" s="13"/>
      <c r="B267" s="10"/>
      <c r="C267" s="20"/>
    </row>
    <row r="268" spans="1:35" ht="12.75" customHeight="1" x14ac:dyDescent="0.25">
      <c r="A268" s="13"/>
      <c r="B268" s="10"/>
      <c r="C268" s="20"/>
    </row>
    <row r="269" spans="1:35" ht="12.75" customHeight="1" x14ac:dyDescent="0.25">
      <c r="A269" s="13"/>
      <c r="B269" s="10"/>
      <c r="C269" s="20"/>
    </row>
    <row r="270" spans="1:35" ht="12.75" customHeight="1" x14ac:dyDescent="0.25">
      <c r="A270" s="13"/>
      <c r="B270" s="10"/>
      <c r="C270" s="20"/>
    </row>
    <row r="271" spans="1:35" ht="12.75" customHeight="1" x14ac:dyDescent="0.25">
      <c r="A271" s="13"/>
      <c r="B271" s="10"/>
      <c r="C271" s="20"/>
    </row>
    <row r="272" spans="1:35" ht="12.75" customHeight="1" x14ac:dyDescent="0.25">
      <c r="A272" s="13"/>
      <c r="B272" s="10"/>
      <c r="C272" s="20"/>
    </row>
    <row r="273" spans="1:3" ht="12.75" customHeight="1" x14ac:dyDescent="0.25">
      <c r="A273" s="13"/>
      <c r="B273" s="10"/>
      <c r="C273" s="20"/>
    </row>
    <row r="274" spans="1:3" ht="12.75" customHeight="1" x14ac:dyDescent="0.25">
      <c r="A274" s="13"/>
      <c r="B274" s="10"/>
      <c r="C274" s="20"/>
    </row>
    <row r="275" spans="1:3" ht="12.75" customHeight="1" x14ac:dyDescent="0.25">
      <c r="A275" s="13"/>
      <c r="B275" s="10"/>
      <c r="C275" s="20"/>
    </row>
    <row r="276" spans="1:3" ht="12.75" customHeight="1" x14ac:dyDescent="0.25">
      <c r="A276" s="13"/>
      <c r="B276" s="10"/>
      <c r="C276" s="20"/>
    </row>
    <row r="277" spans="1:3" ht="12.75" customHeight="1" x14ac:dyDescent="0.25">
      <c r="A277" s="13"/>
      <c r="B277" s="10"/>
      <c r="C277" s="20"/>
    </row>
    <row r="278" spans="1:3" ht="12.75" customHeight="1" x14ac:dyDescent="0.25">
      <c r="A278" s="13"/>
      <c r="B278" s="10"/>
      <c r="C278" s="20"/>
    </row>
    <row r="279" spans="1:3" ht="12.75" customHeight="1" x14ac:dyDescent="0.25">
      <c r="A279" s="13"/>
      <c r="B279" s="10"/>
      <c r="C279" s="20"/>
    </row>
    <row r="280" spans="1:3" ht="12.75" customHeight="1" x14ac:dyDescent="0.25">
      <c r="A280" s="13"/>
      <c r="B280" s="10"/>
      <c r="C280" s="20"/>
    </row>
    <row r="281" spans="1:3" ht="12.75" customHeight="1" x14ac:dyDescent="0.25">
      <c r="A281" s="13"/>
      <c r="B281" s="10"/>
      <c r="C281" s="20"/>
    </row>
    <row r="282" spans="1:3" ht="12.75" customHeight="1" x14ac:dyDescent="0.25">
      <c r="A282" s="13"/>
      <c r="B282" s="10"/>
      <c r="C282" s="20"/>
    </row>
    <row r="283" spans="1:3" ht="12.75" customHeight="1" x14ac:dyDescent="0.25">
      <c r="A283" s="13"/>
      <c r="B283" s="10"/>
      <c r="C283" s="20"/>
    </row>
    <row r="284" spans="1:3" ht="12.75" customHeight="1" x14ac:dyDescent="0.25">
      <c r="A284" s="13"/>
      <c r="B284" s="10"/>
      <c r="C284" s="20"/>
    </row>
    <row r="285" spans="1:3" ht="12.75" customHeight="1" x14ac:dyDescent="0.25">
      <c r="A285" s="13"/>
      <c r="B285" s="10"/>
      <c r="C285" s="20"/>
    </row>
    <row r="286" spans="1:3" ht="12.75" customHeight="1" x14ac:dyDescent="0.25">
      <c r="A286" s="13"/>
      <c r="B286" s="10"/>
      <c r="C286" s="20"/>
    </row>
    <row r="287" spans="1:3" ht="12.75" customHeight="1" x14ac:dyDescent="0.25">
      <c r="A287" s="13"/>
      <c r="B287" s="10"/>
      <c r="C287" s="20"/>
    </row>
    <row r="288" spans="1:3" ht="12.75" customHeight="1" x14ac:dyDescent="0.25">
      <c r="A288" s="13"/>
      <c r="B288" s="10"/>
      <c r="C288" s="20"/>
    </row>
    <row r="289" spans="1:3" ht="12.75" customHeight="1" x14ac:dyDescent="0.25">
      <c r="A289" s="13"/>
      <c r="B289" s="10"/>
      <c r="C289" s="20"/>
    </row>
    <row r="290" spans="1:3" ht="12.75" customHeight="1" x14ac:dyDescent="0.25">
      <c r="A290" s="13"/>
      <c r="B290" s="10"/>
      <c r="C290" s="20"/>
    </row>
    <row r="291" spans="1:3" ht="12.75" customHeight="1" x14ac:dyDescent="0.25">
      <c r="A291" s="13"/>
      <c r="B291" s="10"/>
      <c r="C291" s="20"/>
    </row>
    <row r="292" spans="1:3" ht="12.75" customHeight="1" x14ac:dyDescent="0.25">
      <c r="A292" s="13"/>
      <c r="B292" s="10"/>
      <c r="C292" s="20"/>
    </row>
    <row r="293" spans="1:3" ht="12.75" customHeight="1" x14ac:dyDescent="0.25">
      <c r="A293" s="13"/>
      <c r="B293" s="10"/>
      <c r="C293" s="20"/>
    </row>
    <row r="294" spans="1:3" ht="12.75" customHeight="1" x14ac:dyDescent="0.25">
      <c r="A294" s="13"/>
      <c r="B294" s="10"/>
      <c r="C294" s="20"/>
    </row>
    <row r="295" spans="1:3" ht="12.75" customHeight="1" x14ac:dyDescent="0.25">
      <c r="A295" s="13"/>
      <c r="B295" s="10"/>
      <c r="C295" s="20"/>
    </row>
    <row r="296" spans="1:3" ht="12.75" customHeight="1" x14ac:dyDescent="0.25">
      <c r="A296" s="13"/>
      <c r="B296" s="10"/>
      <c r="C296" s="20"/>
    </row>
    <row r="297" spans="1:3" ht="12.75" customHeight="1" x14ac:dyDescent="0.25">
      <c r="A297" s="13"/>
      <c r="B297" s="10"/>
      <c r="C297" s="20"/>
    </row>
    <row r="298" spans="1:3" ht="12.75" customHeight="1" x14ac:dyDescent="0.25">
      <c r="A298" s="13"/>
      <c r="B298" s="10"/>
      <c r="C298" s="20"/>
    </row>
    <row r="299" spans="1:3" ht="12.75" customHeight="1" x14ac:dyDescent="0.25">
      <c r="A299" s="13"/>
      <c r="B299" s="10"/>
      <c r="C299" s="20"/>
    </row>
    <row r="300" spans="1:3" ht="12.75" customHeight="1" x14ac:dyDescent="0.25">
      <c r="A300" s="13"/>
      <c r="B300" s="10"/>
      <c r="C300" s="20"/>
    </row>
    <row r="301" spans="1:3" ht="12.75" customHeight="1" x14ac:dyDescent="0.25">
      <c r="A301" s="13"/>
      <c r="B301" s="10"/>
      <c r="C301" s="20"/>
    </row>
    <row r="302" spans="1:3" ht="12.75" customHeight="1" x14ac:dyDescent="0.25">
      <c r="A302" s="13"/>
      <c r="B302" s="10"/>
      <c r="C302" s="20"/>
    </row>
    <row r="303" spans="1:3" ht="12.75" customHeight="1" x14ac:dyDescent="0.25">
      <c r="A303" s="13"/>
      <c r="B303" s="10"/>
      <c r="C303" s="20"/>
    </row>
    <row r="304" spans="1:3" ht="12.75" customHeight="1" x14ac:dyDescent="0.25">
      <c r="A304" s="13"/>
      <c r="B304" s="10"/>
      <c r="C304" s="20"/>
    </row>
    <row r="305" spans="1:3" ht="12.75" customHeight="1" x14ac:dyDescent="0.25">
      <c r="A305" s="13"/>
      <c r="B305" s="10"/>
      <c r="C305" s="20"/>
    </row>
    <row r="306" spans="1:3" ht="12.75" customHeight="1" x14ac:dyDescent="0.25">
      <c r="A306" s="13"/>
      <c r="B306" s="10"/>
      <c r="C306" s="20"/>
    </row>
    <row r="307" spans="1:3" ht="12.75" customHeight="1" x14ac:dyDescent="0.25">
      <c r="A307" s="13"/>
      <c r="B307" s="10"/>
      <c r="C307" s="20"/>
    </row>
    <row r="308" spans="1:3" ht="12.75" customHeight="1" x14ac:dyDescent="0.25">
      <c r="A308" s="13"/>
      <c r="B308" s="10"/>
      <c r="C308" s="20"/>
    </row>
    <row r="309" spans="1:3" ht="12.75" customHeight="1" x14ac:dyDescent="0.25">
      <c r="A309" s="13"/>
      <c r="B309" s="10"/>
      <c r="C309" s="20"/>
    </row>
    <row r="310" spans="1:3" ht="12.75" customHeight="1" x14ac:dyDescent="0.25">
      <c r="A310" s="13"/>
      <c r="B310" s="10"/>
      <c r="C310" s="20"/>
    </row>
    <row r="311" spans="1:3" ht="12.75" customHeight="1" x14ac:dyDescent="0.25">
      <c r="A311" s="13"/>
      <c r="B311" s="10"/>
      <c r="C311" s="20"/>
    </row>
    <row r="312" spans="1:3" ht="12.75" customHeight="1" x14ac:dyDescent="0.25">
      <c r="A312" s="13"/>
      <c r="B312" s="10"/>
      <c r="C312" s="20"/>
    </row>
    <row r="313" spans="1:3" ht="12.75" customHeight="1" x14ac:dyDescent="0.25">
      <c r="A313" s="13"/>
      <c r="B313" s="10"/>
      <c r="C313" s="20"/>
    </row>
    <row r="314" spans="1:3" ht="12.75" customHeight="1" x14ac:dyDescent="0.25">
      <c r="A314" s="13"/>
      <c r="B314" s="10"/>
      <c r="C314" s="20"/>
    </row>
    <row r="315" spans="1:3" ht="12.75" customHeight="1" x14ac:dyDescent="0.25">
      <c r="A315" s="13"/>
      <c r="B315" s="10"/>
      <c r="C315" s="20"/>
    </row>
    <row r="316" spans="1:3" ht="12.75" customHeight="1" x14ac:dyDescent="0.25">
      <c r="A316" s="13"/>
      <c r="B316" s="10"/>
      <c r="C316" s="20"/>
    </row>
    <row r="317" spans="1:3" ht="12.75" customHeight="1" x14ac:dyDescent="0.25">
      <c r="A317" s="13"/>
      <c r="B317" s="10"/>
      <c r="C317" s="20"/>
    </row>
    <row r="318" spans="1:3" ht="12.75" customHeight="1" x14ac:dyDescent="0.25">
      <c r="A318" s="13"/>
      <c r="B318" s="10"/>
      <c r="C318" s="20"/>
    </row>
    <row r="319" spans="1:3" ht="12.75" customHeight="1" x14ac:dyDescent="0.25">
      <c r="A319" s="13"/>
      <c r="B319" s="10"/>
      <c r="C319" s="20"/>
    </row>
    <row r="320" spans="1:3" ht="12.75" customHeight="1" x14ac:dyDescent="0.25">
      <c r="A320" s="13"/>
      <c r="B320" s="10"/>
      <c r="C320" s="20"/>
    </row>
    <row r="321" spans="1:3" ht="12.75" customHeight="1" x14ac:dyDescent="0.25">
      <c r="A321" s="13"/>
      <c r="B321" s="10"/>
      <c r="C321" s="20"/>
    </row>
    <row r="322" spans="1:3" ht="12.75" customHeight="1" x14ac:dyDescent="0.25">
      <c r="A322" s="13"/>
      <c r="B322" s="10"/>
      <c r="C322" s="20"/>
    </row>
    <row r="323" spans="1:3" ht="12.75" customHeight="1" x14ac:dyDescent="0.25">
      <c r="A323" s="13"/>
      <c r="B323" s="10"/>
      <c r="C323" s="20"/>
    </row>
    <row r="324" spans="1:3" ht="12.75" customHeight="1" x14ac:dyDescent="0.25">
      <c r="A324" s="13"/>
      <c r="B324" s="10"/>
      <c r="C324" s="20"/>
    </row>
    <row r="325" spans="1:3" ht="12.75" customHeight="1" x14ac:dyDescent="0.25">
      <c r="A325" s="13"/>
      <c r="B325" s="10"/>
      <c r="C325" s="20"/>
    </row>
    <row r="326" spans="1:3" ht="12.75" customHeight="1" x14ac:dyDescent="0.25">
      <c r="A326" s="13"/>
      <c r="B326" s="10"/>
      <c r="C326" s="20"/>
    </row>
    <row r="327" spans="1:3" ht="12.75" customHeight="1" x14ac:dyDescent="0.25">
      <c r="A327" s="13"/>
      <c r="B327" s="10"/>
      <c r="C327" s="20"/>
    </row>
    <row r="328" spans="1:3" ht="12.75" customHeight="1" x14ac:dyDescent="0.25">
      <c r="A328" s="13"/>
      <c r="B328" s="10"/>
      <c r="C328" s="20"/>
    </row>
    <row r="329" spans="1:3" ht="12.75" customHeight="1" x14ac:dyDescent="0.25">
      <c r="A329" s="13"/>
      <c r="B329" s="10"/>
      <c r="C329" s="20"/>
    </row>
    <row r="330" spans="1:3" ht="12.75" customHeight="1" x14ac:dyDescent="0.25">
      <c r="A330" s="13"/>
      <c r="B330" s="10"/>
      <c r="C330" s="20"/>
    </row>
    <row r="331" spans="1:3" ht="12.75" customHeight="1" x14ac:dyDescent="0.25">
      <c r="A331" s="13"/>
      <c r="B331" s="10"/>
      <c r="C331" s="20"/>
    </row>
    <row r="332" spans="1:3" ht="12.75" customHeight="1" x14ac:dyDescent="0.25">
      <c r="A332" s="13"/>
      <c r="B332" s="10"/>
      <c r="C332" s="20"/>
    </row>
    <row r="333" spans="1:3" ht="12.75" customHeight="1" x14ac:dyDescent="0.25">
      <c r="A333" s="13"/>
      <c r="B333" s="10"/>
      <c r="C333" s="20"/>
    </row>
    <row r="334" spans="1:3" ht="12.75" customHeight="1" x14ac:dyDescent="0.25">
      <c r="A334" s="13"/>
      <c r="B334" s="10"/>
      <c r="C334" s="20"/>
    </row>
    <row r="335" spans="1:3" ht="12.75" customHeight="1" x14ac:dyDescent="0.25">
      <c r="A335" s="13"/>
      <c r="B335" s="10"/>
      <c r="C335" s="20"/>
    </row>
    <row r="336" spans="1:3" ht="12.75" customHeight="1" x14ac:dyDescent="0.25">
      <c r="A336" s="13"/>
      <c r="B336" s="10"/>
      <c r="C336" s="20"/>
    </row>
    <row r="337" spans="1:3" ht="12.75" customHeight="1" x14ac:dyDescent="0.25">
      <c r="A337" s="13"/>
      <c r="B337" s="10"/>
      <c r="C337" s="20"/>
    </row>
    <row r="338" spans="1:3" ht="12.75" customHeight="1" x14ac:dyDescent="0.25">
      <c r="A338" s="13"/>
      <c r="B338" s="10"/>
      <c r="C338" s="20"/>
    </row>
    <row r="339" spans="1:3" ht="12.75" customHeight="1" x14ac:dyDescent="0.25">
      <c r="A339" s="13"/>
      <c r="B339" s="10"/>
      <c r="C339" s="20"/>
    </row>
    <row r="340" spans="1:3" ht="12.75" customHeight="1" x14ac:dyDescent="0.25">
      <c r="A340" s="13"/>
      <c r="B340" s="10"/>
      <c r="C340" s="20"/>
    </row>
    <row r="341" spans="1:3" ht="12.75" customHeight="1" x14ac:dyDescent="0.25">
      <c r="A341" s="13"/>
      <c r="B341" s="10"/>
      <c r="C341" s="20"/>
    </row>
    <row r="342" spans="1:3" ht="12.75" customHeight="1" x14ac:dyDescent="0.25">
      <c r="A342" s="13"/>
      <c r="B342" s="10"/>
      <c r="C342" s="20"/>
    </row>
    <row r="343" spans="1:3" ht="12.75" customHeight="1" x14ac:dyDescent="0.25">
      <c r="A343" s="13"/>
      <c r="B343" s="10"/>
      <c r="C343" s="20"/>
    </row>
    <row r="344" spans="1:3" ht="12.75" customHeight="1" x14ac:dyDescent="0.25">
      <c r="A344" s="13"/>
      <c r="B344" s="10"/>
      <c r="C344" s="20"/>
    </row>
    <row r="345" spans="1:3" ht="12.75" customHeight="1" x14ac:dyDescent="0.25">
      <c r="A345" s="13"/>
      <c r="B345" s="10"/>
      <c r="C345" s="20"/>
    </row>
    <row r="346" spans="1:3" ht="12.75" customHeight="1" x14ac:dyDescent="0.25">
      <c r="A346" s="13"/>
      <c r="B346" s="10"/>
      <c r="C346" s="20"/>
    </row>
    <row r="347" spans="1:3" ht="12.75" customHeight="1" x14ac:dyDescent="0.25">
      <c r="A347" s="13"/>
      <c r="B347" s="10"/>
      <c r="C347" s="20"/>
    </row>
    <row r="348" spans="1:3" ht="12.75" customHeight="1" x14ac:dyDescent="0.25">
      <c r="A348" s="13"/>
      <c r="B348" s="10"/>
      <c r="C348" s="20"/>
    </row>
    <row r="349" spans="1:3" ht="12.75" customHeight="1" x14ac:dyDescent="0.25">
      <c r="A349" s="13"/>
      <c r="B349" s="10"/>
      <c r="C349" s="20"/>
    </row>
    <row r="350" spans="1:3" ht="12.75" customHeight="1" x14ac:dyDescent="0.25">
      <c r="A350" s="13"/>
      <c r="B350" s="10"/>
      <c r="C350" s="20"/>
    </row>
    <row r="351" spans="1:3" ht="12.75" customHeight="1" x14ac:dyDescent="0.25">
      <c r="A351" s="13"/>
      <c r="B351" s="10"/>
      <c r="C351" s="20"/>
    </row>
    <row r="352" spans="1:3" ht="12.75" customHeight="1" x14ac:dyDescent="0.25">
      <c r="A352" s="13"/>
      <c r="B352" s="10"/>
      <c r="C352" s="20"/>
    </row>
    <row r="353" spans="1:3" ht="12.75" customHeight="1" x14ac:dyDescent="0.25">
      <c r="A353" s="13"/>
      <c r="B353" s="10"/>
      <c r="C353" s="20"/>
    </row>
    <row r="354" spans="1:3" ht="12.75" customHeight="1" x14ac:dyDescent="0.25">
      <c r="A354" s="13"/>
      <c r="B354" s="10"/>
      <c r="C354" s="20"/>
    </row>
    <row r="355" spans="1:3" ht="12.75" customHeight="1" x14ac:dyDescent="0.25">
      <c r="A355" s="13"/>
      <c r="B355" s="10"/>
      <c r="C355" s="20"/>
    </row>
    <row r="356" spans="1:3" ht="12.75" customHeight="1" x14ac:dyDescent="0.25">
      <c r="A356" s="13"/>
      <c r="B356" s="10"/>
      <c r="C356" s="20"/>
    </row>
    <row r="357" spans="1:3" ht="12.75" customHeight="1" x14ac:dyDescent="0.25">
      <c r="A357" s="13"/>
      <c r="B357" s="10"/>
      <c r="C357" s="20"/>
    </row>
    <row r="358" spans="1:3" ht="12.75" customHeight="1" x14ac:dyDescent="0.25">
      <c r="A358" s="13"/>
      <c r="B358" s="10"/>
      <c r="C358" s="20"/>
    </row>
    <row r="359" spans="1:3" ht="12.75" customHeight="1" x14ac:dyDescent="0.25">
      <c r="A359" s="13"/>
      <c r="B359" s="10"/>
      <c r="C359" s="20"/>
    </row>
    <row r="360" spans="1:3" ht="12.75" customHeight="1" x14ac:dyDescent="0.25">
      <c r="A360" s="13"/>
      <c r="B360" s="10"/>
      <c r="C360" s="20"/>
    </row>
    <row r="361" spans="1:3" ht="12.75" customHeight="1" x14ac:dyDescent="0.25">
      <c r="A361" s="13"/>
      <c r="B361" s="10"/>
      <c r="C361" s="20"/>
    </row>
    <row r="362" spans="1:3" ht="12.75" customHeight="1" x14ac:dyDescent="0.25">
      <c r="A362" s="13"/>
      <c r="B362" s="10"/>
      <c r="C362" s="20"/>
    </row>
    <row r="363" spans="1:3" ht="12.75" customHeight="1" x14ac:dyDescent="0.25">
      <c r="A363" s="13"/>
      <c r="B363" s="10"/>
      <c r="C363" s="20"/>
    </row>
    <row r="364" spans="1:3" ht="12.75" customHeight="1" x14ac:dyDescent="0.25">
      <c r="A364" s="13"/>
      <c r="B364" s="10"/>
      <c r="C364" s="20"/>
    </row>
    <row r="365" spans="1:3" ht="12.75" customHeight="1" x14ac:dyDescent="0.25">
      <c r="A365" s="13"/>
      <c r="B365" s="10"/>
      <c r="C365" s="20"/>
    </row>
    <row r="366" spans="1:3" ht="12.75" customHeight="1" x14ac:dyDescent="0.25">
      <c r="A366" s="13"/>
      <c r="B366" s="10"/>
      <c r="C366" s="20"/>
    </row>
    <row r="367" spans="1:3" ht="12.75" customHeight="1" x14ac:dyDescent="0.25">
      <c r="A367" s="13"/>
      <c r="B367" s="10"/>
      <c r="C367" s="20"/>
    </row>
    <row r="368" spans="1:3" ht="12.75" customHeight="1" x14ac:dyDescent="0.25">
      <c r="A368" s="13"/>
      <c r="B368" s="10"/>
      <c r="C368" s="20"/>
    </row>
    <row r="369" spans="1:3" ht="12.75" customHeight="1" x14ac:dyDescent="0.25">
      <c r="A369" s="13"/>
      <c r="B369" s="10"/>
      <c r="C369" s="20"/>
    </row>
    <row r="370" spans="1:3" ht="12.75" customHeight="1" x14ac:dyDescent="0.25">
      <c r="A370" s="13"/>
      <c r="B370" s="10"/>
      <c r="C370" s="20"/>
    </row>
    <row r="371" spans="1:3" ht="12.75" customHeight="1" x14ac:dyDescent="0.25">
      <c r="A371" s="13"/>
      <c r="B371" s="10"/>
      <c r="C371" s="20"/>
    </row>
    <row r="372" spans="1:3" ht="12.75" customHeight="1" x14ac:dyDescent="0.25">
      <c r="A372" s="13"/>
      <c r="B372" s="10"/>
      <c r="C372" s="20"/>
    </row>
    <row r="373" spans="1:3" ht="12.75" customHeight="1" x14ac:dyDescent="0.25">
      <c r="A373" s="13"/>
      <c r="B373" s="10"/>
      <c r="C373" s="20"/>
    </row>
    <row r="374" spans="1:3" ht="12.75" customHeight="1" x14ac:dyDescent="0.25">
      <c r="A374" s="13"/>
      <c r="B374" s="10"/>
      <c r="C374" s="20"/>
    </row>
    <row r="375" spans="1:3" ht="12.75" customHeight="1" x14ac:dyDescent="0.25">
      <c r="A375" s="13"/>
      <c r="B375" s="10"/>
      <c r="C375" s="20"/>
    </row>
    <row r="376" spans="1:3" ht="12.75" customHeight="1" x14ac:dyDescent="0.25">
      <c r="A376" s="13"/>
      <c r="B376" s="10"/>
      <c r="C376" s="20"/>
    </row>
    <row r="377" spans="1:3" ht="12.75" customHeight="1" x14ac:dyDescent="0.25">
      <c r="A377" s="13"/>
      <c r="B377" s="10"/>
      <c r="C377" s="20"/>
    </row>
    <row r="378" spans="1:3" ht="12.75" customHeight="1" x14ac:dyDescent="0.25">
      <c r="A378" s="13"/>
      <c r="B378" s="10"/>
      <c r="C378" s="20"/>
    </row>
    <row r="379" spans="1:3" ht="12.75" customHeight="1" x14ac:dyDescent="0.25">
      <c r="A379" s="13"/>
      <c r="B379" s="10"/>
      <c r="C379" s="20"/>
    </row>
    <row r="380" spans="1:3" ht="12.75" customHeight="1" x14ac:dyDescent="0.25">
      <c r="A380" s="13"/>
      <c r="B380" s="10"/>
      <c r="C380" s="20"/>
    </row>
    <row r="381" spans="1:3" ht="12.75" customHeight="1" x14ac:dyDescent="0.25">
      <c r="A381" s="13"/>
      <c r="B381" s="10"/>
      <c r="C381" s="20"/>
    </row>
    <row r="382" spans="1:3" ht="12.75" customHeight="1" x14ac:dyDescent="0.25">
      <c r="A382" s="13"/>
      <c r="B382" s="10"/>
      <c r="C382" s="20"/>
    </row>
    <row r="383" spans="1:3" ht="12.75" customHeight="1" x14ac:dyDescent="0.25">
      <c r="A383" s="13"/>
      <c r="B383" s="10"/>
      <c r="C383" s="20"/>
    </row>
    <row r="384" spans="1:3" ht="12.75" customHeight="1" x14ac:dyDescent="0.25">
      <c r="A384" s="13"/>
      <c r="B384" s="10"/>
      <c r="C384" s="20"/>
    </row>
    <row r="385" spans="1:3" ht="12.75" customHeight="1" x14ac:dyDescent="0.25">
      <c r="A385" s="13"/>
      <c r="B385" s="10"/>
      <c r="C385" s="20"/>
    </row>
    <row r="386" spans="1:3" ht="12.75" customHeight="1" x14ac:dyDescent="0.25">
      <c r="A386" s="13"/>
      <c r="B386" s="10"/>
      <c r="C386" s="20"/>
    </row>
    <row r="387" spans="1:3" ht="12.75" customHeight="1" x14ac:dyDescent="0.25">
      <c r="A387" s="13"/>
      <c r="B387" s="10"/>
      <c r="C387" s="20"/>
    </row>
    <row r="388" spans="1:3" ht="12.75" customHeight="1" x14ac:dyDescent="0.25">
      <c r="A388" s="13"/>
      <c r="B388" s="10"/>
      <c r="C388" s="20"/>
    </row>
    <row r="389" spans="1:3" ht="12.75" customHeight="1" x14ac:dyDescent="0.25">
      <c r="A389" s="13"/>
      <c r="B389" s="10"/>
      <c r="C389" s="20"/>
    </row>
    <row r="390" spans="1:3" ht="12.75" customHeight="1" x14ac:dyDescent="0.25">
      <c r="A390" s="13"/>
      <c r="B390" s="10"/>
      <c r="C390" s="20"/>
    </row>
    <row r="391" spans="1:3" ht="12.75" customHeight="1" x14ac:dyDescent="0.25">
      <c r="A391" s="13"/>
      <c r="B391" s="10"/>
      <c r="C391" s="20"/>
    </row>
    <row r="392" spans="1:3" ht="12.75" customHeight="1" x14ac:dyDescent="0.25">
      <c r="A392" s="13"/>
      <c r="B392" s="10"/>
      <c r="C392" s="20"/>
    </row>
    <row r="393" spans="1:3" ht="12.75" customHeight="1" x14ac:dyDescent="0.25">
      <c r="A393" s="13"/>
      <c r="B393" s="10"/>
      <c r="C393" s="20"/>
    </row>
    <row r="394" spans="1:3" ht="12.75" customHeight="1" x14ac:dyDescent="0.25">
      <c r="A394" s="13"/>
      <c r="B394" s="10"/>
      <c r="C394" s="20"/>
    </row>
    <row r="395" spans="1:3" ht="12.75" customHeight="1" x14ac:dyDescent="0.25">
      <c r="A395" s="13"/>
      <c r="B395" s="10"/>
      <c r="C395" s="20"/>
    </row>
    <row r="396" spans="1:3" ht="12.75" customHeight="1" x14ac:dyDescent="0.25">
      <c r="A396" s="13"/>
      <c r="B396" s="10"/>
      <c r="C396" s="20"/>
    </row>
    <row r="397" spans="1:3" ht="12.75" customHeight="1" x14ac:dyDescent="0.25">
      <c r="A397" s="13"/>
      <c r="B397" s="10"/>
      <c r="C397" s="20"/>
    </row>
    <row r="398" spans="1:3" ht="12.75" customHeight="1" x14ac:dyDescent="0.25">
      <c r="A398" s="13"/>
      <c r="B398" s="10"/>
      <c r="C398" s="20"/>
    </row>
    <row r="399" spans="1:3" ht="12.75" customHeight="1" x14ac:dyDescent="0.25">
      <c r="A399" s="13"/>
      <c r="B399" s="10"/>
      <c r="C399" s="20"/>
    </row>
    <row r="400" spans="1:3" ht="12.75" customHeight="1" x14ac:dyDescent="0.25">
      <c r="A400" s="13"/>
      <c r="B400" s="10"/>
      <c r="C400" s="20"/>
    </row>
    <row r="401" spans="1:3" ht="12.75" customHeight="1" x14ac:dyDescent="0.25">
      <c r="A401" s="13"/>
      <c r="B401" s="10"/>
      <c r="C401" s="20"/>
    </row>
    <row r="402" spans="1:3" ht="12.75" customHeight="1" x14ac:dyDescent="0.25">
      <c r="A402" s="13"/>
      <c r="B402" s="10"/>
      <c r="C402" s="20"/>
    </row>
    <row r="403" spans="1:3" ht="12.75" customHeight="1" x14ac:dyDescent="0.25">
      <c r="A403" s="13"/>
      <c r="B403" s="10"/>
      <c r="C403" s="20"/>
    </row>
    <row r="404" spans="1:3" ht="12.75" customHeight="1" x14ac:dyDescent="0.25">
      <c r="A404" s="13"/>
      <c r="B404" s="10"/>
      <c r="C404" s="20"/>
    </row>
    <row r="405" spans="1:3" ht="12.75" customHeight="1" x14ac:dyDescent="0.25">
      <c r="A405" s="13"/>
      <c r="B405" s="10"/>
      <c r="C405" s="20"/>
    </row>
    <row r="406" spans="1:3" ht="12.75" customHeight="1" x14ac:dyDescent="0.25">
      <c r="A406" s="13"/>
      <c r="B406" s="10"/>
      <c r="C406" s="20"/>
    </row>
    <row r="407" spans="1:3" ht="12.75" customHeight="1" x14ac:dyDescent="0.25">
      <c r="A407" s="13"/>
      <c r="B407" s="10"/>
      <c r="C407" s="20"/>
    </row>
    <row r="408" spans="1:3" ht="12.75" customHeight="1" x14ac:dyDescent="0.25">
      <c r="A408" s="13"/>
      <c r="B408" s="10"/>
      <c r="C408" s="20"/>
    </row>
    <row r="409" spans="1:3" ht="12.75" customHeight="1" x14ac:dyDescent="0.25">
      <c r="A409" s="13"/>
      <c r="B409" s="10"/>
      <c r="C409" s="20"/>
    </row>
    <row r="410" spans="1:3" ht="12.75" customHeight="1" x14ac:dyDescent="0.25">
      <c r="A410" s="13"/>
      <c r="B410" s="10"/>
      <c r="C410" s="20"/>
    </row>
    <row r="411" spans="1:3" ht="12.75" customHeight="1" x14ac:dyDescent="0.25">
      <c r="A411" s="13"/>
      <c r="B411" s="10"/>
      <c r="C411" s="20"/>
    </row>
    <row r="412" spans="1:3" ht="12.75" customHeight="1" x14ac:dyDescent="0.25">
      <c r="A412" s="13"/>
      <c r="B412" s="10"/>
      <c r="C412" s="20"/>
    </row>
  </sheetData>
  <conditionalFormatting sqref="B4:AC4 B5:AI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4:AI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41"/>
  <sheetViews>
    <sheetView workbookViewId="0"/>
  </sheetViews>
  <sheetFormatPr defaultColWidth="8.85546875" defaultRowHeight="15" x14ac:dyDescent="0.25"/>
  <cols>
    <col min="1" max="1" width="9.140625" style="19" customWidth="1"/>
    <col min="2" max="2" width="12.28515625" customWidth="1"/>
    <col min="3" max="15" width="10.42578125" bestFit="1" customWidth="1"/>
    <col min="16" max="16" width="12.7109375" customWidth="1"/>
    <col min="17" max="17" width="10.42578125" bestFit="1" customWidth="1"/>
    <col min="18" max="18" width="11.85546875" customWidth="1"/>
    <col min="19" max="19" width="12.140625" customWidth="1"/>
    <col min="20" max="20" width="10.42578125" bestFit="1" customWidth="1"/>
    <col min="21" max="21" width="13.28515625" customWidth="1"/>
    <col min="22" max="22" width="10.42578125" bestFit="1" customWidth="1"/>
    <col min="23" max="23" width="11.28515625" customWidth="1"/>
    <col min="24" max="24" width="11.140625" bestFit="1" customWidth="1"/>
    <col min="25" max="26" width="12.140625" bestFit="1" customWidth="1"/>
    <col min="27" max="30" width="10.42578125" bestFit="1" customWidth="1"/>
    <col min="31" max="31" width="11.140625" bestFit="1" customWidth="1"/>
    <col min="32" max="32" width="15" customWidth="1"/>
    <col min="33" max="33" width="10.140625" customWidth="1"/>
    <col min="34" max="40" width="15.7109375" customWidth="1"/>
    <col min="41" max="44" width="10.140625" bestFit="1" customWidth="1"/>
  </cols>
  <sheetData>
    <row r="1" spans="1:44" s="15" customFormat="1" x14ac:dyDescent="0.25">
      <c r="A1" s="1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55</v>
      </c>
      <c r="Q1" s="2" t="s">
        <v>56</v>
      </c>
      <c r="R1" s="2" t="s">
        <v>57</v>
      </c>
      <c r="S1" s="2" t="s">
        <v>58</v>
      </c>
      <c r="T1" s="2" t="s">
        <v>59</v>
      </c>
      <c r="U1" s="2" t="s">
        <v>64</v>
      </c>
      <c r="V1" s="2" t="s">
        <v>154</v>
      </c>
      <c r="W1" s="2" t="s">
        <v>61</v>
      </c>
      <c r="X1" s="2" t="s">
        <v>62</v>
      </c>
      <c r="Y1" s="2" t="s">
        <v>53</v>
      </c>
      <c r="Z1" s="2" t="s">
        <v>54</v>
      </c>
      <c r="AA1" s="2" t="s">
        <v>60</v>
      </c>
      <c r="AB1" s="2" t="s">
        <v>63</v>
      </c>
      <c r="AC1" s="2" t="s">
        <v>65</v>
      </c>
      <c r="AD1" s="2" t="s">
        <v>66</v>
      </c>
      <c r="AE1" s="2" t="s">
        <v>67</v>
      </c>
      <c r="AF1" s="2" t="s">
        <v>38</v>
      </c>
      <c r="AG1" s="2" t="s">
        <v>152</v>
      </c>
      <c r="AH1" s="2" t="s">
        <v>159</v>
      </c>
      <c r="AI1" s="2" t="s">
        <v>160</v>
      </c>
      <c r="AJ1" s="2" t="s">
        <v>161</v>
      </c>
      <c r="AK1" s="2" t="s">
        <v>166</v>
      </c>
      <c r="AL1" s="2" t="s">
        <v>167</v>
      </c>
      <c r="AM1" s="2" t="s">
        <v>168</v>
      </c>
      <c r="AN1" s="2" t="s">
        <v>169</v>
      </c>
      <c r="AO1" s="14"/>
      <c r="AP1" s="14"/>
      <c r="AQ1" s="14"/>
      <c r="AR1" s="14"/>
    </row>
    <row r="2" spans="1:44" s="15" customFormat="1" x14ac:dyDescent="0.25">
      <c r="A2" s="4" t="s">
        <v>30</v>
      </c>
      <c r="B2" s="4" t="s">
        <v>69</v>
      </c>
      <c r="C2" s="4" t="s">
        <v>69</v>
      </c>
      <c r="D2" s="4" t="s">
        <v>69</v>
      </c>
      <c r="E2" s="4" t="s">
        <v>69</v>
      </c>
      <c r="F2" s="4" t="s">
        <v>69</v>
      </c>
      <c r="G2" s="4" t="s">
        <v>69</v>
      </c>
      <c r="H2" s="4" t="s">
        <v>69</v>
      </c>
      <c r="I2" s="4" t="s">
        <v>69</v>
      </c>
      <c r="J2" s="4" t="s">
        <v>69</v>
      </c>
      <c r="K2" s="4" t="s">
        <v>69</v>
      </c>
      <c r="L2" s="4" t="s">
        <v>69</v>
      </c>
      <c r="M2" s="4" t="s">
        <v>69</v>
      </c>
      <c r="N2" s="4" t="s">
        <v>69</v>
      </c>
      <c r="O2" s="4" t="s">
        <v>69</v>
      </c>
      <c r="P2" s="4" t="s">
        <v>73</v>
      </c>
      <c r="Q2" s="4" t="s">
        <v>73</v>
      </c>
      <c r="R2" s="4" t="s">
        <v>73</v>
      </c>
      <c r="S2" s="4" t="s">
        <v>73</v>
      </c>
      <c r="T2" s="4" t="s">
        <v>73</v>
      </c>
      <c r="U2" s="4" t="s">
        <v>70</v>
      </c>
      <c r="V2" s="4" t="s">
        <v>155</v>
      </c>
      <c r="W2" s="4" t="s">
        <v>75</v>
      </c>
      <c r="X2" s="4" t="s">
        <v>75</v>
      </c>
      <c r="Y2" s="4" t="s">
        <v>71</v>
      </c>
      <c r="Z2" s="4" t="s">
        <v>72</v>
      </c>
      <c r="AA2" s="4" t="s">
        <v>74</v>
      </c>
      <c r="AB2" s="4" t="s">
        <v>76</v>
      </c>
      <c r="AC2" s="4" t="s">
        <v>77</v>
      </c>
      <c r="AD2" s="4" t="s">
        <v>78</v>
      </c>
      <c r="AE2" s="4" t="s">
        <v>68</v>
      </c>
      <c r="AF2" s="4" t="s">
        <v>68</v>
      </c>
      <c r="AG2" s="4" t="s">
        <v>32</v>
      </c>
      <c r="AH2" s="4" t="s">
        <v>73</v>
      </c>
      <c r="AI2" s="4" t="s">
        <v>73</v>
      </c>
      <c r="AJ2" s="4" t="s">
        <v>113</v>
      </c>
      <c r="AK2" s="4" t="s">
        <v>73</v>
      </c>
      <c r="AL2" s="4" t="s">
        <v>73</v>
      </c>
      <c r="AM2" s="4" t="s">
        <v>73</v>
      </c>
      <c r="AN2" s="4" t="s">
        <v>73</v>
      </c>
      <c r="AO2" s="16"/>
      <c r="AP2" s="16"/>
      <c r="AQ2" s="16"/>
      <c r="AR2" s="16"/>
    </row>
    <row r="3" spans="1:44" s="15" customFormat="1" x14ac:dyDescent="0.25">
      <c r="A3" s="4" t="s">
        <v>33</v>
      </c>
      <c r="B3" s="4" t="s">
        <v>80</v>
      </c>
      <c r="C3" s="4" t="s">
        <v>80</v>
      </c>
      <c r="D3" s="4" t="s">
        <v>80</v>
      </c>
      <c r="E3" s="4" t="s">
        <v>80</v>
      </c>
      <c r="F3" s="4" t="s">
        <v>80</v>
      </c>
      <c r="G3" s="4" t="s">
        <v>80</v>
      </c>
      <c r="H3" s="4" t="s">
        <v>80</v>
      </c>
      <c r="I3" s="4" t="s">
        <v>80</v>
      </c>
      <c r="J3" s="4" t="s">
        <v>80</v>
      </c>
      <c r="K3" s="4" t="s">
        <v>80</v>
      </c>
      <c r="L3" s="4" t="s">
        <v>80</v>
      </c>
      <c r="M3" s="4" t="s">
        <v>80</v>
      </c>
      <c r="N3" s="4" t="s">
        <v>80</v>
      </c>
      <c r="O3" s="4" t="s">
        <v>80</v>
      </c>
      <c r="P3" s="4" t="s">
        <v>81</v>
      </c>
      <c r="Q3" s="4" t="s">
        <v>81</v>
      </c>
      <c r="R3" s="4" t="s">
        <v>81</v>
      </c>
      <c r="S3" s="4" t="s">
        <v>81</v>
      </c>
      <c r="T3" s="4" t="s">
        <v>81</v>
      </c>
      <c r="U3" s="4" t="s">
        <v>80</v>
      </c>
      <c r="V3" s="4" t="s">
        <v>80</v>
      </c>
      <c r="W3" s="4" t="s">
        <v>83</v>
      </c>
      <c r="X3" s="4" t="s">
        <v>83</v>
      </c>
      <c r="Y3" s="4" t="s">
        <v>80</v>
      </c>
      <c r="Z3" s="4" t="s">
        <v>80</v>
      </c>
      <c r="AA3" s="4" t="s">
        <v>82</v>
      </c>
      <c r="AB3" s="4" t="s">
        <v>80</v>
      </c>
      <c r="AC3" s="4" t="s">
        <v>84</v>
      </c>
      <c r="AD3" s="4" t="s">
        <v>84</v>
      </c>
      <c r="AE3" s="4" t="s">
        <v>84</v>
      </c>
      <c r="AF3" s="4" t="s">
        <v>79</v>
      </c>
      <c r="AG3" s="4" t="s">
        <v>153</v>
      </c>
      <c r="AH3" s="4" t="s">
        <v>81</v>
      </c>
      <c r="AI3" s="4" t="s">
        <v>81</v>
      </c>
      <c r="AJ3" s="4" t="s">
        <v>162</v>
      </c>
      <c r="AK3" s="4" t="s">
        <v>158</v>
      </c>
      <c r="AL3" s="4" t="s">
        <v>158</v>
      </c>
      <c r="AM3" s="4" t="s">
        <v>158</v>
      </c>
      <c r="AN3" s="4" t="s">
        <v>158</v>
      </c>
      <c r="AO3" s="16"/>
      <c r="AP3" s="16"/>
      <c r="AQ3" s="16"/>
      <c r="AR3" s="16"/>
    </row>
    <row r="4" spans="1:44" s="15" customFormat="1" x14ac:dyDescent="0.25">
      <c r="A4" s="4" t="s">
        <v>170</v>
      </c>
      <c r="B4" s="4">
        <v>44378</v>
      </c>
      <c r="C4" s="4">
        <v>44378</v>
      </c>
      <c r="D4" s="4">
        <v>44378</v>
      </c>
      <c r="E4" s="4">
        <v>44378</v>
      </c>
      <c r="F4" s="4">
        <v>44378</v>
      </c>
      <c r="G4" s="4">
        <v>44378</v>
      </c>
      <c r="H4" s="4">
        <v>44378</v>
      </c>
      <c r="I4" s="4">
        <v>44348</v>
      </c>
      <c r="J4" s="4">
        <v>44348</v>
      </c>
      <c r="K4" s="4">
        <v>44378</v>
      </c>
      <c r="L4" s="4">
        <v>44378</v>
      </c>
      <c r="M4" s="4">
        <v>44378</v>
      </c>
      <c r="N4" s="4">
        <v>44378</v>
      </c>
      <c r="O4" s="4">
        <v>44348</v>
      </c>
      <c r="P4" s="4">
        <v>44317</v>
      </c>
      <c r="Q4" s="4">
        <v>44317</v>
      </c>
      <c r="R4" s="4">
        <v>44378</v>
      </c>
      <c r="S4" s="4">
        <v>44378</v>
      </c>
      <c r="T4" s="4">
        <v>44378</v>
      </c>
      <c r="U4" s="4">
        <v>44378</v>
      </c>
      <c r="V4" s="4">
        <v>44348</v>
      </c>
      <c r="W4" s="4">
        <v>44348</v>
      </c>
      <c r="X4" s="4">
        <v>44348</v>
      </c>
      <c r="Y4" s="4">
        <v>44378</v>
      </c>
      <c r="Z4" s="4">
        <v>44348</v>
      </c>
      <c r="AA4" s="4">
        <v>44378</v>
      </c>
      <c r="AB4" s="4">
        <v>44378</v>
      </c>
      <c r="AC4" s="4">
        <v>44378</v>
      </c>
      <c r="AD4" s="4">
        <v>44378</v>
      </c>
      <c r="AE4" s="4">
        <v>44378</v>
      </c>
      <c r="AF4" s="4">
        <v>44378</v>
      </c>
      <c r="AG4" s="4">
        <v>44348</v>
      </c>
      <c r="AH4" s="4">
        <v>44378</v>
      </c>
      <c r="AI4" s="4">
        <v>44378</v>
      </c>
      <c r="AJ4" s="4">
        <v>44378</v>
      </c>
      <c r="AK4" s="4">
        <v>44378</v>
      </c>
      <c r="AL4" s="4">
        <v>44378</v>
      </c>
      <c r="AM4" s="4">
        <v>44378</v>
      </c>
      <c r="AN4" s="4">
        <v>44378</v>
      </c>
      <c r="AO4" s="17"/>
      <c r="AP4" s="17"/>
      <c r="AQ4" s="17"/>
      <c r="AR4" s="17"/>
    </row>
    <row r="5" spans="1:44" s="8" customFormat="1" x14ac:dyDescent="0.25">
      <c r="A5" s="6" t="s">
        <v>37</v>
      </c>
      <c r="B5" s="6">
        <v>44440</v>
      </c>
      <c r="C5" s="6">
        <v>44433</v>
      </c>
      <c r="D5" s="6">
        <v>44433</v>
      </c>
      <c r="E5" s="6">
        <v>44433</v>
      </c>
      <c r="F5" s="6">
        <v>44440</v>
      </c>
      <c r="G5" s="6">
        <v>44440</v>
      </c>
      <c r="H5" s="6">
        <v>44440</v>
      </c>
      <c r="I5" s="6">
        <v>44405</v>
      </c>
      <c r="J5" s="6">
        <v>44405</v>
      </c>
      <c r="K5" s="6">
        <v>44440</v>
      </c>
      <c r="L5" s="6">
        <v>44440</v>
      </c>
      <c r="M5" s="6">
        <v>44440</v>
      </c>
      <c r="N5" s="6">
        <v>44440</v>
      </c>
      <c r="O5" s="6">
        <v>44440</v>
      </c>
      <c r="P5" s="6">
        <v>44440</v>
      </c>
      <c r="Q5" s="6">
        <v>44440</v>
      </c>
      <c r="R5" s="6">
        <v>44440</v>
      </c>
      <c r="S5" s="6">
        <v>44440</v>
      </c>
      <c r="T5" s="6">
        <v>44440</v>
      </c>
      <c r="U5" s="6">
        <v>44414</v>
      </c>
      <c r="V5" s="6">
        <v>44421</v>
      </c>
      <c r="W5" s="6">
        <v>44417</v>
      </c>
      <c r="X5" s="6">
        <v>44417</v>
      </c>
      <c r="Y5" s="6">
        <v>44440</v>
      </c>
      <c r="Z5" s="6">
        <v>44434</v>
      </c>
      <c r="AA5" s="6">
        <v>44418</v>
      </c>
      <c r="AB5" s="6">
        <v>44433</v>
      </c>
      <c r="AC5" s="6">
        <v>44434</v>
      </c>
      <c r="AD5" s="6">
        <v>44411</v>
      </c>
      <c r="AE5" s="6">
        <v>44411</v>
      </c>
      <c r="AF5" s="6">
        <v>44418</v>
      </c>
      <c r="AG5" s="6">
        <v>44406</v>
      </c>
      <c r="AH5" s="6">
        <v>44440</v>
      </c>
      <c r="AI5" s="6">
        <v>44440</v>
      </c>
      <c r="AJ5" s="6">
        <v>44439</v>
      </c>
      <c r="AK5" s="6">
        <v>44426</v>
      </c>
      <c r="AL5" s="6">
        <v>44419</v>
      </c>
      <c r="AM5" s="6">
        <v>44426</v>
      </c>
      <c r="AN5" s="6">
        <v>44426</v>
      </c>
      <c r="AO5" s="4"/>
      <c r="AP5" s="4"/>
      <c r="AQ5" s="4"/>
      <c r="AR5" s="4"/>
    </row>
    <row r="6" spans="1:44" s="8" customFormat="1" x14ac:dyDescent="0.25">
      <c r="A6" s="4">
        <v>37257</v>
      </c>
      <c r="B6" s="6">
        <v>104.3</v>
      </c>
      <c r="C6" s="6"/>
      <c r="D6" s="6"/>
      <c r="E6" s="6"/>
      <c r="F6" s="6">
        <v>103.6</v>
      </c>
      <c r="G6" s="6">
        <v>97.4</v>
      </c>
      <c r="H6" s="6">
        <v>110.2</v>
      </c>
      <c r="I6" s="6">
        <v>109.4</v>
      </c>
      <c r="J6" s="6">
        <v>111.2</v>
      </c>
      <c r="K6" s="6">
        <v>103.6</v>
      </c>
      <c r="L6" s="6">
        <v>103</v>
      </c>
      <c r="M6" s="6">
        <v>103.8</v>
      </c>
      <c r="N6" s="6">
        <v>103.2</v>
      </c>
      <c r="O6" s="6">
        <v>115.8</v>
      </c>
      <c r="P6" s="6"/>
      <c r="Q6" s="6"/>
      <c r="R6" s="6">
        <v>26.9</v>
      </c>
      <c r="S6" s="6">
        <v>20</v>
      </c>
      <c r="T6" s="6">
        <v>131.6</v>
      </c>
      <c r="U6" s="6">
        <v>103.09</v>
      </c>
      <c r="V6" s="6"/>
      <c r="W6" s="6">
        <v>6679</v>
      </c>
      <c r="X6" s="6">
        <v>2720</v>
      </c>
      <c r="Y6" s="6">
        <v>858234</v>
      </c>
      <c r="Z6" s="6"/>
      <c r="AA6" s="6"/>
      <c r="AB6" s="6"/>
      <c r="AC6" s="6"/>
      <c r="AD6" s="6"/>
      <c r="AE6" s="6"/>
      <c r="AF6" s="6"/>
      <c r="AG6" s="6"/>
      <c r="AH6" s="6">
        <v>236.6</v>
      </c>
      <c r="AI6" s="6"/>
      <c r="AJ6" s="6">
        <v>153200</v>
      </c>
      <c r="AK6" s="6">
        <v>161.19999999999999</v>
      </c>
      <c r="AL6" s="6"/>
      <c r="AM6" s="6"/>
      <c r="AN6" s="6">
        <v>78.3</v>
      </c>
      <c r="AO6" s="6"/>
      <c r="AP6" s="6"/>
      <c r="AQ6" s="6"/>
      <c r="AR6" s="6"/>
    </row>
    <row r="7" spans="1:44" s="8" customFormat="1" x14ac:dyDescent="0.25">
      <c r="A7" s="4">
        <v>37288</v>
      </c>
      <c r="B7" s="6">
        <v>101.8</v>
      </c>
      <c r="C7" s="6"/>
      <c r="D7" s="6"/>
      <c r="E7" s="6"/>
      <c r="F7" s="6">
        <v>106.2</v>
      </c>
      <c r="G7" s="6">
        <v>95.8</v>
      </c>
      <c r="H7" s="6">
        <v>109.1</v>
      </c>
      <c r="I7" s="6">
        <v>109.1</v>
      </c>
      <c r="J7" s="6">
        <v>109</v>
      </c>
      <c r="K7" s="6">
        <v>103.2</v>
      </c>
      <c r="L7" s="6">
        <v>104.2</v>
      </c>
      <c r="M7" s="6">
        <v>105.6</v>
      </c>
      <c r="N7" s="6">
        <v>104.8</v>
      </c>
      <c r="O7" s="6">
        <v>119.5</v>
      </c>
      <c r="P7" s="6"/>
      <c r="Q7" s="6"/>
      <c r="R7" s="6">
        <v>55</v>
      </c>
      <c r="S7" s="6">
        <v>42.3</v>
      </c>
      <c r="T7" s="6">
        <v>342.6</v>
      </c>
      <c r="U7" s="6">
        <v>101.16</v>
      </c>
      <c r="V7" s="6"/>
      <c r="W7" s="6">
        <v>13300</v>
      </c>
      <c r="X7" s="6">
        <v>5760</v>
      </c>
      <c r="Y7" s="6">
        <v>828867</v>
      </c>
      <c r="Z7" s="6"/>
      <c r="AA7" s="6"/>
      <c r="AB7" s="6"/>
      <c r="AC7" s="6"/>
      <c r="AD7" s="6"/>
      <c r="AE7" s="6"/>
      <c r="AF7" s="6"/>
      <c r="AG7" s="6"/>
      <c r="AH7" s="6">
        <v>453.8</v>
      </c>
      <c r="AI7" s="6"/>
      <c r="AJ7" s="6">
        <v>288900</v>
      </c>
      <c r="AK7" s="6">
        <v>145.19999999999999</v>
      </c>
      <c r="AL7" s="6"/>
      <c r="AM7" s="6"/>
      <c r="AN7" s="6">
        <v>138.9</v>
      </c>
      <c r="AO7" s="6"/>
      <c r="AP7" s="6"/>
      <c r="AQ7" s="6"/>
      <c r="AR7" s="6"/>
    </row>
    <row r="8" spans="1:44" s="8" customFormat="1" x14ac:dyDescent="0.25">
      <c r="A8" s="4">
        <v>37316</v>
      </c>
      <c r="B8" s="7">
        <v>102.3</v>
      </c>
      <c r="C8" s="7"/>
      <c r="D8" s="7"/>
      <c r="E8" s="7"/>
      <c r="F8" s="7">
        <v>105.5</v>
      </c>
      <c r="G8" s="7">
        <v>96.2</v>
      </c>
      <c r="H8" s="7">
        <v>109.7</v>
      </c>
      <c r="I8" s="7">
        <v>109</v>
      </c>
      <c r="J8" s="7">
        <v>110.4</v>
      </c>
      <c r="K8" s="7">
        <v>107.8</v>
      </c>
      <c r="L8" s="7">
        <v>104.9</v>
      </c>
      <c r="M8" s="7">
        <v>104.1</v>
      </c>
      <c r="N8" s="7">
        <v>105.6</v>
      </c>
      <c r="O8" s="7">
        <v>116.6</v>
      </c>
      <c r="P8" s="7"/>
      <c r="Q8" s="7"/>
      <c r="R8" s="7">
        <v>92.6</v>
      </c>
      <c r="S8" s="7">
        <v>67.599999999999994</v>
      </c>
      <c r="T8" s="7">
        <v>586.79999999999995</v>
      </c>
      <c r="U8" s="7">
        <v>101.08</v>
      </c>
      <c r="V8" s="7"/>
      <c r="W8" s="7">
        <v>21684</v>
      </c>
      <c r="X8" s="7">
        <v>9424</v>
      </c>
      <c r="Y8" s="7">
        <v>852776</v>
      </c>
      <c r="Z8" s="7"/>
      <c r="AA8" s="7"/>
      <c r="AB8" s="7"/>
      <c r="AC8" s="7"/>
      <c r="AD8" s="7"/>
      <c r="AE8" s="7"/>
      <c r="AF8" s="7"/>
      <c r="AG8" s="7"/>
      <c r="AH8" s="7">
        <v>709.5</v>
      </c>
      <c r="AI8" s="7"/>
      <c r="AJ8" s="7">
        <v>467200</v>
      </c>
      <c r="AK8" s="7">
        <v>166</v>
      </c>
      <c r="AL8" s="7"/>
      <c r="AM8" s="7"/>
      <c r="AN8" s="7">
        <v>147.1</v>
      </c>
      <c r="AO8" s="7"/>
      <c r="AP8" s="7"/>
      <c r="AQ8" s="7"/>
      <c r="AR8" s="7"/>
    </row>
    <row r="9" spans="1:44" s="8" customFormat="1" x14ac:dyDescent="0.25">
      <c r="A9" s="4">
        <v>37347</v>
      </c>
      <c r="B9" s="7">
        <v>103.4</v>
      </c>
      <c r="C9" s="7"/>
      <c r="D9" s="7"/>
      <c r="E9" s="7"/>
      <c r="F9" s="7">
        <v>105.5</v>
      </c>
      <c r="G9" s="7">
        <v>97.7</v>
      </c>
      <c r="H9" s="7">
        <v>109.9</v>
      </c>
      <c r="I9" s="7">
        <v>108.2</v>
      </c>
      <c r="J9" s="7">
        <v>111.9</v>
      </c>
      <c r="K9" s="7">
        <v>107.9</v>
      </c>
      <c r="L9" s="7">
        <v>107.1</v>
      </c>
      <c r="M9" s="7">
        <v>104.6</v>
      </c>
      <c r="N9" s="7">
        <v>104.3</v>
      </c>
      <c r="O9" s="7">
        <v>121.3</v>
      </c>
      <c r="P9" s="7"/>
      <c r="Q9" s="7"/>
      <c r="R9" s="7">
        <v>158.9</v>
      </c>
      <c r="S9" s="7">
        <v>97.4</v>
      </c>
      <c r="T9" s="7">
        <v>876.9</v>
      </c>
      <c r="U9" s="7">
        <v>101.16</v>
      </c>
      <c r="V9" s="7"/>
      <c r="W9" s="7">
        <v>30949</v>
      </c>
      <c r="X9" s="7">
        <v>13450</v>
      </c>
      <c r="Y9" s="7">
        <v>926889</v>
      </c>
      <c r="Z9" s="7"/>
      <c r="AA9" s="7"/>
      <c r="AB9" s="7"/>
      <c r="AC9" s="7"/>
      <c r="AD9" s="7"/>
      <c r="AE9" s="7"/>
      <c r="AF9" s="7"/>
      <c r="AG9" s="7"/>
      <c r="AH9" s="7">
        <v>1039.5999999999999</v>
      </c>
      <c r="AI9" s="7"/>
      <c r="AJ9" s="7">
        <v>682700</v>
      </c>
      <c r="AK9" s="7">
        <v>184.4</v>
      </c>
      <c r="AL9" s="7"/>
      <c r="AM9" s="7"/>
      <c r="AN9" s="7">
        <v>160.19999999999999</v>
      </c>
      <c r="AO9" s="7"/>
      <c r="AP9" s="7"/>
      <c r="AQ9" s="7"/>
      <c r="AR9" s="7"/>
    </row>
    <row r="10" spans="1:44" s="8" customFormat="1" x14ac:dyDescent="0.25">
      <c r="A10" s="4">
        <v>37377</v>
      </c>
      <c r="B10" s="7">
        <v>103.3</v>
      </c>
      <c r="C10" s="7"/>
      <c r="D10" s="7"/>
      <c r="E10" s="7"/>
      <c r="F10" s="7">
        <v>105.1</v>
      </c>
      <c r="G10" s="7">
        <v>100.3</v>
      </c>
      <c r="H10" s="7">
        <v>106.4</v>
      </c>
      <c r="I10" s="7">
        <v>103.6</v>
      </c>
      <c r="J10" s="7">
        <v>109.5</v>
      </c>
      <c r="K10" s="7">
        <v>100.5</v>
      </c>
      <c r="L10" s="7">
        <v>106.1</v>
      </c>
      <c r="M10" s="7">
        <v>104.1</v>
      </c>
      <c r="N10" s="7">
        <v>102.6</v>
      </c>
      <c r="O10" s="7">
        <v>118.3</v>
      </c>
      <c r="P10" s="7"/>
      <c r="Q10" s="7"/>
      <c r="R10" s="7">
        <v>201.4</v>
      </c>
      <c r="S10" s="7">
        <v>122</v>
      </c>
      <c r="T10" s="7">
        <v>1122.2</v>
      </c>
      <c r="U10" s="7">
        <v>101.69</v>
      </c>
      <c r="V10" s="7"/>
      <c r="W10" s="7">
        <v>39319</v>
      </c>
      <c r="X10" s="7">
        <v>17015</v>
      </c>
      <c r="Y10" s="7">
        <v>1021854</v>
      </c>
      <c r="Z10" s="7"/>
      <c r="AA10" s="7"/>
      <c r="AB10" s="7"/>
      <c r="AC10" s="7"/>
      <c r="AD10" s="7"/>
      <c r="AE10" s="7"/>
      <c r="AF10" s="7"/>
      <c r="AG10" s="7"/>
      <c r="AH10" s="7">
        <v>1326.7</v>
      </c>
      <c r="AI10" s="7"/>
      <c r="AJ10" s="7">
        <v>882600</v>
      </c>
      <c r="AK10" s="7">
        <v>165.4</v>
      </c>
      <c r="AL10" s="7"/>
      <c r="AM10" s="7"/>
      <c r="AN10" s="7">
        <v>149.69999999999999</v>
      </c>
      <c r="AO10" s="7"/>
      <c r="AP10" s="7"/>
      <c r="AQ10" s="7"/>
      <c r="AR10" s="7"/>
    </row>
    <row r="11" spans="1:44" s="8" customFormat="1" x14ac:dyDescent="0.25">
      <c r="A11" s="4">
        <v>37408</v>
      </c>
      <c r="B11" s="7">
        <v>102.9</v>
      </c>
      <c r="C11" s="7"/>
      <c r="D11" s="7"/>
      <c r="E11" s="7"/>
      <c r="F11" s="7">
        <v>105</v>
      </c>
      <c r="G11" s="7">
        <v>98</v>
      </c>
      <c r="H11" s="7">
        <v>107.9</v>
      </c>
      <c r="I11" s="7">
        <v>104.8</v>
      </c>
      <c r="J11" s="7">
        <v>111.5</v>
      </c>
      <c r="K11" s="7">
        <v>99.5</v>
      </c>
      <c r="L11" s="7">
        <v>106.5</v>
      </c>
      <c r="M11" s="7">
        <v>102.5</v>
      </c>
      <c r="N11" s="7">
        <v>101.1</v>
      </c>
      <c r="O11" s="7">
        <v>118.5</v>
      </c>
      <c r="P11" s="7"/>
      <c r="Q11" s="7"/>
      <c r="R11" s="7">
        <v>228.5</v>
      </c>
      <c r="S11" s="7">
        <v>150.1</v>
      </c>
      <c r="T11" s="7">
        <v>1392.5</v>
      </c>
      <c r="U11" s="7">
        <v>100.53</v>
      </c>
      <c r="V11" s="7"/>
      <c r="W11" s="7">
        <v>47348</v>
      </c>
      <c r="X11" s="7">
        <v>20843</v>
      </c>
      <c r="Y11" s="7">
        <v>1070440</v>
      </c>
      <c r="Z11" s="7"/>
      <c r="AA11" s="7"/>
      <c r="AB11" s="7"/>
      <c r="AC11" s="7"/>
      <c r="AD11" s="7"/>
      <c r="AE11" s="7"/>
      <c r="AF11" s="7"/>
      <c r="AG11" s="7"/>
      <c r="AH11" s="7">
        <v>1577.1</v>
      </c>
      <c r="AI11" s="7"/>
      <c r="AJ11" s="7">
        <v>1048200</v>
      </c>
      <c r="AK11" s="7">
        <v>168.9</v>
      </c>
      <c r="AL11" s="7"/>
      <c r="AM11" s="7"/>
      <c r="AN11" s="7">
        <v>154</v>
      </c>
      <c r="AO11" s="7"/>
      <c r="AP11" s="7"/>
      <c r="AQ11" s="7"/>
      <c r="AR11" s="7"/>
    </row>
    <row r="12" spans="1:44" s="8" customFormat="1" x14ac:dyDescent="0.25">
      <c r="A12" s="4">
        <v>37438</v>
      </c>
      <c r="B12" s="7">
        <v>102.6</v>
      </c>
      <c r="C12" s="7"/>
      <c r="D12" s="7"/>
      <c r="E12" s="7"/>
      <c r="F12" s="7">
        <v>107.3</v>
      </c>
      <c r="G12" s="7">
        <v>102</v>
      </c>
      <c r="H12" s="7">
        <v>110.7</v>
      </c>
      <c r="I12" s="7">
        <v>110.8</v>
      </c>
      <c r="J12" s="7">
        <v>110.7</v>
      </c>
      <c r="K12" s="7">
        <v>103.3</v>
      </c>
      <c r="L12" s="7">
        <v>106.8</v>
      </c>
      <c r="M12" s="7">
        <v>102.7</v>
      </c>
      <c r="N12" s="7">
        <v>103.5</v>
      </c>
      <c r="O12" s="7">
        <v>119</v>
      </c>
      <c r="P12" s="7"/>
      <c r="Q12" s="7"/>
      <c r="R12" s="7">
        <v>274.89999999999998</v>
      </c>
      <c r="S12" s="7">
        <v>186.5</v>
      </c>
      <c r="T12" s="7">
        <v>1673.8</v>
      </c>
      <c r="U12" s="7">
        <v>100.72</v>
      </c>
      <c r="V12" s="7"/>
      <c r="W12" s="7">
        <v>56557</v>
      </c>
      <c r="X12" s="7">
        <v>25103</v>
      </c>
      <c r="Y12" s="7">
        <v>1069675</v>
      </c>
      <c r="Z12" s="7"/>
      <c r="AA12" s="7"/>
      <c r="AB12" s="7"/>
      <c r="AC12" s="7"/>
      <c r="AD12" s="7"/>
      <c r="AE12" s="7"/>
      <c r="AF12" s="7"/>
      <c r="AG12" s="7"/>
      <c r="AH12" s="7">
        <v>1912.8</v>
      </c>
      <c r="AI12" s="7"/>
      <c r="AJ12" s="7">
        <v>1274500</v>
      </c>
      <c r="AK12" s="7">
        <v>208.9</v>
      </c>
      <c r="AL12" s="7"/>
      <c r="AM12" s="7"/>
      <c r="AN12" s="7">
        <v>161.9</v>
      </c>
      <c r="AO12" s="7"/>
      <c r="AP12" s="7"/>
      <c r="AQ12" s="7"/>
      <c r="AR12" s="7"/>
    </row>
    <row r="13" spans="1:44" s="8" customFormat="1" x14ac:dyDescent="0.25">
      <c r="A13" s="4">
        <v>37469</v>
      </c>
      <c r="B13" s="7">
        <v>103.2</v>
      </c>
      <c r="C13" s="7"/>
      <c r="D13" s="7"/>
      <c r="E13" s="7"/>
      <c r="F13" s="7">
        <v>106.3</v>
      </c>
      <c r="G13" s="7">
        <v>99.3</v>
      </c>
      <c r="H13" s="7">
        <v>109.1</v>
      </c>
      <c r="I13" s="7">
        <v>109.1</v>
      </c>
      <c r="J13" s="7">
        <v>108.9</v>
      </c>
      <c r="K13" s="7">
        <v>108.7</v>
      </c>
      <c r="L13" s="7">
        <v>107.3</v>
      </c>
      <c r="M13" s="7">
        <v>103</v>
      </c>
      <c r="N13" s="7">
        <v>96.2</v>
      </c>
      <c r="O13" s="7">
        <v>116.2</v>
      </c>
      <c r="P13" s="7"/>
      <c r="Q13" s="7"/>
      <c r="R13" s="7">
        <v>310.60000000000002</v>
      </c>
      <c r="S13" s="7">
        <v>216.6</v>
      </c>
      <c r="T13" s="7">
        <v>1967.6</v>
      </c>
      <c r="U13" s="7">
        <v>100.09</v>
      </c>
      <c r="V13" s="7"/>
      <c r="W13" s="7">
        <v>66444</v>
      </c>
      <c r="X13" s="7">
        <v>28996</v>
      </c>
      <c r="Y13" s="7">
        <v>1085825</v>
      </c>
      <c r="Z13" s="7"/>
      <c r="AA13" s="7"/>
      <c r="AB13" s="7"/>
      <c r="AC13" s="7"/>
      <c r="AD13" s="7"/>
      <c r="AE13" s="7"/>
      <c r="AF13" s="7"/>
      <c r="AG13" s="7"/>
      <c r="AH13" s="7">
        <v>2218.1</v>
      </c>
      <c r="AI13" s="7"/>
      <c r="AJ13" s="7">
        <v>1478500</v>
      </c>
      <c r="AK13" s="7">
        <v>188.1</v>
      </c>
      <c r="AL13" s="7"/>
      <c r="AM13" s="7"/>
      <c r="AN13" s="7">
        <v>174.5</v>
      </c>
      <c r="AO13" s="7"/>
      <c r="AP13" s="7"/>
      <c r="AQ13" s="7"/>
      <c r="AR13" s="7"/>
    </row>
    <row r="14" spans="1:44" s="8" customFormat="1" x14ac:dyDescent="0.25">
      <c r="A14" s="4">
        <v>37500</v>
      </c>
      <c r="B14" s="7">
        <v>102.1</v>
      </c>
      <c r="C14" s="7"/>
      <c r="D14" s="7"/>
      <c r="E14" s="7"/>
      <c r="F14" s="7">
        <v>107.3</v>
      </c>
      <c r="G14" s="7">
        <v>100</v>
      </c>
      <c r="H14" s="7">
        <v>110</v>
      </c>
      <c r="I14" s="7">
        <v>109</v>
      </c>
      <c r="J14" s="7">
        <v>111.1</v>
      </c>
      <c r="K14" s="7">
        <v>109.7</v>
      </c>
      <c r="L14" s="7">
        <v>107.6</v>
      </c>
      <c r="M14" s="7">
        <v>104.4</v>
      </c>
      <c r="N14" s="7">
        <v>95</v>
      </c>
      <c r="O14" s="7">
        <v>115.7</v>
      </c>
      <c r="P14" s="7"/>
      <c r="Q14" s="7"/>
      <c r="R14" s="7">
        <v>337.8</v>
      </c>
      <c r="S14" s="7">
        <v>245.4</v>
      </c>
      <c r="T14" s="7">
        <v>2239.5</v>
      </c>
      <c r="U14" s="7">
        <v>100.4</v>
      </c>
      <c r="V14" s="7"/>
      <c r="W14" s="7">
        <v>76086</v>
      </c>
      <c r="X14" s="7">
        <v>32847</v>
      </c>
      <c r="Y14" s="7">
        <v>1060679</v>
      </c>
      <c r="Z14" s="7"/>
      <c r="AA14" s="7"/>
      <c r="AB14" s="7"/>
      <c r="AC14" s="7"/>
      <c r="AD14" s="7"/>
      <c r="AE14" s="7"/>
      <c r="AF14" s="7"/>
      <c r="AG14" s="7"/>
      <c r="AH14" s="7">
        <v>2503.8000000000002</v>
      </c>
      <c r="AI14" s="7"/>
      <c r="AJ14" s="7">
        <v>1663200</v>
      </c>
      <c r="AK14" s="7">
        <v>190</v>
      </c>
      <c r="AL14" s="7"/>
      <c r="AM14" s="7"/>
      <c r="AN14" s="7">
        <v>167</v>
      </c>
      <c r="AO14" s="7"/>
      <c r="AP14" s="7"/>
      <c r="AQ14" s="7"/>
      <c r="AR14" s="7"/>
    </row>
    <row r="15" spans="1:44" s="8" customFormat="1" x14ac:dyDescent="0.25">
      <c r="A15" s="4">
        <v>37530</v>
      </c>
      <c r="B15" s="7">
        <v>101.9</v>
      </c>
      <c r="C15" s="7"/>
      <c r="D15" s="7"/>
      <c r="E15" s="7"/>
      <c r="F15" s="7">
        <v>104.5</v>
      </c>
      <c r="G15" s="7">
        <v>100.7</v>
      </c>
      <c r="H15" s="7">
        <v>110.1</v>
      </c>
      <c r="I15" s="7">
        <v>109.6</v>
      </c>
      <c r="J15" s="7">
        <v>110.7</v>
      </c>
      <c r="K15" s="7">
        <v>112</v>
      </c>
      <c r="L15" s="7">
        <v>108.5</v>
      </c>
      <c r="M15" s="7">
        <v>102.4</v>
      </c>
      <c r="N15" s="7">
        <v>109.4</v>
      </c>
      <c r="O15" s="7">
        <v>115.3</v>
      </c>
      <c r="P15" s="7"/>
      <c r="Q15" s="7"/>
      <c r="R15" s="7">
        <v>397.7</v>
      </c>
      <c r="S15" s="7">
        <v>277.2</v>
      </c>
      <c r="T15" s="7">
        <v>2616.8000000000002</v>
      </c>
      <c r="U15" s="7">
        <v>101.07</v>
      </c>
      <c r="V15" s="7"/>
      <c r="W15" s="7">
        <v>86132</v>
      </c>
      <c r="X15" s="7">
        <v>37218</v>
      </c>
      <c r="Y15" s="7">
        <v>984993</v>
      </c>
      <c r="Z15" s="7"/>
      <c r="AA15" s="7"/>
      <c r="AB15" s="7"/>
      <c r="AC15" s="7"/>
      <c r="AD15" s="7"/>
      <c r="AE15" s="7"/>
      <c r="AF15" s="7"/>
      <c r="AG15" s="7"/>
      <c r="AH15" s="7">
        <v>2858</v>
      </c>
      <c r="AI15" s="7"/>
      <c r="AJ15" s="7">
        <v>1899000</v>
      </c>
      <c r="AK15" s="7">
        <v>225.3</v>
      </c>
      <c r="AL15" s="7"/>
      <c r="AM15" s="7"/>
      <c r="AN15" s="7">
        <v>215.8</v>
      </c>
      <c r="AO15" s="7"/>
      <c r="AP15" s="7"/>
      <c r="AQ15" s="7"/>
      <c r="AR15" s="7"/>
    </row>
    <row r="16" spans="1:44" s="8" customFormat="1" x14ac:dyDescent="0.25">
      <c r="A16" s="4">
        <v>37561</v>
      </c>
      <c r="B16" s="7">
        <v>102.9</v>
      </c>
      <c r="C16" s="7"/>
      <c r="D16" s="7"/>
      <c r="E16" s="7"/>
      <c r="F16" s="7">
        <v>105.4</v>
      </c>
      <c r="G16" s="7">
        <v>101.6</v>
      </c>
      <c r="H16" s="7">
        <v>109.7</v>
      </c>
      <c r="I16" s="7">
        <v>110.5</v>
      </c>
      <c r="J16" s="7">
        <v>108.8</v>
      </c>
      <c r="K16" s="7">
        <v>113.3</v>
      </c>
      <c r="L16" s="7">
        <v>104.8</v>
      </c>
      <c r="M16" s="7">
        <v>102.8</v>
      </c>
      <c r="N16" s="7">
        <v>109.9</v>
      </c>
      <c r="O16" s="7">
        <v>114.3</v>
      </c>
      <c r="P16" s="7"/>
      <c r="Q16" s="7"/>
      <c r="R16" s="7">
        <v>428.9</v>
      </c>
      <c r="S16" s="7">
        <v>309.7</v>
      </c>
      <c r="T16" s="7">
        <v>2931.2</v>
      </c>
      <c r="U16" s="7">
        <v>101.61</v>
      </c>
      <c r="V16" s="7"/>
      <c r="W16" s="7">
        <v>95519</v>
      </c>
      <c r="X16" s="7">
        <v>41419</v>
      </c>
      <c r="Y16" s="7">
        <v>892062</v>
      </c>
      <c r="Z16" s="7"/>
      <c r="AA16" s="7"/>
      <c r="AB16" s="7"/>
      <c r="AC16" s="7"/>
      <c r="AD16" s="7"/>
      <c r="AE16" s="7"/>
      <c r="AF16" s="7"/>
      <c r="AG16" s="7"/>
      <c r="AH16" s="7">
        <v>3164.9</v>
      </c>
      <c r="AI16" s="7"/>
      <c r="AJ16" s="7">
        <v>2110800</v>
      </c>
      <c r="AK16" s="7">
        <v>188</v>
      </c>
      <c r="AL16" s="7"/>
      <c r="AM16" s="7"/>
      <c r="AN16" s="7">
        <v>198.5</v>
      </c>
      <c r="AO16" s="7"/>
      <c r="AP16" s="7"/>
      <c r="AQ16" s="7"/>
      <c r="AR16" s="7"/>
    </row>
    <row r="17" spans="1:44" s="8" customFormat="1" x14ac:dyDescent="0.25">
      <c r="A17" s="4">
        <v>37591</v>
      </c>
      <c r="B17" s="7">
        <v>104.2</v>
      </c>
      <c r="C17" s="7"/>
      <c r="D17" s="7"/>
      <c r="E17" s="7"/>
      <c r="F17" s="7">
        <v>109.5</v>
      </c>
      <c r="G17" s="7">
        <v>101.5</v>
      </c>
      <c r="H17" s="7">
        <v>109.3</v>
      </c>
      <c r="I17" s="7">
        <v>109.7</v>
      </c>
      <c r="J17" s="7">
        <v>108.8</v>
      </c>
      <c r="K17" s="7">
        <v>116.2</v>
      </c>
      <c r="L17" s="7">
        <v>107.2</v>
      </c>
      <c r="M17" s="7">
        <v>104.5</v>
      </c>
      <c r="N17" s="7">
        <v>99.2</v>
      </c>
      <c r="O17" s="7">
        <v>110.2</v>
      </c>
      <c r="P17" s="7"/>
      <c r="Q17" s="7"/>
      <c r="R17" s="7">
        <v>463.4</v>
      </c>
      <c r="S17" s="7">
        <v>358.1</v>
      </c>
      <c r="T17" s="7">
        <v>3422.3</v>
      </c>
      <c r="U17" s="7">
        <v>101.54</v>
      </c>
      <c r="V17" s="7"/>
      <c r="W17" s="7">
        <v>106716</v>
      </c>
      <c r="X17" s="7">
        <v>46173</v>
      </c>
      <c r="Y17" s="7">
        <v>818309</v>
      </c>
      <c r="Z17" s="7"/>
      <c r="AA17" s="7"/>
      <c r="AB17" s="7"/>
      <c r="AC17" s="7"/>
      <c r="AD17" s="7"/>
      <c r="AE17" s="7"/>
      <c r="AF17" s="7"/>
      <c r="AG17" s="7"/>
      <c r="AH17" s="7">
        <v>3519.2</v>
      </c>
      <c r="AI17" s="7"/>
      <c r="AJ17" s="7">
        <v>2327900</v>
      </c>
      <c r="AK17" s="7">
        <v>210.8</v>
      </c>
      <c r="AL17" s="7"/>
      <c r="AM17" s="7"/>
      <c r="AN17" s="7">
        <v>257.8</v>
      </c>
      <c r="AO17" s="7"/>
      <c r="AP17" s="7"/>
      <c r="AQ17" s="7"/>
      <c r="AR17" s="7"/>
    </row>
    <row r="18" spans="1:44" s="8" customFormat="1" x14ac:dyDescent="0.25">
      <c r="A18" s="4">
        <v>37622</v>
      </c>
      <c r="B18" s="7">
        <v>112.2</v>
      </c>
      <c r="C18" s="7"/>
      <c r="D18" s="7"/>
      <c r="E18" s="7"/>
      <c r="F18" s="7">
        <v>109.2</v>
      </c>
      <c r="G18" s="7">
        <v>101.9</v>
      </c>
      <c r="H18" s="7">
        <v>109.4</v>
      </c>
      <c r="I18" s="7">
        <v>112</v>
      </c>
      <c r="J18" s="7">
        <v>106.5</v>
      </c>
      <c r="K18" s="7">
        <v>122.1</v>
      </c>
      <c r="L18" s="7">
        <v>105.7</v>
      </c>
      <c r="M18" s="7">
        <v>105.9</v>
      </c>
      <c r="N18" s="7">
        <v>99.7</v>
      </c>
      <c r="O18" s="7">
        <v>110.2</v>
      </c>
      <c r="P18" s="7"/>
      <c r="Q18" s="7"/>
      <c r="R18" s="7">
        <v>27.5</v>
      </c>
      <c r="S18" s="7">
        <v>27</v>
      </c>
      <c r="T18" s="7">
        <v>175.8</v>
      </c>
      <c r="U18" s="7">
        <v>102.4</v>
      </c>
      <c r="V18" s="7"/>
      <c r="W18" s="7">
        <v>9530</v>
      </c>
      <c r="X18" s="7">
        <v>3254</v>
      </c>
      <c r="Y18" s="7">
        <v>805406</v>
      </c>
      <c r="Z18" s="7"/>
      <c r="AA18" s="7"/>
      <c r="AB18" s="7"/>
      <c r="AC18" s="7"/>
      <c r="AD18" s="7"/>
      <c r="AE18" s="7"/>
      <c r="AF18" s="7"/>
      <c r="AG18" s="7"/>
      <c r="AH18" s="7">
        <v>271.5</v>
      </c>
      <c r="AI18" s="7"/>
      <c r="AJ18" s="7">
        <v>175100</v>
      </c>
      <c r="AK18" s="7">
        <v>180.2</v>
      </c>
      <c r="AL18" s="7"/>
      <c r="AM18" s="7"/>
      <c r="AN18" s="7">
        <v>110.1</v>
      </c>
      <c r="AO18" s="7"/>
      <c r="AP18" s="7"/>
      <c r="AQ18" s="7"/>
      <c r="AR18" s="7"/>
    </row>
    <row r="19" spans="1:44" s="8" customFormat="1" x14ac:dyDescent="0.25">
      <c r="A19" s="4">
        <v>37653</v>
      </c>
      <c r="B19" s="7">
        <v>111.9</v>
      </c>
      <c r="C19" s="7"/>
      <c r="D19" s="7"/>
      <c r="E19" s="7"/>
      <c r="F19" s="7">
        <v>105.8</v>
      </c>
      <c r="G19" s="7">
        <v>102.7</v>
      </c>
      <c r="H19" s="7">
        <v>109.6</v>
      </c>
      <c r="I19" s="7">
        <v>111.7</v>
      </c>
      <c r="J19" s="7">
        <v>107.3</v>
      </c>
      <c r="K19" s="7">
        <v>119.9</v>
      </c>
      <c r="L19" s="7">
        <v>103.1</v>
      </c>
      <c r="M19" s="7">
        <v>106.5</v>
      </c>
      <c r="N19" s="7">
        <v>99.8</v>
      </c>
      <c r="O19" s="7">
        <v>110.7</v>
      </c>
      <c r="P19" s="7"/>
      <c r="Q19" s="7"/>
      <c r="R19" s="7">
        <v>49.6</v>
      </c>
      <c r="S19" s="7">
        <v>57.5</v>
      </c>
      <c r="T19" s="7">
        <v>451.3</v>
      </c>
      <c r="U19" s="7">
        <v>101.63</v>
      </c>
      <c r="V19" s="7"/>
      <c r="W19" s="7">
        <v>19247</v>
      </c>
      <c r="X19" s="7">
        <v>7010</v>
      </c>
      <c r="Y19" s="7">
        <v>837623</v>
      </c>
      <c r="Z19" s="7"/>
      <c r="AA19" s="7"/>
      <c r="AB19" s="7"/>
      <c r="AC19" s="7"/>
      <c r="AD19" s="7"/>
      <c r="AE19" s="7"/>
      <c r="AF19" s="7"/>
      <c r="AG19" s="7"/>
      <c r="AH19" s="7">
        <v>540.5</v>
      </c>
      <c r="AI19" s="7"/>
      <c r="AJ19" s="7">
        <v>347000</v>
      </c>
      <c r="AK19" s="7">
        <v>187.8</v>
      </c>
      <c r="AL19" s="7"/>
      <c r="AM19" s="7"/>
      <c r="AN19" s="7">
        <v>182.8</v>
      </c>
      <c r="AO19" s="7"/>
      <c r="AP19" s="7"/>
      <c r="AQ19" s="7"/>
      <c r="AR19" s="7"/>
    </row>
    <row r="20" spans="1:44" s="8" customFormat="1" x14ac:dyDescent="0.25">
      <c r="A20" s="4">
        <v>37681</v>
      </c>
      <c r="B20" s="7">
        <v>112.2</v>
      </c>
      <c r="C20" s="7"/>
      <c r="D20" s="7"/>
      <c r="E20" s="7"/>
      <c r="F20" s="7">
        <v>107.4</v>
      </c>
      <c r="G20" s="7">
        <v>101.9</v>
      </c>
      <c r="H20" s="7">
        <v>110.6</v>
      </c>
      <c r="I20" s="7">
        <v>113</v>
      </c>
      <c r="J20" s="7">
        <v>108.1</v>
      </c>
      <c r="K20" s="7">
        <v>120.3</v>
      </c>
      <c r="L20" s="7">
        <v>106.3</v>
      </c>
      <c r="M20" s="7">
        <v>108</v>
      </c>
      <c r="N20" s="7">
        <v>99</v>
      </c>
      <c r="O20" s="7">
        <v>108.3</v>
      </c>
      <c r="P20" s="7"/>
      <c r="Q20" s="7"/>
      <c r="R20" s="7">
        <v>103.8</v>
      </c>
      <c r="S20" s="7">
        <v>90.4</v>
      </c>
      <c r="T20" s="7">
        <v>770</v>
      </c>
      <c r="U20" s="7">
        <v>101.05</v>
      </c>
      <c r="V20" s="7"/>
      <c r="W20" s="7">
        <v>30668</v>
      </c>
      <c r="X20" s="7">
        <v>11469</v>
      </c>
      <c r="Y20" s="7">
        <v>853055</v>
      </c>
      <c r="Z20" s="7"/>
      <c r="AA20" s="7"/>
      <c r="AB20" s="7"/>
      <c r="AC20" s="7"/>
      <c r="AD20" s="7"/>
      <c r="AE20" s="7"/>
      <c r="AF20" s="7"/>
      <c r="AG20" s="7"/>
      <c r="AH20" s="7">
        <v>875.5</v>
      </c>
      <c r="AI20" s="7"/>
      <c r="AJ20" s="7">
        <v>572600</v>
      </c>
      <c r="AK20" s="7">
        <v>213</v>
      </c>
      <c r="AL20" s="7"/>
      <c r="AM20" s="7"/>
      <c r="AN20" s="7">
        <v>198.7</v>
      </c>
      <c r="AO20" s="7"/>
      <c r="AP20" s="7"/>
      <c r="AQ20" s="7"/>
      <c r="AR20" s="7"/>
    </row>
    <row r="21" spans="1:44" s="8" customFormat="1" x14ac:dyDescent="0.25">
      <c r="A21" s="4">
        <v>37712</v>
      </c>
      <c r="B21" s="7">
        <v>113.1</v>
      </c>
      <c r="C21" s="7"/>
      <c r="D21" s="7"/>
      <c r="E21" s="7"/>
      <c r="F21" s="7">
        <v>106.5</v>
      </c>
      <c r="G21" s="7">
        <v>102.6</v>
      </c>
      <c r="H21" s="7">
        <v>109.4</v>
      </c>
      <c r="I21" s="7">
        <v>110.9</v>
      </c>
      <c r="J21" s="7">
        <v>107.7</v>
      </c>
      <c r="K21" s="7">
        <v>117</v>
      </c>
      <c r="L21" s="7">
        <v>102.7</v>
      </c>
      <c r="M21" s="7">
        <v>106.5</v>
      </c>
      <c r="N21" s="7">
        <v>98.5</v>
      </c>
      <c r="O21" s="7">
        <v>108.4</v>
      </c>
      <c r="P21" s="7"/>
      <c r="Q21" s="7"/>
      <c r="R21" s="7">
        <v>172.5</v>
      </c>
      <c r="S21" s="7">
        <v>127.5</v>
      </c>
      <c r="T21" s="7">
        <v>1099.8</v>
      </c>
      <c r="U21" s="7">
        <v>101.02</v>
      </c>
      <c r="V21" s="7"/>
      <c r="W21" s="7">
        <v>40714</v>
      </c>
      <c r="X21" s="7">
        <v>16245</v>
      </c>
      <c r="Y21" s="7">
        <v>926830</v>
      </c>
      <c r="Z21" s="7"/>
      <c r="AA21" s="7"/>
      <c r="AB21" s="7"/>
      <c r="AC21" s="7"/>
      <c r="AD21" s="7"/>
      <c r="AE21" s="7"/>
      <c r="AF21" s="7"/>
      <c r="AG21" s="7"/>
      <c r="AH21" s="7">
        <v>1271.9000000000001</v>
      </c>
      <c r="AI21" s="7"/>
      <c r="AJ21" s="7">
        <v>850200</v>
      </c>
      <c r="AK21" s="7">
        <v>223.3</v>
      </c>
      <c r="AL21" s="7"/>
      <c r="AM21" s="7"/>
      <c r="AN21" s="7">
        <v>185.4</v>
      </c>
      <c r="AO21" s="7"/>
      <c r="AP21" s="7"/>
      <c r="AQ21" s="7"/>
      <c r="AR21" s="7"/>
    </row>
    <row r="22" spans="1:44" s="8" customFormat="1" x14ac:dyDescent="0.25">
      <c r="A22" s="4">
        <v>37742</v>
      </c>
      <c r="B22" s="7">
        <v>113.8</v>
      </c>
      <c r="C22" s="7"/>
      <c r="D22" s="7"/>
      <c r="E22" s="7"/>
      <c r="F22" s="7">
        <v>107.4</v>
      </c>
      <c r="G22" s="7">
        <v>101.9</v>
      </c>
      <c r="H22" s="7">
        <v>110.7</v>
      </c>
      <c r="I22" s="7">
        <v>112</v>
      </c>
      <c r="J22" s="7">
        <v>109.4</v>
      </c>
      <c r="K22" s="7">
        <v>119.6</v>
      </c>
      <c r="L22" s="7">
        <v>103.9</v>
      </c>
      <c r="M22" s="7">
        <v>106.7</v>
      </c>
      <c r="N22" s="7">
        <v>97.4</v>
      </c>
      <c r="O22" s="7">
        <v>110</v>
      </c>
      <c r="P22" s="7"/>
      <c r="Q22" s="7"/>
      <c r="R22" s="7">
        <v>213.5</v>
      </c>
      <c r="S22" s="7">
        <v>160.4</v>
      </c>
      <c r="T22" s="7">
        <v>1395.7</v>
      </c>
      <c r="U22" s="7">
        <v>100.8</v>
      </c>
      <c r="V22" s="7"/>
      <c r="W22" s="7">
        <v>51114</v>
      </c>
      <c r="X22" s="7">
        <v>20719</v>
      </c>
      <c r="Y22" s="7">
        <v>1022475</v>
      </c>
      <c r="Z22" s="7"/>
      <c r="AA22" s="7"/>
      <c r="AB22" s="7"/>
      <c r="AC22" s="7"/>
      <c r="AD22" s="7"/>
      <c r="AE22" s="7"/>
      <c r="AF22" s="7"/>
      <c r="AG22" s="7"/>
      <c r="AH22" s="7">
        <v>1624.5</v>
      </c>
      <c r="AI22" s="7"/>
      <c r="AJ22" s="7">
        <v>1064000</v>
      </c>
      <c r="AK22" s="7">
        <v>225</v>
      </c>
      <c r="AL22" s="7"/>
      <c r="AM22" s="7"/>
      <c r="AN22" s="7">
        <v>178.5</v>
      </c>
      <c r="AO22" s="7"/>
      <c r="AP22" s="7"/>
      <c r="AQ22" s="7"/>
      <c r="AR22" s="7"/>
    </row>
    <row r="23" spans="1:44" s="8" customFormat="1" x14ac:dyDescent="0.25">
      <c r="A23" s="4">
        <v>37773</v>
      </c>
      <c r="B23" s="7">
        <v>112.7</v>
      </c>
      <c r="C23" s="7"/>
      <c r="D23" s="7"/>
      <c r="E23" s="7"/>
      <c r="F23" s="7">
        <v>108.7</v>
      </c>
      <c r="G23" s="7">
        <v>101.2</v>
      </c>
      <c r="H23" s="7">
        <v>109.3</v>
      </c>
      <c r="I23" s="7">
        <v>109.8</v>
      </c>
      <c r="J23" s="7">
        <v>108.8</v>
      </c>
      <c r="K23" s="7">
        <v>115.6</v>
      </c>
      <c r="L23" s="7">
        <v>106</v>
      </c>
      <c r="M23" s="7">
        <v>106.7</v>
      </c>
      <c r="N23" s="7">
        <v>95.9</v>
      </c>
      <c r="O23" s="7">
        <v>109.5</v>
      </c>
      <c r="P23" s="7"/>
      <c r="Q23" s="7"/>
      <c r="R23" s="7">
        <v>246.7</v>
      </c>
      <c r="S23" s="7">
        <v>197.6</v>
      </c>
      <c r="T23" s="7">
        <v>1732.1</v>
      </c>
      <c r="U23" s="7">
        <v>100.8</v>
      </c>
      <c r="V23" s="7"/>
      <c r="W23" s="7">
        <v>62198</v>
      </c>
      <c r="X23" s="7">
        <v>25310</v>
      </c>
      <c r="Y23" s="7">
        <v>1053965</v>
      </c>
      <c r="Z23" s="7"/>
      <c r="AA23" s="7"/>
      <c r="AB23" s="7"/>
      <c r="AC23" s="7"/>
      <c r="AD23" s="7"/>
      <c r="AE23" s="7"/>
      <c r="AF23" s="7"/>
      <c r="AG23" s="7"/>
      <c r="AH23" s="7">
        <v>1946.4</v>
      </c>
      <c r="AI23" s="7"/>
      <c r="AJ23" s="7">
        <v>1262800</v>
      </c>
      <c r="AK23" s="7">
        <v>214.7</v>
      </c>
      <c r="AL23" s="7"/>
      <c r="AM23" s="7"/>
      <c r="AN23" s="7">
        <v>204.2</v>
      </c>
      <c r="AO23" s="7"/>
      <c r="AP23" s="7"/>
      <c r="AQ23" s="7"/>
      <c r="AR23" s="7"/>
    </row>
    <row r="24" spans="1:44" s="8" customFormat="1" x14ac:dyDescent="0.25">
      <c r="A24" s="4">
        <v>37803</v>
      </c>
      <c r="B24" s="7">
        <v>113.5</v>
      </c>
      <c r="C24" s="7"/>
      <c r="D24" s="7"/>
      <c r="E24" s="7"/>
      <c r="F24" s="7">
        <v>107.7</v>
      </c>
      <c r="G24" s="7">
        <v>102.3</v>
      </c>
      <c r="H24" s="7">
        <v>108.4</v>
      </c>
      <c r="I24" s="7">
        <v>108.6</v>
      </c>
      <c r="J24" s="7">
        <v>108.3</v>
      </c>
      <c r="K24" s="7">
        <v>109.5</v>
      </c>
      <c r="L24" s="7">
        <v>104.7</v>
      </c>
      <c r="M24" s="7">
        <v>106.1</v>
      </c>
      <c r="N24" s="7">
        <v>91.6</v>
      </c>
      <c r="O24" s="7">
        <v>107.8</v>
      </c>
      <c r="P24" s="7"/>
      <c r="Q24" s="7"/>
      <c r="R24" s="7">
        <v>309</v>
      </c>
      <c r="S24" s="7">
        <v>241.9</v>
      </c>
      <c r="T24" s="7">
        <v>2063.8000000000002</v>
      </c>
      <c r="U24" s="7">
        <v>100.71</v>
      </c>
      <c r="V24" s="7"/>
      <c r="W24" s="7">
        <v>73426</v>
      </c>
      <c r="X24" s="7">
        <v>30525</v>
      </c>
      <c r="Y24" s="7">
        <v>1044348</v>
      </c>
      <c r="Z24" s="7"/>
      <c r="AA24" s="7"/>
      <c r="AB24" s="7"/>
      <c r="AC24" s="7"/>
      <c r="AD24" s="7"/>
      <c r="AE24" s="7"/>
      <c r="AF24" s="7"/>
      <c r="AG24" s="7"/>
      <c r="AH24" s="7">
        <v>2322.1999999999998</v>
      </c>
      <c r="AI24" s="7"/>
      <c r="AJ24" s="7">
        <v>1514800</v>
      </c>
      <c r="AK24" s="7">
        <v>222.6</v>
      </c>
      <c r="AL24" s="7"/>
      <c r="AM24" s="7"/>
      <c r="AN24" s="7">
        <v>193.3</v>
      </c>
      <c r="AO24" s="7"/>
      <c r="AP24" s="7"/>
      <c r="AQ24" s="7"/>
      <c r="AR24" s="7"/>
    </row>
    <row r="25" spans="1:44" s="8" customFormat="1" x14ac:dyDescent="0.25">
      <c r="A25" s="4">
        <v>37834</v>
      </c>
      <c r="B25" s="7">
        <v>112.7</v>
      </c>
      <c r="C25" s="7"/>
      <c r="D25" s="7"/>
      <c r="E25" s="7"/>
      <c r="F25" s="7">
        <v>108.6</v>
      </c>
      <c r="G25" s="7">
        <v>104.8</v>
      </c>
      <c r="H25" s="7">
        <v>106.6</v>
      </c>
      <c r="I25" s="7">
        <v>105.9</v>
      </c>
      <c r="J25" s="7">
        <v>107.4</v>
      </c>
      <c r="K25" s="7">
        <v>109.4</v>
      </c>
      <c r="L25" s="7">
        <v>104.1</v>
      </c>
      <c r="M25" s="7">
        <v>102.7</v>
      </c>
      <c r="N25" s="7">
        <v>90</v>
      </c>
      <c r="O25" s="7">
        <v>108.1</v>
      </c>
      <c r="P25" s="7"/>
      <c r="Q25" s="7"/>
      <c r="R25" s="7">
        <v>341.5</v>
      </c>
      <c r="S25" s="7">
        <v>278.3</v>
      </c>
      <c r="T25" s="7">
        <v>2397.1</v>
      </c>
      <c r="U25" s="7">
        <v>99.59</v>
      </c>
      <c r="V25" s="7"/>
      <c r="W25" s="7">
        <v>85251</v>
      </c>
      <c r="X25" s="7">
        <v>35325</v>
      </c>
      <c r="Y25" s="7">
        <v>1060314</v>
      </c>
      <c r="Z25" s="7"/>
      <c r="AA25" s="7"/>
      <c r="AB25" s="7"/>
      <c r="AC25" s="7"/>
      <c r="AD25" s="7"/>
      <c r="AE25" s="7"/>
      <c r="AF25" s="7"/>
      <c r="AG25" s="7"/>
      <c r="AH25" s="7">
        <v>2658.5</v>
      </c>
      <c r="AI25" s="7"/>
      <c r="AJ25" s="7">
        <v>1731600</v>
      </c>
      <c r="AK25" s="7">
        <v>211.4</v>
      </c>
      <c r="AL25" s="7"/>
      <c r="AM25" s="7"/>
      <c r="AN25" s="7">
        <v>201.2</v>
      </c>
      <c r="AO25" s="7"/>
      <c r="AP25" s="7"/>
      <c r="AQ25" s="7"/>
      <c r="AR25" s="7"/>
    </row>
    <row r="26" spans="1:44" s="8" customFormat="1" x14ac:dyDescent="0.25">
      <c r="A26" s="4">
        <v>37865</v>
      </c>
      <c r="B26" s="7">
        <v>113.1</v>
      </c>
      <c r="C26" s="7"/>
      <c r="D26" s="7"/>
      <c r="E26" s="7"/>
      <c r="F26" s="7">
        <v>106.3</v>
      </c>
      <c r="G26" s="7">
        <v>104</v>
      </c>
      <c r="H26" s="7">
        <v>107.5</v>
      </c>
      <c r="I26" s="7">
        <v>108.6</v>
      </c>
      <c r="J26" s="7">
        <v>106.3</v>
      </c>
      <c r="K26" s="7">
        <v>111.7</v>
      </c>
      <c r="L26" s="7">
        <v>108.1</v>
      </c>
      <c r="M26" s="7">
        <v>106.8</v>
      </c>
      <c r="N26" s="7">
        <v>109</v>
      </c>
      <c r="O26" s="7">
        <v>109.2</v>
      </c>
      <c r="P26" s="7"/>
      <c r="Q26" s="7"/>
      <c r="R26" s="7">
        <v>378.8</v>
      </c>
      <c r="S26" s="7">
        <v>316.5</v>
      </c>
      <c r="T26" s="7">
        <v>2737.8</v>
      </c>
      <c r="U26" s="7">
        <v>100.34</v>
      </c>
      <c r="V26" s="7"/>
      <c r="W26" s="7">
        <v>96645</v>
      </c>
      <c r="X26" s="7">
        <v>40227</v>
      </c>
      <c r="Y26" s="7">
        <v>1032508</v>
      </c>
      <c r="Z26" s="7"/>
      <c r="AA26" s="7"/>
      <c r="AB26" s="7"/>
      <c r="AC26" s="7"/>
      <c r="AD26" s="7"/>
      <c r="AE26" s="7"/>
      <c r="AF26" s="7"/>
      <c r="AG26" s="7"/>
      <c r="AH26" s="7">
        <v>2998.5</v>
      </c>
      <c r="AI26" s="7"/>
      <c r="AJ26" s="7">
        <v>1943100</v>
      </c>
      <c r="AK26" s="7">
        <v>218.3</v>
      </c>
      <c r="AL26" s="7"/>
      <c r="AM26" s="7"/>
      <c r="AN26" s="7">
        <v>203.2</v>
      </c>
      <c r="AO26" s="7"/>
      <c r="AP26" s="7"/>
      <c r="AQ26" s="7"/>
      <c r="AR26" s="7"/>
    </row>
    <row r="27" spans="1:44" s="8" customFormat="1" x14ac:dyDescent="0.25">
      <c r="A27" s="4">
        <v>37895</v>
      </c>
      <c r="B27" s="7">
        <v>113</v>
      </c>
      <c r="C27" s="7"/>
      <c r="D27" s="7"/>
      <c r="E27" s="7"/>
      <c r="F27" s="7">
        <v>107.5</v>
      </c>
      <c r="G27" s="7">
        <v>104</v>
      </c>
      <c r="H27" s="7">
        <v>107.7</v>
      </c>
      <c r="I27" s="7">
        <v>108.4</v>
      </c>
      <c r="J27" s="7">
        <v>106.9</v>
      </c>
      <c r="K27" s="7">
        <v>111.1</v>
      </c>
      <c r="L27" s="7">
        <v>108.7</v>
      </c>
      <c r="M27" s="7">
        <v>107.5</v>
      </c>
      <c r="N27" s="7">
        <v>111.3</v>
      </c>
      <c r="O27" s="7">
        <v>112.1</v>
      </c>
      <c r="P27" s="7"/>
      <c r="Q27" s="7"/>
      <c r="R27" s="7">
        <v>443.3</v>
      </c>
      <c r="S27" s="7">
        <v>355.3</v>
      </c>
      <c r="T27" s="7">
        <v>3053.9</v>
      </c>
      <c r="U27" s="7">
        <v>101</v>
      </c>
      <c r="V27" s="7"/>
      <c r="W27" s="7">
        <v>109164</v>
      </c>
      <c r="X27" s="7">
        <v>45694</v>
      </c>
      <c r="Y27" s="7">
        <v>968970</v>
      </c>
      <c r="Z27" s="7"/>
      <c r="AA27" s="7"/>
      <c r="AB27" s="7"/>
      <c r="AC27" s="7"/>
      <c r="AD27" s="7"/>
      <c r="AE27" s="7"/>
      <c r="AF27" s="7"/>
      <c r="AG27" s="7"/>
      <c r="AH27" s="7">
        <v>3378.5</v>
      </c>
      <c r="AI27" s="7"/>
      <c r="AJ27" s="7">
        <v>2194300</v>
      </c>
      <c r="AK27" s="7">
        <v>231.4</v>
      </c>
      <c r="AL27" s="7"/>
      <c r="AM27" s="7"/>
      <c r="AN27" s="7">
        <v>182.6</v>
      </c>
      <c r="AO27" s="7"/>
      <c r="AP27" s="7"/>
      <c r="AQ27" s="7"/>
      <c r="AR27" s="7"/>
    </row>
    <row r="28" spans="1:44" s="8" customFormat="1" x14ac:dyDescent="0.25">
      <c r="A28" s="4">
        <v>37926</v>
      </c>
      <c r="B28" s="7">
        <v>110.1</v>
      </c>
      <c r="C28" s="7"/>
      <c r="D28" s="7"/>
      <c r="E28" s="7"/>
      <c r="F28" s="7">
        <v>108</v>
      </c>
      <c r="G28" s="7">
        <v>103.2</v>
      </c>
      <c r="H28" s="7">
        <v>107.6</v>
      </c>
      <c r="I28" s="7">
        <v>108.3</v>
      </c>
      <c r="J28" s="7">
        <v>106.9</v>
      </c>
      <c r="K28" s="7">
        <v>110.7</v>
      </c>
      <c r="L28" s="7">
        <v>109.3</v>
      </c>
      <c r="M28" s="7">
        <v>106.7</v>
      </c>
      <c r="N28" s="7">
        <v>102.8</v>
      </c>
      <c r="O28" s="7">
        <v>114.1</v>
      </c>
      <c r="P28" s="7"/>
      <c r="Q28" s="7"/>
      <c r="R28" s="7">
        <v>473.2</v>
      </c>
      <c r="S28" s="7">
        <v>394</v>
      </c>
      <c r="T28" s="7">
        <v>3383.8</v>
      </c>
      <c r="U28" s="7">
        <v>100.96</v>
      </c>
      <c r="V28" s="7"/>
      <c r="W28" s="7">
        <v>120464</v>
      </c>
      <c r="X28" s="7">
        <v>50801</v>
      </c>
      <c r="Y28" s="7">
        <v>885180</v>
      </c>
      <c r="Z28" s="7"/>
      <c r="AA28" s="7"/>
      <c r="AB28" s="7"/>
      <c r="AC28" s="7"/>
      <c r="AD28" s="7"/>
      <c r="AE28" s="7"/>
      <c r="AF28" s="7"/>
      <c r="AG28" s="7"/>
      <c r="AH28" s="7">
        <v>3726.5</v>
      </c>
      <c r="AI28" s="7"/>
      <c r="AJ28" s="7">
        <v>2416700</v>
      </c>
      <c r="AK28" s="7">
        <v>214.2</v>
      </c>
      <c r="AL28" s="7"/>
      <c r="AM28" s="7"/>
      <c r="AN28" s="7">
        <v>185.8</v>
      </c>
      <c r="AO28" s="7"/>
      <c r="AP28" s="7"/>
      <c r="AQ28" s="7"/>
      <c r="AR28" s="7"/>
    </row>
    <row r="29" spans="1:44" s="8" customFormat="1" x14ac:dyDescent="0.25">
      <c r="A29" s="4">
        <v>37956</v>
      </c>
      <c r="B29" s="7">
        <v>114.8</v>
      </c>
      <c r="C29" s="7"/>
      <c r="D29" s="7"/>
      <c r="E29" s="7"/>
      <c r="F29" s="7">
        <v>109.3</v>
      </c>
      <c r="G29" s="7">
        <v>106.6</v>
      </c>
      <c r="H29" s="7">
        <v>108.8</v>
      </c>
      <c r="I29" s="7">
        <v>109.3</v>
      </c>
      <c r="J29" s="7">
        <v>108.1</v>
      </c>
      <c r="K29" s="7">
        <v>112.7</v>
      </c>
      <c r="L29" s="7">
        <v>109.7</v>
      </c>
      <c r="M29" s="7">
        <v>107.2</v>
      </c>
      <c r="N29" s="7">
        <v>99</v>
      </c>
      <c r="O29" s="7">
        <v>114.7</v>
      </c>
      <c r="P29" s="7"/>
      <c r="Q29" s="7"/>
      <c r="R29" s="7">
        <v>526.5</v>
      </c>
      <c r="S29" s="7">
        <v>455.6</v>
      </c>
      <c r="T29" s="7">
        <v>3964.9</v>
      </c>
      <c r="U29" s="7">
        <v>101.1</v>
      </c>
      <c r="V29" s="7"/>
      <c r="W29" s="7">
        <v>133653</v>
      </c>
      <c r="X29" s="7">
        <v>57347</v>
      </c>
      <c r="Y29" s="7">
        <v>804179</v>
      </c>
      <c r="Z29" s="7"/>
      <c r="AA29" s="7"/>
      <c r="AB29" s="7"/>
      <c r="AC29" s="7"/>
      <c r="AD29" s="7"/>
      <c r="AE29" s="7"/>
      <c r="AF29" s="7"/>
      <c r="AG29" s="7"/>
      <c r="AH29" s="7">
        <v>4138.7</v>
      </c>
      <c r="AI29" s="7"/>
      <c r="AJ29" s="7">
        <v>2671300</v>
      </c>
      <c r="AK29" s="7">
        <v>241.2</v>
      </c>
      <c r="AL29" s="7"/>
      <c r="AM29" s="7"/>
      <c r="AN29" s="7">
        <v>329.1</v>
      </c>
      <c r="AO29" s="7"/>
      <c r="AP29" s="7"/>
      <c r="AQ29" s="7"/>
      <c r="AR29" s="7"/>
    </row>
    <row r="30" spans="1:44" s="8" customFormat="1" x14ac:dyDescent="0.25">
      <c r="A30" s="4">
        <v>37987</v>
      </c>
      <c r="B30" s="7">
        <v>113.2</v>
      </c>
      <c r="C30" s="7"/>
      <c r="D30" s="7"/>
      <c r="E30" s="7"/>
      <c r="F30" s="7">
        <v>106.7</v>
      </c>
      <c r="G30" s="7">
        <v>105.9</v>
      </c>
      <c r="H30" s="7">
        <v>110.8</v>
      </c>
      <c r="I30" s="7">
        <v>110.8</v>
      </c>
      <c r="J30" s="7">
        <v>110.8</v>
      </c>
      <c r="K30" s="7">
        <v>108.7</v>
      </c>
      <c r="L30" s="7">
        <v>108.4</v>
      </c>
      <c r="M30" s="7">
        <v>105.8</v>
      </c>
      <c r="N30" s="7">
        <v>99</v>
      </c>
      <c r="O30" s="7">
        <v>112.1</v>
      </c>
      <c r="P30" s="7"/>
      <c r="Q30" s="7"/>
      <c r="R30" s="7">
        <v>29.9</v>
      </c>
      <c r="S30" s="7">
        <v>33.799999999999997</v>
      </c>
      <c r="T30" s="7">
        <v>193.1</v>
      </c>
      <c r="U30" s="7">
        <v>101.75</v>
      </c>
      <c r="V30" s="7"/>
      <c r="W30" s="7">
        <v>10974.3</v>
      </c>
      <c r="X30" s="7">
        <v>3875.2</v>
      </c>
      <c r="Y30" s="7">
        <v>810351</v>
      </c>
      <c r="Z30" s="7"/>
      <c r="AA30" s="7"/>
      <c r="AB30" s="7"/>
      <c r="AC30" s="7"/>
      <c r="AD30" s="7"/>
      <c r="AE30" s="7"/>
      <c r="AF30" s="7"/>
      <c r="AG30" s="7"/>
      <c r="AH30" s="7">
        <v>319.10000000000002</v>
      </c>
      <c r="AI30" s="7"/>
      <c r="AJ30" s="7">
        <v>210900</v>
      </c>
      <c r="AK30" s="7">
        <v>192.55523700000001</v>
      </c>
      <c r="AL30" s="7"/>
      <c r="AM30" s="7"/>
      <c r="AN30" s="7">
        <v>115.5</v>
      </c>
      <c r="AO30" s="7"/>
      <c r="AP30" s="7"/>
      <c r="AQ30" s="7"/>
      <c r="AR30" s="7"/>
    </row>
    <row r="31" spans="1:44" s="8" customFormat="1" x14ac:dyDescent="0.25">
      <c r="A31" s="4">
        <v>38018</v>
      </c>
      <c r="B31" s="7">
        <v>113.7</v>
      </c>
      <c r="C31" s="7"/>
      <c r="D31" s="7"/>
      <c r="E31" s="7"/>
      <c r="F31" s="7">
        <v>109.3</v>
      </c>
      <c r="G31" s="7">
        <v>107.4</v>
      </c>
      <c r="H31" s="7">
        <v>112.1</v>
      </c>
      <c r="I31" s="7">
        <v>112.6</v>
      </c>
      <c r="J31" s="7">
        <v>111.6</v>
      </c>
      <c r="K31" s="7">
        <v>109.2</v>
      </c>
      <c r="L31" s="7">
        <v>114.2</v>
      </c>
      <c r="M31" s="7">
        <v>107.1</v>
      </c>
      <c r="N31" s="7">
        <v>99</v>
      </c>
      <c r="O31" s="7">
        <v>116.7</v>
      </c>
      <c r="P31" s="7"/>
      <c r="Q31" s="7"/>
      <c r="R31" s="7">
        <v>50</v>
      </c>
      <c r="S31" s="7">
        <v>72.8</v>
      </c>
      <c r="T31" s="7">
        <v>504.5</v>
      </c>
      <c r="U31" s="7">
        <v>100.99</v>
      </c>
      <c r="V31" s="7"/>
      <c r="W31" s="7">
        <v>22904</v>
      </c>
      <c r="X31" s="7">
        <v>8759.5</v>
      </c>
      <c r="Y31" s="7">
        <v>810051</v>
      </c>
      <c r="Z31" s="7"/>
      <c r="AA31" s="7"/>
      <c r="AB31" s="7"/>
      <c r="AC31" s="7"/>
      <c r="AD31" s="7"/>
      <c r="AE31" s="7"/>
      <c r="AF31" s="7"/>
      <c r="AG31" s="7"/>
      <c r="AH31" s="7">
        <v>624.6</v>
      </c>
      <c r="AI31" s="7"/>
      <c r="AJ31" s="7">
        <v>387300</v>
      </c>
      <c r="AK31" s="7">
        <v>180.998615</v>
      </c>
      <c r="AL31" s="7"/>
      <c r="AM31" s="7"/>
      <c r="AN31" s="7">
        <v>203.7</v>
      </c>
      <c r="AO31" s="7"/>
      <c r="AP31" s="7"/>
      <c r="AQ31" s="7"/>
      <c r="AR31" s="7"/>
    </row>
    <row r="32" spans="1:44" s="8" customFormat="1" x14ac:dyDescent="0.25">
      <c r="A32" s="4">
        <v>38047</v>
      </c>
      <c r="B32" s="7">
        <v>114.2</v>
      </c>
      <c r="C32" s="7"/>
      <c r="D32" s="7"/>
      <c r="E32" s="7"/>
      <c r="F32" s="7">
        <v>106.9</v>
      </c>
      <c r="G32" s="7">
        <v>105.8</v>
      </c>
      <c r="H32" s="7">
        <v>112.2</v>
      </c>
      <c r="I32" s="7">
        <v>113.2</v>
      </c>
      <c r="J32" s="7">
        <v>111.1</v>
      </c>
      <c r="K32" s="7">
        <v>112.2</v>
      </c>
      <c r="L32" s="7">
        <v>112.6</v>
      </c>
      <c r="M32" s="7">
        <v>109</v>
      </c>
      <c r="N32" s="7">
        <v>99</v>
      </c>
      <c r="O32" s="7">
        <v>115.7</v>
      </c>
      <c r="P32" s="7"/>
      <c r="Q32" s="7"/>
      <c r="R32" s="7">
        <v>140.9</v>
      </c>
      <c r="S32" s="7">
        <v>116.7</v>
      </c>
      <c r="T32" s="7">
        <v>889.6</v>
      </c>
      <c r="U32" s="7">
        <v>100.75</v>
      </c>
      <c r="V32" s="7"/>
      <c r="W32" s="7">
        <v>36810.1</v>
      </c>
      <c r="X32" s="7">
        <v>14758.6</v>
      </c>
      <c r="Y32" s="7">
        <v>843134</v>
      </c>
      <c r="Z32" s="7"/>
      <c r="AA32" s="7"/>
      <c r="AB32" s="7"/>
      <c r="AC32" s="7"/>
      <c r="AD32" s="7"/>
      <c r="AE32" s="7"/>
      <c r="AF32" s="7"/>
      <c r="AG32" s="7"/>
      <c r="AH32" s="7">
        <v>1045.0999999999999</v>
      </c>
      <c r="AI32" s="7"/>
      <c r="AJ32" s="7">
        <v>649000</v>
      </c>
      <c r="AK32" s="7">
        <v>215.109906</v>
      </c>
      <c r="AL32" s="7"/>
      <c r="AM32" s="7"/>
      <c r="AN32" s="7">
        <v>234.7</v>
      </c>
      <c r="AO32" s="7"/>
      <c r="AP32" s="7"/>
      <c r="AQ32" s="7"/>
      <c r="AR32" s="7"/>
    </row>
    <row r="33" spans="1:44" s="8" customFormat="1" x14ac:dyDescent="0.25">
      <c r="A33" s="4">
        <v>38078</v>
      </c>
      <c r="B33" s="7">
        <v>115.7</v>
      </c>
      <c r="C33" s="7"/>
      <c r="D33" s="7"/>
      <c r="E33" s="7"/>
      <c r="F33" s="7">
        <v>109.1</v>
      </c>
      <c r="G33" s="7">
        <v>106.2</v>
      </c>
      <c r="H33" s="7">
        <v>112.8</v>
      </c>
      <c r="I33" s="7">
        <v>114.3</v>
      </c>
      <c r="J33" s="7">
        <v>111.2</v>
      </c>
      <c r="K33" s="7">
        <v>111.1</v>
      </c>
      <c r="L33" s="7">
        <v>113.2</v>
      </c>
      <c r="M33" s="7">
        <v>107.8</v>
      </c>
      <c r="N33" s="7">
        <v>99.6</v>
      </c>
      <c r="O33" s="7">
        <v>113.9</v>
      </c>
      <c r="P33" s="7"/>
      <c r="Q33" s="7"/>
      <c r="R33" s="7">
        <v>258.60000000000002</v>
      </c>
      <c r="S33" s="7">
        <v>163.4</v>
      </c>
      <c r="T33" s="7">
        <v>1290.5</v>
      </c>
      <c r="U33" s="7">
        <v>100.99</v>
      </c>
      <c r="V33" s="7"/>
      <c r="W33" s="7">
        <v>51405.9</v>
      </c>
      <c r="X33" s="7">
        <v>20947.900000000001</v>
      </c>
      <c r="Y33" s="7">
        <v>922771</v>
      </c>
      <c r="Z33" s="7"/>
      <c r="AA33" s="7"/>
      <c r="AB33" s="7"/>
      <c r="AC33" s="7"/>
      <c r="AD33" s="7"/>
      <c r="AE33" s="7"/>
      <c r="AF33" s="7"/>
      <c r="AG33" s="7"/>
      <c r="AH33" s="7">
        <v>1557.5</v>
      </c>
      <c r="AI33" s="7"/>
      <c r="AJ33" s="7">
        <v>991300</v>
      </c>
      <c r="AK33" s="7">
        <v>235.81620799999999</v>
      </c>
      <c r="AL33" s="7"/>
      <c r="AM33" s="7"/>
      <c r="AN33" s="7">
        <v>241</v>
      </c>
      <c r="AO33" s="7"/>
      <c r="AP33" s="7"/>
      <c r="AQ33" s="7"/>
      <c r="AR33" s="7"/>
    </row>
    <row r="34" spans="1:44" s="8" customFormat="1" x14ac:dyDescent="0.25">
      <c r="A34" s="4">
        <v>38108</v>
      </c>
      <c r="B34" s="7">
        <v>114.8</v>
      </c>
      <c r="C34" s="7"/>
      <c r="D34" s="7"/>
      <c r="E34" s="7"/>
      <c r="F34" s="7">
        <v>107.1</v>
      </c>
      <c r="G34" s="7">
        <v>106</v>
      </c>
      <c r="H34" s="7">
        <v>113</v>
      </c>
      <c r="I34" s="7">
        <v>114.7</v>
      </c>
      <c r="J34" s="7">
        <v>111.3</v>
      </c>
      <c r="K34" s="7">
        <v>113</v>
      </c>
      <c r="L34" s="7">
        <v>113.9</v>
      </c>
      <c r="M34" s="7">
        <v>107</v>
      </c>
      <c r="N34" s="7">
        <v>99.5</v>
      </c>
      <c r="O34" s="7">
        <v>112.8</v>
      </c>
      <c r="P34" s="7"/>
      <c r="Q34" s="7"/>
      <c r="R34" s="7">
        <v>311.8</v>
      </c>
      <c r="S34" s="7">
        <v>203.9</v>
      </c>
      <c r="T34" s="7">
        <v>1605.9</v>
      </c>
      <c r="U34" s="7">
        <v>100.74</v>
      </c>
      <c r="V34" s="7"/>
      <c r="W34" s="7">
        <v>64966.9</v>
      </c>
      <c r="X34" s="7">
        <v>26782.5</v>
      </c>
      <c r="Y34" s="7">
        <v>1020333</v>
      </c>
      <c r="Z34" s="7"/>
      <c r="AA34" s="7"/>
      <c r="AB34" s="7"/>
      <c r="AC34" s="7"/>
      <c r="AD34" s="7"/>
      <c r="AE34" s="7"/>
      <c r="AF34" s="7"/>
      <c r="AG34" s="7"/>
      <c r="AH34" s="7">
        <v>1964.3</v>
      </c>
      <c r="AI34" s="7"/>
      <c r="AJ34" s="7">
        <v>1233400</v>
      </c>
      <c r="AK34" s="7">
        <v>229.10975500000001</v>
      </c>
      <c r="AL34" s="7"/>
      <c r="AM34" s="7"/>
      <c r="AN34" s="7">
        <v>179.4</v>
      </c>
      <c r="AO34" s="7"/>
      <c r="AP34" s="7"/>
      <c r="AQ34" s="7"/>
      <c r="AR34" s="7"/>
    </row>
    <row r="35" spans="1:44" s="8" customFormat="1" x14ac:dyDescent="0.25">
      <c r="A35" s="4">
        <v>38139</v>
      </c>
      <c r="B35" s="7">
        <v>113.3</v>
      </c>
      <c r="C35" s="7"/>
      <c r="D35" s="7"/>
      <c r="E35" s="7"/>
      <c r="F35" s="7">
        <v>105.7</v>
      </c>
      <c r="G35" s="7">
        <v>106.7</v>
      </c>
      <c r="H35" s="7">
        <v>112.7</v>
      </c>
      <c r="I35" s="7">
        <v>114.3</v>
      </c>
      <c r="J35" s="7">
        <v>111.2</v>
      </c>
      <c r="K35" s="7">
        <v>118.4</v>
      </c>
      <c r="L35" s="7">
        <v>110.2</v>
      </c>
      <c r="M35" s="7">
        <v>108</v>
      </c>
      <c r="N35" s="7">
        <v>99.7</v>
      </c>
      <c r="O35" s="7">
        <v>113.8</v>
      </c>
      <c r="P35" s="7"/>
      <c r="Q35" s="7"/>
      <c r="R35" s="7">
        <v>382.9</v>
      </c>
      <c r="S35" s="7">
        <v>252.6</v>
      </c>
      <c r="T35" s="7">
        <v>2012.4</v>
      </c>
      <c r="U35" s="7">
        <v>100.78</v>
      </c>
      <c r="V35" s="7"/>
      <c r="W35" s="7">
        <v>79749.2</v>
      </c>
      <c r="X35" s="7">
        <v>33143.300000000003</v>
      </c>
      <c r="Y35" s="7">
        <v>1042965</v>
      </c>
      <c r="Z35" s="7"/>
      <c r="AA35" s="7"/>
      <c r="AB35" s="7"/>
      <c r="AC35" s="7"/>
      <c r="AD35" s="7"/>
      <c r="AE35" s="7"/>
      <c r="AF35" s="7"/>
      <c r="AG35" s="7"/>
      <c r="AH35" s="7">
        <v>2424.4</v>
      </c>
      <c r="AI35" s="7"/>
      <c r="AJ35" s="7">
        <v>1488700</v>
      </c>
      <c r="AK35" s="7">
        <v>266.11280799999997</v>
      </c>
      <c r="AL35" s="7"/>
      <c r="AM35" s="7"/>
      <c r="AN35" s="7">
        <v>210.4</v>
      </c>
      <c r="AO35" s="7"/>
      <c r="AP35" s="7"/>
      <c r="AQ35" s="7"/>
      <c r="AR35" s="7"/>
    </row>
    <row r="36" spans="1:44" s="8" customFormat="1" x14ac:dyDescent="0.25">
      <c r="A36" s="4">
        <v>38169</v>
      </c>
      <c r="B36" s="7">
        <v>107.5</v>
      </c>
      <c r="C36" s="7"/>
      <c r="D36" s="7"/>
      <c r="E36" s="7"/>
      <c r="F36" s="7">
        <v>106</v>
      </c>
      <c r="G36" s="7">
        <v>104.5</v>
      </c>
      <c r="H36" s="7">
        <v>113.6</v>
      </c>
      <c r="I36" s="7">
        <v>115.8</v>
      </c>
      <c r="J36" s="7">
        <v>111.5</v>
      </c>
      <c r="K36" s="7">
        <v>118</v>
      </c>
      <c r="L36" s="7">
        <v>114.3</v>
      </c>
      <c r="M36" s="7">
        <v>109.3</v>
      </c>
      <c r="N36" s="7">
        <v>113.3</v>
      </c>
      <c r="O36" s="7">
        <v>111.7</v>
      </c>
      <c r="P36" s="7"/>
      <c r="Q36" s="7"/>
      <c r="R36" s="7">
        <v>473.9</v>
      </c>
      <c r="S36" s="7">
        <v>311.10000000000002</v>
      </c>
      <c r="T36" s="7">
        <v>2389.8000000000002</v>
      </c>
      <c r="U36" s="7">
        <v>100.92</v>
      </c>
      <c r="V36" s="7"/>
      <c r="W36" s="7">
        <v>95071.4</v>
      </c>
      <c r="X36" s="7">
        <v>39860.199999999997</v>
      </c>
      <c r="Y36" s="7">
        <v>1024229</v>
      </c>
      <c r="Z36" s="7"/>
      <c r="AA36" s="7"/>
      <c r="AB36" s="7"/>
      <c r="AC36" s="7"/>
      <c r="AD36" s="7"/>
      <c r="AE36" s="7"/>
      <c r="AF36" s="7"/>
      <c r="AG36" s="7"/>
      <c r="AH36" s="7">
        <v>2929.7</v>
      </c>
      <c r="AI36" s="7"/>
      <c r="AJ36" s="7">
        <v>1819200</v>
      </c>
      <c r="AK36" s="7">
        <v>255.660878</v>
      </c>
      <c r="AL36" s="7"/>
      <c r="AM36" s="7"/>
      <c r="AN36" s="7">
        <v>213.4</v>
      </c>
      <c r="AO36" s="7"/>
      <c r="AP36" s="7"/>
      <c r="AQ36" s="7"/>
      <c r="AR36" s="7"/>
    </row>
    <row r="37" spans="1:44" s="8" customFormat="1" x14ac:dyDescent="0.25">
      <c r="A37" s="4">
        <v>38200</v>
      </c>
      <c r="B37" s="7">
        <v>107</v>
      </c>
      <c r="C37" s="7"/>
      <c r="D37" s="7"/>
      <c r="E37" s="7"/>
      <c r="F37" s="7">
        <v>106.7</v>
      </c>
      <c r="G37" s="7">
        <v>105.1</v>
      </c>
      <c r="H37" s="7">
        <v>113.7</v>
      </c>
      <c r="I37" s="7">
        <v>116.9</v>
      </c>
      <c r="J37" s="7">
        <v>110.1</v>
      </c>
      <c r="K37" s="7">
        <v>118.6</v>
      </c>
      <c r="L37" s="7">
        <v>111.9</v>
      </c>
      <c r="M37" s="7">
        <v>112</v>
      </c>
      <c r="N37" s="7">
        <v>109.8</v>
      </c>
      <c r="O37" s="7">
        <v>111.6</v>
      </c>
      <c r="P37" s="7"/>
      <c r="Q37" s="7"/>
      <c r="R37" s="7">
        <v>542.1</v>
      </c>
      <c r="S37" s="7">
        <v>356.2</v>
      </c>
      <c r="T37" s="7">
        <v>2766.4</v>
      </c>
      <c r="U37" s="7">
        <v>100.42</v>
      </c>
      <c r="V37" s="7"/>
      <c r="W37" s="7">
        <v>111773.3</v>
      </c>
      <c r="X37" s="7">
        <v>46488.1</v>
      </c>
      <c r="Y37" s="7">
        <v>1020667</v>
      </c>
      <c r="Z37" s="7"/>
      <c r="AA37" s="7"/>
      <c r="AB37" s="7"/>
      <c r="AC37" s="7"/>
      <c r="AD37" s="7"/>
      <c r="AE37" s="7"/>
      <c r="AF37" s="7"/>
      <c r="AG37" s="7"/>
      <c r="AH37" s="7">
        <v>3380.6</v>
      </c>
      <c r="AI37" s="7"/>
      <c r="AJ37" s="7">
        <v>2095400</v>
      </c>
      <c r="AK37" s="7">
        <v>244.97439600000001</v>
      </c>
      <c r="AL37" s="7"/>
      <c r="AM37" s="7"/>
      <c r="AN37" s="7">
        <v>232.7</v>
      </c>
      <c r="AO37" s="7"/>
      <c r="AP37" s="7"/>
      <c r="AQ37" s="7"/>
      <c r="AR37" s="7"/>
    </row>
    <row r="38" spans="1:44" s="8" customFormat="1" x14ac:dyDescent="0.25">
      <c r="A38" s="4">
        <v>38231</v>
      </c>
      <c r="B38" s="7">
        <v>105.8</v>
      </c>
      <c r="C38" s="7"/>
      <c r="D38" s="7"/>
      <c r="E38" s="7"/>
      <c r="F38" s="7">
        <v>106.8</v>
      </c>
      <c r="G38" s="7">
        <v>103.4</v>
      </c>
      <c r="H38" s="7">
        <v>113.5</v>
      </c>
      <c r="I38" s="7">
        <v>115.3</v>
      </c>
      <c r="J38" s="7">
        <v>111.6</v>
      </c>
      <c r="K38" s="7">
        <v>116.8</v>
      </c>
      <c r="L38" s="7">
        <v>108.3</v>
      </c>
      <c r="M38" s="7">
        <v>111.1</v>
      </c>
      <c r="N38" s="7">
        <v>97.1</v>
      </c>
      <c r="O38" s="7">
        <v>110.9</v>
      </c>
      <c r="P38" s="7"/>
      <c r="Q38" s="7"/>
      <c r="R38" s="7">
        <v>610.6</v>
      </c>
      <c r="S38" s="7">
        <v>402.1</v>
      </c>
      <c r="T38" s="7">
        <v>3145.3</v>
      </c>
      <c r="U38" s="7">
        <v>100.43</v>
      </c>
      <c r="V38" s="7"/>
      <c r="W38" s="7">
        <v>127961.60000000001</v>
      </c>
      <c r="X38" s="7">
        <v>53050.5</v>
      </c>
      <c r="Y38" s="7">
        <v>997828</v>
      </c>
      <c r="Z38" s="7"/>
      <c r="AA38" s="7"/>
      <c r="AB38" s="7"/>
      <c r="AC38" s="7"/>
      <c r="AD38" s="7"/>
      <c r="AE38" s="7"/>
      <c r="AF38" s="7"/>
      <c r="AG38" s="7"/>
      <c r="AH38" s="7">
        <v>3855.6</v>
      </c>
      <c r="AI38" s="7"/>
      <c r="AJ38" s="7">
        <v>2385200</v>
      </c>
      <c r="AK38" s="7">
        <v>272.90665000000001</v>
      </c>
      <c r="AL38" s="7"/>
      <c r="AM38" s="7"/>
      <c r="AN38" s="7">
        <v>206.8</v>
      </c>
      <c r="AO38" s="7"/>
      <c r="AP38" s="7"/>
      <c r="AQ38" s="7"/>
      <c r="AR38" s="7"/>
    </row>
    <row r="39" spans="1:44" s="8" customFormat="1" x14ac:dyDescent="0.25">
      <c r="A39" s="4">
        <v>38261</v>
      </c>
      <c r="B39" s="7">
        <v>103.3</v>
      </c>
      <c r="C39" s="7"/>
      <c r="D39" s="7"/>
      <c r="E39" s="7"/>
      <c r="F39" s="7">
        <v>104.7</v>
      </c>
      <c r="G39" s="7">
        <v>103.2</v>
      </c>
      <c r="H39" s="7">
        <v>114.2</v>
      </c>
      <c r="I39" s="7">
        <v>116.4</v>
      </c>
      <c r="J39" s="7">
        <v>111.4</v>
      </c>
      <c r="K39" s="7">
        <v>115.9</v>
      </c>
      <c r="L39" s="7">
        <v>104.5</v>
      </c>
      <c r="M39" s="7">
        <v>107.8</v>
      </c>
      <c r="N39" s="7">
        <v>101.6</v>
      </c>
      <c r="O39" s="7">
        <v>104.6</v>
      </c>
      <c r="P39" s="7"/>
      <c r="Q39" s="7"/>
      <c r="R39" s="7">
        <v>689.6</v>
      </c>
      <c r="S39" s="7">
        <v>448.1</v>
      </c>
      <c r="T39" s="7">
        <v>3513.3</v>
      </c>
      <c r="U39" s="7">
        <v>101.14</v>
      </c>
      <c r="V39" s="7"/>
      <c r="W39" s="7">
        <v>145033.9</v>
      </c>
      <c r="X39" s="7">
        <v>59803.7</v>
      </c>
      <c r="Y39" s="7">
        <v>935929</v>
      </c>
      <c r="Z39" s="7"/>
      <c r="AA39" s="7"/>
      <c r="AB39" s="7"/>
      <c r="AC39" s="7"/>
      <c r="AD39" s="7"/>
      <c r="AE39" s="7"/>
      <c r="AF39" s="7"/>
      <c r="AG39" s="7"/>
      <c r="AH39" s="7">
        <v>4345.8999999999996</v>
      </c>
      <c r="AI39" s="7"/>
      <c r="AJ39" s="7">
        <v>2685300</v>
      </c>
      <c r="AK39" s="7">
        <v>270.59359799999999</v>
      </c>
      <c r="AL39" s="7"/>
      <c r="AM39" s="7"/>
      <c r="AN39" s="7">
        <v>216.8</v>
      </c>
      <c r="AO39" s="7"/>
      <c r="AP39" s="7"/>
      <c r="AQ39" s="7"/>
      <c r="AR39" s="7"/>
    </row>
    <row r="40" spans="1:44" s="8" customFormat="1" x14ac:dyDescent="0.25">
      <c r="A40" s="4">
        <v>38292</v>
      </c>
      <c r="B40" s="7">
        <v>108.8</v>
      </c>
      <c r="C40" s="7"/>
      <c r="D40" s="7"/>
      <c r="E40" s="7"/>
      <c r="F40" s="7">
        <v>105.6</v>
      </c>
      <c r="G40" s="7">
        <v>103.6</v>
      </c>
      <c r="H40" s="7">
        <v>115</v>
      </c>
      <c r="I40" s="7">
        <v>117.6</v>
      </c>
      <c r="J40" s="7">
        <v>112.1</v>
      </c>
      <c r="K40" s="7">
        <v>115.4</v>
      </c>
      <c r="L40" s="7">
        <v>109.8</v>
      </c>
      <c r="M40" s="7">
        <v>108.1</v>
      </c>
      <c r="N40" s="7">
        <v>104.4</v>
      </c>
      <c r="O40" s="7">
        <v>104.3</v>
      </c>
      <c r="P40" s="7"/>
      <c r="Q40" s="7"/>
      <c r="R40" s="7">
        <v>783.5</v>
      </c>
      <c r="S40" s="7">
        <v>496.5</v>
      </c>
      <c r="T40" s="7">
        <v>3919.8</v>
      </c>
      <c r="U40" s="7">
        <v>101.11</v>
      </c>
      <c r="V40" s="7"/>
      <c r="W40" s="7">
        <v>162645.1</v>
      </c>
      <c r="X40" s="7">
        <v>66998.7</v>
      </c>
      <c r="Y40" s="7">
        <v>858195</v>
      </c>
      <c r="Z40" s="7"/>
      <c r="AA40" s="7"/>
      <c r="AB40" s="7"/>
      <c r="AC40" s="7"/>
      <c r="AD40" s="7"/>
      <c r="AE40" s="7"/>
      <c r="AF40" s="7"/>
      <c r="AG40" s="7"/>
      <c r="AH40" s="7">
        <v>4858.2</v>
      </c>
      <c r="AI40" s="7"/>
      <c r="AJ40" s="7">
        <v>3006600</v>
      </c>
      <c r="AK40" s="7">
        <v>273.78904</v>
      </c>
      <c r="AL40" s="7"/>
      <c r="AM40" s="7"/>
      <c r="AN40" s="7">
        <v>234.5</v>
      </c>
      <c r="AO40" s="7"/>
      <c r="AP40" s="7"/>
      <c r="AQ40" s="7"/>
      <c r="AR40" s="7"/>
    </row>
    <row r="41" spans="1:44" s="8" customFormat="1" x14ac:dyDescent="0.25">
      <c r="A41" s="4">
        <v>38322</v>
      </c>
      <c r="B41" s="7">
        <v>110.7</v>
      </c>
      <c r="C41" s="7"/>
      <c r="D41" s="7"/>
      <c r="E41" s="7"/>
      <c r="F41" s="7">
        <v>103.4</v>
      </c>
      <c r="G41" s="7">
        <v>104.6</v>
      </c>
      <c r="H41" s="7">
        <v>115.1</v>
      </c>
      <c r="I41" s="7">
        <v>117.6</v>
      </c>
      <c r="J41" s="7">
        <v>112.5</v>
      </c>
      <c r="K41" s="7">
        <v>114</v>
      </c>
      <c r="L41" s="7">
        <v>114.1</v>
      </c>
      <c r="M41" s="7">
        <v>107.6</v>
      </c>
      <c r="N41" s="7">
        <v>100.2</v>
      </c>
      <c r="O41" s="7">
        <v>106.3</v>
      </c>
      <c r="P41" s="7"/>
      <c r="Q41" s="7"/>
      <c r="R41" s="7">
        <v>867.6</v>
      </c>
      <c r="S41" s="7">
        <v>574.5</v>
      </c>
      <c r="T41" s="7">
        <v>4669.7</v>
      </c>
      <c r="U41" s="7">
        <v>101.14</v>
      </c>
      <c r="V41" s="7"/>
      <c r="W41" s="7">
        <v>181662.4</v>
      </c>
      <c r="X41" s="7">
        <v>75569.5</v>
      </c>
      <c r="Y41" s="7">
        <v>788309</v>
      </c>
      <c r="Z41" s="7"/>
      <c r="AA41" s="7"/>
      <c r="AB41" s="7"/>
      <c r="AC41" s="7"/>
      <c r="AD41" s="7"/>
      <c r="AE41" s="7"/>
      <c r="AF41" s="7"/>
      <c r="AG41" s="7"/>
      <c r="AH41" s="7">
        <v>5429.9</v>
      </c>
      <c r="AI41" s="7"/>
      <c r="AJ41" s="7">
        <v>3331900</v>
      </c>
      <c r="AK41" s="7">
        <v>296.49114800000001</v>
      </c>
      <c r="AL41" s="7"/>
      <c r="AM41" s="7"/>
      <c r="AN41" s="7">
        <v>406.8</v>
      </c>
      <c r="AO41" s="7"/>
      <c r="AP41" s="7"/>
      <c r="AQ41" s="7"/>
      <c r="AR41" s="7"/>
    </row>
    <row r="42" spans="1:44" s="8" customFormat="1" x14ac:dyDescent="0.25">
      <c r="A42" s="4">
        <v>38353</v>
      </c>
      <c r="B42" s="7">
        <v>108.6</v>
      </c>
      <c r="C42" s="7"/>
      <c r="D42" s="7"/>
      <c r="E42" s="7"/>
      <c r="F42" s="7">
        <v>104.1</v>
      </c>
      <c r="G42" s="7">
        <v>91.8</v>
      </c>
      <c r="H42" s="7">
        <v>110.1</v>
      </c>
      <c r="I42" s="7">
        <v>112.8</v>
      </c>
      <c r="J42" s="7">
        <v>107.3</v>
      </c>
      <c r="K42" s="7">
        <v>105.8</v>
      </c>
      <c r="L42" s="7">
        <v>108.6</v>
      </c>
      <c r="M42" s="7">
        <v>101.3</v>
      </c>
      <c r="N42" s="7">
        <v>99.4</v>
      </c>
      <c r="O42" s="7">
        <v>108.9</v>
      </c>
      <c r="P42" s="7"/>
      <c r="Q42" s="7"/>
      <c r="R42" s="7">
        <v>116.9</v>
      </c>
      <c r="S42" s="7">
        <v>29.1</v>
      </c>
      <c r="T42" s="7">
        <v>287.89999999999998</v>
      </c>
      <c r="U42" s="7">
        <v>102.62</v>
      </c>
      <c r="V42" s="7"/>
      <c r="W42" s="7">
        <v>14061.5</v>
      </c>
      <c r="X42" s="7">
        <v>4745</v>
      </c>
      <c r="Y42" s="7">
        <v>755418</v>
      </c>
      <c r="Z42" s="7"/>
      <c r="AA42" s="7"/>
      <c r="AB42" s="7"/>
      <c r="AC42" s="7"/>
      <c r="AD42" s="7"/>
      <c r="AE42" s="7"/>
      <c r="AF42" s="7"/>
      <c r="AG42" s="7"/>
      <c r="AH42" s="7">
        <v>631.4</v>
      </c>
      <c r="AI42" s="7"/>
      <c r="AJ42" s="7">
        <v>458700</v>
      </c>
      <c r="AK42" s="7">
        <v>456.9</v>
      </c>
      <c r="AL42" s="7"/>
      <c r="AM42" s="7"/>
      <c r="AN42" s="7">
        <v>250.7</v>
      </c>
      <c r="AO42" s="7"/>
      <c r="AP42" s="7"/>
      <c r="AQ42" s="7"/>
      <c r="AR42" s="7"/>
    </row>
    <row r="43" spans="1:44" s="8" customFormat="1" x14ac:dyDescent="0.25">
      <c r="A43" s="4">
        <v>38384</v>
      </c>
      <c r="B43" s="7">
        <v>107.2</v>
      </c>
      <c r="C43" s="7"/>
      <c r="D43" s="7"/>
      <c r="E43" s="7"/>
      <c r="F43" s="7">
        <v>101.1</v>
      </c>
      <c r="G43" s="7">
        <v>92.3</v>
      </c>
      <c r="H43" s="7">
        <v>110.6</v>
      </c>
      <c r="I43" s="7">
        <v>112.1</v>
      </c>
      <c r="J43" s="7">
        <v>109</v>
      </c>
      <c r="K43" s="7">
        <v>109.5</v>
      </c>
      <c r="L43" s="7">
        <v>107.2</v>
      </c>
      <c r="M43" s="7">
        <v>102.9</v>
      </c>
      <c r="N43" s="7">
        <v>99.1</v>
      </c>
      <c r="O43" s="7">
        <v>106.7</v>
      </c>
      <c r="P43" s="7"/>
      <c r="Q43" s="7"/>
      <c r="R43" s="7">
        <v>199.6</v>
      </c>
      <c r="S43" s="7">
        <v>79.7</v>
      </c>
      <c r="T43" s="7">
        <v>631.1</v>
      </c>
      <c r="U43" s="7">
        <v>101.23</v>
      </c>
      <c r="V43" s="7"/>
      <c r="W43" s="7">
        <v>30189.5</v>
      </c>
      <c r="X43" s="7">
        <v>10997.9</v>
      </c>
      <c r="Y43" s="7">
        <v>740081</v>
      </c>
      <c r="Z43" s="7"/>
      <c r="AA43" s="7"/>
      <c r="AB43" s="7"/>
      <c r="AC43" s="7"/>
      <c r="AD43" s="7"/>
      <c r="AE43" s="7"/>
      <c r="AF43" s="7"/>
      <c r="AG43" s="7"/>
      <c r="AH43" s="7">
        <v>1090.4000000000001</v>
      </c>
      <c r="AI43" s="7"/>
      <c r="AJ43" s="7">
        <v>738900</v>
      </c>
      <c r="AK43" s="7">
        <v>293.10000000000002</v>
      </c>
      <c r="AL43" s="7"/>
      <c r="AM43" s="7"/>
      <c r="AN43" s="7">
        <v>194.8</v>
      </c>
      <c r="AO43" s="7"/>
      <c r="AP43" s="7"/>
      <c r="AQ43" s="7"/>
      <c r="AR43" s="7"/>
    </row>
    <row r="44" spans="1:44" s="8" customFormat="1" x14ac:dyDescent="0.25">
      <c r="A44" s="4">
        <v>38412</v>
      </c>
      <c r="B44" s="7">
        <v>107.3</v>
      </c>
      <c r="C44" s="7"/>
      <c r="D44" s="7"/>
      <c r="E44" s="7"/>
      <c r="F44" s="7">
        <v>102.7</v>
      </c>
      <c r="G44" s="7">
        <v>95.3</v>
      </c>
      <c r="H44" s="7">
        <v>110.9</v>
      </c>
      <c r="I44" s="7">
        <v>112.9</v>
      </c>
      <c r="J44" s="7">
        <v>108.7</v>
      </c>
      <c r="K44" s="7">
        <v>113.2</v>
      </c>
      <c r="L44" s="7">
        <v>110.2</v>
      </c>
      <c r="M44" s="7">
        <v>104.9</v>
      </c>
      <c r="N44" s="7">
        <v>100</v>
      </c>
      <c r="O44" s="7">
        <v>109.7</v>
      </c>
      <c r="P44" s="7"/>
      <c r="Q44" s="7"/>
      <c r="R44" s="7">
        <v>357.2</v>
      </c>
      <c r="S44" s="7">
        <v>134.6</v>
      </c>
      <c r="T44" s="7">
        <v>1060.9000000000001</v>
      </c>
      <c r="U44" s="7">
        <v>101.34</v>
      </c>
      <c r="V44" s="7"/>
      <c r="W44" s="7">
        <v>49848.800000000003</v>
      </c>
      <c r="X44" s="7">
        <v>18825.7</v>
      </c>
      <c r="Y44" s="7">
        <v>777082</v>
      </c>
      <c r="Z44" s="7"/>
      <c r="AA44" s="7"/>
      <c r="AB44" s="7"/>
      <c r="AC44" s="7"/>
      <c r="AD44" s="7"/>
      <c r="AE44" s="7"/>
      <c r="AF44" s="7"/>
      <c r="AG44" s="7"/>
      <c r="AH44" s="7">
        <v>1716.3</v>
      </c>
      <c r="AI44" s="7"/>
      <c r="AJ44" s="7">
        <v>1157300</v>
      </c>
      <c r="AK44" s="7">
        <v>446.4</v>
      </c>
      <c r="AL44" s="7"/>
      <c r="AM44" s="7"/>
      <c r="AN44" s="7">
        <v>225.6</v>
      </c>
      <c r="AO44" s="7"/>
      <c r="AP44" s="7"/>
      <c r="AQ44" s="7"/>
      <c r="AR44" s="7"/>
    </row>
    <row r="45" spans="1:44" s="8" customFormat="1" x14ac:dyDescent="0.25">
      <c r="A45" s="4">
        <v>38443</v>
      </c>
      <c r="B45" s="7">
        <v>108.7</v>
      </c>
      <c r="C45" s="7"/>
      <c r="D45" s="7"/>
      <c r="E45" s="7"/>
      <c r="F45" s="7">
        <v>101.9</v>
      </c>
      <c r="G45" s="7">
        <v>97.1</v>
      </c>
      <c r="H45" s="7">
        <v>113.5</v>
      </c>
      <c r="I45" s="7">
        <v>115.9</v>
      </c>
      <c r="J45" s="7">
        <v>110.9</v>
      </c>
      <c r="K45" s="7">
        <v>117</v>
      </c>
      <c r="L45" s="7">
        <v>112</v>
      </c>
      <c r="M45" s="7">
        <v>107.5</v>
      </c>
      <c r="N45" s="7">
        <v>100.1</v>
      </c>
      <c r="O45" s="7">
        <v>107.8</v>
      </c>
      <c r="P45" s="7"/>
      <c r="Q45" s="7"/>
      <c r="R45" s="7">
        <v>481.3</v>
      </c>
      <c r="S45" s="7">
        <v>190.2</v>
      </c>
      <c r="T45" s="7">
        <v>1553.7</v>
      </c>
      <c r="U45" s="7">
        <v>101.12</v>
      </c>
      <c r="V45" s="7"/>
      <c r="W45" s="7">
        <v>69550.100000000006</v>
      </c>
      <c r="X45" s="7">
        <v>26627.9</v>
      </c>
      <c r="Y45" s="7">
        <v>871182</v>
      </c>
      <c r="Z45" s="7"/>
      <c r="AA45" s="7"/>
      <c r="AB45" s="7"/>
      <c r="AC45" s="7"/>
      <c r="AD45" s="7"/>
      <c r="AE45" s="7"/>
      <c r="AF45" s="7"/>
      <c r="AG45" s="7"/>
      <c r="AH45" s="7">
        <v>2339.9</v>
      </c>
      <c r="AI45" s="7"/>
      <c r="AJ45" s="7">
        <v>1566100</v>
      </c>
      <c r="AK45" s="7">
        <v>390.7</v>
      </c>
      <c r="AL45" s="7"/>
      <c r="AM45" s="7"/>
      <c r="AN45" s="7">
        <v>294.60000000000002</v>
      </c>
      <c r="AO45" s="7"/>
      <c r="AP45" s="7"/>
      <c r="AQ45" s="7"/>
      <c r="AR45" s="7"/>
    </row>
    <row r="46" spans="1:44" s="8" customFormat="1" x14ac:dyDescent="0.25">
      <c r="A46" s="4">
        <v>38473</v>
      </c>
      <c r="B46" s="7">
        <v>107.9</v>
      </c>
      <c r="C46" s="7"/>
      <c r="D46" s="7"/>
      <c r="E46" s="7"/>
      <c r="F46" s="7">
        <v>104.2</v>
      </c>
      <c r="G46" s="7">
        <v>99.9</v>
      </c>
      <c r="H46" s="7">
        <v>114.4</v>
      </c>
      <c r="I46" s="7">
        <v>116.9</v>
      </c>
      <c r="J46" s="7">
        <v>111.7</v>
      </c>
      <c r="K46" s="7">
        <v>116.3</v>
      </c>
      <c r="L46" s="7">
        <v>113.1</v>
      </c>
      <c r="M46" s="7">
        <v>110.6</v>
      </c>
      <c r="N46" s="7">
        <v>100.7</v>
      </c>
      <c r="O46" s="7">
        <v>107.7</v>
      </c>
      <c r="P46" s="7"/>
      <c r="Q46" s="7"/>
      <c r="R46" s="7">
        <v>581</v>
      </c>
      <c r="S46" s="7">
        <v>243.7</v>
      </c>
      <c r="T46" s="7">
        <v>1987.8</v>
      </c>
      <c r="U46" s="7">
        <v>100.8</v>
      </c>
      <c r="V46" s="7"/>
      <c r="W46" s="7">
        <v>89619.4</v>
      </c>
      <c r="X46" s="7">
        <v>34353.599999999999</v>
      </c>
      <c r="Y46" s="7">
        <v>995358</v>
      </c>
      <c r="Z46" s="7"/>
      <c r="AA46" s="7"/>
      <c r="AB46" s="7"/>
      <c r="AC46" s="7"/>
      <c r="AD46" s="7"/>
      <c r="AE46" s="7"/>
      <c r="AF46" s="7"/>
      <c r="AG46" s="7"/>
      <c r="AH46" s="7">
        <v>2907.4</v>
      </c>
      <c r="AI46" s="7"/>
      <c r="AJ46" s="7">
        <v>1919500</v>
      </c>
      <c r="AK46" s="7">
        <v>379.7</v>
      </c>
      <c r="AL46" s="7"/>
      <c r="AM46" s="7"/>
      <c r="AN46" s="7">
        <v>262.8</v>
      </c>
      <c r="AO46" s="7"/>
      <c r="AP46" s="7"/>
      <c r="AQ46" s="7"/>
      <c r="AR46" s="7"/>
    </row>
    <row r="47" spans="1:44" s="8" customFormat="1" x14ac:dyDescent="0.25">
      <c r="A47" s="4">
        <v>38504</v>
      </c>
      <c r="B47" s="7">
        <v>110.1</v>
      </c>
      <c r="C47" s="7"/>
      <c r="D47" s="7"/>
      <c r="E47" s="7"/>
      <c r="F47" s="7">
        <v>103</v>
      </c>
      <c r="G47" s="7">
        <v>102.3</v>
      </c>
      <c r="H47" s="7">
        <v>113.6</v>
      </c>
      <c r="I47" s="7">
        <v>117.4</v>
      </c>
      <c r="J47" s="7">
        <v>109.5</v>
      </c>
      <c r="K47" s="7">
        <v>115.4</v>
      </c>
      <c r="L47" s="7">
        <v>112.4</v>
      </c>
      <c r="M47" s="7">
        <v>109.6</v>
      </c>
      <c r="N47" s="7">
        <v>100.3</v>
      </c>
      <c r="O47" s="7">
        <v>107.6</v>
      </c>
      <c r="P47" s="7"/>
      <c r="Q47" s="7"/>
      <c r="R47" s="7">
        <v>677.8</v>
      </c>
      <c r="S47" s="7">
        <v>304.5</v>
      </c>
      <c r="T47" s="7">
        <v>2443.1</v>
      </c>
      <c r="U47" s="7">
        <v>100.64</v>
      </c>
      <c r="V47" s="7"/>
      <c r="W47" s="7">
        <v>108875.1</v>
      </c>
      <c r="X47" s="7">
        <v>42593.5</v>
      </c>
      <c r="Y47" s="7">
        <v>1041279</v>
      </c>
      <c r="Z47" s="7"/>
      <c r="AA47" s="7"/>
      <c r="AB47" s="7"/>
      <c r="AC47" s="7"/>
      <c r="AD47" s="7"/>
      <c r="AE47" s="7"/>
      <c r="AF47" s="7"/>
      <c r="AG47" s="7"/>
      <c r="AH47" s="7">
        <v>3513.8</v>
      </c>
      <c r="AI47" s="7"/>
      <c r="AJ47" s="7">
        <v>2256700</v>
      </c>
      <c r="AK47" s="7">
        <v>419.6</v>
      </c>
      <c r="AL47" s="7"/>
      <c r="AM47" s="7"/>
      <c r="AN47" s="7">
        <v>215.6</v>
      </c>
      <c r="AO47" s="7"/>
      <c r="AP47" s="7"/>
      <c r="AQ47" s="7"/>
      <c r="AR47" s="7"/>
    </row>
    <row r="48" spans="1:44" s="8" customFormat="1" x14ac:dyDescent="0.25">
      <c r="A48" s="4">
        <v>38534</v>
      </c>
      <c r="B48" s="7">
        <v>115.8</v>
      </c>
      <c r="C48" s="7"/>
      <c r="D48" s="7"/>
      <c r="E48" s="7"/>
      <c r="F48" s="7">
        <v>101.5</v>
      </c>
      <c r="G48" s="7">
        <v>100.4</v>
      </c>
      <c r="H48" s="7">
        <v>112.8</v>
      </c>
      <c r="I48" s="7">
        <v>115.5</v>
      </c>
      <c r="J48" s="7">
        <v>109.8</v>
      </c>
      <c r="K48" s="7">
        <v>121</v>
      </c>
      <c r="L48" s="7">
        <v>108.9</v>
      </c>
      <c r="M48" s="7">
        <v>108.1</v>
      </c>
      <c r="N48" s="7">
        <v>103.9</v>
      </c>
      <c r="O48" s="7">
        <v>108.3</v>
      </c>
      <c r="P48" s="7"/>
      <c r="Q48" s="7"/>
      <c r="R48" s="7">
        <v>770.6</v>
      </c>
      <c r="S48" s="7">
        <v>373.3</v>
      </c>
      <c r="T48" s="7">
        <v>2938.3</v>
      </c>
      <c r="U48" s="7">
        <v>100.46</v>
      </c>
      <c r="V48" s="7"/>
      <c r="W48" s="7">
        <v>130037.3</v>
      </c>
      <c r="X48" s="7">
        <v>51420.9</v>
      </c>
      <c r="Y48" s="7">
        <v>1031801</v>
      </c>
      <c r="Z48" s="7"/>
      <c r="AA48" s="7"/>
      <c r="AB48" s="7"/>
      <c r="AC48" s="7"/>
      <c r="AD48" s="7"/>
      <c r="AE48" s="7"/>
      <c r="AF48" s="7"/>
      <c r="AG48" s="7"/>
      <c r="AH48" s="7">
        <v>4146.6000000000004</v>
      </c>
      <c r="AI48" s="7"/>
      <c r="AJ48" s="7">
        <v>2642600</v>
      </c>
      <c r="AK48" s="7">
        <v>412.8</v>
      </c>
      <c r="AL48" s="7"/>
      <c r="AM48" s="7"/>
      <c r="AN48" s="7">
        <v>318.60000000000002</v>
      </c>
      <c r="AO48" s="7"/>
      <c r="AP48" s="7"/>
      <c r="AQ48" s="7"/>
      <c r="AR48" s="7"/>
    </row>
    <row r="49" spans="1:44" s="8" customFormat="1" x14ac:dyDescent="0.25">
      <c r="A49" s="4">
        <v>38565</v>
      </c>
      <c r="B49" s="7">
        <v>114.4</v>
      </c>
      <c r="C49" s="7"/>
      <c r="D49" s="7"/>
      <c r="E49" s="7"/>
      <c r="F49" s="7">
        <v>101.7</v>
      </c>
      <c r="G49" s="7">
        <v>101.9</v>
      </c>
      <c r="H49" s="7">
        <v>113.2</v>
      </c>
      <c r="I49" s="7">
        <v>115.7</v>
      </c>
      <c r="J49" s="7">
        <v>110.4</v>
      </c>
      <c r="K49" s="7">
        <v>119.2</v>
      </c>
      <c r="L49" s="7">
        <v>112.5</v>
      </c>
      <c r="M49" s="7">
        <v>108.5</v>
      </c>
      <c r="N49" s="7">
        <v>102.1</v>
      </c>
      <c r="O49" s="7">
        <v>110.1</v>
      </c>
      <c r="P49" s="7"/>
      <c r="Q49" s="7"/>
      <c r="R49" s="7">
        <v>887.7</v>
      </c>
      <c r="S49" s="7">
        <v>430.3</v>
      </c>
      <c r="T49" s="7">
        <v>3445.2</v>
      </c>
      <c r="U49" s="7">
        <v>99.86</v>
      </c>
      <c r="V49" s="7"/>
      <c r="W49" s="7">
        <v>151556.6</v>
      </c>
      <c r="X49" s="7">
        <v>60061.4</v>
      </c>
      <c r="Y49" s="7">
        <v>1048153</v>
      </c>
      <c r="Z49" s="7"/>
      <c r="AA49" s="7"/>
      <c r="AB49" s="7"/>
      <c r="AC49" s="7"/>
      <c r="AD49" s="7"/>
      <c r="AE49" s="7"/>
      <c r="AF49" s="7"/>
      <c r="AG49" s="7"/>
      <c r="AH49" s="7">
        <v>4801.3</v>
      </c>
      <c r="AI49" s="7"/>
      <c r="AJ49" s="7">
        <v>3038400</v>
      </c>
      <c r="AK49" s="7">
        <v>437.5</v>
      </c>
      <c r="AL49" s="7"/>
      <c r="AM49" s="7"/>
      <c r="AN49" s="7">
        <v>301</v>
      </c>
      <c r="AO49" s="7"/>
      <c r="AP49" s="7"/>
      <c r="AQ49" s="7"/>
      <c r="AR49" s="7"/>
    </row>
    <row r="50" spans="1:44" s="8" customFormat="1" x14ac:dyDescent="0.25">
      <c r="A50" s="4">
        <v>38596</v>
      </c>
      <c r="B50" s="7">
        <v>113.2</v>
      </c>
      <c r="C50" s="7"/>
      <c r="D50" s="7"/>
      <c r="E50" s="7"/>
      <c r="F50" s="7">
        <v>102</v>
      </c>
      <c r="G50" s="7">
        <v>104.1</v>
      </c>
      <c r="H50" s="7">
        <v>113.8</v>
      </c>
      <c r="I50" s="7">
        <v>116.3</v>
      </c>
      <c r="J50" s="7">
        <v>111</v>
      </c>
      <c r="K50" s="7">
        <v>115</v>
      </c>
      <c r="L50" s="7">
        <v>113.7</v>
      </c>
      <c r="M50" s="7">
        <v>106.5</v>
      </c>
      <c r="N50" s="7">
        <v>103.3</v>
      </c>
      <c r="O50" s="7">
        <v>112.3</v>
      </c>
      <c r="P50" s="7"/>
      <c r="Q50" s="7"/>
      <c r="R50" s="7">
        <v>971.9</v>
      </c>
      <c r="S50" s="7">
        <v>488</v>
      </c>
      <c r="T50" s="7">
        <v>4098.2</v>
      </c>
      <c r="U50" s="7">
        <v>100.25</v>
      </c>
      <c r="V50" s="7"/>
      <c r="W50" s="7">
        <v>173132.3</v>
      </c>
      <c r="X50" s="7">
        <v>68706</v>
      </c>
      <c r="Y50" s="7">
        <v>1037175</v>
      </c>
      <c r="Z50" s="7"/>
      <c r="AA50" s="7"/>
      <c r="AB50" s="7"/>
      <c r="AC50" s="7"/>
      <c r="AD50" s="7"/>
      <c r="AE50" s="7"/>
      <c r="AF50" s="7"/>
      <c r="AG50" s="7"/>
      <c r="AH50" s="7">
        <v>5424.1</v>
      </c>
      <c r="AI50" s="7"/>
      <c r="AJ50" s="7">
        <v>3397000</v>
      </c>
      <c r="AK50" s="7">
        <v>445.1</v>
      </c>
      <c r="AL50" s="7"/>
      <c r="AM50" s="7"/>
      <c r="AN50" s="7">
        <v>456</v>
      </c>
      <c r="AO50" s="7"/>
      <c r="AP50" s="7"/>
      <c r="AQ50" s="7"/>
      <c r="AR50" s="7"/>
    </row>
    <row r="51" spans="1:44" s="8" customFormat="1" x14ac:dyDescent="0.25">
      <c r="A51" s="4">
        <v>38626</v>
      </c>
      <c r="B51" s="7">
        <v>116.5</v>
      </c>
      <c r="C51" s="7"/>
      <c r="D51" s="7"/>
      <c r="E51" s="7"/>
      <c r="F51" s="7">
        <v>102.8</v>
      </c>
      <c r="G51" s="7">
        <v>103.6</v>
      </c>
      <c r="H51" s="7">
        <v>113</v>
      </c>
      <c r="I51" s="7">
        <v>114.6</v>
      </c>
      <c r="J51" s="7">
        <v>111.4</v>
      </c>
      <c r="K51" s="7">
        <v>112.1</v>
      </c>
      <c r="L51" s="7">
        <v>114.7</v>
      </c>
      <c r="M51" s="7">
        <v>108.2</v>
      </c>
      <c r="N51" s="7">
        <v>98.2</v>
      </c>
      <c r="O51" s="7">
        <v>111.8</v>
      </c>
      <c r="P51" s="7"/>
      <c r="Q51" s="7"/>
      <c r="R51" s="7">
        <v>1108</v>
      </c>
      <c r="S51" s="7">
        <v>546.9</v>
      </c>
      <c r="T51" s="7">
        <v>4468.6000000000004</v>
      </c>
      <c r="U51" s="7">
        <v>100.55</v>
      </c>
      <c r="V51" s="7"/>
      <c r="W51" s="7">
        <v>194994.3</v>
      </c>
      <c r="X51" s="7">
        <v>77786.600000000006</v>
      </c>
      <c r="Y51" s="7">
        <v>979297</v>
      </c>
      <c r="Z51" s="7"/>
      <c r="AA51" s="7"/>
      <c r="AB51" s="7"/>
      <c r="AC51" s="7"/>
      <c r="AD51" s="7"/>
      <c r="AE51" s="7"/>
      <c r="AF51" s="7"/>
      <c r="AG51" s="7"/>
      <c r="AH51" s="7">
        <v>6139.7</v>
      </c>
      <c r="AI51" s="7"/>
      <c r="AJ51" s="7">
        <v>3833200</v>
      </c>
      <c r="AK51" s="7">
        <v>472.5</v>
      </c>
      <c r="AL51" s="7"/>
      <c r="AM51" s="7"/>
      <c r="AN51" s="7">
        <v>204.9</v>
      </c>
      <c r="AO51" s="7"/>
      <c r="AP51" s="7"/>
      <c r="AQ51" s="7"/>
      <c r="AR51" s="7"/>
    </row>
    <row r="52" spans="1:44" s="8" customFormat="1" x14ac:dyDescent="0.25">
      <c r="A52" s="4">
        <v>38657</v>
      </c>
      <c r="B52" s="7">
        <v>119.1</v>
      </c>
      <c r="C52" s="7"/>
      <c r="D52" s="7"/>
      <c r="E52" s="7"/>
      <c r="F52" s="7">
        <v>102</v>
      </c>
      <c r="G52" s="7">
        <v>101.5</v>
      </c>
      <c r="H52" s="7">
        <v>112.3</v>
      </c>
      <c r="I52" s="7">
        <v>113.4</v>
      </c>
      <c r="J52" s="7">
        <v>111.3</v>
      </c>
      <c r="K52" s="7">
        <v>114.4</v>
      </c>
      <c r="L52" s="7">
        <v>113.9</v>
      </c>
      <c r="M52" s="7">
        <v>110.5</v>
      </c>
      <c r="N52" s="7">
        <v>101.7</v>
      </c>
      <c r="O52" s="7">
        <v>113.1</v>
      </c>
      <c r="P52" s="7"/>
      <c r="Q52" s="7"/>
      <c r="R52" s="7">
        <v>1227.5999999999999</v>
      </c>
      <c r="S52" s="7">
        <v>607.4</v>
      </c>
      <c r="T52" s="7">
        <v>4931.8</v>
      </c>
      <c r="U52" s="7">
        <v>100.74</v>
      </c>
      <c r="V52" s="7"/>
      <c r="W52" s="7">
        <v>216981</v>
      </c>
      <c r="X52" s="7">
        <v>87673.2</v>
      </c>
      <c r="Y52" s="7">
        <v>901773</v>
      </c>
      <c r="Z52" s="7"/>
      <c r="AA52" s="7"/>
      <c r="AB52" s="7"/>
      <c r="AC52" s="7"/>
      <c r="AD52" s="7"/>
      <c r="AE52" s="7"/>
      <c r="AF52" s="7"/>
      <c r="AG52" s="7"/>
      <c r="AH52" s="7">
        <v>6832.6</v>
      </c>
      <c r="AI52" s="7"/>
      <c r="AJ52" s="7">
        <v>4227300</v>
      </c>
      <c r="AK52" s="7">
        <v>459.3</v>
      </c>
      <c r="AL52" s="7"/>
      <c r="AM52" s="7"/>
      <c r="AN52" s="7">
        <v>252.4</v>
      </c>
      <c r="AO52" s="7"/>
      <c r="AP52" s="7"/>
      <c r="AQ52" s="7"/>
      <c r="AR52" s="7"/>
    </row>
    <row r="53" spans="1:44" s="8" customFormat="1" x14ac:dyDescent="0.25">
      <c r="A53" s="4">
        <v>38687</v>
      </c>
      <c r="B53" s="7">
        <v>118.4</v>
      </c>
      <c r="C53" s="7"/>
      <c r="D53" s="7"/>
      <c r="E53" s="7"/>
      <c r="F53" s="7">
        <v>103.5</v>
      </c>
      <c r="G53" s="7">
        <v>97</v>
      </c>
      <c r="H53" s="7">
        <v>114.9</v>
      </c>
      <c r="I53" s="7">
        <v>116.8</v>
      </c>
      <c r="J53" s="7">
        <v>112.7</v>
      </c>
      <c r="K53" s="7">
        <v>121.6</v>
      </c>
      <c r="L53" s="7">
        <v>115.1</v>
      </c>
      <c r="M53" s="7">
        <v>109.1</v>
      </c>
      <c r="N53" s="7">
        <v>105.5</v>
      </c>
      <c r="O53" s="7">
        <v>114.9</v>
      </c>
      <c r="P53" s="7"/>
      <c r="Q53" s="7"/>
      <c r="R53" s="7">
        <v>1332.9</v>
      </c>
      <c r="S53" s="7">
        <v>707</v>
      </c>
      <c r="T53" s="7">
        <v>6820.6</v>
      </c>
      <c r="U53" s="7">
        <v>100.82</v>
      </c>
      <c r="V53" s="7"/>
      <c r="W53" s="7">
        <v>241473.1</v>
      </c>
      <c r="X53" s="7">
        <v>98505.3</v>
      </c>
      <c r="Y53" s="7">
        <v>816744</v>
      </c>
      <c r="Z53" s="7"/>
      <c r="AA53" s="7"/>
      <c r="AB53" s="7"/>
      <c r="AC53" s="7"/>
      <c r="AD53" s="7"/>
      <c r="AE53" s="7"/>
      <c r="AF53" s="7"/>
      <c r="AG53" s="7"/>
      <c r="AH53" s="7">
        <v>8579.6</v>
      </c>
      <c r="AI53" s="7"/>
      <c r="AJ53" s="7">
        <v>4629100</v>
      </c>
      <c r="AK53" s="7">
        <v>511.5</v>
      </c>
      <c r="AL53" s="7">
        <v>254.98105537999999</v>
      </c>
      <c r="AM53" s="7">
        <v>256.51894462000001</v>
      </c>
      <c r="AN53" s="7">
        <v>535.20000000000005</v>
      </c>
      <c r="AO53" s="7"/>
      <c r="AP53" s="7"/>
      <c r="AQ53" s="7"/>
      <c r="AR53" s="7"/>
    </row>
    <row r="54" spans="1:44" s="8" customFormat="1" x14ac:dyDescent="0.25">
      <c r="A54" s="4">
        <v>38718</v>
      </c>
      <c r="B54" s="7">
        <v>94.4</v>
      </c>
      <c r="C54" s="7"/>
      <c r="D54" s="7"/>
      <c r="E54" s="7"/>
      <c r="F54" s="7">
        <v>99.6</v>
      </c>
      <c r="G54" s="7">
        <v>97.3</v>
      </c>
      <c r="H54" s="7">
        <v>111.5</v>
      </c>
      <c r="I54" s="7">
        <v>112.3</v>
      </c>
      <c r="J54" s="7">
        <v>110.6</v>
      </c>
      <c r="K54" s="7">
        <v>116.5</v>
      </c>
      <c r="L54" s="7">
        <v>111.3</v>
      </c>
      <c r="M54" s="7">
        <v>107.9</v>
      </c>
      <c r="N54" s="7">
        <v>101.6</v>
      </c>
      <c r="O54" s="7">
        <v>110.1</v>
      </c>
      <c r="P54" s="7"/>
      <c r="Q54" s="7"/>
      <c r="R54" s="7">
        <v>52.3</v>
      </c>
      <c r="S54" s="7">
        <v>44.3</v>
      </c>
      <c r="T54" s="7">
        <v>280.89999999999998</v>
      </c>
      <c r="U54" s="7">
        <v>102.43</v>
      </c>
      <c r="V54" s="7"/>
      <c r="W54" s="7">
        <v>20770.3</v>
      </c>
      <c r="X54" s="7">
        <v>6306.4</v>
      </c>
      <c r="Y54" s="7">
        <v>797744</v>
      </c>
      <c r="Z54" s="7"/>
      <c r="AA54" s="7"/>
      <c r="AB54" s="7"/>
      <c r="AC54" s="7"/>
      <c r="AD54" s="7"/>
      <c r="AE54" s="7"/>
      <c r="AF54" s="7"/>
      <c r="AG54" s="7"/>
      <c r="AH54" s="7">
        <v>579.79999999999995</v>
      </c>
      <c r="AI54" s="7"/>
      <c r="AJ54" s="7">
        <v>352900</v>
      </c>
      <c r="AK54" s="7">
        <v>449.4</v>
      </c>
      <c r="AL54" s="7">
        <v>202.25284224000001</v>
      </c>
      <c r="AM54" s="7">
        <v>247.14715776</v>
      </c>
      <c r="AN54" s="7">
        <v>227.7</v>
      </c>
      <c r="AO54" s="7"/>
      <c r="AP54" s="7"/>
      <c r="AQ54" s="7"/>
      <c r="AR54" s="7"/>
    </row>
    <row r="55" spans="1:44" s="8" customFormat="1" x14ac:dyDescent="0.25">
      <c r="A55" s="4">
        <v>38749</v>
      </c>
      <c r="B55" s="7">
        <v>98.5</v>
      </c>
      <c r="C55" s="7"/>
      <c r="D55" s="7"/>
      <c r="E55" s="7"/>
      <c r="F55" s="7">
        <v>103</v>
      </c>
      <c r="G55" s="7">
        <v>97.4</v>
      </c>
      <c r="H55" s="7">
        <v>110.8</v>
      </c>
      <c r="I55" s="7">
        <v>113.1</v>
      </c>
      <c r="J55" s="7">
        <v>108.2</v>
      </c>
      <c r="K55" s="7">
        <v>116.8</v>
      </c>
      <c r="L55" s="7">
        <v>113.1</v>
      </c>
      <c r="M55" s="7">
        <v>107</v>
      </c>
      <c r="N55" s="7">
        <v>101.2</v>
      </c>
      <c r="O55" s="7">
        <v>110.7</v>
      </c>
      <c r="P55" s="7"/>
      <c r="Q55" s="7"/>
      <c r="R55" s="7">
        <v>105</v>
      </c>
      <c r="S55" s="7">
        <v>106.7</v>
      </c>
      <c r="T55" s="7">
        <v>702.9</v>
      </c>
      <c r="U55" s="7">
        <v>101.66</v>
      </c>
      <c r="V55" s="7"/>
      <c r="W55" s="7">
        <v>42599.1</v>
      </c>
      <c r="X55" s="7">
        <v>14397.2</v>
      </c>
      <c r="Y55" s="7">
        <v>811871</v>
      </c>
      <c r="Z55" s="7"/>
      <c r="AA55" s="7"/>
      <c r="AB55" s="7"/>
      <c r="AC55" s="7"/>
      <c r="AD55" s="7"/>
      <c r="AE55" s="7"/>
      <c r="AF55" s="7"/>
      <c r="AG55" s="7"/>
      <c r="AH55" s="7">
        <v>1151.3</v>
      </c>
      <c r="AI55" s="7"/>
      <c r="AJ55" s="7">
        <v>669600</v>
      </c>
      <c r="AK55" s="7">
        <v>426.5</v>
      </c>
      <c r="AL55" s="7">
        <v>228.49439694</v>
      </c>
      <c r="AM55" s="7">
        <v>198.00560306</v>
      </c>
      <c r="AN55" s="7">
        <v>257.3</v>
      </c>
      <c r="AO55" s="7"/>
      <c r="AP55" s="7"/>
      <c r="AQ55" s="7"/>
      <c r="AR55" s="7"/>
    </row>
    <row r="56" spans="1:44" s="8" customFormat="1" x14ac:dyDescent="0.25">
      <c r="A56" s="4">
        <v>38777</v>
      </c>
      <c r="B56" s="7">
        <v>113</v>
      </c>
      <c r="C56" s="7"/>
      <c r="D56" s="7"/>
      <c r="E56" s="7"/>
      <c r="F56" s="7">
        <v>103.3</v>
      </c>
      <c r="G56" s="7">
        <v>103.9</v>
      </c>
      <c r="H56" s="7">
        <v>112</v>
      </c>
      <c r="I56" s="7">
        <v>115.3</v>
      </c>
      <c r="J56" s="7">
        <v>108.5</v>
      </c>
      <c r="K56" s="7">
        <v>113.7</v>
      </c>
      <c r="L56" s="7">
        <v>112.8</v>
      </c>
      <c r="M56" s="7">
        <v>107.1</v>
      </c>
      <c r="N56" s="7">
        <v>101.7</v>
      </c>
      <c r="O56" s="7">
        <v>110</v>
      </c>
      <c r="P56" s="7"/>
      <c r="Q56" s="7"/>
      <c r="R56" s="7">
        <v>331.9</v>
      </c>
      <c r="S56" s="7">
        <v>176.7</v>
      </c>
      <c r="T56" s="7">
        <v>1274.2</v>
      </c>
      <c r="U56" s="7">
        <v>100.82</v>
      </c>
      <c r="V56" s="7"/>
      <c r="W56" s="7">
        <v>66897.7</v>
      </c>
      <c r="X56" s="7">
        <v>24542.1</v>
      </c>
      <c r="Y56" s="7">
        <v>861616</v>
      </c>
      <c r="Z56" s="7"/>
      <c r="AA56" s="7"/>
      <c r="AB56" s="7"/>
      <c r="AC56" s="7"/>
      <c r="AD56" s="7"/>
      <c r="AE56" s="7"/>
      <c r="AF56" s="7"/>
      <c r="AG56" s="7"/>
      <c r="AH56" s="7">
        <v>1989.5</v>
      </c>
      <c r="AI56" s="7"/>
      <c r="AJ56" s="7">
        <v>1184500</v>
      </c>
      <c r="AK56" s="7">
        <v>523.29999999999995</v>
      </c>
      <c r="AL56" s="7">
        <v>234.39416304</v>
      </c>
      <c r="AM56" s="7">
        <v>288.90583695999999</v>
      </c>
      <c r="AN56" s="7">
        <v>338.2</v>
      </c>
      <c r="AO56" s="7"/>
      <c r="AP56" s="7"/>
      <c r="AQ56" s="7"/>
      <c r="AR56" s="7"/>
    </row>
    <row r="57" spans="1:44" s="8" customFormat="1" x14ac:dyDescent="0.25">
      <c r="A57" s="4">
        <v>38808</v>
      </c>
      <c r="B57" s="7">
        <v>114.4</v>
      </c>
      <c r="C57" s="7"/>
      <c r="D57" s="7"/>
      <c r="E57" s="7"/>
      <c r="F57" s="7">
        <v>102.2</v>
      </c>
      <c r="G57" s="7">
        <v>103.9</v>
      </c>
      <c r="H57" s="7">
        <v>112.1</v>
      </c>
      <c r="I57" s="7">
        <v>115.9</v>
      </c>
      <c r="J57" s="7">
        <v>108</v>
      </c>
      <c r="K57" s="7">
        <v>110.5</v>
      </c>
      <c r="L57" s="7">
        <v>112.3</v>
      </c>
      <c r="M57" s="7">
        <v>105.6</v>
      </c>
      <c r="N57" s="7">
        <v>101.6</v>
      </c>
      <c r="O57" s="7">
        <v>111.1</v>
      </c>
      <c r="P57" s="7"/>
      <c r="Q57" s="7"/>
      <c r="R57" s="7">
        <v>396.8</v>
      </c>
      <c r="S57" s="7">
        <v>246.3</v>
      </c>
      <c r="T57" s="7">
        <v>1843.3</v>
      </c>
      <c r="U57" s="7">
        <v>100.35</v>
      </c>
      <c r="V57" s="7"/>
      <c r="W57" s="7">
        <v>90730.8</v>
      </c>
      <c r="X57" s="7">
        <v>33834.699999999997</v>
      </c>
      <c r="Y57" s="7">
        <v>961514</v>
      </c>
      <c r="Z57" s="7"/>
      <c r="AA57" s="7"/>
      <c r="AB57" s="7"/>
      <c r="AC57" s="7"/>
      <c r="AD57" s="7"/>
      <c r="AE57" s="7"/>
      <c r="AF57" s="7"/>
      <c r="AG57" s="7"/>
      <c r="AH57" s="7">
        <v>2693.9</v>
      </c>
      <c r="AI57" s="7"/>
      <c r="AJ57" s="7">
        <v>1577400</v>
      </c>
      <c r="AK57" s="7">
        <v>479.6</v>
      </c>
      <c r="AL57" s="7"/>
      <c r="AM57" s="7"/>
      <c r="AN57" s="7">
        <v>363.5</v>
      </c>
      <c r="AO57" s="7"/>
      <c r="AP57" s="7"/>
      <c r="AQ57" s="7"/>
      <c r="AR57" s="7"/>
    </row>
    <row r="58" spans="1:44" s="8" customFormat="1" x14ac:dyDescent="0.25">
      <c r="A58" s="4">
        <v>38838</v>
      </c>
      <c r="B58" s="7">
        <v>113.2</v>
      </c>
      <c r="C58" s="7"/>
      <c r="D58" s="7"/>
      <c r="E58" s="7"/>
      <c r="F58" s="7">
        <v>103.3</v>
      </c>
      <c r="G58" s="7">
        <v>103.1</v>
      </c>
      <c r="H58" s="7">
        <v>113.3</v>
      </c>
      <c r="I58" s="7">
        <v>116.5</v>
      </c>
      <c r="J58" s="7">
        <v>109.8</v>
      </c>
      <c r="K58" s="7">
        <v>111.7</v>
      </c>
      <c r="L58" s="7">
        <v>115.3</v>
      </c>
      <c r="M58" s="7">
        <v>107.5</v>
      </c>
      <c r="N58" s="7">
        <v>101.2</v>
      </c>
      <c r="O58" s="7">
        <v>115</v>
      </c>
      <c r="P58" s="7"/>
      <c r="Q58" s="7"/>
      <c r="R58" s="7">
        <v>639.29999999999995</v>
      </c>
      <c r="S58" s="7">
        <v>318.10000000000002</v>
      </c>
      <c r="T58" s="7">
        <v>2365.5</v>
      </c>
      <c r="U58" s="7">
        <v>100.48</v>
      </c>
      <c r="V58" s="7"/>
      <c r="W58" s="7">
        <v>117713</v>
      </c>
      <c r="X58" s="7">
        <v>44618.9</v>
      </c>
      <c r="Y58" s="7">
        <v>1090494</v>
      </c>
      <c r="Z58" s="7"/>
      <c r="AA58" s="7"/>
      <c r="AB58" s="7"/>
      <c r="AC58" s="7"/>
      <c r="AD58" s="7"/>
      <c r="AE58" s="7"/>
      <c r="AF58" s="7"/>
      <c r="AG58" s="7"/>
      <c r="AH58" s="7">
        <v>3560.2</v>
      </c>
      <c r="AI58" s="7"/>
      <c r="AJ58" s="7">
        <v>2126600</v>
      </c>
      <c r="AK58" s="7">
        <v>518.1</v>
      </c>
      <c r="AL58" s="7"/>
      <c r="AM58" s="7"/>
      <c r="AN58" s="7">
        <v>315.39999999999998</v>
      </c>
      <c r="AO58" s="7"/>
      <c r="AP58" s="7"/>
      <c r="AQ58" s="7"/>
      <c r="AR58" s="7"/>
    </row>
    <row r="59" spans="1:44" s="8" customFormat="1" x14ac:dyDescent="0.25">
      <c r="A59" s="4">
        <v>38869</v>
      </c>
      <c r="B59" s="7">
        <v>116.9</v>
      </c>
      <c r="C59" s="7"/>
      <c r="D59" s="7"/>
      <c r="E59" s="7"/>
      <c r="F59" s="7">
        <v>103</v>
      </c>
      <c r="G59" s="7">
        <v>103.2</v>
      </c>
      <c r="H59" s="7">
        <v>115.5</v>
      </c>
      <c r="I59" s="7">
        <v>118</v>
      </c>
      <c r="J59" s="7">
        <v>112.6</v>
      </c>
      <c r="K59" s="7">
        <v>108.3</v>
      </c>
      <c r="L59" s="7">
        <v>115.9</v>
      </c>
      <c r="M59" s="7">
        <v>110</v>
      </c>
      <c r="N59" s="7">
        <v>101</v>
      </c>
      <c r="O59" s="7">
        <v>116.7</v>
      </c>
      <c r="P59" s="7"/>
      <c r="Q59" s="7"/>
      <c r="R59" s="7">
        <v>757.5</v>
      </c>
      <c r="S59" s="7">
        <v>400.6</v>
      </c>
      <c r="T59" s="7">
        <v>3981.8</v>
      </c>
      <c r="U59" s="7">
        <v>100.28</v>
      </c>
      <c r="V59" s="7"/>
      <c r="W59" s="7">
        <v>142984.20000000001</v>
      </c>
      <c r="X59" s="7">
        <v>56916.4</v>
      </c>
      <c r="Y59" s="7">
        <v>1140082</v>
      </c>
      <c r="Z59" s="7"/>
      <c r="AA59" s="7"/>
      <c r="AB59" s="7"/>
      <c r="AC59" s="7"/>
      <c r="AD59" s="7"/>
      <c r="AE59" s="7"/>
      <c r="AF59" s="7"/>
      <c r="AG59" s="7"/>
      <c r="AH59" s="7">
        <v>5384.5</v>
      </c>
      <c r="AI59" s="7">
        <v>669.6</v>
      </c>
      <c r="AJ59" s="7">
        <v>2532100</v>
      </c>
      <c r="AK59" s="7">
        <v>541.29999999999995</v>
      </c>
      <c r="AL59" s="7">
        <v>252.47259233</v>
      </c>
      <c r="AM59" s="7">
        <v>288.82740767000001</v>
      </c>
      <c r="AN59" s="7">
        <v>352.6</v>
      </c>
      <c r="AO59" s="7"/>
      <c r="AP59" s="7"/>
      <c r="AQ59" s="7"/>
      <c r="AR59" s="7"/>
    </row>
    <row r="60" spans="1:44" s="8" customFormat="1" x14ac:dyDescent="0.25">
      <c r="A60" s="4">
        <v>38899</v>
      </c>
      <c r="B60" s="7">
        <v>116.8</v>
      </c>
      <c r="C60" s="7"/>
      <c r="D60" s="7"/>
      <c r="E60" s="7"/>
      <c r="F60" s="7">
        <v>105.6</v>
      </c>
      <c r="G60" s="7">
        <v>102.1</v>
      </c>
      <c r="H60" s="7">
        <v>115.8</v>
      </c>
      <c r="I60" s="7">
        <v>118.8</v>
      </c>
      <c r="J60" s="7">
        <v>112.4</v>
      </c>
      <c r="K60" s="7">
        <v>104.4</v>
      </c>
      <c r="L60" s="7">
        <v>118.1</v>
      </c>
      <c r="M60" s="7">
        <v>108.3</v>
      </c>
      <c r="N60" s="7">
        <v>99.4</v>
      </c>
      <c r="O60" s="7">
        <v>115</v>
      </c>
      <c r="P60" s="7"/>
      <c r="Q60" s="7"/>
      <c r="R60" s="7">
        <v>875.6</v>
      </c>
      <c r="S60" s="7">
        <v>494</v>
      </c>
      <c r="T60" s="7">
        <v>4063.6</v>
      </c>
      <c r="U60" s="7">
        <v>100.67</v>
      </c>
      <c r="V60" s="7"/>
      <c r="W60" s="7">
        <v>168588.9</v>
      </c>
      <c r="X60" s="7">
        <v>68598.8</v>
      </c>
      <c r="Y60" s="7">
        <v>1134407</v>
      </c>
      <c r="Z60" s="7"/>
      <c r="AA60" s="7"/>
      <c r="AB60" s="7"/>
      <c r="AC60" s="7"/>
      <c r="AD60" s="7"/>
      <c r="AE60" s="7"/>
      <c r="AF60" s="7"/>
      <c r="AG60" s="7"/>
      <c r="AH60" s="7">
        <v>5717.9</v>
      </c>
      <c r="AI60" s="7">
        <v>713.9</v>
      </c>
      <c r="AJ60" s="7">
        <v>3002400</v>
      </c>
      <c r="AK60" s="7">
        <v>524.70000000000005</v>
      </c>
      <c r="AL60" s="7">
        <v>250.82564858999999</v>
      </c>
      <c r="AM60" s="7">
        <v>273.87435140999997</v>
      </c>
      <c r="AN60" s="7">
        <v>338.1</v>
      </c>
      <c r="AO60" s="7"/>
      <c r="AP60" s="7"/>
      <c r="AQ60" s="7"/>
      <c r="AR60" s="7"/>
    </row>
    <row r="61" spans="1:44" s="8" customFormat="1" x14ac:dyDescent="0.25">
      <c r="A61" s="4">
        <v>38930</v>
      </c>
      <c r="B61" s="7">
        <v>114.7</v>
      </c>
      <c r="C61" s="7"/>
      <c r="D61" s="7"/>
      <c r="E61" s="7"/>
      <c r="F61" s="7">
        <v>104</v>
      </c>
      <c r="G61" s="7">
        <v>102</v>
      </c>
      <c r="H61" s="7">
        <v>115.5</v>
      </c>
      <c r="I61" s="7">
        <v>118.5</v>
      </c>
      <c r="J61" s="7">
        <v>112.2</v>
      </c>
      <c r="K61" s="7">
        <v>107.9</v>
      </c>
      <c r="L61" s="7">
        <v>119.5</v>
      </c>
      <c r="M61" s="7">
        <v>107.5</v>
      </c>
      <c r="N61" s="7">
        <v>97.5</v>
      </c>
      <c r="O61" s="7">
        <v>113.9</v>
      </c>
      <c r="P61" s="7"/>
      <c r="Q61" s="7"/>
      <c r="R61" s="7">
        <v>1076.9000000000001</v>
      </c>
      <c r="S61" s="7">
        <v>567.6</v>
      </c>
      <c r="T61" s="7">
        <v>4737.8</v>
      </c>
      <c r="U61" s="7">
        <v>100.19</v>
      </c>
      <c r="V61" s="7"/>
      <c r="W61" s="7">
        <v>196562.2</v>
      </c>
      <c r="X61" s="7">
        <v>81006.600000000006</v>
      </c>
      <c r="Y61" s="7">
        <v>1152482</v>
      </c>
      <c r="Z61" s="7"/>
      <c r="AA61" s="7"/>
      <c r="AB61" s="7"/>
      <c r="AC61" s="7"/>
      <c r="AD61" s="7"/>
      <c r="AE61" s="7"/>
      <c r="AF61" s="7"/>
      <c r="AG61" s="7"/>
      <c r="AH61" s="7">
        <v>6715.3</v>
      </c>
      <c r="AI61" s="7">
        <v>854.6</v>
      </c>
      <c r="AJ61" s="7">
        <v>3538000</v>
      </c>
      <c r="AK61" s="7">
        <v>566</v>
      </c>
      <c r="AL61" s="7">
        <v>265.69268595</v>
      </c>
      <c r="AM61" s="7">
        <v>300.30731405</v>
      </c>
      <c r="AN61" s="7">
        <v>346.5</v>
      </c>
      <c r="AO61" s="7"/>
      <c r="AP61" s="7"/>
      <c r="AQ61" s="7"/>
      <c r="AR61" s="7"/>
    </row>
    <row r="62" spans="1:44" s="8" customFormat="1" x14ac:dyDescent="0.25">
      <c r="A62" s="4">
        <v>38961</v>
      </c>
      <c r="B62" s="7">
        <v>120.8</v>
      </c>
      <c r="C62" s="7"/>
      <c r="D62" s="7"/>
      <c r="E62" s="7"/>
      <c r="F62" s="7">
        <v>102.7</v>
      </c>
      <c r="G62" s="7">
        <v>102.8</v>
      </c>
      <c r="H62" s="7">
        <v>114.6</v>
      </c>
      <c r="I62" s="7">
        <v>117.5</v>
      </c>
      <c r="J62" s="7">
        <v>111.3</v>
      </c>
      <c r="K62" s="7">
        <v>109.4</v>
      </c>
      <c r="L62" s="7">
        <v>118.9</v>
      </c>
      <c r="M62" s="7">
        <v>107.9</v>
      </c>
      <c r="N62" s="7">
        <v>104.1</v>
      </c>
      <c r="O62" s="7">
        <v>114.2</v>
      </c>
      <c r="P62" s="7"/>
      <c r="Q62" s="7"/>
      <c r="R62" s="7">
        <v>1162.5</v>
      </c>
      <c r="S62" s="7">
        <v>640.70000000000005</v>
      </c>
      <c r="T62" s="7">
        <v>5481.2</v>
      </c>
      <c r="U62" s="7">
        <v>100.09</v>
      </c>
      <c r="V62" s="7"/>
      <c r="W62" s="7">
        <v>222082.2</v>
      </c>
      <c r="X62" s="7">
        <v>93394.9</v>
      </c>
      <c r="Y62" s="7">
        <v>1139946</v>
      </c>
      <c r="Z62" s="7"/>
      <c r="AA62" s="7"/>
      <c r="AB62" s="7"/>
      <c r="AC62" s="7"/>
      <c r="AD62" s="7"/>
      <c r="AE62" s="7"/>
      <c r="AF62" s="7"/>
      <c r="AG62" s="7"/>
      <c r="AH62" s="7">
        <v>7612.2</v>
      </c>
      <c r="AI62" s="7">
        <v>1029.5999999999999</v>
      </c>
      <c r="AJ62" s="7">
        <v>3931400</v>
      </c>
      <c r="AK62" s="7">
        <v>532.29999999999995</v>
      </c>
      <c r="AL62" s="7">
        <v>267.56967383</v>
      </c>
      <c r="AM62" s="7">
        <v>264.73032617000001</v>
      </c>
      <c r="AN62" s="7">
        <v>327.2</v>
      </c>
      <c r="AO62" s="7"/>
      <c r="AP62" s="7"/>
      <c r="AQ62" s="7"/>
      <c r="AR62" s="7"/>
    </row>
    <row r="63" spans="1:44" s="8" customFormat="1" x14ac:dyDescent="0.25">
      <c r="A63" s="4">
        <v>38991</v>
      </c>
      <c r="B63" s="7">
        <v>126.9</v>
      </c>
      <c r="C63" s="7"/>
      <c r="D63" s="7"/>
      <c r="E63" s="7"/>
      <c r="F63" s="7">
        <v>100.3</v>
      </c>
      <c r="G63" s="7">
        <v>100.9</v>
      </c>
      <c r="H63" s="7">
        <v>115.5</v>
      </c>
      <c r="I63" s="7">
        <v>118.6</v>
      </c>
      <c r="J63" s="7">
        <v>112</v>
      </c>
      <c r="K63" s="7">
        <v>107.2</v>
      </c>
      <c r="L63" s="7">
        <v>117.5</v>
      </c>
      <c r="M63" s="7">
        <v>110.8</v>
      </c>
      <c r="N63" s="7">
        <v>108.6</v>
      </c>
      <c r="O63" s="7">
        <v>115.2</v>
      </c>
      <c r="P63" s="7"/>
      <c r="Q63" s="7"/>
      <c r="R63" s="7">
        <v>1347.4</v>
      </c>
      <c r="S63" s="7">
        <v>718.6</v>
      </c>
      <c r="T63" s="7">
        <v>6089.2</v>
      </c>
      <c r="U63" s="7">
        <v>100.28</v>
      </c>
      <c r="V63" s="7"/>
      <c r="W63" s="7">
        <v>246744.8</v>
      </c>
      <c r="X63" s="7">
        <v>106961.4</v>
      </c>
      <c r="Y63" s="7">
        <v>1093786</v>
      </c>
      <c r="Z63" s="7"/>
      <c r="AA63" s="7"/>
      <c r="AB63" s="7"/>
      <c r="AC63" s="7"/>
      <c r="AD63" s="7"/>
      <c r="AE63" s="7"/>
      <c r="AF63" s="7"/>
      <c r="AG63" s="7"/>
      <c r="AH63" s="7">
        <v>8513.2999999999993</v>
      </c>
      <c r="AI63" s="7">
        <v>1076.5999999999999</v>
      </c>
      <c r="AJ63" s="7">
        <v>4450900</v>
      </c>
      <c r="AK63" s="7">
        <v>541.4</v>
      </c>
      <c r="AL63" s="7">
        <v>244.90481273</v>
      </c>
      <c r="AM63" s="7">
        <v>296.49518726999997</v>
      </c>
      <c r="AN63" s="7">
        <v>330</v>
      </c>
      <c r="AO63" s="7"/>
      <c r="AP63" s="7"/>
      <c r="AQ63" s="7"/>
      <c r="AR63" s="7"/>
    </row>
    <row r="64" spans="1:44" s="8" customFormat="1" x14ac:dyDescent="0.25">
      <c r="A64" s="4">
        <v>39022</v>
      </c>
      <c r="B64" s="7">
        <v>123.9</v>
      </c>
      <c r="C64" s="7"/>
      <c r="D64" s="7"/>
      <c r="E64" s="7"/>
      <c r="F64" s="7">
        <v>101.8</v>
      </c>
      <c r="G64" s="7">
        <v>103.1</v>
      </c>
      <c r="H64" s="7">
        <v>114.9</v>
      </c>
      <c r="I64" s="7">
        <v>117.3</v>
      </c>
      <c r="J64" s="7">
        <v>112</v>
      </c>
      <c r="K64" s="7">
        <v>110</v>
      </c>
      <c r="L64" s="7">
        <v>117.8</v>
      </c>
      <c r="M64" s="7">
        <v>109.1</v>
      </c>
      <c r="N64" s="7">
        <v>113.6</v>
      </c>
      <c r="O64" s="7">
        <v>115.1</v>
      </c>
      <c r="P64" s="7"/>
      <c r="Q64" s="7"/>
      <c r="R64" s="7">
        <v>1545.5</v>
      </c>
      <c r="S64" s="7">
        <v>798.6</v>
      </c>
      <c r="T64" s="7">
        <v>6839.6</v>
      </c>
      <c r="U64" s="7">
        <v>100.63</v>
      </c>
      <c r="V64" s="7"/>
      <c r="W64" s="7">
        <v>272036.7</v>
      </c>
      <c r="X64" s="7">
        <v>120687.7</v>
      </c>
      <c r="Y64" s="7">
        <v>1021663</v>
      </c>
      <c r="Z64" s="7"/>
      <c r="AA64" s="7"/>
      <c r="AB64" s="7"/>
      <c r="AC64" s="7"/>
      <c r="AD64" s="7"/>
      <c r="AE64" s="7"/>
      <c r="AF64" s="7"/>
      <c r="AG64" s="7"/>
      <c r="AH64" s="7">
        <v>9466.2999999999993</v>
      </c>
      <c r="AI64" s="7">
        <v>1195.3</v>
      </c>
      <c r="AJ64" s="7">
        <v>4949000</v>
      </c>
      <c r="AK64" s="7">
        <v>558.9</v>
      </c>
      <c r="AL64" s="7">
        <v>236.86102145000001</v>
      </c>
      <c r="AM64" s="7">
        <v>322.03897855000002</v>
      </c>
      <c r="AN64" s="7">
        <v>472.2</v>
      </c>
      <c r="AO64" s="7"/>
      <c r="AP64" s="7"/>
      <c r="AQ64" s="7"/>
      <c r="AR64" s="7"/>
    </row>
    <row r="65" spans="1:44" s="8" customFormat="1" x14ac:dyDescent="0.25">
      <c r="A65" s="4">
        <v>39052</v>
      </c>
      <c r="B65" s="7">
        <v>128.30000000000001</v>
      </c>
      <c r="C65" s="7"/>
      <c r="D65" s="7"/>
      <c r="E65" s="7"/>
      <c r="F65" s="7">
        <v>103</v>
      </c>
      <c r="G65" s="7">
        <v>99.7</v>
      </c>
      <c r="H65" s="7">
        <v>115.7</v>
      </c>
      <c r="I65" s="7">
        <v>117.8</v>
      </c>
      <c r="J65" s="7">
        <v>113.3</v>
      </c>
      <c r="K65" s="7">
        <v>108</v>
      </c>
      <c r="L65" s="7">
        <v>114.2</v>
      </c>
      <c r="M65" s="7">
        <v>105.6</v>
      </c>
      <c r="N65" s="7">
        <v>105.9</v>
      </c>
      <c r="O65" s="7">
        <v>114.3</v>
      </c>
      <c r="P65" s="7"/>
      <c r="Q65" s="7"/>
      <c r="R65" s="7">
        <v>1670.6</v>
      </c>
      <c r="S65" s="7">
        <v>930.3</v>
      </c>
      <c r="T65" s="7">
        <v>8375.2000000000007</v>
      </c>
      <c r="U65" s="7">
        <v>100.79</v>
      </c>
      <c r="V65" s="7"/>
      <c r="W65" s="7">
        <v>301244.2</v>
      </c>
      <c r="X65" s="7">
        <v>137806.9</v>
      </c>
      <c r="Y65" s="7">
        <v>935683</v>
      </c>
      <c r="Z65" s="7"/>
      <c r="AA65" s="7"/>
      <c r="AB65" s="7"/>
      <c r="AC65" s="7"/>
      <c r="AD65" s="7"/>
      <c r="AE65" s="7"/>
      <c r="AF65" s="7"/>
      <c r="AG65" s="7"/>
      <c r="AH65" s="7">
        <v>10625.8</v>
      </c>
      <c r="AI65" s="7">
        <v>1460.1</v>
      </c>
      <c r="AJ65" s="7">
        <v>5432410.0880000005</v>
      </c>
      <c r="AK65" s="7">
        <v>615</v>
      </c>
      <c r="AL65" s="7">
        <v>268.89598193</v>
      </c>
      <c r="AM65" s="7">
        <v>346.10401807</v>
      </c>
      <c r="AN65" s="7">
        <v>612.70000000000005</v>
      </c>
      <c r="AO65" s="7"/>
      <c r="AP65" s="7"/>
      <c r="AQ65" s="7"/>
      <c r="AR65" s="7"/>
    </row>
    <row r="66" spans="1:44" s="8" customFormat="1" x14ac:dyDescent="0.25">
      <c r="A66" s="4">
        <v>39083</v>
      </c>
      <c r="B66" s="7">
        <v>124.1</v>
      </c>
      <c r="C66" s="7"/>
      <c r="D66" s="7"/>
      <c r="E66" s="7"/>
      <c r="F66" s="7">
        <v>106.1</v>
      </c>
      <c r="G66" s="7">
        <v>109</v>
      </c>
      <c r="H66" s="7">
        <v>114.7</v>
      </c>
      <c r="I66" s="7">
        <v>118.8</v>
      </c>
      <c r="J66" s="7">
        <v>110</v>
      </c>
      <c r="K66" s="7">
        <v>106.7</v>
      </c>
      <c r="L66" s="7">
        <v>115.1</v>
      </c>
      <c r="M66" s="7">
        <v>112.2</v>
      </c>
      <c r="N66" s="7">
        <v>102.3</v>
      </c>
      <c r="O66" s="7">
        <v>117.7</v>
      </c>
      <c r="P66" s="7"/>
      <c r="Q66" s="7"/>
      <c r="R66" s="7">
        <v>84.5</v>
      </c>
      <c r="S66" s="7">
        <v>63.8</v>
      </c>
      <c r="T66" s="7">
        <v>329.3</v>
      </c>
      <c r="U66" s="7">
        <v>101.68</v>
      </c>
      <c r="V66" s="7"/>
      <c r="W66" s="7">
        <v>21343.5</v>
      </c>
      <c r="X66" s="7">
        <v>9861.9</v>
      </c>
      <c r="Y66" s="7">
        <v>915403</v>
      </c>
      <c r="Z66" s="7"/>
      <c r="AA66" s="7"/>
      <c r="AB66" s="7"/>
      <c r="AC66" s="7"/>
      <c r="AD66" s="7"/>
      <c r="AE66" s="7"/>
      <c r="AF66" s="7"/>
      <c r="AG66" s="7"/>
      <c r="AH66" s="7">
        <v>700.4</v>
      </c>
      <c r="AI66" s="7">
        <v>84.9</v>
      </c>
      <c r="AJ66" s="7">
        <v>370800</v>
      </c>
      <c r="AK66" s="7">
        <v>436.2</v>
      </c>
      <c r="AL66" s="7">
        <v>198.76361213000001</v>
      </c>
      <c r="AM66" s="7">
        <v>237.43638787</v>
      </c>
      <c r="AN66" s="7">
        <v>218</v>
      </c>
      <c r="AO66" s="7"/>
      <c r="AP66" s="7"/>
      <c r="AQ66" s="7"/>
      <c r="AR66" s="7"/>
    </row>
    <row r="67" spans="1:44" s="8" customFormat="1" x14ac:dyDescent="0.25">
      <c r="A67" s="4">
        <v>39114</v>
      </c>
      <c r="B67" s="7">
        <v>116</v>
      </c>
      <c r="C67" s="7"/>
      <c r="D67" s="7"/>
      <c r="E67" s="7"/>
      <c r="F67" s="7">
        <v>102.6</v>
      </c>
      <c r="G67" s="7">
        <v>102.1</v>
      </c>
      <c r="H67" s="7">
        <v>115</v>
      </c>
      <c r="I67" s="7">
        <v>116.5</v>
      </c>
      <c r="J67" s="7">
        <v>113.3</v>
      </c>
      <c r="K67" s="7">
        <v>104</v>
      </c>
      <c r="L67" s="7">
        <v>114.2</v>
      </c>
      <c r="M67" s="7">
        <v>107.8</v>
      </c>
      <c r="N67" s="7">
        <v>102.3</v>
      </c>
      <c r="O67" s="7">
        <v>118.8</v>
      </c>
      <c r="P67" s="7"/>
      <c r="Q67" s="7"/>
      <c r="R67" s="7">
        <v>132.6</v>
      </c>
      <c r="S67" s="7">
        <v>147.5</v>
      </c>
      <c r="T67" s="7">
        <v>937.3</v>
      </c>
      <c r="U67" s="7">
        <v>101.11</v>
      </c>
      <c r="V67" s="7"/>
      <c r="W67" s="7">
        <v>44714.6</v>
      </c>
      <c r="X67" s="7">
        <v>22249.9</v>
      </c>
      <c r="Y67" s="7">
        <v>937521</v>
      </c>
      <c r="Z67" s="7"/>
      <c r="AA67" s="7"/>
      <c r="AB67" s="7"/>
      <c r="AC67" s="7"/>
      <c r="AD67" s="7"/>
      <c r="AE67" s="7"/>
      <c r="AF67" s="7"/>
      <c r="AG67" s="7"/>
      <c r="AH67" s="7">
        <v>1445.6</v>
      </c>
      <c r="AI67" s="7">
        <v>218.3</v>
      </c>
      <c r="AJ67" s="7">
        <v>696000</v>
      </c>
      <c r="AK67" s="7">
        <v>452</v>
      </c>
      <c r="AL67" s="7">
        <v>206.15254497999999</v>
      </c>
      <c r="AM67" s="7">
        <v>245.84745502000001</v>
      </c>
      <c r="AN67" s="7">
        <v>319.3</v>
      </c>
      <c r="AO67" s="7"/>
      <c r="AP67" s="7"/>
      <c r="AQ67" s="7"/>
      <c r="AR67" s="7"/>
    </row>
    <row r="68" spans="1:44" s="8" customFormat="1" x14ac:dyDescent="0.25">
      <c r="A68" s="4">
        <v>39142</v>
      </c>
      <c r="B68" s="7">
        <v>113.5</v>
      </c>
      <c r="C68" s="7"/>
      <c r="D68" s="7"/>
      <c r="E68" s="7"/>
      <c r="F68" s="7">
        <v>101.1</v>
      </c>
      <c r="G68" s="7">
        <v>101.8</v>
      </c>
      <c r="H68" s="7">
        <v>114.6</v>
      </c>
      <c r="I68" s="7">
        <v>115.5</v>
      </c>
      <c r="J68" s="7">
        <v>113.8</v>
      </c>
      <c r="K68" s="7">
        <v>108.3</v>
      </c>
      <c r="L68" s="7">
        <v>113.9</v>
      </c>
      <c r="M68" s="7">
        <v>106.5</v>
      </c>
      <c r="N68" s="7">
        <v>104.1</v>
      </c>
      <c r="O68" s="7">
        <v>118.2</v>
      </c>
      <c r="P68" s="7"/>
      <c r="Q68" s="7"/>
      <c r="R68" s="7">
        <v>418.1</v>
      </c>
      <c r="S68" s="7">
        <v>238.9</v>
      </c>
      <c r="T68" s="7">
        <v>1754.7</v>
      </c>
      <c r="U68" s="7">
        <v>100.59</v>
      </c>
      <c r="V68" s="7"/>
      <c r="W68" s="7">
        <v>70944.7</v>
      </c>
      <c r="X68" s="7">
        <v>37389.800000000003</v>
      </c>
      <c r="Y68" s="7">
        <v>1000409</v>
      </c>
      <c r="Z68" s="7"/>
      <c r="AA68" s="7"/>
      <c r="AB68" s="7"/>
      <c r="AC68" s="7"/>
      <c r="AD68" s="7"/>
      <c r="AE68" s="7"/>
      <c r="AF68" s="7"/>
      <c r="AG68" s="7"/>
      <c r="AH68" s="7">
        <v>2530.3000000000002</v>
      </c>
      <c r="AI68" s="7">
        <v>385.8</v>
      </c>
      <c r="AJ68" s="7">
        <v>1277200</v>
      </c>
      <c r="AK68" s="7">
        <v>533.70000000000005</v>
      </c>
      <c r="AL68" s="7">
        <v>202.46659360000001</v>
      </c>
      <c r="AM68" s="7">
        <v>331.23340639999998</v>
      </c>
      <c r="AN68" s="7">
        <v>408.3</v>
      </c>
      <c r="AO68" s="7"/>
      <c r="AP68" s="7"/>
      <c r="AQ68" s="7"/>
      <c r="AR68" s="7"/>
    </row>
    <row r="69" spans="1:44" s="8" customFormat="1" x14ac:dyDescent="0.25">
      <c r="A69" s="4">
        <v>39173</v>
      </c>
      <c r="B69" s="7">
        <v>120.5</v>
      </c>
      <c r="C69" s="7"/>
      <c r="D69" s="7"/>
      <c r="E69" s="7"/>
      <c r="F69" s="7">
        <v>102.2</v>
      </c>
      <c r="G69" s="7">
        <v>97.7</v>
      </c>
      <c r="H69" s="7">
        <v>115.1</v>
      </c>
      <c r="I69" s="7">
        <v>116.2</v>
      </c>
      <c r="J69" s="7">
        <v>113.9</v>
      </c>
      <c r="K69" s="7">
        <v>108.6</v>
      </c>
      <c r="L69" s="7">
        <v>115.3</v>
      </c>
      <c r="M69" s="7">
        <v>107.3</v>
      </c>
      <c r="N69" s="7">
        <v>103.9</v>
      </c>
      <c r="O69" s="7">
        <v>118.8</v>
      </c>
      <c r="P69" s="7"/>
      <c r="Q69" s="7"/>
      <c r="R69" s="7">
        <v>504.3</v>
      </c>
      <c r="S69" s="7">
        <v>335.1</v>
      </c>
      <c r="T69" s="7">
        <v>2520.6999999999998</v>
      </c>
      <c r="U69" s="7">
        <v>100.57</v>
      </c>
      <c r="V69" s="7"/>
      <c r="W69" s="7">
        <v>98082</v>
      </c>
      <c r="X69" s="7">
        <v>52370.8</v>
      </c>
      <c r="Y69" s="7">
        <v>1140981</v>
      </c>
      <c r="Z69" s="7"/>
      <c r="AA69" s="7"/>
      <c r="AB69" s="7"/>
      <c r="AC69" s="7"/>
      <c r="AD69" s="7"/>
      <c r="AE69" s="7"/>
      <c r="AF69" s="7"/>
      <c r="AG69" s="7"/>
      <c r="AH69" s="7">
        <v>3444.3</v>
      </c>
      <c r="AI69" s="7">
        <v>511</v>
      </c>
      <c r="AJ69" s="7">
        <v>1771100</v>
      </c>
      <c r="AK69" s="7">
        <v>503</v>
      </c>
      <c r="AL69" s="7">
        <v>193.72136674000001</v>
      </c>
      <c r="AM69" s="7">
        <v>309.27863325999999</v>
      </c>
      <c r="AN69" s="7">
        <v>424.3</v>
      </c>
      <c r="AO69" s="7"/>
      <c r="AP69" s="7"/>
      <c r="AQ69" s="7"/>
      <c r="AR69" s="7"/>
    </row>
    <row r="70" spans="1:44" s="8" customFormat="1" x14ac:dyDescent="0.25">
      <c r="A70" s="4">
        <v>39203</v>
      </c>
      <c r="B70" s="7">
        <v>123.4</v>
      </c>
      <c r="C70" s="7"/>
      <c r="D70" s="7"/>
      <c r="E70" s="7"/>
      <c r="F70" s="7">
        <v>104.1</v>
      </c>
      <c r="G70" s="7">
        <v>101</v>
      </c>
      <c r="H70" s="7">
        <v>115.9</v>
      </c>
      <c r="I70" s="7">
        <v>118</v>
      </c>
      <c r="J70" s="7">
        <v>113.6</v>
      </c>
      <c r="K70" s="7">
        <v>109.6</v>
      </c>
      <c r="L70" s="7">
        <v>114.9</v>
      </c>
      <c r="M70" s="7">
        <v>107.9</v>
      </c>
      <c r="N70" s="7">
        <v>103.9</v>
      </c>
      <c r="O70" s="7">
        <v>116.4</v>
      </c>
      <c r="P70" s="7"/>
      <c r="Q70" s="7"/>
      <c r="R70" s="7">
        <v>746.9</v>
      </c>
      <c r="S70" s="7">
        <v>431.2</v>
      </c>
      <c r="T70" s="7">
        <v>3284.9</v>
      </c>
      <c r="U70" s="7">
        <v>100.63</v>
      </c>
      <c r="V70" s="7"/>
      <c r="W70" s="7">
        <v>127763.5</v>
      </c>
      <c r="X70" s="7">
        <v>68100.600000000006</v>
      </c>
      <c r="Y70" s="7">
        <v>1339356</v>
      </c>
      <c r="Z70" s="7"/>
      <c r="AA70" s="7"/>
      <c r="AB70" s="7"/>
      <c r="AC70" s="7"/>
      <c r="AD70" s="7"/>
      <c r="AE70" s="7"/>
      <c r="AF70" s="7"/>
      <c r="AG70" s="7"/>
      <c r="AH70" s="7">
        <v>4526.1000000000004</v>
      </c>
      <c r="AI70" s="7">
        <v>654.1</v>
      </c>
      <c r="AJ70" s="7">
        <v>2393300</v>
      </c>
      <c r="AK70" s="7">
        <v>585.70000000000005</v>
      </c>
      <c r="AL70" s="7">
        <v>217.95803115999999</v>
      </c>
      <c r="AM70" s="7">
        <v>367.74196884000003</v>
      </c>
      <c r="AN70" s="7">
        <v>358.3</v>
      </c>
      <c r="AO70" s="7"/>
      <c r="AP70" s="7"/>
      <c r="AQ70" s="7"/>
      <c r="AR70" s="7"/>
    </row>
    <row r="71" spans="1:44" s="8" customFormat="1" x14ac:dyDescent="0.25">
      <c r="A71" s="4">
        <v>39234</v>
      </c>
      <c r="B71" s="7">
        <v>120.8</v>
      </c>
      <c r="C71" s="7"/>
      <c r="D71" s="7"/>
      <c r="E71" s="7"/>
      <c r="F71" s="7">
        <v>101.5</v>
      </c>
      <c r="G71" s="7">
        <v>100.1</v>
      </c>
      <c r="H71" s="7">
        <v>116.3</v>
      </c>
      <c r="I71" s="7">
        <v>118.4</v>
      </c>
      <c r="J71" s="7">
        <v>113.7</v>
      </c>
      <c r="K71" s="7">
        <v>110.2</v>
      </c>
      <c r="L71" s="7">
        <v>112.8</v>
      </c>
      <c r="M71" s="7">
        <v>106</v>
      </c>
      <c r="N71" s="7">
        <v>104.1</v>
      </c>
      <c r="O71" s="7">
        <v>114.9</v>
      </c>
      <c r="P71" s="7"/>
      <c r="Q71" s="7"/>
      <c r="R71" s="7">
        <v>909.3</v>
      </c>
      <c r="S71" s="7">
        <v>538.4</v>
      </c>
      <c r="T71" s="7">
        <v>4229.8</v>
      </c>
      <c r="U71" s="7">
        <v>100.95</v>
      </c>
      <c r="V71" s="7"/>
      <c r="W71" s="7">
        <v>154562</v>
      </c>
      <c r="X71" s="7">
        <v>84897.3</v>
      </c>
      <c r="Y71" s="7">
        <v>1384710</v>
      </c>
      <c r="Z71" s="7"/>
      <c r="AA71" s="7"/>
      <c r="AB71" s="7"/>
      <c r="AC71" s="7"/>
      <c r="AD71" s="7"/>
      <c r="AE71" s="7"/>
      <c r="AF71" s="7"/>
      <c r="AG71" s="7"/>
      <c r="AH71" s="7">
        <v>5694.2</v>
      </c>
      <c r="AI71" s="7">
        <v>857.2</v>
      </c>
      <c r="AJ71" s="7">
        <v>3000500</v>
      </c>
      <c r="AK71" s="7">
        <v>735.1</v>
      </c>
      <c r="AL71" s="7">
        <v>233.05994838999999</v>
      </c>
      <c r="AM71" s="7">
        <v>502.04005160999998</v>
      </c>
      <c r="AN71" s="7">
        <v>441.5</v>
      </c>
      <c r="AO71" s="7"/>
      <c r="AP71" s="7"/>
      <c r="AQ71" s="7"/>
      <c r="AR71" s="7"/>
    </row>
    <row r="72" spans="1:44" s="8" customFormat="1" x14ac:dyDescent="0.25">
      <c r="A72" s="4">
        <v>39264</v>
      </c>
      <c r="B72" s="7">
        <v>119.4</v>
      </c>
      <c r="C72" s="7"/>
      <c r="D72" s="7"/>
      <c r="E72" s="7"/>
      <c r="F72" s="7">
        <v>101.2</v>
      </c>
      <c r="G72" s="7">
        <v>101.3</v>
      </c>
      <c r="H72" s="7">
        <v>116.2</v>
      </c>
      <c r="I72" s="7">
        <v>119.2</v>
      </c>
      <c r="J72" s="7">
        <v>112.5</v>
      </c>
      <c r="K72" s="7">
        <v>114.3</v>
      </c>
      <c r="L72" s="7">
        <v>112.7</v>
      </c>
      <c r="M72" s="7">
        <v>106.5</v>
      </c>
      <c r="N72" s="7">
        <v>104.2</v>
      </c>
      <c r="O72" s="7">
        <v>115.3</v>
      </c>
      <c r="P72" s="7"/>
      <c r="Q72" s="7"/>
      <c r="R72" s="7">
        <v>1123.2</v>
      </c>
      <c r="S72" s="7">
        <v>668.5</v>
      </c>
      <c r="T72" s="7">
        <v>5016.8</v>
      </c>
      <c r="U72" s="7">
        <v>100.87</v>
      </c>
      <c r="V72" s="7"/>
      <c r="W72" s="7">
        <v>184223.7</v>
      </c>
      <c r="X72" s="7">
        <v>102278.1</v>
      </c>
      <c r="Y72" s="7">
        <v>1388990</v>
      </c>
      <c r="Z72" s="7"/>
      <c r="AA72" s="7"/>
      <c r="AB72" s="7"/>
      <c r="AC72" s="7"/>
      <c r="AD72" s="7"/>
      <c r="AE72" s="7"/>
      <c r="AF72" s="7"/>
      <c r="AG72" s="7"/>
      <c r="AH72" s="7">
        <v>6836.7</v>
      </c>
      <c r="AI72" s="7">
        <v>964.1</v>
      </c>
      <c r="AJ72" s="7">
        <v>3664100</v>
      </c>
      <c r="AK72" s="7">
        <v>628.9</v>
      </c>
      <c r="AL72" s="7">
        <v>246.34832711000001</v>
      </c>
      <c r="AM72" s="7">
        <v>382.55167289000002</v>
      </c>
      <c r="AN72" s="7">
        <v>456.9</v>
      </c>
      <c r="AO72" s="7"/>
      <c r="AP72" s="7"/>
      <c r="AQ72" s="7"/>
      <c r="AR72" s="7"/>
    </row>
    <row r="73" spans="1:44" s="8" customFormat="1" x14ac:dyDescent="0.25">
      <c r="A73" s="4">
        <v>39295</v>
      </c>
      <c r="B73" s="7">
        <v>114.5</v>
      </c>
      <c r="C73" s="7"/>
      <c r="D73" s="7"/>
      <c r="E73" s="7"/>
      <c r="F73" s="7">
        <v>99.3</v>
      </c>
      <c r="G73" s="7">
        <v>99.3</v>
      </c>
      <c r="H73" s="7">
        <v>117.4</v>
      </c>
      <c r="I73" s="7">
        <v>120.5</v>
      </c>
      <c r="J73" s="7">
        <v>113.7</v>
      </c>
      <c r="K73" s="7">
        <v>108</v>
      </c>
      <c r="L73" s="7">
        <v>113.2</v>
      </c>
      <c r="M73" s="7">
        <v>106.1</v>
      </c>
      <c r="N73" s="7">
        <v>105.5</v>
      </c>
      <c r="O73" s="7">
        <v>113.2</v>
      </c>
      <c r="P73" s="7"/>
      <c r="Q73" s="7"/>
      <c r="R73" s="7">
        <v>1308.9000000000001</v>
      </c>
      <c r="S73" s="7">
        <v>768.9</v>
      </c>
      <c r="T73" s="7">
        <v>5804.3</v>
      </c>
      <c r="U73" s="7">
        <v>100.09</v>
      </c>
      <c r="V73" s="7"/>
      <c r="W73" s="7">
        <v>215060</v>
      </c>
      <c r="X73" s="7">
        <v>120260.5</v>
      </c>
      <c r="Y73" s="7">
        <v>1417612</v>
      </c>
      <c r="Z73" s="7"/>
      <c r="AA73" s="7"/>
      <c r="AB73" s="7"/>
      <c r="AC73" s="7"/>
      <c r="AD73" s="7"/>
      <c r="AE73" s="7"/>
      <c r="AF73" s="7"/>
      <c r="AG73" s="7"/>
      <c r="AH73" s="7">
        <v>7924.3</v>
      </c>
      <c r="AI73" s="7">
        <v>1107</v>
      </c>
      <c r="AJ73" s="7">
        <v>4247200</v>
      </c>
      <c r="AK73" s="7">
        <v>635.29999999999995</v>
      </c>
      <c r="AL73" s="7">
        <v>250.16172318</v>
      </c>
      <c r="AM73" s="7">
        <v>385.13827681999999</v>
      </c>
      <c r="AN73" s="7">
        <v>427.9</v>
      </c>
      <c r="AO73" s="7"/>
      <c r="AP73" s="7"/>
      <c r="AQ73" s="7"/>
      <c r="AR73" s="7"/>
    </row>
    <row r="74" spans="1:44" s="8" customFormat="1" x14ac:dyDescent="0.25">
      <c r="A74" s="4">
        <v>39326</v>
      </c>
      <c r="B74" s="7">
        <v>113.6</v>
      </c>
      <c r="C74" s="7"/>
      <c r="D74" s="7"/>
      <c r="E74" s="7"/>
      <c r="F74" s="7">
        <v>101.3</v>
      </c>
      <c r="G74" s="7">
        <v>99.5</v>
      </c>
      <c r="H74" s="7">
        <v>116.8</v>
      </c>
      <c r="I74" s="7">
        <v>120.7</v>
      </c>
      <c r="J74" s="7">
        <v>112.2</v>
      </c>
      <c r="K74" s="7">
        <v>110</v>
      </c>
      <c r="L74" s="7">
        <v>112.9</v>
      </c>
      <c r="M74" s="7">
        <v>105.6</v>
      </c>
      <c r="N74" s="7">
        <v>100</v>
      </c>
      <c r="O74" s="7">
        <v>113.3</v>
      </c>
      <c r="P74" s="7"/>
      <c r="Q74" s="7"/>
      <c r="R74" s="7">
        <v>1368.6</v>
      </c>
      <c r="S74" s="7">
        <v>864.7</v>
      </c>
      <c r="T74" s="7">
        <v>6720.8</v>
      </c>
      <c r="U74" s="7">
        <v>100.79</v>
      </c>
      <c r="V74" s="7"/>
      <c r="W74" s="7">
        <v>243260.79999999999</v>
      </c>
      <c r="X74" s="7">
        <v>136896.4</v>
      </c>
      <c r="Y74" s="7">
        <v>1379908</v>
      </c>
      <c r="Z74" s="7"/>
      <c r="AA74" s="7"/>
      <c r="AB74" s="7"/>
      <c r="AC74" s="7"/>
      <c r="AD74" s="7"/>
      <c r="AE74" s="7"/>
      <c r="AF74" s="7"/>
      <c r="AG74" s="7"/>
      <c r="AH74" s="7">
        <v>8903.4</v>
      </c>
      <c r="AI74" s="7">
        <v>1313.7</v>
      </c>
      <c r="AJ74" s="7">
        <v>4658300</v>
      </c>
      <c r="AK74" s="7">
        <v>577.70000000000005</v>
      </c>
      <c r="AL74" s="7">
        <v>254.07446284</v>
      </c>
      <c r="AM74" s="7">
        <v>323.62553716000002</v>
      </c>
      <c r="AN74" s="7">
        <v>409.9</v>
      </c>
      <c r="AO74" s="7"/>
      <c r="AP74" s="7"/>
      <c r="AQ74" s="7"/>
      <c r="AR74" s="7"/>
    </row>
    <row r="75" spans="1:44" s="8" customFormat="1" x14ac:dyDescent="0.25">
      <c r="A75" s="4">
        <v>39356</v>
      </c>
      <c r="B75" s="7">
        <v>114.1</v>
      </c>
      <c r="C75" s="7"/>
      <c r="D75" s="7"/>
      <c r="E75" s="7"/>
      <c r="F75" s="7">
        <v>102</v>
      </c>
      <c r="G75" s="7">
        <v>99.8</v>
      </c>
      <c r="H75" s="7">
        <v>115.9</v>
      </c>
      <c r="I75" s="7">
        <v>120.1</v>
      </c>
      <c r="J75" s="7">
        <v>110.9</v>
      </c>
      <c r="K75" s="7">
        <v>115.3</v>
      </c>
      <c r="L75" s="7">
        <v>116.1</v>
      </c>
      <c r="M75" s="7">
        <v>106.5</v>
      </c>
      <c r="N75" s="7">
        <v>102.5</v>
      </c>
      <c r="O75" s="7">
        <v>114.9</v>
      </c>
      <c r="P75" s="7"/>
      <c r="Q75" s="7"/>
      <c r="R75" s="7">
        <v>1867.9</v>
      </c>
      <c r="S75" s="7">
        <v>972.2</v>
      </c>
      <c r="T75" s="7">
        <v>7549.3</v>
      </c>
      <c r="U75" s="7">
        <v>101.64</v>
      </c>
      <c r="V75" s="7"/>
      <c r="W75" s="7">
        <v>277742.8</v>
      </c>
      <c r="X75" s="7">
        <v>157075.6</v>
      </c>
      <c r="Y75" s="7">
        <v>1321230</v>
      </c>
      <c r="Z75" s="7"/>
      <c r="AA75" s="7"/>
      <c r="AB75" s="7"/>
      <c r="AC75" s="7"/>
      <c r="AD75" s="7"/>
      <c r="AE75" s="7"/>
      <c r="AF75" s="7"/>
      <c r="AG75" s="7"/>
      <c r="AH75" s="7">
        <v>10515.1</v>
      </c>
      <c r="AI75" s="7">
        <v>1388</v>
      </c>
      <c r="AJ75" s="7">
        <v>5755000</v>
      </c>
      <c r="AK75" s="7">
        <v>1099.7</v>
      </c>
      <c r="AL75" s="7">
        <v>278.95061454</v>
      </c>
      <c r="AM75" s="7">
        <v>820.74938545999998</v>
      </c>
      <c r="AN75" s="7">
        <v>616.79999999999995</v>
      </c>
      <c r="AO75" s="7"/>
      <c r="AP75" s="7"/>
      <c r="AQ75" s="7"/>
      <c r="AR75" s="7"/>
    </row>
    <row r="76" spans="1:44" s="8" customFormat="1" x14ac:dyDescent="0.25">
      <c r="A76" s="4">
        <v>39387</v>
      </c>
      <c r="B76" s="7">
        <v>112.9</v>
      </c>
      <c r="C76" s="7"/>
      <c r="D76" s="7"/>
      <c r="E76" s="7"/>
      <c r="F76" s="7">
        <v>103.5</v>
      </c>
      <c r="G76" s="7">
        <v>102.8</v>
      </c>
      <c r="H76" s="7">
        <v>116.5</v>
      </c>
      <c r="I76" s="7">
        <v>121.3</v>
      </c>
      <c r="J76" s="7">
        <v>110.7</v>
      </c>
      <c r="K76" s="7">
        <v>110.7</v>
      </c>
      <c r="L76" s="7">
        <v>116.9</v>
      </c>
      <c r="M76" s="7">
        <v>106.6</v>
      </c>
      <c r="N76" s="7">
        <v>102.6</v>
      </c>
      <c r="O76" s="7">
        <v>116.8</v>
      </c>
      <c r="P76" s="7"/>
      <c r="Q76" s="7"/>
      <c r="R76" s="7">
        <v>2015.5</v>
      </c>
      <c r="S76" s="7">
        <v>1084.3</v>
      </c>
      <c r="T76" s="7">
        <v>9134.5</v>
      </c>
      <c r="U76" s="7">
        <v>101.23</v>
      </c>
      <c r="V76" s="7"/>
      <c r="W76" s="7">
        <v>313634.7</v>
      </c>
      <c r="X76" s="7">
        <v>177419.8</v>
      </c>
      <c r="Y76" s="7">
        <v>1220556</v>
      </c>
      <c r="Z76" s="7"/>
      <c r="AA76" s="7"/>
      <c r="AB76" s="7"/>
      <c r="AC76" s="7"/>
      <c r="AD76" s="7"/>
      <c r="AE76" s="7"/>
      <c r="AF76" s="7"/>
      <c r="AG76" s="7"/>
      <c r="AH76" s="7">
        <v>11657.5</v>
      </c>
      <c r="AI76" s="7">
        <v>1535.8</v>
      </c>
      <c r="AJ76" s="7">
        <v>6320300</v>
      </c>
      <c r="AK76" s="7">
        <v>702.4</v>
      </c>
      <c r="AL76" s="7">
        <v>303.28300295999998</v>
      </c>
      <c r="AM76" s="7">
        <v>399.11699704</v>
      </c>
      <c r="AN76" s="7">
        <v>983.7</v>
      </c>
      <c r="AO76" s="7"/>
      <c r="AP76" s="7"/>
      <c r="AQ76" s="7"/>
      <c r="AR76" s="7"/>
    </row>
    <row r="77" spans="1:44" s="8" customFormat="1" x14ac:dyDescent="0.25">
      <c r="A77" s="4">
        <v>39417</v>
      </c>
      <c r="B77" s="7">
        <v>125.8</v>
      </c>
      <c r="C77" s="7"/>
      <c r="D77" s="7"/>
      <c r="E77" s="7"/>
      <c r="F77" s="7">
        <v>104</v>
      </c>
      <c r="G77" s="7">
        <v>101.2</v>
      </c>
      <c r="H77" s="7">
        <v>117.7</v>
      </c>
      <c r="I77" s="7">
        <v>121.7</v>
      </c>
      <c r="J77" s="7">
        <v>112.9</v>
      </c>
      <c r="K77" s="7">
        <v>105.5</v>
      </c>
      <c r="L77" s="7">
        <v>117.9</v>
      </c>
      <c r="M77" s="7">
        <v>107.6</v>
      </c>
      <c r="N77" s="7">
        <v>103.7</v>
      </c>
      <c r="O77" s="7">
        <v>116.4</v>
      </c>
      <c r="P77" s="7"/>
      <c r="Q77" s="7"/>
      <c r="R77" s="7">
        <v>2172</v>
      </c>
      <c r="S77" s="7">
        <v>1266.5999999999999</v>
      </c>
      <c r="T77" s="7">
        <v>11378.6</v>
      </c>
      <c r="U77" s="7">
        <v>101.13</v>
      </c>
      <c r="V77" s="7"/>
      <c r="W77" s="7">
        <v>351930</v>
      </c>
      <c r="X77" s="7">
        <v>199754.1</v>
      </c>
      <c r="Y77" s="7">
        <v>1126295</v>
      </c>
      <c r="Z77" s="7"/>
      <c r="AA77" s="7"/>
      <c r="AB77" s="7"/>
      <c r="AC77" s="7"/>
      <c r="AD77" s="7"/>
      <c r="AE77" s="7"/>
      <c r="AF77" s="7"/>
      <c r="AG77" s="7"/>
      <c r="AH77" s="7">
        <v>13368.3</v>
      </c>
      <c r="AI77" s="7">
        <v>1980.8</v>
      </c>
      <c r="AJ77" s="7">
        <v>6955225.0080000004</v>
      </c>
      <c r="AK77" s="7">
        <v>889.4</v>
      </c>
      <c r="AL77" s="7">
        <v>272.09786736000001</v>
      </c>
      <c r="AM77" s="7">
        <v>617.30213263999997</v>
      </c>
      <c r="AN77" s="7">
        <v>918.2</v>
      </c>
      <c r="AO77" s="7"/>
      <c r="AP77" s="7"/>
      <c r="AQ77" s="7"/>
      <c r="AR77" s="7"/>
    </row>
    <row r="78" spans="1:44" s="8" customFormat="1" x14ac:dyDescent="0.25">
      <c r="A78" s="4">
        <v>39448</v>
      </c>
      <c r="B78" s="7">
        <v>130.30000000000001</v>
      </c>
      <c r="C78" s="7"/>
      <c r="D78" s="7"/>
      <c r="E78" s="7"/>
      <c r="F78" s="7">
        <v>103.5</v>
      </c>
      <c r="G78" s="7">
        <v>100.7</v>
      </c>
      <c r="H78" s="7">
        <v>117</v>
      </c>
      <c r="I78" s="7">
        <v>118</v>
      </c>
      <c r="J78" s="7">
        <v>115.5</v>
      </c>
      <c r="K78" s="7">
        <v>112.4</v>
      </c>
      <c r="L78" s="7">
        <v>114.4</v>
      </c>
      <c r="M78" s="7">
        <v>105.5</v>
      </c>
      <c r="N78" s="7">
        <v>102.7</v>
      </c>
      <c r="O78" s="7">
        <v>113.3</v>
      </c>
      <c r="P78" s="7"/>
      <c r="Q78" s="7"/>
      <c r="R78" s="7">
        <v>109.3</v>
      </c>
      <c r="S78" s="7">
        <v>84.4</v>
      </c>
      <c r="T78" s="7">
        <v>454.5</v>
      </c>
      <c r="U78" s="7">
        <v>102.31</v>
      </c>
      <c r="V78" s="7"/>
      <c r="W78" s="7">
        <v>34255.300000000003</v>
      </c>
      <c r="X78" s="7">
        <v>13815.1</v>
      </c>
      <c r="Y78" s="7">
        <v>1122458</v>
      </c>
      <c r="Z78" s="7"/>
      <c r="AA78" s="7"/>
      <c r="AB78" s="7"/>
      <c r="AC78" s="7"/>
      <c r="AD78" s="7"/>
      <c r="AE78" s="7"/>
      <c r="AF78" s="7">
        <v>175063</v>
      </c>
      <c r="AG78" s="7"/>
      <c r="AH78" s="7">
        <v>1015.5</v>
      </c>
      <c r="AI78" s="7">
        <v>91.8</v>
      </c>
      <c r="AJ78" s="7">
        <v>566900</v>
      </c>
      <c r="AK78" s="7">
        <v>691.3</v>
      </c>
      <c r="AL78" s="7">
        <v>303.32164204999998</v>
      </c>
      <c r="AM78" s="7">
        <v>387.97835794999997</v>
      </c>
      <c r="AN78" s="7">
        <v>390.7</v>
      </c>
      <c r="AO78" s="7"/>
      <c r="AP78" s="7"/>
      <c r="AQ78" s="7"/>
      <c r="AR78" s="7"/>
    </row>
    <row r="79" spans="1:44" s="8" customFormat="1" x14ac:dyDescent="0.25">
      <c r="A79" s="4">
        <v>39479</v>
      </c>
      <c r="B79" s="7">
        <v>130</v>
      </c>
      <c r="C79" s="7"/>
      <c r="D79" s="7"/>
      <c r="E79" s="7"/>
      <c r="F79" s="7">
        <v>107.2</v>
      </c>
      <c r="G79" s="7">
        <v>108</v>
      </c>
      <c r="H79" s="7">
        <v>118.8</v>
      </c>
      <c r="I79" s="7">
        <v>121.6</v>
      </c>
      <c r="J79" s="7">
        <v>115.1</v>
      </c>
      <c r="K79" s="7">
        <v>114.5</v>
      </c>
      <c r="L79" s="7">
        <v>119.3</v>
      </c>
      <c r="M79" s="7">
        <v>109.9</v>
      </c>
      <c r="N79" s="7">
        <v>104.3</v>
      </c>
      <c r="O79" s="7">
        <v>114.1</v>
      </c>
      <c r="P79" s="7"/>
      <c r="Q79" s="7"/>
      <c r="R79" s="7">
        <v>235.1</v>
      </c>
      <c r="S79" s="7">
        <v>201.6</v>
      </c>
      <c r="T79" s="7">
        <v>1372.8</v>
      </c>
      <c r="U79" s="7">
        <v>101.2</v>
      </c>
      <c r="V79" s="7"/>
      <c r="W79" s="7">
        <v>69284.5</v>
      </c>
      <c r="X79" s="7">
        <v>33324.699999999997</v>
      </c>
      <c r="Y79" s="7">
        <v>1164284</v>
      </c>
      <c r="Z79" s="7"/>
      <c r="AA79" s="7"/>
      <c r="AB79" s="7"/>
      <c r="AC79" s="7"/>
      <c r="AD79" s="7"/>
      <c r="AE79" s="7"/>
      <c r="AF79" s="7">
        <v>218748</v>
      </c>
      <c r="AG79" s="7"/>
      <c r="AH79" s="7">
        <v>2066.9</v>
      </c>
      <c r="AI79" s="7">
        <v>254.4</v>
      </c>
      <c r="AJ79" s="7">
        <v>961400</v>
      </c>
      <c r="AK79" s="7">
        <v>631.20000000000005</v>
      </c>
      <c r="AL79" s="7">
        <v>371.14306862000001</v>
      </c>
      <c r="AM79" s="7">
        <v>260.05693137999998</v>
      </c>
      <c r="AN79" s="7">
        <v>467.9</v>
      </c>
      <c r="AO79" s="7"/>
      <c r="AP79" s="7"/>
      <c r="AQ79" s="7"/>
      <c r="AR79" s="7"/>
    </row>
    <row r="80" spans="1:44" s="8" customFormat="1" x14ac:dyDescent="0.25">
      <c r="A80" s="4">
        <v>39508</v>
      </c>
      <c r="B80" s="7">
        <v>127</v>
      </c>
      <c r="C80" s="7"/>
      <c r="D80" s="7"/>
      <c r="E80" s="7"/>
      <c r="F80" s="7">
        <v>104.8</v>
      </c>
      <c r="G80" s="7">
        <v>105.1</v>
      </c>
      <c r="H80" s="7">
        <v>116.6</v>
      </c>
      <c r="I80" s="7">
        <v>119</v>
      </c>
      <c r="J80" s="7">
        <v>113.4</v>
      </c>
      <c r="K80" s="7">
        <v>110</v>
      </c>
      <c r="L80" s="7">
        <v>113.7</v>
      </c>
      <c r="M80" s="7">
        <v>106.9</v>
      </c>
      <c r="N80" s="7">
        <v>104.4</v>
      </c>
      <c r="O80" s="7">
        <v>112.8</v>
      </c>
      <c r="P80" s="7"/>
      <c r="Q80" s="7"/>
      <c r="R80" s="7">
        <v>569.4</v>
      </c>
      <c r="S80" s="7">
        <v>322.60000000000002</v>
      </c>
      <c r="T80" s="7">
        <v>2335.9</v>
      </c>
      <c r="U80" s="7">
        <v>101.2</v>
      </c>
      <c r="V80" s="7"/>
      <c r="W80" s="7">
        <v>108649.2</v>
      </c>
      <c r="X80" s="7">
        <v>54912.9</v>
      </c>
      <c r="Y80" s="7">
        <v>1235577</v>
      </c>
      <c r="Z80" s="7"/>
      <c r="AA80" s="7"/>
      <c r="AB80" s="7"/>
      <c r="AC80" s="7"/>
      <c r="AD80" s="7"/>
      <c r="AE80" s="7"/>
      <c r="AF80" s="7">
        <v>255224</v>
      </c>
      <c r="AG80" s="7"/>
      <c r="AH80" s="7">
        <v>3334.2</v>
      </c>
      <c r="AI80" s="7">
        <v>450.7</v>
      </c>
      <c r="AJ80" s="7">
        <v>1588200</v>
      </c>
      <c r="AK80" s="7">
        <v>610.20000000000005</v>
      </c>
      <c r="AL80" s="7">
        <v>328.93703196000001</v>
      </c>
      <c r="AM80" s="7">
        <v>281.26296803999998</v>
      </c>
      <c r="AN80" s="7">
        <v>474.1</v>
      </c>
      <c r="AO80" s="7"/>
      <c r="AP80" s="7"/>
      <c r="AQ80" s="7"/>
      <c r="AR80" s="7"/>
    </row>
    <row r="81" spans="1:44" s="8" customFormat="1" x14ac:dyDescent="0.25">
      <c r="A81" s="4">
        <v>39539</v>
      </c>
      <c r="B81" s="7">
        <v>121.8</v>
      </c>
      <c r="C81" s="7"/>
      <c r="D81" s="7"/>
      <c r="E81" s="7"/>
      <c r="F81" s="7">
        <v>105.2</v>
      </c>
      <c r="G81" s="7">
        <v>108.1</v>
      </c>
      <c r="H81" s="7">
        <v>115</v>
      </c>
      <c r="I81" s="7">
        <v>120.5</v>
      </c>
      <c r="J81" s="7">
        <v>108.5</v>
      </c>
      <c r="K81" s="7">
        <v>110.8</v>
      </c>
      <c r="L81" s="7">
        <v>114</v>
      </c>
      <c r="M81" s="7">
        <v>107.2</v>
      </c>
      <c r="N81" s="7">
        <v>105</v>
      </c>
      <c r="O81" s="7">
        <v>114.6</v>
      </c>
      <c r="P81" s="7"/>
      <c r="Q81" s="7"/>
      <c r="R81" s="7">
        <v>944.5</v>
      </c>
      <c r="S81" s="7">
        <v>461.4</v>
      </c>
      <c r="T81" s="7">
        <v>3361.9</v>
      </c>
      <c r="U81" s="7">
        <v>101.42</v>
      </c>
      <c r="V81" s="7"/>
      <c r="W81" s="7">
        <v>148699.9</v>
      </c>
      <c r="X81" s="7">
        <v>78594.3</v>
      </c>
      <c r="Y81" s="7">
        <v>1375010</v>
      </c>
      <c r="Z81" s="7"/>
      <c r="AA81" s="7"/>
      <c r="AB81" s="7"/>
      <c r="AC81" s="7"/>
      <c r="AD81" s="7"/>
      <c r="AE81" s="7"/>
      <c r="AF81" s="7">
        <v>291020</v>
      </c>
      <c r="AG81" s="7"/>
      <c r="AH81" s="7">
        <v>5154.8</v>
      </c>
      <c r="AI81" s="7">
        <v>607.20000000000005</v>
      </c>
      <c r="AJ81" s="7">
        <v>2773400</v>
      </c>
      <c r="AK81" s="7">
        <v>1091.8</v>
      </c>
      <c r="AL81" s="7">
        <v>345.41920262000002</v>
      </c>
      <c r="AM81" s="7">
        <v>746.38079737999999</v>
      </c>
      <c r="AN81" s="7">
        <v>552.70000000000005</v>
      </c>
      <c r="AO81" s="7"/>
      <c r="AP81" s="7"/>
      <c r="AQ81" s="7"/>
      <c r="AR81" s="7"/>
    </row>
    <row r="82" spans="1:44" s="8" customFormat="1" x14ac:dyDescent="0.25">
      <c r="A82" s="4">
        <v>39569</v>
      </c>
      <c r="B82" s="7">
        <v>117.2</v>
      </c>
      <c r="C82" s="7"/>
      <c r="D82" s="7"/>
      <c r="E82" s="7"/>
      <c r="F82" s="7">
        <v>100.9</v>
      </c>
      <c r="G82" s="7">
        <v>108.4</v>
      </c>
      <c r="H82" s="7">
        <v>115.4</v>
      </c>
      <c r="I82" s="7">
        <v>117.3</v>
      </c>
      <c r="J82" s="7">
        <v>112.7</v>
      </c>
      <c r="K82" s="7">
        <v>110</v>
      </c>
      <c r="L82" s="7">
        <v>112.1</v>
      </c>
      <c r="M82" s="7">
        <v>104</v>
      </c>
      <c r="N82" s="7">
        <v>105.2</v>
      </c>
      <c r="O82" s="7">
        <v>112</v>
      </c>
      <c r="P82" s="7"/>
      <c r="Q82" s="7"/>
      <c r="R82" s="7">
        <v>1132.5</v>
      </c>
      <c r="S82" s="7">
        <v>589.4</v>
      </c>
      <c r="T82" s="7">
        <v>4357.3</v>
      </c>
      <c r="U82" s="7">
        <v>101.35</v>
      </c>
      <c r="V82" s="7"/>
      <c r="W82" s="7">
        <v>191187.4</v>
      </c>
      <c r="X82" s="7">
        <v>101220.3</v>
      </c>
      <c r="Y82" s="7">
        <v>1552785</v>
      </c>
      <c r="Z82" s="7"/>
      <c r="AA82" s="7"/>
      <c r="AB82" s="7"/>
      <c r="AC82" s="7"/>
      <c r="AD82" s="7"/>
      <c r="AE82" s="7"/>
      <c r="AF82" s="7">
        <v>280900</v>
      </c>
      <c r="AG82" s="7"/>
      <c r="AH82" s="7">
        <v>6410.7</v>
      </c>
      <c r="AI82" s="7">
        <v>823.3</v>
      </c>
      <c r="AJ82" s="7">
        <v>3317300</v>
      </c>
      <c r="AK82" s="7">
        <v>675.6</v>
      </c>
      <c r="AL82" s="7">
        <v>368.03812298000003</v>
      </c>
      <c r="AM82" s="7">
        <v>307.56187702</v>
      </c>
      <c r="AN82" s="7">
        <v>503.2</v>
      </c>
      <c r="AO82" s="7"/>
      <c r="AP82" s="7"/>
      <c r="AQ82" s="7"/>
      <c r="AR82" s="7"/>
    </row>
    <row r="83" spans="1:44" s="8" customFormat="1" x14ac:dyDescent="0.25">
      <c r="A83" s="4">
        <v>39600</v>
      </c>
      <c r="B83" s="7">
        <v>116.2</v>
      </c>
      <c r="C83" s="7"/>
      <c r="D83" s="7"/>
      <c r="E83" s="7"/>
      <c r="F83" s="7">
        <v>102.8</v>
      </c>
      <c r="G83" s="7">
        <v>104</v>
      </c>
      <c r="H83" s="7">
        <v>114.8</v>
      </c>
      <c r="I83" s="7">
        <v>117.5</v>
      </c>
      <c r="J83" s="7">
        <v>111.4</v>
      </c>
      <c r="K83" s="7">
        <v>108.7</v>
      </c>
      <c r="L83" s="7">
        <v>110.5</v>
      </c>
      <c r="M83" s="7">
        <v>104.9</v>
      </c>
      <c r="N83" s="7">
        <v>105.7</v>
      </c>
      <c r="O83" s="7">
        <v>111.1</v>
      </c>
      <c r="P83" s="7"/>
      <c r="Q83" s="7"/>
      <c r="R83" s="7">
        <v>1232.0999999999999</v>
      </c>
      <c r="S83" s="7">
        <v>734.2</v>
      </c>
      <c r="T83" s="7">
        <v>5515.5</v>
      </c>
      <c r="U83" s="7">
        <v>100.97</v>
      </c>
      <c r="V83" s="7"/>
      <c r="W83" s="7">
        <v>234881.2</v>
      </c>
      <c r="X83" s="7">
        <v>125017.5</v>
      </c>
      <c r="Y83" s="7">
        <v>1526780</v>
      </c>
      <c r="Z83" s="7"/>
      <c r="AA83" s="7"/>
      <c r="AB83" s="7"/>
      <c r="AC83" s="7"/>
      <c r="AD83" s="7"/>
      <c r="AE83" s="7"/>
      <c r="AF83" s="7">
        <v>266830</v>
      </c>
      <c r="AG83" s="7"/>
      <c r="AH83" s="7">
        <v>7543.7</v>
      </c>
      <c r="AI83" s="7">
        <v>1016.1</v>
      </c>
      <c r="AJ83" s="7">
        <v>3764000</v>
      </c>
      <c r="AK83" s="7">
        <v>670.6</v>
      </c>
      <c r="AL83" s="7">
        <v>391.37221536999999</v>
      </c>
      <c r="AM83" s="7">
        <v>279.22778462999997</v>
      </c>
      <c r="AN83" s="7">
        <v>607.1</v>
      </c>
      <c r="AO83" s="7"/>
      <c r="AP83" s="7"/>
      <c r="AQ83" s="7"/>
      <c r="AR83" s="7"/>
    </row>
    <row r="84" spans="1:44" s="8" customFormat="1" x14ac:dyDescent="0.25">
      <c r="A84" s="4">
        <v>39630</v>
      </c>
      <c r="B84" s="7">
        <v>112.1</v>
      </c>
      <c r="C84" s="7"/>
      <c r="D84" s="7"/>
      <c r="E84" s="7"/>
      <c r="F84" s="7">
        <v>101.7</v>
      </c>
      <c r="G84" s="7">
        <v>103.6</v>
      </c>
      <c r="H84" s="7">
        <v>115.7</v>
      </c>
      <c r="I84" s="7">
        <v>117.8</v>
      </c>
      <c r="J84" s="7">
        <v>113</v>
      </c>
      <c r="K84" s="7">
        <v>103.6</v>
      </c>
      <c r="L84" s="7">
        <v>114.3</v>
      </c>
      <c r="M84" s="7">
        <v>106.5</v>
      </c>
      <c r="N84" s="7">
        <v>109.4</v>
      </c>
      <c r="O84" s="7">
        <v>113.6</v>
      </c>
      <c r="P84" s="7"/>
      <c r="Q84" s="7"/>
      <c r="R84" s="7">
        <v>1645.3</v>
      </c>
      <c r="S84" s="7">
        <v>931.5</v>
      </c>
      <c r="T84" s="7">
        <v>6626.2</v>
      </c>
      <c r="U84" s="7">
        <v>100.51</v>
      </c>
      <c r="V84" s="7"/>
      <c r="W84" s="7">
        <v>281854.5</v>
      </c>
      <c r="X84" s="7">
        <v>151548.29999999999</v>
      </c>
      <c r="Y84" s="7">
        <v>1530028</v>
      </c>
      <c r="Z84" s="7"/>
      <c r="AA84" s="7"/>
      <c r="AB84" s="7"/>
      <c r="AC84" s="7"/>
      <c r="AD84" s="7"/>
      <c r="AE84" s="7"/>
      <c r="AF84" s="7">
        <v>273299</v>
      </c>
      <c r="AG84" s="7"/>
      <c r="AH84" s="7">
        <v>9700.1</v>
      </c>
      <c r="AI84" s="7">
        <v>1211.9000000000001</v>
      </c>
      <c r="AJ84" s="7">
        <v>5107300</v>
      </c>
      <c r="AK84" s="7">
        <v>1306.0999999999999</v>
      </c>
      <c r="AL84" s="7">
        <v>454.61797335</v>
      </c>
      <c r="AM84" s="7">
        <v>851.48202664999997</v>
      </c>
      <c r="AN84" s="7">
        <v>562.29999999999995</v>
      </c>
      <c r="AO84" s="7"/>
      <c r="AP84" s="7"/>
      <c r="AQ84" s="7"/>
      <c r="AR84" s="7"/>
    </row>
    <row r="85" spans="1:44" s="8" customFormat="1" x14ac:dyDescent="0.25">
      <c r="A85" s="4">
        <v>39661</v>
      </c>
      <c r="B85" s="7">
        <v>106.4</v>
      </c>
      <c r="C85" s="7"/>
      <c r="D85" s="7"/>
      <c r="E85" s="7"/>
      <c r="F85" s="7">
        <v>101.6</v>
      </c>
      <c r="G85" s="7">
        <v>102.9</v>
      </c>
      <c r="H85" s="7">
        <v>114.8</v>
      </c>
      <c r="I85" s="7">
        <v>116.1</v>
      </c>
      <c r="J85" s="7">
        <v>113.3</v>
      </c>
      <c r="K85" s="7">
        <v>102.9</v>
      </c>
      <c r="L85" s="7">
        <v>113.9</v>
      </c>
      <c r="M85" s="7">
        <v>103.4</v>
      </c>
      <c r="N85" s="7">
        <v>115</v>
      </c>
      <c r="O85" s="7">
        <v>112.1</v>
      </c>
      <c r="P85" s="7"/>
      <c r="Q85" s="7"/>
      <c r="R85" s="7">
        <v>1827.1</v>
      </c>
      <c r="S85" s="7">
        <v>1059.5999999999999</v>
      </c>
      <c r="T85" s="7">
        <v>7634</v>
      </c>
      <c r="U85" s="7">
        <v>100.36</v>
      </c>
      <c r="V85" s="7"/>
      <c r="W85" s="7">
        <v>327146</v>
      </c>
      <c r="X85" s="7">
        <v>176661.7</v>
      </c>
      <c r="Y85" s="7">
        <v>1542078</v>
      </c>
      <c r="Z85" s="7"/>
      <c r="AA85" s="7"/>
      <c r="AB85" s="7"/>
      <c r="AC85" s="7"/>
      <c r="AD85" s="7"/>
      <c r="AE85" s="7"/>
      <c r="AF85" s="7">
        <v>242214</v>
      </c>
      <c r="AG85" s="7"/>
      <c r="AH85" s="7">
        <v>10939.7</v>
      </c>
      <c r="AI85" s="7">
        <v>1384.8</v>
      </c>
      <c r="AJ85" s="7">
        <v>5658200</v>
      </c>
      <c r="AK85" s="7">
        <v>727.7</v>
      </c>
      <c r="AL85" s="7">
        <v>432.26187565999999</v>
      </c>
      <c r="AM85" s="7">
        <v>295.43812434</v>
      </c>
      <c r="AN85" s="7">
        <v>499.4</v>
      </c>
      <c r="AO85" s="7"/>
      <c r="AP85" s="7"/>
      <c r="AQ85" s="7"/>
      <c r="AR85" s="7"/>
    </row>
    <row r="86" spans="1:44" s="8" customFormat="1" x14ac:dyDescent="0.25">
      <c r="A86" s="4">
        <v>39692</v>
      </c>
      <c r="B86" s="7">
        <v>109.8</v>
      </c>
      <c r="C86" s="7"/>
      <c r="D86" s="7"/>
      <c r="E86" s="7"/>
      <c r="F86" s="7">
        <v>100.9</v>
      </c>
      <c r="G86" s="7">
        <v>102.6</v>
      </c>
      <c r="H86" s="7">
        <v>115</v>
      </c>
      <c r="I86" s="7">
        <v>116.6</v>
      </c>
      <c r="J86" s="7">
        <v>113.2</v>
      </c>
      <c r="K86" s="7">
        <v>106.7</v>
      </c>
      <c r="L86" s="7">
        <v>111.7</v>
      </c>
      <c r="M86" s="7">
        <v>105.5</v>
      </c>
      <c r="N86" s="7">
        <v>109.5</v>
      </c>
      <c r="O86" s="7">
        <v>111.4</v>
      </c>
      <c r="P86" s="7"/>
      <c r="Q86" s="7"/>
      <c r="R86" s="7">
        <v>2015.3</v>
      </c>
      <c r="S86" s="7">
        <v>1188</v>
      </c>
      <c r="T86" s="7">
        <v>8741.5</v>
      </c>
      <c r="U86" s="7">
        <v>100.8</v>
      </c>
      <c r="V86" s="7"/>
      <c r="W86" s="7">
        <v>370488.2</v>
      </c>
      <c r="X86" s="7">
        <v>201956.8</v>
      </c>
      <c r="Y86" s="7">
        <v>1553432</v>
      </c>
      <c r="Z86" s="7"/>
      <c r="AA86" s="7"/>
      <c r="AB86" s="7"/>
      <c r="AC86" s="7"/>
      <c r="AD86" s="7"/>
      <c r="AE86" s="7"/>
      <c r="AF86" s="7">
        <v>245813</v>
      </c>
      <c r="AG86" s="7"/>
      <c r="AH86" s="7">
        <v>12178.9</v>
      </c>
      <c r="AI86" s="7">
        <v>1553.2</v>
      </c>
      <c r="AJ86" s="7">
        <v>6168300</v>
      </c>
      <c r="AK86" s="7">
        <v>751.2</v>
      </c>
      <c r="AL86" s="7">
        <v>435.87102317</v>
      </c>
      <c r="AM86" s="7">
        <v>315.32897682999999</v>
      </c>
      <c r="AN86" s="7">
        <v>536.9</v>
      </c>
      <c r="AO86" s="7"/>
      <c r="AP86" s="7"/>
      <c r="AQ86" s="7"/>
      <c r="AR86" s="7"/>
    </row>
    <row r="87" spans="1:44" s="8" customFormat="1" x14ac:dyDescent="0.25">
      <c r="A87" s="4">
        <v>39722</v>
      </c>
      <c r="B87" s="7">
        <v>105.9</v>
      </c>
      <c r="C87" s="7"/>
      <c r="D87" s="7"/>
      <c r="E87" s="7"/>
      <c r="F87" s="7">
        <v>101.2</v>
      </c>
      <c r="G87" s="7">
        <v>102.9</v>
      </c>
      <c r="H87" s="7">
        <v>113.1</v>
      </c>
      <c r="I87" s="7">
        <v>113.6</v>
      </c>
      <c r="J87" s="7">
        <v>112.6</v>
      </c>
      <c r="K87" s="7">
        <v>98</v>
      </c>
      <c r="L87" s="7">
        <v>112.2</v>
      </c>
      <c r="M87" s="7">
        <v>104.1</v>
      </c>
      <c r="N87" s="7">
        <v>115.7</v>
      </c>
      <c r="O87" s="7">
        <v>109.7</v>
      </c>
      <c r="P87" s="7"/>
      <c r="Q87" s="7"/>
      <c r="R87" s="7">
        <v>2296.9</v>
      </c>
      <c r="S87" s="7">
        <v>1325</v>
      </c>
      <c r="T87" s="7">
        <v>9950.6</v>
      </c>
      <c r="U87" s="7">
        <v>100.91</v>
      </c>
      <c r="V87" s="7"/>
      <c r="W87" s="7">
        <v>409259.7</v>
      </c>
      <c r="X87" s="7">
        <v>226749</v>
      </c>
      <c r="Y87" s="7">
        <v>1426613</v>
      </c>
      <c r="Z87" s="7"/>
      <c r="AA87" s="7"/>
      <c r="AB87" s="7"/>
      <c r="AC87" s="7"/>
      <c r="AD87" s="7"/>
      <c r="AE87" s="7"/>
      <c r="AF87" s="7">
        <v>243650</v>
      </c>
      <c r="AG87" s="7"/>
      <c r="AH87" s="7">
        <v>13785.2</v>
      </c>
      <c r="AI87" s="7">
        <v>1725.3</v>
      </c>
      <c r="AJ87" s="7">
        <v>7033700</v>
      </c>
      <c r="AK87" s="7">
        <v>937.6</v>
      </c>
      <c r="AL87" s="7">
        <v>411.72711543999998</v>
      </c>
      <c r="AM87" s="7">
        <v>525.87288455999999</v>
      </c>
      <c r="AN87" s="7">
        <v>748.2</v>
      </c>
      <c r="AO87" s="7"/>
      <c r="AP87" s="7"/>
      <c r="AQ87" s="7"/>
      <c r="AR87" s="7"/>
    </row>
    <row r="88" spans="1:44" s="8" customFormat="1" x14ac:dyDescent="0.25">
      <c r="A88" s="4">
        <v>39753</v>
      </c>
      <c r="B88" s="7">
        <v>106.3</v>
      </c>
      <c r="C88" s="7"/>
      <c r="D88" s="7"/>
      <c r="E88" s="7"/>
      <c r="F88" s="7">
        <v>91.5</v>
      </c>
      <c r="G88" s="7">
        <v>94.9</v>
      </c>
      <c r="H88" s="7">
        <v>108.7</v>
      </c>
      <c r="I88" s="7">
        <v>108.1</v>
      </c>
      <c r="J88" s="7">
        <v>109.3</v>
      </c>
      <c r="K88" s="7">
        <v>93.2</v>
      </c>
      <c r="L88" s="7">
        <v>109.6</v>
      </c>
      <c r="M88" s="7">
        <v>100.4</v>
      </c>
      <c r="N88" s="7">
        <v>113.8</v>
      </c>
      <c r="O88" s="7">
        <v>104.9</v>
      </c>
      <c r="P88" s="7"/>
      <c r="Q88" s="7"/>
      <c r="R88" s="7">
        <v>2348.5</v>
      </c>
      <c r="S88" s="7">
        <v>1451.5</v>
      </c>
      <c r="T88" s="7">
        <v>11363.2</v>
      </c>
      <c r="U88" s="7">
        <v>100.83</v>
      </c>
      <c r="V88" s="7"/>
      <c r="W88" s="7">
        <v>439336.4</v>
      </c>
      <c r="X88" s="7">
        <v>245910.2</v>
      </c>
      <c r="Y88" s="7">
        <v>1183196</v>
      </c>
      <c r="Z88" s="7"/>
      <c r="AA88" s="7"/>
      <c r="AB88" s="7"/>
      <c r="AC88" s="7"/>
      <c r="AD88" s="7"/>
      <c r="AE88" s="7"/>
      <c r="AF88" s="7">
        <v>196447</v>
      </c>
      <c r="AG88" s="7"/>
      <c r="AH88" s="7">
        <v>14743.2</v>
      </c>
      <c r="AI88" s="7">
        <v>1877.5</v>
      </c>
      <c r="AJ88" s="7">
        <v>7420500</v>
      </c>
      <c r="AK88" s="7">
        <v>570.6</v>
      </c>
      <c r="AL88" s="7">
        <v>303.10131718999997</v>
      </c>
      <c r="AM88" s="7">
        <v>267.49868280999999</v>
      </c>
      <c r="AN88" s="7">
        <v>842.8</v>
      </c>
      <c r="AO88" s="7"/>
      <c r="AP88" s="7"/>
      <c r="AQ88" s="7"/>
      <c r="AR88" s="7"/>
    </row>
    <row r="89" spans="1:44" s="8" customFormat="1" x14ac:dyDescent="0.25">
      <c r="A89" s="4">
        <v>39783</v>
      </c>
      <c r="B89" s="7">
        <v>100.1</v>
      </c>
      <c r="C89" s="7"/>
      <c r="D89" s="7"/>
      <c r="E89" s="7"/>
      <c r="F89" s="7">
        <v>88.5</v>
      </c>
      <c r="G89" s="7">
        <v>96.4</v>
      </c>
      <c r="H89" s="7">
        <v>105.5</v>
      </c>
      <c r="I89" s="7">
        <v>104.7</v>
      </c>
      <c r="J89" s="7">
        <v>106</v>
      </c>
      <c r="K89" s="7">
        <v>101.4</v>
      </c>
      <c r="L89" s="7">
        <v>105.7</v>
      </c>
      <c r="M89" s="7">
        <v>100.7</v>
      </c>
      <c r="N89" s="7">
        <v>103</v>
      </c>
      <c r="O89" s="7">
        <v>101.8</v>
      </c>
      <c r="P89" s="7"/>
      <c r="Q89" s="7"/>
      <c r="R89" s="7">
        <v>2513.1999999999998</v>
      </c>
      <c r="S89" s="7">
        <v>1666.3</v>
      </c>
      <c r="T89" s="7">
        <v>13991.8</v>
      </c>
      <c r="U89" s="7">
        <v>100.69</v>
      </c>
      <c r="V89" s="7"/>
      <c r="W89" s="7">
        <v>467580.5</v>
      </c>
      <c r="X89" s="7">
        <v>267100.7</v>
      </c>
      <c r="Y89" s="7">
        <v>894696</v>
      </c>
      <c r="Z89" s="7"/>
      <c r="AA89" s="7"/>
      <c r="AB89" s="7"/>
      <c r="AC89" s="7"/>
      <c r="AD89" s="7"/>
      <c r="AE89" s="7"/>
      <c r="AF89" s="7">
        <v>208218</v>
      </c>
      <c r="AG89" s="7"/>
      <c r="AH89" s="7">
        <v>16003.9</v>
      </c>
      <c r="AI89" s="7">
        <v>2113.1</v>
      </c>
      <c r="AJ89" s="7">
        <v>7948938.8940000003</v>
      </c>
      <c r="AK89" s="7">
        <v>610.79999999999995</v>
      </c>
      <c r="AL89" s="7">
        <v>243.61842138</v>
      </c>
      <c r="AM89" s="7">
        <v>367.18157861999998</v>
      </c>
      <c r="AN89" s="7">
        <v>1414.5</v>
      </c>
      <c r="AO89" s="7"/>
      <c r="AP89" s="7"/>
      <c r="AQ89" s="7"/>
      <c r="AR89" s="7"/>
    </row>
    <row r="90" spans="1:44" s="8" customFormat="1" x14ac:dyDescent="0.25">
      <c r="A90" s="4">
        <v>39814</v>
      </c>
      <c r="B90" s="7">
        <v>86</v>
      </c>
      <c r="C90" s="7"/>
      <c r="D90" s="7"/>
      <c r="E90" s="7"/>
      <c r="F90" s="7">
        <v>82.6</v>
      </c>
      <c r="G90" s="7">
        <v>99.1</v>
      </c>
      <c r="H90" s="7">
        <v>104.7</v>
      </c>
      <c r="I90" s="7">
        <v>105.4</v>
      </c>
      <c r="J90" s="7">
        <v>103.6</v>
      </c>
      <c r="K90" s="7">
        <v>97.3</v>
      </c>
      <c r="L90" s="7">
        <v>98.6</v>
      </c>
      <c r="M90" s="7">
        <v>100.4</v>
      </c>
      <c r="N90" s="7">
        <v>101.8</v>
      </c>
      <c r="O90" s="7">
        <v>101.9</v>
      </c>
      <c r="P90" s="7"/>
      <c r="Q90" s="7"/>
      <c r="R90" s="7">
        <v>77.400000000000006</v>
      </c>
      <c r="S90" s="7">
        <v>84.1</v>
      </c>
      <c r="T90" s="7">
        <v>477</v>
      </c>
      <c r="U90" s="7">
        <v>102.37</v>
      </c>
      <c r="V90" s="7"/>
      <c r="W90" s="7">
        <v>17779.3</v>
      </c>
      <c r="X90" s="7">
        <v>8681.1</v>
      </c>
      <c r="Y90" s="7">
        <v>836084</v>
      </c>
      <c r="Z90" s="7"/>
      <c r="AA90" s="7"/>
      <c r="AB90" s="7"/>
      <c r="AC90" s="7"/>
      <c r="AD90" s="7"/>
      <c r="AE90" s="7"/>
      <c r="AF90" s="7">
        <v>118024</v>
      </c>
      <c r="AG90" s="7">
        <v>7.9</v>
      </c>
      <c r="AH90" s="7">
        <v>1059.9000000000001</v>
      </c>
      <c r="AI90" s="7">
        <v>94</v>
      </c>
      <c r="AJ90" s="7">
        <v>446400</v>
      </c>
      <c r="AK90" s="7">
        <v>772</v>
      </c>
      <c r="AL90" s="7">
        <v>179.21217426000001</v>
      </c>
      <c r="AM90" s="7">
        <v>592.78782574000002</v>
      </c>
      <c r="AN90" s="7">
        <v>395.5</v>
      </c>
      <c r="AO90" s="7"/>
      <c r="AP90" s="7"/>
      <c r="AQ90" s="7"/>
      <c r="AR90" s="7"/>
    </row>
    <row r="91" spans="1:44" s="8" customFormat="1" x14ac:dyDescent="0.25">
      <c r="A91" s="4">
        <v>39845</v>
      </c>
      <c r="B91" s="7">
        <v>82</v>
      </c>
      <c r="C91" s="7"/>
      <c r="D91" s="7"/>
      <c r="E91" s="7"/>
      <c r="F91" s="7">
        <v>81.900000000000006</v>
      </c>
      <c r="G91" s="7">
        <v>86.2</v>
      </c>
      <c r="H91" s="7">
        <v>99.1</v>
      </c>
      <c r="I91" s="7">
        <v>98.8</v>
      </c>
      <c r="J91" s="7">
        <v>99.1</v>
      </c>
      <c r="K91" s="7">
        <v>100.8</v>
      </c>
      <c r="L91" s="7">
        <v>91.9</v>
      </c>
      <c r="M91" s="7">
        <v>98.5</v>
      </c>
      <c r="N91" s="7">
        <v>101.3</v>
      </c>
      <c r="O91" s="7">
        <v>97.6</v>
      </c>
      <c r="P91" s="7"/>
      <c r="Q91" s="7"/>
      <c r="R91" s="7">
        <v>91.3</v>
      </c>
      <c r="S91" s="7">
        <v>207.4</v>
      </c>
      <c r="T91" s="7">
        <v>1572.2</v>
      </c>
      <c r="U91" s="7">
        <v>101.65</v>
      </c>
      <c r="V91" s="7"/>
      <c r="W91" s="7">
        <v>36151.5</v>
      </c>
      <c r="X91" s="7">
        <v>20698.3</v>
      </c>
      <c r="Y91" s="7">
        <v>874716</v>
      </c>
      <c r="Z91" s="7"/>
      <c r="AA91" s="7"/>
      <c r="AB91" s="7"/>
      <c r="AC91" s="7"/>
      <c r="AD91" s="7"/>
      <c r="AE91" s="7"/>
      <c r="AF91" s="7">
        <v>134871</v>
      </c>
      <c r="AG91" s="7">
        <v>8.5</v>
      </c>
      <c r="AH91" s="7">
        <v>1889.6</v>
      </c>
      <c r="AI91" s="7">
        <v>278.89999999999998</v>
      </c>
      <c r="AJ91" s="7">
        <v>794700</v>
      </c>
      <c r="AK91" s="7">
        <v>448.3</v>
      </c>
      <c r="AL91" s="7">
        <v>164.63343247</v>
      </c>
      <c r="AM91" s="7">
        <v>283.66656753000001</v>
      </c>
      <c r="AN91" s="7">
        <v>692.3</v>
      </c>
      <c r="AO91" s="7"/>
      <c r="AP91" s="7"/>
      <c r="AQ91" s="7"/>
      <c r="AR91" s="7"/>
    </row>
    <row r="92" spans="1:44" s="8" customFormat="1" x14ac:dyDescent="0.25">
      <c r="A92" s="4">
        <v>39873</v>
      </c>
      <c r="B92" s="7">
        <v>82.5</v>
      </c>
      <c r="C92" s="7"/>
      <c r="D92" s="7"/>
      <c r="E92" s="7"/>
      <c r="F92" s="7">
        <v>83.8</v>
      </c>
      <c r="G92" s="7">
        <v>85.7</v>
      </c>
      <c r="H92" s="7">
        <v>97.7</v>
      </c>
      <c r="I92" s="7">
        <v>96.5</v>
      </c>
      <c r="J92" s="7">
        <v>98.8</v>
      </c>
      <c r="K92" s="7">
        <v>102.5</v>
      </c>
      <c r="L92" s="7">
        <v>92.7</v>
      </c>
      <c r="M92" s="7">
        <v>98.6</v>
      </c>
      <c r="N92" s="7">
        <v>101.9</v>
      </c>
      <c r="O92" s="7">
        <v>98.2</v>
      </c>
      <c r="P92" s="7"/>
      <c r="Q92" s="7"/>
      <c r="R92" s="7">
        <v>355.3</v>
      </c>
      <c r="S92" s="7">
        <v>338.7</v>
      </c>
      <c r="T92" s="7">
        <v>2807.1</v>
      </c>
      <c r="U92" s="7">
        <v>101.31</v>
      </c>
      <c r="V92" s="7"/>
      <c r="W92" s="7">
        <v>56834.1</v>
      </c>
      <c r="X92" s="7">
        <v>33591.9</v>
      </c>
      <c r="Y92" s="7">
        <v>920137</v>
      </c>
      <c r="Z92" s="7"/>
      <c r="AA92" s="7"/>
      <c r="AB92" s="7"/>
      <c r="AC92" s="7"/>
      <c r="AD92" s="7"/>
      <c r="AE92" s="7"/>
      <c r="AF92" s="7">
        <v>136891</v>
      </c>
      <c r="AG92" s="7">
        <v>8.3000000000000007</v>
      </c>
      <c r="AH92" s="7">
        <v>3033.5</v>
      </c>
      <c r="AI92" s="7">
        <v>471.8</v>
      </c>
      <c r="AJ92" s="7">
        <v>1427500</v>
      </c>
      <c r="AK92" s="7">
        <v>512.4</v>
      </c>
      <c r="AL92" s="7">
        <v>165.28163194000001</v>
      </c>
      <c r="AM92" s="7">
        <v>347.11836806000002</v>
      </c>
      <c r="AN92" s="7">
        <v>674.6</v>
      </c>
      <c r="AO92" s="7"/>
      <c r="AP92" s="7"/>
      <c r="AQ92" s="7"/>
      <c r="AR92" s="7"/>
    </row>
    <row r="93" spans="1:44" s="8" customFormat="1" x14ac:dyDescent="0.25">
      <c r="A93" s="4">
        <v>39904</v>
      </c>
      <c r="B93" s="7">
        <v>86.5</v>
      </c>
      <c r="C93" s="7"/>
      <c r="D93" s="7"/>
      <c r="E93" s="7"/>
      <c r="F93" s="7">
        <v>81.400000000000006</v>
      </c>
      <c r="G93" s="7">
        <v>84</v>
      </c>
      <c r="H93" s="7">
        <v>95.6</v>
      </c>
      <c r="I93" s="7">
        <v>90.2</v>
      </c>
      <c r="J93" s="7">
        <v>101.6</v>
      </c>
      <c r="K93" s="7">
        <v>97.9</v>
      </c>
      <c r="L93" s="7">
        <v>91.8</v>
      </c>
      <c r="M93" s="7">
        <v>96.2</v>
      </c>
      <c r="N93" s="7">
        <v>101.53</v>
      </c>
      <c r="O93" s="7">
        <v>95.7</v>
      </c>
      <c r="P93" s="7"/>
      <c r="Q93" s="7"/>
      <c r="R93" s="7">
        <v>503</v>
      </c>
      <c r="S93" s="7">
        <v>475.7</v>
      </c>
      <c r="T93" s="7">
        <v>4140.7</v>
      </c>
      <c r="U93" s="7">
        <v>100.69</v>
      </c>
      <c r="V93" s="7"/>
      <c r="W93" s="7">
        <v>77752.100000000006</v>
      </c>
      <c r="X93" s="7">
        <v>46590.400000000001</v>
      </c>
      <c r="Y93" s="7">
        <v>1078149</v>
      </c>
      <c r="Z93" s="7"/>
      <c r="AA93" s="7"/>
      <c r="AB93" s="7"/>
      <c r="AC93" s="7"/>
      <c r="AD93" s="7"/>
      <c r="AE93" s="7"/>
      <c r="AF93" s="7">
        <v>136308</v>
      </c>
      <c r="AG93" s="7">
        <v>8.6</v>
      </c>
      <c r="AH93" s="7">
        <v>4156.3</v>
      </c>
      <c r="AI93" s="7">
        <v>672</v>
      </c>
      <c r="AJ93" s="7">
        <v>2029100</v>
      </c>
      <c r="AK93" s="7">
        <v>488.8</v>
      </c>
      <c r="AL93" s="7">
        <v>168.63209351</v>
      </c>
      <c r="AM93" s="7">
        <v>320.16790649000001</v>
      </c>
      <c r="AN93" s="7">
        <v>810.8</v>
      </c>
      <c r="AO93" s="7"/>
      <c r="AP93" s="7"/>
      <c r="AQ93" s="7"/>
      <c r="AR93" s="7"/>
    </row>
    <row r="94" spans="1:44" s="8" customFormat="1" x14ac:dyDescent="0.25">
      <c r="A94" s="4">
        <v>39934</v>
      </c>
      <c r="B94" s="7">
        <v>80.7</v>
      </c>
      <c r="C94" s="7"/>
      <c r="D94" s="7"/>
      <c r="E94" s="7"/>
      <c r="F94" s="7">
        <v>81.2</v>
      </c>
      <c r="G94" s="7">
        <v>80.900000000000006</v>
      </c>
      <c r="H94" s="7">
        <v>94.8</v>
      </c>
      <c r="I94" s="7">
        <v>91.7</v>
      </c>
      <c r="J94" s="7">
        <v>98.1</v>
      </c>
      <c r="K94" s="7">
        <v>94.3</v>
      </c>
      <c r="L94" s="7">
        <v>89.7</v>
      </c>
      <c r="M94" s="7">
        <v>94.8</v>
      </c>
      <c r="N94" s="7">
        <v>101.2</v>
      </c>
      <c r="O94" s="7">
        <v>95.7</v>
      </c>
      <c r="P94" s="7"/>
      <c r="Q94" s="7"/>
      <c r="R94" s="7">
        <v>568.70000000000005</v>
      </c>
      <c r="S94" s="7">
        <v>596.5</v>
      </c>
      <c r="T94" s="7">
        <v>5210.8999999999996</v>
      </c>
      <c r="U94" s="7">
        <v>100.57</v>
      </c>
      <c r="V94" s="7"/>
      <c r="W94" s="7">
        <v>100276.1</v>
      </c>
      <c r="X94" s="7">
        <v>58467.5</v>
      </c>
      <c r="Y94" s="7">
        <v>1222091</v>
      </c>
      <c r="Z94" s="7"/>
      <c r="AA94" s="7"/>
      <c r="AB94" s="7"/>
      <c r="AC94" s="7"/>
      <c r="AD94" s="7"/>
      <c r="AE94" s="7"/>
      <c r="AF94" s="7">
        <v>120367</v>
      </c>
      <c r="AG94" s="7">
        <v>8.8000000000000007</v>
      </c>
      <c r="AH94" s="7">
        <v>5048.2</v>
      </c>
      <c r="AI94" s="7">
        <v>851</v>
      </c>
      <c r="AJ94" s="7">
        <v>2457400</v>
      </c>
      <c r="AK94" s="7">
        <v>420</v>
      </c>
      <c r="AL94" s="7">
        <v>175.72650815</v>
      </c>
      <c r="AM94" s="7">
        <v>244.27349185</v>
      </c>
      <c r="AN94" s="7">
        <v>544.70000000000005</v>
      </c>
      <c r="AO94" s="7"/>
      <c r="AP94" s="7"/>
      <c r="AQ94" s="7"/>
      <c r="AR94" s="7"/>
    </row>
    <row r="95" spans="1:44" s="8" customFormat="1" x14ac:dyDescent="0.25">
      <c r="A95" s="4">
        <v>39965</v>
      </c>
      <c r="B95" s="7">
        <v>83.1</v>
      </c>
      <c r="C95" s="7"/>
      <c r="D95" s="7"/>
      <c r="E95" s="7"/>
      <c r="F95" s="7">
        <v>84.1</v>
      </c>
      <c r="G95" s="7">
        <v>82.1</v>
      </c>
      <c r="H95" s="7">
        <v>94</v>
      </c>
      <c r="I95" s="7">
        <v>90.5</v>
      </c>
      <c r="J95" s="7">
        <v>97.8</v>
      </c>
      <c r="K95" s="7">
        <v>97.5</v>
      </c>
      <c r="L95" s="7">
        <v>88.3</v>
      </c>
      <c r="M95" s="7">
        <v>95.2</v>
      </c>
      <c r="N95" s="7">
        <v>98.4</v>
      </c>
      <c r="O95" s="7">
        <v>96.7</v>
      </c>
      <c r="P95" s="7"/>
      <c r="Q95" s="7"/>
      <c r="R95" s="7">
        <v>628.9</v>
      </c>
      <c r="S95" s="7">
        <v>739.8</v>
      </c>
      <c r="T95" s="7">
        <v>6619.7</v>
      </c>
      <c r="U95" s="7">
        <v>100.6</v>
      </c>
      <c r="V95" s="7"/>
      <c r="W95" s="7">
        <v>124587</v>
      </c>
      <c r="X95" s="7">
        <v>71830.2</v>
      </c>
      <c r="Y95" s="7">
        <v>1177916</v>
      </c>
      <c r="Z95" s="7"/>
      <c r="AA95" s="7"/>
      <c r="AB95" s="7"/>
      <c r="AC95" s="7"/>
      <c r="AD95" s="7"/>
      <c r="AE95" s="7"/>
      <c r="AF95" s="7">
        <v>120752</v>
      </c>
      <c r="AG95" s="7">
        <v>8.8000000000000007</v>
      </c>
      <c r="AH95" s="7">
        <v>6042.7</v>
      </c>
      <c r="AI95" s="7">
        <v>1046.5999999999999</v>
      </c>
      <c r="AJ95" s="7">
        <v>2875600</v>
      </c>
      <c r="AK95" s="7">
        <v>530.70000000000005</v>
      </c>
      <c r="AL95" s="7">
        <v>199.96257933999999</v>
      </c>
      <c r="AM95" s="7">
        <v>330.73742066</v>
      </c>
      <c r="AN95" s="7">
        <v>775.9</v>
      </c>
      <c r="AO95" s="7"/>
      <c r="AP95" s="7"/>
      <c r="AQ95" s="7"/>
      <c r="AR95" s="7"/>
    </row>
    <row r="96" spans="1:44" s="8" customFormat="1" x14ac:dyDescent="0.25">
      <c r="A96" s="4">
        <v>39995</v>
      </c>
      <c r="B96" s="7">
        <v>85</v>
      </c>
      <c r="C96" s="7"/>
      <c r="D96" s="7"/>
      <c r="E96" s="7"/>
      <c r="F96" s="7">
        <v>92</v>
      </c>
      <c r="G96" s="7">
        <v>89.5</v>
      </c>
      <c r="H96" s="7">
        <v>92.5</v>
      </c>
      <c r="I96" s="7">
        <v>88.9</v>
      </c>
      <c r="J96" s="7">
        <v>96.5</v>
      </c>
      <c r="K96" s="7">
        <v>99.4</v>
      </c>
      <c r="L96" s="7">
        <v>85.1</v>
      </c>
      <c r="M96" s="7">
        <v>93</v>
      </c>
      <c r="N96" s="7">
        <v>99.8</v>
      </c>
      <c r="O96" s="7">
        <v>94.6</v>
      </c>
      <c r="P96" s="7"/>
      <c r="Q96" s="7"/>
      <c r="R96" s="7">
        <v>758.4</v>
      </c>
      <c r="S96" s="7">
        <v>932.3</v>
      </c>
      <c r="T96" s="7">
        <v>7929.1</v>
      </c>
      <c r="U96" s="7">
        <v>100.63</v>
      </c>
      <c r="V96" s="7"/>
      <c r="W96" s="7">
        <v>150795.20000000001</v>
      </c>
      <c r="X96" s="7">
        <v>85783.7</v>
      </c>
      <c r="Y96" s="7">
        <v>1148505</v>
      </c>
      <c r="Z96" s="7"/>
      <c r="AA96" s="7"/>
      <c r="AB96" s="7"/>
      <c r="AC96" s="7"/>
      <c r="AD96" s="7"/>
      <c r="AE96" s="7"/>
      <c r="AF96" s="7">
        <v>117264</v>
      </c>
      <c r="AG96" s="7">
        <v>8.6999999999999993</v>
      </c>
      <c r="AH96" s="7">
        <v>7353.7</v>
      </c>
      <c r="AI96" s="7">
        <v>1242.5999999999999</v>
      </c>
      <c r="AJ96" s="7">
        <v>3575200</v>
      </c>
      <c r="AK96" s="7">
        <v>633.6</v>
      </c>
      <c r="AL96" s="7">
        <v>272.40712746000003</v>
      </c>
      <c r="AM96" s="7">
        <v>361.19287254</v>
      </c>
      <c r="AN96" s="7">
        <v>805</v>
      </c>
      <c r="AO96" s="7"/>
      <c r="AP96" s="7"/>
      <c r="AQ96" s="7"/>
      <c r="AR96" s="7"/>
    </row>
    <row r="97" spans="1:44" s="8" customFormat="1" x14ac:dyDescent="0.25">
      <c r="A97" s="4">
        <v>40026</v>
      </c>
      <c r="B97" s="7">
        <v>87.3</v>
      </c>
      <c r="C97" s="7"/>
      <c r="D97" s="7"/>
      <c r="E97" s="7"/>
      <c r="F97" s="7">
        <v>93.4</v>
      </c>
      <c r="G97" s="7">
        <v>107.7</v>
      </c>
      <c r="H97" s="7">
        <v>90.8</v>
      </c>
      <c r="I97" s="7">
        <v>87.4</v>
      </c>
      <c r="J97" s="7">
        <v>94.5</v>
      </c>
      <c r="K97" s="7">
        <v>103.7</v>
      </c>
      <c r="L97" s="7">
        <v>82.5</v>
      </c>
      <c r="M97" s="7">
        <v>94.2</v>
      </c>
      <c r="N97" s="7">
        <v>88</v>
      </c>
      <c r="O97" s="7">
        <v>94.8</v>
      </c>
      <c r="P97" s="7"/>
      <c r="Q97" s="7"/>
      <c r="R97" s="7">
        <v>833.7</v>
      </c>
      <c r="S97" s="7">
        <v>1053.2</v>
      </c>
      <c r="T97" s="7">
        <v>9214.2000000000007</v>
      </c>
      <c r="U97" s="7">
        <v>100</v>
      </c>
      <c r="V97" s="7"/>
      <c r="W97" s="7">
        <v>177829.8</v>
      </c>
      <c r="X97" s="7">
        <v>99303.8</v>
      </c>
      <c r="Y97" s="7">
        <v>1120811</v>
      </c>
      <c r="Z97" s="7"/>
      <c r="AA97" s="7"/>
      <c r="AB97" s="7"/>
      <c r="AC97" s="7"/>
      <c r="AD97" s="7"/>
      <c r="AE97" s="7"/>
      <c r="AF97" s="7">
        <v>111512</v>
      </c>
      <c r="AG97" s="7">
        <v>8.5</v>
      </c>
      <c r="AH97" s="7">
        <v>8648.5</v>
      </c>
      <c r="AI97" s="7">
        <v>1407.8</v>
      </c>
      <c r="AJ97" s="7">
        <v>4052700</v>
      </c>
      <c r="AK97" s="7">
        <v>622.4</v>
      </c>
      <c r="AL97" s="7">
        <v>309.16807660000001</v>
      </c>
      <c r="AM97" s="7">
        <v>313.23192340000003</v>
      </c>
      <c r="AN97" s="7">
        <v>881.3</v>
      </c>
      <c r="AO97" s="7"/>
      <c r="AP97" s="7"/>
      <c r="AQ97" s="7"/>
      <c r="AR97" s="7"/>
    </row>
    <row r="98" spans="1:44" s="8" customFormat="1" x14ac:dyDescent="0.25">
      <c r="A98" s="4">
        <v>40057</v>
      </c>
      <c r="B98" s="7">
        <v>84.4</v>
      </c>
      <c r="C98" s="7"/>
      <c r="D98" s="7"/>
      <c r="E98" s="7"/>
      <c r="F98" s="7">
        <v>93.8</v>
      </c>
      <c r="G98" s="7">
        <v>98.3</v>
      </c>
      <c r="H98" s="7">
        <v>90.2</v>
      </c>
      <c r="I98" s="7">
        <v>86.5</v>
      </c>
      <c r="J98" s="7">
        <v>94.3</v>
      </c>
      <c r="K98" s="7">
        <v>101.7</v>
      </c>
      <c r="L98" s="7">
        <v>84.8</v>
      </c>
      <c r="M98" s="7">
        <v>93.7</v>
      </c>
      <c r="N98" s="7">
        <v>106.9</v>
      </c>
      <c r="O98" s="7">
        <v>95.1</v>
      </c>
      <c r="P98" s="7"/>
      <c r="Q98" s="7"/>
      <c r="R98" s="7">
        <v>936.9</v>
      </c>
      <c r="S98" s="7">
        <v>1176.0999999999999</v>
      </c>
      <c r="T98" s="7">
        <v>10503.9</v>
      </c>
      <c r="U98" s="7">
        <v>99.97</v>
      </c>
      <c r="V98" s="7"/>
      <c r="W98" s="7">
        <v>206432</v>
      </c>
      <c r="X98" s="7">
        <v>114858.5</v>
      </c>
      <c r="Y98" s="7">
        <v>1103611</v>
      </c>
      <c r="Z98" s="7"/>
      <c r="AA98" s="7"/>
      <c r="AB98" s="7"/>
      <c r="AC98" s="7"/>
      <c r="AD98" s="7"/>
      <c r="AE98" s="7"/>
      <c r="AF98" s="7">
        <v>119640</v>
      </c>
      <c r="AG98" s="7">
        <v>8.1</v>
      </c>
      <c r="AH98" s="7">
        <v>9555</v>
      </c>
      <c r="AI98" s="7">
        <v>1567.7</v>
      </c>
      <c r="AJ98" s="7">
        <v>4564100</v>
      </c>
      <c r="AK98" s="7">
        <v>689.3</v>
      </c>
      <c r="AL98" s="7">
        <v>360.54394166999998</v>
      </c>
      <c r="AM98" s="7">
        <v>328.75605832999997</v>
      </c>
      <c r="AN98" s="7">
        <v>861.5</v>
      </c>
      <c r="AO98" s="7"/>
      <c r="AP98" s="7"/>
      <c r="AQ98" s="7"/>
      <c r="AR98" s="7"/>
    </row>
    <row r="99" spans="1:44" s="8" customFormat="1" x14ac:dyDescent="0.25">
      <c r="A99" s="4">
        <v>40087</v>
      </c>
      <c r="B99" s="7">
        <v>88.4</v>
      </c>
      <c r="C99" s="7"/>
      <c r="D99" s="7"/>
      <c r="E99" s="7"/>
      <c r="F99" s="7">
        <v>95.2</v>
      </c>
      <c r="G99" s="7">
        <v>91.9</v>
      </c>
      <c r="H99" s="7">
        <v>91.7</v>
      </c>
      <c r="I99" s="7">
        <v>87.7</v>
      </c>
      <c r="J99" s="7">
        <v>96.2</v>
      </c>
      <c r="K99" s="7">
        <v>107.3</v>
      </c>
      <c r="L99" s="7">
        <v>82.7</v>
      </c>
      <c r="M99" s="7">
        <v>93.2</v>
      </c>
      <c r="N99" s="7">
        <v>106.2</v>
      </c>
      <c r="O99" s="7">
        <v>96.5</v>
      </c>
      <c r="P99" s="7"/>
      <c r="Q99" s="7"/>
      <c r="R99" s="7">
        <v>1071.7</v>
      </c>
      <c r="S99" s="7">
        <v>1306.9000000000001</v>
      </c>
      <c r="T99" s="7">
        <v>11706.2</v>
      </c>
      <c r="U99" s="7">
        <v>100</v>
      </c>
      <c r="V99" s="7"/>
      <c r="W99" s="7">
        <v>236823.7</v>
      </c>
      <c r="X99" s="7">
        <v>131686.6</v>
      </c>
      <c r="Y99" s="7">
        <v>1004772</v>
      </c>
      <c r="Z99" s="7"/>
      <c r="AA99" s="7"/>
      <c r="AB99" s="7"/>
      <c r="AC99" s="7"/>
      <c r="AD99" s="7"/>
      <c r="AE99" s="7"/>
      <c r="AF99" s="7">
        <v>116676</v>
      </c>
      <c r="AG99" s="7">
        <v>8.1999999999999993</v>
      </c>
      <c r="AH99" s="7">
        <v>10785.8</v>
      </c>
      <c r="AI99" s="7">
        <v>1729.2</v>
      </c>
      <c r="AJ99" s="7">
        <v>5175700</v>
      </c>
      <c r="AK99" s="7">
        <v>673.2</v>
      </c>
      <c r="AL99" s="7">
        <v>295.46852489999998</v>
      </c>
      <c r="AM99" s="7">
        <v>377.73147510000001</v>
      </c>
      <c r="AN99" s="7">
        <v>827.2</v>
      </c>
      <c r="AO99" s="7"/>
      <c r="AP99" s="7"/>
      <c r="AQ99" s="7"/>
      <c r="AR99" s="7"/>
    </row>
    <row r="100" spans="1:44" s="8" customFormat="1" x14ac:dyDescent="0.25">
      <c r="A100" s="4">
        <v>40118</v>
      </c>
      <c r="B100" s="7">
        <v>89.7</v>
      </c>
      <c r="C100" s="7"/>
      <c r="D100" s="7"/>
      <c r="E100" s="7"/>
      <c r="F100" s="7">
        <v>105.1</v>
      </c>
      <c r="G100" s="7">
        <v>90.1</v>
      </c>
      <c r="H100" s="7">
        <v>93.9</v>
      </c>
      <c r="I100" s="7">
        <v>90.4</v>
      </c>
      <c r="J100" s="7">
        <v>97.8</v>
      </c>
      <c r="K100" s="7">
        <v>114.6</v>
      </c>
      <c r="L100" s="7">
        <v>79.5</v>
      </c>
      <c r="M100" s="7">
        <v>95.3</v>
      </c>
      <c r="N100" s="7">
        <v>101.6</v>
      </c>
      <c r="O100" s="7">
        <v>99.5</v>
      </c>
      <c r="P100" s="7"/>
      <c r="Q100" s="7"/>
      <c r="R100" s="7">
        <v>1122.3</v>
      </c>
      <c r="S100" s="7">
        <v>1437.7</v>
      </c>
      <c r="T100" s="7">
        <v>12995.1</v>
      </c>
      <c r="U100" s="7">
        <v>100.29</v>
      </c>
      <c r="V100" s="7"/>
      <c r="W100" s="7">
        <v>267567</v>
      </c>
      <c r="X100" s="7">
        <v>148555.20000000001</v>
      </c>
      <c r="Y100" s="7">
        <v>893021</v>
      </c>
      <c r="Z100" s="7"/>
      <c r="AA100" s="7"/>
      <c r="AB100" s="7"/>
      <c r="AC100" s="7"/>
      <c r="AD100" s="7"/>
      <c r="AE100" s="7"/>
      <c r="AF100" s="7">
        <v>105300</v>
      </c>
      <c r="AG100" s="7">
        <v>8.4</v>
      </c>
      <c r="AH100" s="7">
        <v>11871.7</v>
      </c>
      <c r="AI100" s="7">
        <v>1883.5</v>
      </c>
      <c r="AJ100" s="7">
        <v>5652400</v>
      </c>
      <c r="AK100" s="7">
        <v>658.3</v>
      </c>
      <c r="AL100" s="7">
        <v>305.54309552000001</v>
      </c>
      <c r="AM100" s="7">
        <v>352.75690448</v>
      </c>
      <c r="AN100" s="7">
        <v>909.9</v>
      </c>
      <c r="AO100" s="7"/>
      <c r="AP100" s="7"/>
      <c r="AQ100" s="7"/>
      <c r="AR100" s="7"/>
    </row>
    <row r="101" spans="1:44" s="8" customFormat="1" x14ac:dyDescent="0.25">
      <c r="A101" s="4">
        <v>40148</v>
      </c>
      <c r="B101" s="7">
        <v>96.9</v>
      </c>
      <c r="C101" s="7"/>
      <c r="D101" s="7"/>
      <c r="E101" s="7"/>
      <c r="F101" s="7">
        <v>106.7</v>
      </c>
      <c r="G101" s="7">
        <v>93.7</v>
      </c>
      <c r="H101" s="7">
        <v>96.8</v>
      </c>
      <c r="I101" s="7">
        <v>93.5</v>
      </c>
      <c r="J101" s="7">
        <v>100.4</v>
      </c>
      <c r="K101" s="7">
        <v>109.2</v>
      </c>
      <c r="L101" s="7">
        <v>87.6</v>
      </c>
      <c r="M101" s="7">
        <v>98.3</v>
      </c>
      <c r="N101" s="7">
        <v>106.3</v>
      </c>
      <c r="O101" s="7">
        <v>101.3</v>
      </c>
      <c r="P101" s="7"/>
      <c r="Q101" s="7"/>
      <c r="R101" s="7">
        <v>1264.5999999999999</v>
      </c>
      <c r="S101" s="7">
        <v>1665.8</v>
      </c>
      <c r="T101" s="7">
        <v>16048.3</v>
      </c>
      <c r="U101" s="7">
        <v>100.41</v>
      </c>
      <c r="V101" s="7"/>
      <c r="W101" s="7">
        <v>301666</v>
      </c>
      <c r="X101" s="7">
        <v>167348</v>
      </c>
      <c r="Y101" s="7">
        <v>724379</v>
      </c>
      <c r="Z101" s="7"/>
      <c r="AA101" s="7"/>
      <c r="AB101" s="7"/>
      <c r="AC101" s="7"/>
      <c r="AD101" s="7"/>
      <c r="AE101" s="7"/>
      <c r="AF101" s="7">
        <v>128137</v>
      </c>
      <c r="AG101" s="7">
        <v>8</v>
      </c>
      <c r="AH101" s="7">
        <v>13599.7</v>
      </c>
      <c r="AI101" s="7">
        <v>2121.1</v>
      </c>
      <c r="AJ101" s="7">
        <v>6288295.5060000001</v>
      </c>
      <c r="AK101" s="7">
        <v>891.8</v>
      </c>
      <c r="AL101" s="7">
        <v>387.38062386000001</v>
      </c>
      <c r="AM101" s="7">
        <v>504.41937614</v>
      </c>
      <c r="AN101" s="7">
        <v>1458</v>
      </c>
      <c r="AO101" s="7"/>
      <c r="AP101" s="7"/>
      <c r="AQ101" s="7"/>
      <c r="AR101" s="7"/>
    </row>
    <row r="102" spans="1:44" s="8" customFormat="1" x14ac:dyDescent="0.25">
      <c r="A102" s="4">
        <v>40179</v>
      </c>
      <c r="B102" s="7">
        <v>94.3</v>
      </c>
      <c r="C102" s="7"/>
      <c r="D102" s="7"/>
      <c r="E102" s="7"/>
      <c r="F102" s="7">
        <v>112.2</v>
      </c>
      <c r="G102" s="7">
        <v>99.6</v>
      </c>
      <c r="H102" s="7">
        <v>100.8</v>
      </c>
      <c r="I102" s="7">
        <v>98.5</v>
      </c>
      <c r="J102" s="7">
        <v>103.3</v>
      </c>
      <c r="K102" s="7">
        <v>96.2</v>
      </c>
      <c r="L102" s="7">
        <v>97.2</v>
      </c>
      <c r="M102" s="7">
        <v>98.1</v>
      </c>
      <c r="N102" s="7">
        <v>99.3</v>
      </c>
      <c r="O102" s="7">
        <v>101.2</v>
      </c>
      <c r="P102" s="7"/>
      <c r="Q102" s="7"/>
      <c r="R102" s="7">
        <v>41.3</v>
      </c>
      <c r="S102" s="7">
        <v>85.5</v>
      </c>
      <c r="T102" s="7">
        <v>576.70000000000005</v>
      </c>
      <c r="U102" s="7">
        <v>101.64</v>
      </c>
      <c r="V102" s="7"/>
      <c r="W102" s="7">
        <v>27780.6489</v>
      </c>
      <c r="X102" s="7">
        <v>9674</v>
      </c>
      <c r="Y102" s="7">
        <v>801597</v>
      </c>
      <c r="Z102" s="7"/>
      <c r="AA102" s="7"/>
      <c r="AB102" s="7"/>
      <c r="AC102" s="7"/>
      <c r="AD102" s="7"/>
      <c r="AE102" s="7"/>
      <c r="AF102" s="7">
        <v>74002</v>
      </c>
      <c r="AG102" s="7">
        <v>8.1999999999999993</v>
      </c>
      <c r="AH102" s="7">
        <v>972.7</v>
      </c>
      <c r="AI102" s="7">
        <v>53.3</v>
      </c>
      <c r="AJ102" s="7">
        <v>503010.2</v>
      </c>
      <c r="AK102" s="7">
        <v>737.6</v>
      </c>
      <c r="AL102" s="7">
        <v>294.51489996999999</v>
      </c>
      <c r="AM102" s="7">
        <v>443.08510002999998</v>
      </c>
      <c r="AN102" s="7">
        <v>650.5</v>
      </c>
      <c r="AO102" s="7"/>
      <c r="AP102" s="7"/>
      <c r="AQ102" s="7"/>
      <c r="AR102" s="7"/>
    </row>
    <row r="103" spans="1:44" s="8" customFormat="1" x14ac:dyDescent="0.25">
      <c r="A103" s="4">
        <v>40210</v>
      </c>
      <c r="B103" s="7">
        <v>98.5</v>
      </c>
      <c r="C103" s="7"/>
      <c r="D103" s="7"/>
      <c r="E103" s="7"/>
      <c r="F103" s="7">
        <v>110.4</v>
      </c>
      <c r="G103" s="7">
        <v>104.9</v>
      </c>
      <c r="H103" s="7">
        <v>102</v>
      </c>
      <c r="I103" s="7">
        <v>100.5</v>
      </c>
      <c r="J103" s="7">
        <v>103.7</v>
      </c>
      <c r="K103" s="7">
        <v>102</v>
      </c>
      <c r="L103" s="7">
        <v>98.3</v>
      </c>
      <c r="M103" s="7">
        <v>99.9</v>
      </c>
      <c r="N103" s="7">
        <v>99.5</v>
      </c>
      <c r="O103" s="7">
        <v>102.5</v>
      </c>
      <c r="P103" s="7"/>
      <c r="Q103" s="7"/>
      <c r="R103" s="7">
        <v>73.599999999999994</v>
      </c>
      <c r="S103" s="7">
        <v>218.3</v>
      </c>
      <c r="T103" s="7">
        <v>1757.7</v>
      </c>
      <c r="U103" s="7">
        <v>100.86</v>
      </c>
      <c r="V103" s="7"/>
      <c r="W103" s="7">
        <v>58472.517599999999</v>
      </c>
      <c r="X103" s="7">
        <v>23671.3</v>
      </c>
      <c r="Y103" s="7">
        <v>888267</v>
      </c>
      <c r="Z103" s="7"/>
      <c r="AA103" s="7"/>
      <c r="AB103" s="7"/>
      <c r="AC103" s="7"/>
      <c r="AD103" s="7"/>
      <c r="AE103" s="7"/>
      <c r="AF103" s="7">
        <v>91930</v>
      </c>
      <c r="AG103" s="7">
        <v>7.7</v>
      </c>
      <c r="AH103" s="7">
        <v>2001.4</v>
      </c>
      <c r="AI103" s="7">
        <v>247.9</v>
      </c>
      <c r="AJ103" s="7">
        <v>953537.1</v>
      </c>
      <c r="AK103" s="7">
        <v>570.79999999999995</v>
      </c>
      <c r="AL103" s="7">
        <v>300.76371884000002</v>
      </c>
      <c r="AM103" s="7">
        <v>270.03628115999999</v>
      </c>
      <c r="AN103" s="7">
        <v>827.4</v>
      </c>
      <c r="AO103" s="7"/>
      <c r="AP103" s="7"/>
      <c r="AQ103" s="7"/>
      <c r="AR103" s="7"/>
    </row>
    <row r="104" spans="1:44" s="8" customFormat="1" x14ac:dyDescent="0.25">
      <c r="A104" s="4">
        <v>40238</v>
      </c>
      <c r="B104" s="7">
        <v>98.6</v>
      </c>
      <c r="C104" s="7"/>
      <c r="D104" s="7"/>
      <c r="E104" s="7"/>
      <c r="F104" s="7">
        <v>112.2</v>
      </c>
      <c r="G104" s="7">
        <v>108.5</v>
      </c>
      <c r="H104" s="7">
        <v>104.2</v>
      </c>
      <c r="I104" s="7">
        <v>104.3</v>
      </c>
      <c r="J104" s="7">
        <v>104.1</v>
      </c>
      <c r="K104" s="7">
        <v>103.5</v>
      </c>
      <c r="L104" s="7">
        <v>100.8</v>
      </c>
      <c r="M104" s="7">
        <v>101.6</v>
      </c>
      <c r="N104" s="7">
        <v>100.1</v>
      </c>
      <c r="O104" s="7">
        <v>103</v>
      </c>
      <c r="P104" s="7"/>
      <c r="Q104" s="7"/>
      <c r="R104" s="7">
        <v>386.6</v>
      </c>
      <c r="S104" s="7">
        <v>358.8</v>
      </c>
      <c r="T104" s="7">
        <v>3220.7</v>
      </c>
      <c r="U104" s="7">
        <v>100.63</v>
      </c>
      <c r="V104" s="7"/>
      <c r="W104" s="7">
        <v>92282.679499999998</v>
      </c>
      <c r="X104" s="7">
        <v>40897.599999999999</v>
      </c>
      <c r="Y104" s="7">
        <v>987036</v>
      </c>
      <c r="Z104" s="7"/>
      <c r="AA104" s="7"/>
      <c r="AB104" s="7"/>
      <c r="AC104" s="7"/>
      <c r="AD104" s="7"/>
      <c r="AE104" s="7"/>
      <c r="AF104" s="7">
        <v>126701</v>
      </c>
      <c r="AG104" s="7">
        <v>7.8</v>
      </c>
      <c r="AH104" s="7">
        <v>3463.1</v>
      </c>
      <c r="AI104" s="7">
        <v>456.6</v>
      </c>
      <c r="AJ104" s="7">
        <v>1757601.4</v>
      </c>
      <c r="AK104" s="7">
        <v>646.6</v>
      </c>
      <c r="AL104" s="7">
        <v>282.26908986000001</v>
      </c>
      <c r="AM104" s="7">
        <v>364.33091014000001</v>
      </c>
      <c r="AN104" s="7">
        <v>721.6</v>
      </c>
      <c r="AO104" s="7"/>
      <c r="AP104" s="7"/>
      <c r="AQ104" s="7"/>
      <c r="AR104" s="7"/>
    </row>
    <row r="105" spans="1:44" s="8" customFormat="1" x14ac:dyDescent="0.25">
      <c r="A105" s="4">
        <v>40269</v>
      </c>
      <c r="B105" s="7">
        <v>102.8</v>
      </c>
      <c r="C105" s="7"/>
      <c r="D105" s="7"/>
      <c r="E105" s="7"/>
      <c r="F105" s="7">
        <v>115.6</v>
      </c>
      <c r="G105" s="7">
        <v>108.5</v>
      </c>
      <c r="H105" s="7">
        <v>106</v>
      </c>
      <c r="I105" s="7">
        <v>107.2</v>
      </c>
      <c r="J105" s="7">
        <v>104.8</v>
      </c>
      <c r="K105" s="7">
        <v>104.2</v>
      </c>
      <c r="L105" s="7">
        <v>100.4</v>
      </c>
      <c r="M105" s="7">
        <v>101.5</v>
      </c>
      <c r="N105" s="7">
        <v>99.5</v>
      </c>
      <c r="O105" s="7">
        <v>105.9</v>
      </c>
      <c r="P105" s="7"/>
      <c r="Q105" s="7"/>
      <c r="R105" s="7">
        <v>664.8</v>
      </c>
      <c r="S105" s="7">
        <v>507</v>
      </c>
      <c r="T105" s="7">
        <v>4689.8999999999996</v>
      </c>
      <c r="U105" s="7">
        <v>100.29</v>
      </c>
      <c r="V105" s="7"/>
      <c r="W105" s="7">
        <v>125701.4722</v>
      </c>
      <c r="X105" s="7">
        <v>58678.7</v>
      </c>
      <c r="Y105" s="7">
        <v>1173766</v>
      </c>
      <c r="Z105" s="7"/>
      <c r="AA105" s="7"/>
      <c r="AB105" s="7"/>
      <c r="AC105" s="7"/>
      <c r="AD105" s="7"/>
      <c r="AE105" s="7"/>
      <c r="AF105" s="7">
        <v>165565</v>
      </c>
      <c r="AG105" s="7">
        <v>7.8</v>
      </c>
      <c r="AH105" s="7">
        <v>4998.8999999999996</v>
      </c>
      <c r="AI105" s="7">
        <v>674.2</v>
      </c>
      <c r="AJ105" s="7">
        <v>2577885.1</v>
      </c>
      <c r="AK105" s="7">
        <v>663.4</v>
      </c>
      <c r="AL105" s="7">
        <v>271.85727692</v>
      </c>
      <c r="AM105" s="7">
        <v>391.54272307999997</v>
      </c>
      <c r="AN105" s="7">
        <v>831.1</v>
      </c>
      <c r="AO105" s="7"/>
      <c r="AP105" s="7"/>
      <c r="AQ105" s="7"/>
      <c r="AR105" s="7"/>
    </row>
    <row r="106" spans="1:44" s="8" customFormat="1" x14ac:dyDescent="0.25">
      <c r="A106" s="4">
        <v>40299</v>
      </c>
      <c r="B106" s="7">
        <v>103</v>
      </c>
      <c r="C106" s="7"/>
      <c r="D106" s="7"/>
      <c r="E106" s="7"/>
      <c r="F106" s="7">
        <v>114.2</v>
      </c>
      <c r="G106" s="7">
        <v>104.5</v>
      </c>
      <c r="H106" s="7">
        <v>107.1</v>
      </c>
      <c r="I106" s="7">
        <v>108.4</v>
      </c>
      <c r="J106" s="7">
        <v>105.7</v>
      </c>
      <c r="K106" s="7">
        <v>106.2</v>
      </c>
      <c r="L106" s="7">
        <v>103.2</v>
      </c>
      <c r="M106" s="7">
        <v>102.1</v>
      </c>
      <c r="N106" s="7">
        <v>99.4</v>
      </c>
      <c r="O106" s="7">
        <v>105.8</v>
      </c>
      <c r="P106" s="7"/>
      <c r="Q106" s="7"/>
      <c r="R106" s="7">
        <v>793.8</v>
      </c>
      <c r="S106" s="7">
        <v>642.20000000000005</v>
      </c>
      <c r="T106" s="7">
        <v>5893.9</v>
      </c>
      <c r="U106" s="7">
        <v>100.5</v>
      </c>
      <c r="V106" s="7"/>
      <c r="W106" s="7">
        <v>157415.59</v>
      </c>
      <c r="X106" s="7">
        <v>76670.2</v>
      </c>
      <c r="Y106" s="7">
        <v>1322977</v>
      </c>
      <c r="Z106" s="7"/>
      <c r="AA106" s="7"/>
      <c r="AB106" s="7"/>
      <c r="AC106" s="7"/>
      <c r="AD106" s="7"/>
      <c r="AE106" s="7"/>
      <c r="AF106" s="7">
        <v>159022</v>
      </c>
      <c r="AG106" s="7">
        <v>7.6</v>
      </c>
      <c r="AH106" s="7">
        <v>6182.8</v>
      </c>
      <c r="AI106" s="7">
        <v>868.8</v>
      </c>
      <c r="AJ106" s="7">
        <v>3140370.3</v>
      </c>
      <c r="AK106" s="7">
        <v>577.4</v>
      </c>
      <c r="AL106" s="7">
        <v>319.86321031</v>
      </c>
      <c r="AM106" s="7">
        <v>257.53678968999998</v>
      </c>
      <c r="AN106" s="7">
        <v>628.5</v>
      </c>
      <c r="AO106" s="7"/>
      <c r="AP106" s="7"/>
      <c r="AQ106" s="7"/>
      <c r="AR106" s="7"/>
    </row>
    <row r="107" spans="1:44" s="8" customFormat="1" x14ac:dyDescent="0.25">
      <c r="A107" s="4">
        <v>40330</v>
      </c>
      <c r="B107" s="7">
        <v>112.1</v>
      </c>
      <c r="C107" s="7"/>
      <c r="D107" s="7"/>
      <c r="E107" s="7"/>
      <c r="F107" s="7">
        <v>109.2</v>
      </c>
      <c r="G107" s="7">
        <v>105.8</v>
      </c>
      <c r="H107" s="7">
        <v>108</v>
      </c>
      <c r="I107" s="7">
        <v>109.3</v>
      </c>
      <c r="J107" s="7">
        <v>106.6</v>
      </c>
      <c r="K107" s="7">
        <v>109.4</v>
      </c>
      <c r="L107" s="7">
        <v>104.1</v>
      </c>
      <c r="M107" s="7">
        <v>101.1</v>
      </c>
      <c r="N107" s="7">
        <v>95.2</v>
      </c>
      <c r="O107" s="7">
        <v>106.7</v>
      </c>
      <c r="P107" s="7"/>
      <c r="Q107" s="7"/>
      <c r="R107" s="7">
        <v>935.3</v>
      </c>
      <c r="S107" s="7">
        <v>794.1</v>
      </c>
      <c r="T107" s="7">
        <v>7331.2</v>
      </c>
      <c r="U107" s="7">
        <v>100.39</v>
      </c>
      <c r="V107" s="7"/>
      <c r="W107" s="7">
        <v>189315.03580000001</v>
      </c>
      <c r="X107" s="7">
        <v>94956.2</v>
      </c>
      <c r="Y107" s="7">
        <v>1278946</v>
      </c>
      <c r="Z107" s="7"/>
      <c r="AA107" s="7"/>
      <c r="AB107" s="7"/>
      <c r="AC107" s="7"/>
      <c r="AD107" s="7"/>
      <c r="AE107" s="7"/>
      <c r="AF107" s="7">
        <v>176026</v>
      </c>
      <c r="AG107" s="7">
        <v>7.3</v>
      </c>
      <c r="AH107" s="7">
        <v>7603.5</v>
      </c>
      <c r="AI107" s="7">
        <v>1081.8</v>
      </c>
      <c r="AJ107" s="7">
        <v>3708048</v>
      </c>
      <c r="AK107" s="7">
        <v>802.2</v>
      </c>
      <c r="AL107" s="7">
        <v>321.65336181999999</v>
      </c>
      <c r="AM107" s="7">
        <v>480.54663818</v>
      </c>
      <c r="AN107" s="7">
        <v>727.2</v>
      </c>
      <c r="AO107" s="7"/>
      <c r="AP107" s="7"/>
      <c r="AQ107" s="7"/>
      <c r="AR107" s="7"/>
    </row>
    <row r="108" spans="1:44" s="8" customFormat="1" x14ac:dyDescent="0.25">
      <c r="A108" s="4">
        <v>40360</v>
      </c>
      <c r="B108" s="7">
        <v>100.7</v>
      </c>
      <c r="C108" s="7"/>
      <c r="D108" s="7"/>
      <c r="E108" s="7"/>
      <c r="F108" s="7">
        <v>101.2</v>
      </c>
      <c r="G108" s="7">
        <v>105</v>
      </c>
      <c r="H108" s="7">
        <v>108.9</v>
      </c>
      <c r="I108" s="7">
        <v>109.4</v>
      </c>
      <c r="J108" s="7">
        <v>108.5</v>
      </c>
      <c r="K108" s="7">
        <v>104.1</v>
      </c>
      <c r="L108" s="7">
        <v>105.5</v>
      </c>
      <c r="M108" s="7">
        <v>100.8</v>
      </c>
      <c r="N108" s="7">
        <v>89.1</v>
      </c>
      <c r="O108" s="7">
        <v>106.6</v>
      </c>
      <c r="P108" s="7"/>
      <c r="Q108" s="7"/>
      <c r="R108" s="7">
        <v>1091.9000000000001</v>
      </c>
      <c r="S108" s="7">
        <v>967.1</v>
      </c>
      <c r="T108" s="7">
        <v>8717</v>
      </c>
      <c r="U108" s="7">
        <v>100.36</v>
      </c>
      <c r="V108" s="7"/>
      <c r="W108" s="7">
        <v>220543.88279999999</v>
      </c>
      <c r="X108" s="7">
        <v>114315.43515761</v>
      </c>
      <c r="Y108" s="7">
        <v>1270023</v>
      </c>
      <c r="Z108" s="7"/>
      <c r="AA108" s="7"/>
      <c r="AB108" s="7"/>
      <c r="AC108" s="7"/>
      <c r="AD108" s="7"/>
      <c r="AE108" s="7"/>
      <c r="AF108" s="7">
        <v>177333</v>
      </c>
      <c r="AG108" s="7">
        <v>7.4</v>
      </c>
      <c r="AH108" s="7">
        <v>9010.5</v>
      </c>
      <c r="AI108" s="7">
        <v>1293.8</v>
      </c>
      <c r="AJ108" s="7">
        <v>4424026.5999999996</v>
      </c>
      <c r="AK108" s="7">
        <v>660.6</v>
      </c>
      <c r="AL108" s="7">
        <v>315.0343173</v>
      </c>
      <c r="AM108" s="7">
        <v>345.56568270000002</v>
      </c>
      <c r="AN108" s="7">
        <v>785</v>
      </c>
      <c r="AO108" s="7"/>
      <c r="AP108" s="7"/>
      <c r="AQ108" s="7"/>
      <c r="AR108" s="7"/>
    </row>
    <row r="109" spans="1:44" s="8" customFormat="1" x14ac:dyDescent="0.25">
      <c r="A109" s="4">
        <v>40391</v>
      </c>
      <c r="B109" s="7">
        <v>109.7</v>
      </c>
      <c r="C109" s="7"/>
      <c r="D109" s="7"/>
      <c r="E109" s="7"/>
      <c r="F109" s="7">
        <v>101.4</v>
      </c>
      <c r="G109" s="7">
        <v>97.1</v>
      </c>
      <c r="H109" s="7">
        <v>109.2</v>
      </c>
      <c r="I109" s="7">
        <v>110.3</v>
      </c>
      <c r="J109" s="7">
        <v>108</v>
      </c>
      <c r="K109" s="7">
        <v>104</v>
      </c>
      <c r="L109" s="7">
        <v>104.8</v>
      </c>
      <c r="M109" s="7">
        <v>101.4</v>
      </c>
      <c r="N109" s="7">
        <v>75.599999999999994</v>
      </c>
      <c r="O109" s="7">
        <v>105.6</v>
      </c>
      <c r="P109" s="7"/>
      <c r="Q109" s="7"/>
      <c r="R109" s="7">
        <v>1208.0999999999999</v>
      </c>
      <c r="S109" s="7">
        <v>1104.0999999999999</v>
      </c>
      <c r="T109" s="7">
        <v>9988.9</v>
      </c>
      <c r="U109" s="7">
        <v>100.55</v>
      </c>
      <c r="V109" s="7"/>
      <c r="W109" s="7">
        <v>252278.06020000001</v>
      </c>
      <c r="X109" s="7">
        <v>136430.34655660999</v>
      </c>
      <c r="Y109" s="7">
        <v>1256475</v>
      </c>
      <c r="Z109" s="7"/>
      <c r="AA109" s="7"/>
      <c r="AB109" s="7"/>
      <c r="AC109" s="7"/>
      <c r="AD109" s="7"/>
      <c r="AE109" s="7"/>
      <c r="AF109" s="7">
        <v>169987</v>
      </c>
      <c r="AG109" s="7">
        <v>7.4</v>
      </c>
      <c r="AH109" s="7">
        <v>10236.1</v>
      </c>
      <c r="AI109" s="7">
        <v>1477.5</v>
      </c>
      <c r="AJ109" s="7">
        <v>4995770.4000000004</v>
      </c>
      <c r="AK109" s="7">
        <v>642</v>
      </c>
      <c r="AL109" s="7">
        <v>315.47017206999999</v>
      </c>
      <c r="AM109" s="7">
        <v>326.52982793000001</v>
      </c>
      <c r="AN109" s="7">
        <v>752.6</v>
      </c>
      <c r="AO109" s="7"/>
      <c r="AP109" s="7"/>
      <c r="AQ109" s="7"/>
      <c r="AR109" s="7"/>
    </row>
    <row r="110" spans="1:44" s="8" customFormat="1" x14ac:dyDescent="0.25">
      <c r="A110" s="4">
        <v>40422</v>
      </c>
      <c r="B110" s="7">
        <v>114</v>
      </c>
      <c r="C110" s="7"/>
      <c r="D110" s="7"/>
      <c r="E110" s="7"/>
      <c r="F110" s="7">
        <v>102.5</v>
      </c>
      <c r="G110" s="7">
        <v>110.4</v>
      </c>
      <c r="H110" s="7">
        <v>107.7</v>
      </c>
      <c r="I110" s="7">
        <v>109.8</v>
      </c>
      <c r="J110" s="7">
        <v>105.6</v>
      </c>
      <c r="K110" s="7">
        <v>102.7</v>
      </c>
      <c r="L110" s="7">
        <v>102.5</v>
      </c>
      <c r="M110" s="7">
        <v>102.2</v>
      </c>
      <c r="N110" s="7">
        <v>74.3</v>
      </c>
      <c r="O110" s="7">
        <v>103.2</v>
      </c>
      <c r="P110" s="7"/>
      <c r="Q110" s="7"/>
      <c r="R110" s="7">
        <v>1342.3</v>
      </c>
      <c r="S110" s="7">
        <v>1241.5</v>
      </c>
      <c r="T110" s="7">
        <v>11309.8</v>
      </c>
      <c r="U110" s="7">
        <v>100.84</v>
      </c>
      <c r="V110" s="7"/>
      <c r="W110" s="7">
        <v>285995.22529999999</v>
      </c>
      <c r="X110" s="7">
        <v>158349.44020583</v>
      </c>
      <c r="Y110" s="7">
        <v>1235602</v>
      </c>
      <c r="Z110" s="7"/>
      <c r="AA110" s="7"/>
      <c r="AB110" s="7"/>
      <c r="AC110" s="7"/>
      <c r="AD110" s="7"/>
      <c r="AE110" s="7"/>
      <c r="AF110" s="7">
        <v>187057</v>
      </c>
      <c r="AG110" s="7">
        <v>7.2</v>
      </c>
      <c r="AH110" s="7">
        <v>11419.4</v>
      </c>
      <c r="AI110" s="7">
        <v>1656.6</v>
      </c>
      <c r="AJ110" s="7">
        <v>5595203.7999999998</v>
      </c>
      <c r="AK110" s="7">
        <v>708.2</v>
      </c>
      <c r="AL110" s="7">
        <v>309.42368851999998</v>
      </c>
      <c r="AM110" s="7">
        <v>398.77631148</v>
      </c>
      <c r="AN110" s="7">
        <v>777.5</v>
      </c>
      <c r="AO110" s="7"/>
      <c r="AP110" s="7"/>
      <c r="AQ110" s="7"/>
      <c r="AR110" s="7"/>
    </row>
    <row r="111" spans="1:44" s="8" customFormat="1" x14ac:dyDescent="0.25">
      <c r="A111" s="4">
        <v>40452</v>
      </c>
      <c r="B111" s="7">
        <v>102.5</v>
      </c>
      <c r="C111" s="7"/>
      <c r="D111" s="7"/>
      <c r="E111" s="7"/>
      <c r="F111" s="7">
        <v>103.8</v>
      </c>
      <c r="G111" s="7">
        <v>105.7</v>
      </c>
      <c r="H111" s="7">
        <v>107.5</v>
      </c>
      <c r="I111" s="7">
        <v>110.6</v>
      </c>
      <c r="J111" s="7">
        <v>104.4</v>
      </c>
      <c r="K111" s="7">
        <v>101.6</v>
      </c>
      <c r="L111" s="7">
        <v>104.2</v>
      </c>
      <c r="M111" s="7">
        <v>102.2</v>
      </c>
      <c r="N111" s="7">
        <v>95.5</v>
      </c>
      <c r="O111" s="7">
        <v>103</v>
      </c>
      <c r="P111" s="7"/>
      <c r="Q111" s="7"/>
      <c r="R111" s="7">
        <v>1485.9</v>
      </c>
      <c r="S111" s="7">
        <v>1383.8</v>
      </c>
      <c r="T111" s="7">
        <v>12729.9</v>
      </c>
      <c r="U111" s="7">
        <v>100.5</v>
      </c>
      <c r="V111" s="7"/>
      <c r="W111" s="7">
        <v>320856.25550000003</v>
      </c>
      <c r="X111" s="7">
        <v>181194.90685647001</v>
      </c>
      <c r="Y111" s="7">
        <v>1166630</v>
      </c>
      <c r="Z111" s="7"/>
      <c r="AA111" s="7"/>
      <c r="AB111" s="7"/>
      <c r="AC111" s="7"/>
      <c r="AD111" s="7"/>
      <c r="AE111" s="7"/>
      <c r="AF111" s="7">
        <v>189516</v>
      </c>
      <c r="AG111" s="7">
        <v>7.2</v>
      </c>
      <c r="AH111" s="7">
        <v>12766.1</v>
      </c>
      <c r="AI111" s="7">
        <v>1832.5</v>
      </c>
      <c r="AJ111" s="7">
        <v>6298750.9000000004</v>
      </c>
      <c r="AK111" s="7">
        <v>712.9</v>
      </c>
      <c r="AL111" s="7">
        <v>320.53660714</v>
      </c>
      <c r="AM111" s="7">
        <v>392.36339285999998</v>
      </c>
      <c r="AN111" s="7">
        <v>780.3</v>
      </c>
      <c r="AO111" s="7"/>
      <c r="AP111" s="7"/>
      <c r="AQ111" s="7"/>
      <c r="AR111" s="7"/>
    </row>
    <row r="112" spans="1:44" s="8" customFormat="1" x14ac:dyDescent="0.25">
      <c r="A112" s="4">
        <v>40483</v>
      </c>
      <c r="B112" s="7">
        <v>102.9</v>
      </c>
      <c r="C112" s="7"/>
      <c r="D112" s="7"/>
      <c r="E112" s="7"/>
      <c r="F112" s="7">
        <v>103.7</v>
      </c>
      <c r="G112" s="7">
        <v>110.4</v>
      </c>
      <c r="H112" s="7">
        <v>108.2</v>
      </c>
      <c r="I112" s="7">
        <v>112.2</v>
      </c>
      <c r="J112" s="7">
        <v>104.2</v>
      </c>
      <c r="K112" s="7">
        <v>103.1</v>
      </c>
      <c r="L112" s="7">
        <v>110.3</v>
      </c>
      <c r="M112" s="7">
        <v>104.2</v>
      </c>
      <c r="N112" s="7">
        <v>92.2</v>
      </c>
      <c r="O112" s="7">
        <v>102.6</v>
      </c>
      <c r="P112" s="7"/>
      <c r="Q112" s="7"/>
      <c r="R112" s="7">
        <v>1606.4</v>
      </c>
      <c r="S112" s="7">
        <v>1532</v>
      </c>
      <c r="T112" s="7">
        <v>14165.1</v>
      </c>
      <c r="U112" s="7">
        <v>100.81</v>
      </c>
      <c r="V112" s="7"/>
      <c r="W112" s="7">
        <v>355660.9314</v>
      </c>
      <c r="X112" s="7">
        <v>204059.28192434</v>
      </c>
      <c r="Y112" s="7">
        <v>1081098</v>
      </c>
      <c r="Z112" s="7"/>
      <c r="AA112" s="7"/>
      <c r="AB112" s="7"/>
      <c r="AC112" s="7"/>
      <c r="AD112" s="7"/>
      <c r="AE112" s="7"/>
      <c r="AF112" s="7">
        <v>189902</v>
      </c>
      <c r="AG112" s="7">
        <v>6.8</v>
      </c>
      <c r="AH112" s="7">
        <v>14065</v>
      </c>
      <c r="AI112" s="7">
        <v>2009.4</v>
      </c>
      <c r="AJ112" s="7">
        <v>6894698.4000000004</v>
      </c>
      <c r="AK112" s="7">
        <v>710.1</v>
      </c>
      <c r="AL112" s="7">
        <v>349.71289704999998</v>
      </c>
      <c r="AM112" s="7">
        <v>360.38710294999998</v>
      </c>
      <c r="AN112" s="7">
        <v>841.9</v>
      </c>
      <c r="AO112" s="7"/>
      <c r="AP112" s="7"/>
      <c r="AQ112" s="7"/>
      <c r="AR112" s="7"/>
    </row>
    <row r="113" spans="1:44" s="8" customFormat="1" x14ac:dyDescent="0.25">
      <c r="A113" s="4">
        <v>40513</v>
      </c>
      <c r="B113" s="7">
        <v>106.2</v>
      </c>
      <c r="C113" s="7"/>
      <c r="D113" s="7"/>
      <c r="E113" s="7"/>
      <c r="F113" s="7">
        <v>99.9</v>
      </c>
      <c r="G113" s="7">
        <v>109.7</v>
      </c>
      <c r="H113" s="7">
        <v>107.1</v>
      </c>
      <c r="I113" s="7">
        <v>111.8</v>
      </c>
      <c r="J113" s="7">
        <v>102.4</v>
      </c>
      <c r="K113" s="7">
        <v>102.5</v>
      </c>
      <c r="L113" s="7">
        <v>103.7</v>
      </c>
      <c r="M113" s="7">
        <v>101.8</v>
      </c>
      <c r="N113" s="7">
        <v>99.8</v>
      </c>
      <c r="O113" s="7">
        <v>106.3</v>
      </c>
      <c r="P113" s="7"/>
      <c r="Q113" s="7"/>
      <c r="R113" s="7">
        <v>1774.6</v>
      </c>
      <c r="S113" s="7">
        <v>1790.5</v>
      </c>
      <c r="T113" s="7">
        <v>17616.7</v>
      </c>
      <c r="U113" s="7">
        <v>101.08</v>
      </c>
      <c r="V113" s="7"/>
      <c r="W113" s="7">
        <v>397067.5209</v>
      </c>
      <c r="X113" s="7">
        <v>228911.60475264001</v>
      </c>
      <c r="Y113" s="7">
        <v>981948</v>
      </c>
      <c r="Z113" s="7"/>
      <c r="AA113" s="7"/>
      <c r="AB113" s="7"/>
      <c r="AC113" s="7"/>
      <c r="AD113" s="7"/>
      <c r="AE113" s="7"/>
      <c r="AF113" s="7">
        <v>205208</v>
      </c>
      <c r="AG113" s="7">
        <v>7.1</v>
      </c>
      <c r="AH113" s="7">
        <v>16031.9</v>
      </c>
      <c r="AI113" s="7">
        <v>2477.1</v>
      </c>
      <c r="AJ113" s="7">
        <v>7662893.6529999999</v>
      </c>
      <c r="AK113" s="7">
        <v>872.2</v>
      </c>
      <c r="AL113" s="7">
        <v>429.63573193000002</v>
      </c>
      <c r="AM113" s="7">
        <v>442.56426807000003</v>
      </c>
      <c r="AN113" s="7">
        <v>1792.3</v>
      </c>
      <c r="AO113" s="7"/>
      <c r="AP113" s="7"/>
      <c r="AQ113" s="7"/>
      <c r="AR113" s="7"/>
    </row>
    <row r="114" spans="1:44" s="8" customFormat="1" x14ac:dyDescent="0.25">
      <c r="A114" s="4">
        <v>40544</v>
      </c>
      <c r="B114" s="7">
        <v>98.9</v>
      </c>
      <c r="C114" s="7"/>
      <c r="D114" s="7"/>
      <c r="E114" s="7"/>
      <c r="F114" s="7">
        <v>105.1</v>
      </c>
      <c r="G114" s="7">
        <v>108.7</v>
      </c>
      <c r="H114" s="7">
        <v>103.9</v>
      </c>
      <c r="I114" s="7">
        <v>107.7</v>
      </c>
      <c r="J114" s="7">
        <v>100.1</v>
      </c>
      <c r="K114" s="7">
        <v>106.8</v>
      </c>
      <c r="L114" s="7">
        <v>104.5</v>
      </c>
      <c r="M114" s="7">
        <v>103.9</v>
      </c>
      <c r="N114" s="7">
        <v>101.1</v>
      </c>
      <c r="O114" s="7">
        <v>101.3</v>
      </c>
      <c r="P114" s="7">
        <v>355.59872252999997</v>
      </c>
      <c r="Q114" s="7">
        <v>760.25625359000003</v>
      </c>
      <c r="R114" s="7">
        <v>67.400000000000006</v>
      </c>
      <c r="S114" s="7">
        <v>97.6</v>
      </c>
      <c r="T114" s="7">
        <v>647</v>
      </c>
      <c r="U114" s="7">
        <v>102.37</v>
      </c>
      <c r="V114" s="7"/>
      <c r="W114" s="7">
        <v>30254.071400000001</v>
      </c>
      <c r="X114" s="7">
        <v>14626.2365677</v>
      </c>
      <c r="Y114" s="7">
        <v>1039169</v>
      </c>
      <c r="Z114" s="7"/>
      <c r="AA114" s="7"/>
      <c r="AB114" s="7">
        <v>109</v>
      </c>
      <c r="AC114" s="7"/>
      <c r="AD114" s="7"/>
      <c r="AE114" s="7"/>
      <c r="AF114" s="7">
        <v>128257</v>
      </c>
      <c r="AG114" s="7">
        <v>6.7</v>
      </c>
      <c r="AH114" s="7">
        <v>1115.9000000000001</v>
      </c>
      <c r="AI114" s="7">
        <v>109.5</v>
      </c>
      <c r="AJ114" s="7">
        <v>582653.32299999997</v>
      </c>
      <c r="AK114" s="7">
        <v>804.9</v>
      </c>
      <c r="AL114" s="7">
        <v>355.6</v>
      </c>
      <c r="AM114" s="7">
        <v>449.3</v>
      </c>
      <c r="AN114" s="7">
        <v>657.4</v>
      </c>
      <c r="AO114" s="7"/>
      <c r="AP114" s="7"/>
      <c r="AQ114" s="7"/>
      <c r="AR114" s="7"/>
    </row>
    <row r="115" spans="1:44" s="8" customFormat="1" x14ac:dyDescent="0.25">
      <c r="A115" s="4">
        <v>40575</v>
      </c>
      <c r="B115" s="7">
        <v>101.3</v>
      </c>
      <c r="C115" s="7"/>
      <c r="D115" s="7"/>
      <c r="E115" s="7"/>
      <c r="F115" s="7">
        <v>105</v>
      </c>
      <c r="G115" s="7">
        <v>100.4</v>
      </c>
      <c r="H115" s="7">
        <v>106</v>
      </c>
      <c r="I115" s="7">
        <v>109.4</v>
      </c>
      <c r="J115" s="7">
        <v>102.7</v>
      </c>
      <c r="K115" s="7">
        <v>101.8</v>
      </c>
      <c r="L115" s="7">
        <v>103.8</v>
      </c>
      <c r="M115" s="7">
        <v>102.6</v>
      </c>
      <c r="N115" s="7">
        <v>101.2</v>
      </c>
      <c r="O115" s="7">
        <v>100.7</v>
      </c>
      <c r="P115" s="7">
        <v>692.33857794999994</v>
      </c>
      <c r="Q115" s="7">
        <v>1712.62823817</v>
      </c>
      <c r="R115" s="7">
        <v>123.5</v>
      </c>
      <c r="S115" s="7">
        <v>240.5</v>
      </c>
      <c r="T115" s="7">
        <v>1949</v>
      </c>
      <c r="U115" s="7">
        <v>100.78</v>
      </c>
      <c r="V115" s="7"/>
      <c r="W115" s="7">
        <v>69064.445300000007</v>
      </c>
      <c r="X115" s="7">
        <v>35174.893473340002</v>
      </c>
      <c r="Y115" s="7">
        <v>1112967</v>
      </c>
      <c r="Z115" s="7"/>
      <c r="AA115" s="7"/>
      <c r="AB115" s="7">
        <v>112.2</v>
      </c>
      <c r="AC115" s="7"/>
      <c r="AD115" s="7"/>
      <c r="AE115" s="7"/>
      <c r="AF115" s="7">
        <v>166155</v>
      </c>
      <c r="AG115" s="7">
        <v>6.8</v>
      </c>
      <c r="AH115" s="7">
        <v>2405</v>
      </c>
      <c r="AI115" s="7">
        <v>406.2</v>
      </c>
      <c r="AJ115" s="7">
        <v>1107787.95</v>
      </c>
      <c r="AK115" s="7">
        <v>700.8</v>
      </c>
      <c r="AL115" s="7">
        <v>336.68920609000003</v>
      </c>
      <c r="AM115" s="7">
        <v>364.11079390999998</v>
      </c>
      <c r="AN115" s="7">
        <v>769.8</v>
      </c>
      <c r="AO115" s="7"/>
      <c r="AP115" s="7"/>
      <c r="AQ115" s="7"/>
      <c r="AR115" s="7"/>
    </row>
    <row r="116" spans="1:44" s="8" customFormat="1" x14ac:dyDescent="0.25">
      <c r="A116" s="4">
        <v>40603</v>
      </c>
      <c r="B116" s="7">
        <v>105.9</v>
      </c>
      <c r="C116" s="7"/>
      <c r="D116" s="7"/>
      <c r="E116" s="7"/>
      <c r="F116" s="7">
        <v>101.7</v>
      </c>
      <c r="G116" s="7">
        <v>100.7</v>
      </c>
      <c r="H116" s="7">
        <v>105.2</v>
      </c>
      <c r="I116" s="7">
        <v>109.1</v>
      </c>
      <c r="J116" s="7">
        <v>101.4</v>
      </c>
      <c r="K116" s="7">
        <v>101.8</v>
      </c>
      <c r="L116" s="7">
        <v>104.3</v>
      </c>
      <c r="M116" s="7">
        <v>102.5</v>
      </c>
      <c r="N116" s="7">
        <v>101.1</v>
      </c>
      <c r="O116" s="7">
        <v>102.4</v>
      </c>
      <c r="P116" s="7">
        <v>1134.1361957900001</v>
      </c>
      <c r="Q116" s="7">
        <v>3258.3541549900001</v>
      </c>
      <c r="R116" s="7">
        <v>560.79999999999995</v>
      </c>
      <c r="S116" s="7">
        <v>398.3</v>
      </c>
      <c r="T116" s="7">
        <v>3575.4</v>
      </c>
      <c r="U116" s="7">
        <v>100.62</v>
      </c>
      <c r="V116" s="7"/>
      <c r="W116" s="7">
        <v>112019.9216</v>
      </c>
      <c r="X116" s="7">
        <v>60918.014609999998</v>
      </c>
      <c r="Y116" s="7">
        <v>1232123</v>
      </c>
      <c r="Z116" s="7"/>
      <c r="AA116" s="7"/>
      <c r="AB116" s="7">
        <v>113.8</v>
      </c>
      <c r="AC116" s="7"/>
      <c r="AD116" s="7"/>
      <c r="AE116" s="7"/>
      <c r="AF116" s="7">
        <v>223842</v>
      </c>
      <c r="AG116" s="7">
        <v>6.4</v>
      </c>
      <c r="AH116" s="7">
        <v>4392.5</v>
      </c>
      <c r="AI116" s="7">
        <v>728.5</v>
      </c>
      <c r="AJ116" s="7">
        <v>2169871.1329999999</v>
      </c>
      <c r="AK116" s="7">
        <v>887.2</v>
      </c>
      <c r="AL116" s="7">
        <v>441.82579724999999</v>
      </c>
      <c r="AM116" s="7">
        <v>445.37420274999999</v>
      </c>
      <c r="AN116" s="7">
        <v>787.6</v>
      </c>
      <c r="AO116" s="7"/>
      <c r="AP116" s="7"/>
      <c r="AQ116" s="7"/>
      <c r="AR116" s="7"/>
    </row>
    <row r="117" spans="1:44" s="8" customFormat="1" x14ac:dyDescent="0.25">
      <c r="A117" s="4">
        <v>40634</v>
      </c>
      <c r="B117" s="7">
        <v>98</v>
      </c>
      <c r="C117" s="7"/>
      <c r="D117" s="7"/>
      <c r="E117" s="7"/>
      <c r="F117" s="7">
        <v>102.2</v>
      </c>
      <c r="G117" s="7">
        <v>102</v>
      </c>
      <c r="H117" s="7">
        <v>105.5</v>
      </c>
      <c r="I117" s="7">
        <v>110</v>
      </c>
      <c r="J117" s="7">
        <v>101.1</v>
      </c>
      <c r="K117" s="7">
        <v>100.1</v>
      </c>
      <c r="L117" s="7">
        <v>103.9</v>
      </c>
      <c r="M117" s="7">
        <v>104.1</v>
      </c>
      <c r="N117" s="7">
        <v>100.9</v>
      </c>
      <c r="O117" s="7">
        <v>102.4</v>
      </c>
      <c r="P117" s="7">
        <v>1580.5505060099999</v>
      </c>
      <c r="Q117" s="7">
        <v>4745.4930121400002</v>
      </c>
      <c r="R117" s="7">
        <v>855.6</v>
      </c>
      <c r="S117" s="7">
        <v>558.70000000000005</v>
      </c>
      <c r="T117" s="7">
        <v>5153.7</v>
      </c>
      <c r="U117" s="7">
        <v>100.43</v>
      </c>
      <c r="V117" s="7"/>
      <c r="W117" s="7">
        <v>157231.09349999999</v>
      </c>
      <c r="X117" s="7">
        <v>86920.6</v>
      </c>
      <c r="Y117" s="7">
        <v>1443762</v>
      </c>
      <c r="Z117" s="7"/>
      <c r="AA117" s="7"/>
      <c r="AB117" s="7">
        <v>115.8</v>
      </c>
      <c r="AC117" s="7"/>
      <c r="AD117" s="7"/>
      <c r="AE117" s="7"/>
      <c r="AF117" s="7">
        <v>233078</v>
      </c>
      <c r="AG117" s="7">
        <v>6.8</v>
      </c>
      <c r="AH117" s="7">
        <v>6326</v>
      </c>
      <c r="AI117" s="7">
        <v>1044.5999999999999</v>
      </c>
      <c r="AJ117" s="7">
        <v>3185913.5290000001</v>
      </c>
      <c r="AK117" s="7">
        <v>946.9</v>
      </c>
      <c r="AL117" s="7">
        <v>446.34785185999999</v>
      </c>
      <c r="AM117" s="7">
        <v>500.55214813999999</v>
      </c>
      <c r="AN117" s="7">
        <v>961.9</v>
      </c>
      <c r="AO117" s="7"/>
      <c r="AP117" s="7"/>
      <c r="AQ117" s="7"/>
      <c r="AR117" s="7"/>
    </row>
    <row r="118" spans="1:44" s="8" customFormat="1" x14ac:dyDescent="0.25">
      <c r="A118" s="4">
        <v>40664</v>
      </c>
      <c r="B118" s="7">
        <v>100.6</v>
      </c>
      <c r="C118" s="7"/>
      <c r="D118" s="7"/>
      <c r="E118" s="7"/>
      <c r="F118" s="7">
        <v>106</v>
      </c>
      <c r="G118" s="7">
        <v>105.2</v>
      </c>
      <c r="H118" s="7">
        <v>105.9</v>
      </c>
      <c r="I118" s="7">
        <v>111.3</v>
      </c>
      <c r="J118" s="7">
        <v>100.6</v>
      </c>
      <c r="K118" s="7">
        <v>102</v>
      </c>
      <c r="L118" s="7">
        <v>105.2</v>
      </c>
      <c r="M118" s="7">
        <v>104</v>
      </c>
      <c r="N118" s="7">
        <v>100.7</v>
      </c>
      <c r="O118" s="7">
        <v>103.5</v>
      </c>
      <c r="P118" s="7">
        <v>2067.03115127</v>
      </c>
      <c r="Q118" s="7">
        <v>5924.97940475</v>
      </c>
      <c r="R118" s="7">
        <v>1071.3</v>
      </c>
      <c r="S118" s="7">
        <v>711.3</v>
      </c>
      <c r="T118" s="7">
        <v>6549.4</v>
      </c>
      <c r="U118" s="7">
        <v>100.48</v>
      </c>
      <c r="V118" s="7"/>
      <c r="W118" s="7">
        <v>200932.65340000001</v>
      </c>
      <c r="X118" s="7">
        <v>113973.9</v>
      </c>
      <c r="Y118" s="7">
        <v>1578672</v>
      </c>
      <c r="Z118" s="7"/>
      <c r="AA118" s="7"/>
      <c r="AB118" s="7">
        <v>117.1</v>
      </c>
      <c r="AC118" s="7"/>
      <c r="AD118" s="7"/>
      <c r="AE118" s="7"/>
      <c r="AF118" s="7">
        <v>235458</v>
      </c>
      <c r="AG118" s="7">
        <v>6.5</v>
      </c>
      <c r="AH118" s="7">
        <v>7992</v>
      </c>
      <c r="AI118" s="7">
        <v>1346.3</v>
      </c>
      <c r="AJ118" s="7">
        <v>3983144.1260000002</v>
      </c>
      <c r="AK118" s="7">
        <v>860.3</v>
      </c>
      <c r="AL118" s="7">
        <v>486.52344124000001</v>
      </c>
      <c r="AM118" s="7">
        <v>373.77655876</v>
      </c>
      <c r="AN118" s="7">
        <v>638.20000000000005</v>
      </c>
      <c r="AO118" s="7"/>
      <c r="AP118" s="7"/>
      <c r="AQ118" s="7"/>
      <c r="AR118" s="7"/>
    </row>
    <row r="119" spans="1:44" s="8" customFormat="1" x14ac:dyDescent="0.25">
      <c r="A119" s="4">
        <v>40695</v>
      </c>
      <c r="B119" s="7">
        <v>100.9</v>
      </c>
      <c r="C119" s="7"/>
      <c r="D119" s="7"/>
      <c r="E119" s="7"/>
      <c r="F119" s="7">
        <v>107.5</v>
      </c>
      <c r="G119" s="7">
        <v>104.7</v>
      </c>
      <c r="H119" s="7">
        <v>105.9</v>
      </c>
      <c r="I119" s="7">
        <v>110.8</v>
      </c>
      <c r="J119" s="7">
        <v>101</v>
      </c>
      <c r="K119" s="7">
        <v>104.2</v>
      </c>
      <c r="L119" s="7">
        <v>105.4</v>
      </c>
      <c r="M119" s="7">
        <v>103.4</v>
      </c>
      <c r="N119" s="7">
        <v>101.4</v>
      </c>
      <c r="O119" s="7">
        <v>102.4</v>
      </c>
      <c r="P119" s="7">
        <v>2540.3852728000002</v>
      </c>
      <c r="Q119" s="7">
        <v>7344.7157533199997</v>
      </c>
      <c r="R119" s="7">
        <v>1252.2</v>
      </c>
      <c r="S119" s="7">
        <v>885.7</v>
      </c>
      <c r="T119" s="7">
        <v>8138.7</v>
      </c>
      <c r="U119" s="7">
        <v>100.23</v>
      </c>
      <c r="V119" s="7"/>
      <c r="W119" s="7">
        <v>244450.80429999999</v>
      </c>
      <c r="X119" s="7">
        <v>140366.35329055999</v>
      </c>
      <c r="Y119" s="7">
        <v>1563413</v>
      </c>
      <c r="Z119" s="7"/>
      <c r="AA119" s="7"/>
      <c r="AB119" s="7">
        <v>114.9</v>
      </c>
      <c r="AC119" s="7"/>
      <c r="AD119" s="7"/>
      <c r="AE119" s="7"/>
      <c r="AF119" s="7">
        <v>246848</v>
      </c>
      <c r="AG119" s="7">
        <v>6.5</v>
      </c>
      <c r="AH119" s="7">
        <v>9885.1</v>
      </c>
      <c r="AI119" s="7">
        <v>1679.3</v>
      </c>
      <c r="AJ119" s="7">
        <v>4786342.43</v>
      </c>
      <c r="AK119" s="7">
        <v>1106.3</v>
      </c>
      <c r="AL119" s="7">
        <v>473.4</v>
      </c>
      <c r="AM119" s="7">
        <v>633</v>
      </c>
      <c r="AN119" s="7">
        <v>788.1</v>
      </c>
      <c r="AO119" s="7"/>
      <c r="AP119" s="7"/>
      <c r="AQ119" s="7"/>
      <c r="AR119" s="7"/>
    </row>
    <row r="120" spans="1:44" s="8" customFormat="1" x14ac:dyDescent="0.25">
      <c r="A120" s="4">
        <v>40725</v>
      </c>
      <c r="B120" s="7">
        <v>104.9</v>
      </c>
      <c r="C120" s="7"/>
      <c r="D120" s="7"/>
      <c r="E120" s="7"/>
      <c r="F120" s="7">
        <v>104.5</v>
      </c>
      <c r="G120" s="7">
        <v>102.8</v>
      </c>
      <c r="H120" s="7">
        <v>106.1</v>
      </c>
      <c r="I120" s="7">
        <v>111.2</v>
      </c>
      <c r="J120" s="7">
        <v>101.1</v>
      </c>
      <c r="K120" s="7">
        <v>102.6</v>
      </c>
      <c r="L120" s="7">
        <v>106.1</v>
      </c>
      <c r="M120" s="7">
        <v>101.1</v>
      </c>
      <c r="N120" s="7">
        <v>114.1</v>
      </c>
      <c r="O120" s="7">
        <v>102.4</v>
      </c>
      <c r="P120" s="7">
        <v>3019.8229989900001</v>
      </c>
      <c r="Q120" s="7">
        <v>8728.8261949600001</v>
      </c>
      <c r="R120" s="7">
        <v>1420.8</v>
      </c>
      <c r="S120" s="7">
        <v>1071.5</v>
      </c>
      <c r="T120" s="7">
        <v>9665.4</v>
      </c>
      <c r="U120" s="7">
        <v>99.99</v>
      </c>
      <c r="V120" s="7"/>
      <c r="W120" s="7">
        <v>285938.75170000002</v>
      </c>
      <c r="X120" s="7">
        <v>165674.26697048001</v>
      </c>
      <c r="Y120" s="7">
        <v>1521054</v>
      </c>
      <c r="Z120" s="7"/>
      <c r="AA120" s="7"/>
      <c r="AB120" s="7">
        <v>113.4</v>
      </c>
      <c r="AC120" s="7"/>
      <c r="AD120" s="7"/>
      <c r="AE120" s="7"/>
      <c r="AF120" s="7">
        <v>224620</v>
      </c>
      <c r="AG120" s="7">
        <v>6.7</v>
      </c>
      <c r="AH120" s="7">
        <v>11748.6</v>
      </c>
      <c r="AI120" s="7">
        <v>1990.6</v>
      </c>
      <c r="AJ120" s="7">
        <v>5658871.0460000001</v>
      </c>
      <c r="AK120" s="7">
        <v>927.5</v>
      </c>
      <c r="AL120" s="7">
        <v>479.4</v>
      </c>
      <c r="AM120" s="7">
        <v>448</v>
      </c>
      <c r="AN120" s="7">
        <v>874.7</v>
      </c>
      <c r="AO120" s="7"/>
      <c r="AP120" s="7"/>
      <c r="AQ120" s="7"/>
      <c r="AR120" s="7"/>
    </row>
    <row r="121" spans="1:44" s="8" customFormat="1" x14ac:dyDescent="0.25">
      <c r="A121" s="4">
        <v>40756</v>
      </c>
      <c r="B121" s="7">
        <v>104.6</v>
      </c>
      <c r="C121" s="7"/>
      <c r="D121" s="7"/>
      <c r="E121" s="7"/>
      <c r="F121" s="7">
        <v>102</v>
      </c>
      <c r="G121" s="7">
        <v>105.1</v>
      </c>
      <c r="H121" s="7">
        <v>108.2</v>
      </c>
      <c r="I121" s="7">
        <v>113</v>
      </c>
      <c r="J121" s="7">
        <v>103.4</v>
      </c>
      <c r="K121" s="7">
        <v>104.9</v>
      </c>
      <c r="L121" s="7">
        <v>108.9</v>
      </c>
      <c r="M121" s="7">
        <v>103.7</v>
      </c>
      <c r="N121" s="7">
        <v>125.2</v>
      </c>
      <c r="O121" s="7">
        <v>103.9</v>
      </c>
      <c r="P121" s="7">
        <v>3508.9779524099999</v>
      </c>
      <c r="Q121" s="7">
        <v>9987.1153288299993</v>
      </c>
      <c r="R121" s="7">
        <v>1619.6</v>
      </c>
      <c r="S121" s="7">
        <v>1227.5</v>
      </c>
      <c r="T121" s="7">
        <v>11138.6</v>
      </c>
      <c r="U121" s="7">
        <v>99.76</v>
      </c>
      <c r="V121" s="7"/>
      <c r="W121" s="7">
        <v>330061.39880000002</v>
      </c>
      <c r="X121" s="7">
        <v>195301.3</v>
      </c>
      <c r="Y121" s="7">
        <v>1470561</v>
      </c>
      <c r="Z121" s="7"/>
      <c r="AA121" s="7"/>
      <c r="AB121" s="7">
        <v>116.4</v>
      </c>
      <c r="AC121" s="7"/>
      <c r="AD121" s="7"/>
      <c r="AE121" s="7"/>
      <c r="AF121" s="7">
        <v>224811</v>
      </c>
      <c r="AG121" s="7">
        <v>6.5</v>
      </c>
      <c r="AH121" s="7">
        <v>13496.1</v>
      </c>
      <c r="AI121" s="7">
        <v>2281.4</v>
      </c>
      <c r="AJ121" s="7">
        <v>6441654.5369999995</v>
      </c>
      <c r="AK121" s="7">
        <v>986.4</v>
      </c>
      <c r="AL121" s="7">
        <v>489.2</v>
      </c>
      <c r="AM121" s="7">
        <v>497.2</v>
      </c>
      <c r="AN121" s="7">
        <v>954</v>
      </c>
      <c r="AO121" s="7"/>
      <c r="AP121" s="7"/>
      <c r="AQ121" s="7"/>
      <c r="AR121" s="7"/>
    </row>
    <row r="122" spans="1:44" s="8" customFormat="1" x14ac:dyDescent="0.25">
      <c r="A122" s="4">
        <v>40787</v>
      </c>
      <c r="B122" s="7">
        <v>107.1</v>
      </c>
      <c r="C122" s="7"/>
      <c r="D122" s="7"/>
      <c r="E122" s="7"/>
      <c r="F122" s="7">
        <v>100.8</v>
      </c>
      <c r="G122" s="7">
        <v>105.6</v>
      </c>
      <c r="H122" s="7">
        <v>109.3</v>
      </c>
      <c r="I122" s="7">
        <v>112.7</v>
      </c>
      <c r="J122" s="7">
        <v>105.8</v>
      </c>
      <c r="K122" s="7">
        <v>105.2</v>
      </c>
      <c r="L122" s="7">
        <v>109.1</v>
      </c>
      <c r="M122" s="7">
        <v>102.2</v>
      </c>
      <c r="N122" s="7">
        <v>138.5</v>
      </c>
      <c r="O122" s="7">
        <v>105.3</v>
      </c>
      <c r="P122" s="7">
        <v>3989.9155848800001</v>
      </c>
      <c r="Q122" s="7">
        <v>11180.86031147</v>
      </c>
      <c r="R122" s="7">
        <v>1772.7</v>
      </c>
      <c r="S122" s="7">
        <v>1378.5</v>
      </c>
      <c r="T122" s="7">
        <v>12745.4</v>
      </c>
      <c r="U122" s="7">
        <v>99.96</v>
      </c>
      <c r="V122" s="7"/>
      <c r="W122" s="7">
        <v>373402.41340000002</v>
      </c>
      <c r="X122" s="7">
        <v>221451.2</v>
      </c>
      <c r="Y122" s="7">
        <v>1442048</v>
      </c>
      <c r="Z122" s="7"/>
      <c r="AA122" s="7"/>
      <c r="AB122" s="7">
        <v>117.1</v>
      </c>
      <c r="AC122" s="7"/>
      <c r="AD122" s="7"/>
      <c r="AE122" s="7"/>
      <c r="AF122" s="7">
        <v>235730</v>
      </c>
      <c r="AG122" s="7">
        <v>6.5</v>
      </c>
      <c r="AH122" s="7">
        <v>15170.8</v>
      </c>
      <c r="AI122" s="7">
        <v>2564.3000000000002</v>
      </c>
      <c r="AJ122" s="7">
        <v>7199500.8799999999</v>
      </c>
      <c r="AK122" s="7">
        <v>992.8</v>
      </c>
      <c r="AL122" s="7">
        <v>480.9</v>
      </c>
      <c r="AM122" s="7">
        <v>511.9</v>
      </c>
      <c r="AN122" s="7">
        <v>650.6</v>
      </c>
      <c r="AO122" s="7"/>
      <c r="AP122" s="7"/>
      <c r="AQ122" s="7"/>
      <c r="AR122" s="7"/>
    </row>
    <row r="123" spans="1:44" s="8" customFormat="1" x14ac:dyDescent="0.25">
      <c r="A123" s="4">
        <v>40817</v>
      </c>
      <c r="B123" s="7">
        <v>111.4</v>
      </c>
      <c r="C123" s="7"/>
      <c r="D123" s="7"/>
      <c r="E123" s="7"/>
      <c r="F123" s="7">
        <v>100.9</v>
      </c>
      <c r="G123" s="7">
        <v>103.8</v>
      </c>
      <c r="H123" s="7">
        <v>109.1</v>
      </c>
      <c r="I123" s="7">
        <v>111.7</v>
      </c>
      <c r="J123" s="7">
        <v>106.3</v>
      </c>
      <c r="K123" s="7">
        <v>105.2</v>
      </c>
      <c r="L123" s="7">
        <v>107.6</v>
      </c>
      <c r="M123" s="7">
        <v>102.4</v>
      </c>
      <c r="N123" s="7">
        <v>139.6</v>
      </c>
      <c r="O123" s="7">
        <v>106.2</v>
      </c>
      <c r="P123" s="7">
        <v>4535.2857019700004</v>
      </c>
      <c r="Q123" s="7">
        <v>12489.94420041</v>
      </c>
      <c r="R123" s="7">
        <v>1966.7</v>
      </c>
      <c r="S123" s="7">
        <v>1534.9</v>
      </c>
      <c r="T123" s="7">
        <v>14324.5</v>
      </c>
      <c r="U123" s="7">
        <v>100.48</v>
      </c>
      <c r="V123" s="7"/>
      <c r="W123" s="7">
        <v>418933.38099999999</v>
      </c>
      <c r="X123" s="7">
        <v>249349.5</v>
      </c>
      <c r="Y123" s="7">
        <v>1360597</v>
      </c>
      <c r="Z123" s="7"/>
      <c r="AA123" s="7"/>
      <c r="AB123" s="7">
        <v>118</v>
      </c>
      <c r="AC123" s="7"/>
      <c r="AD123" s="7"/>
      <c r="AE123" s="7"/>
      <c r="AF123" s="7">
        <v>240928</v>
      </c>
      <c r="AG123" s="7">
        <v>6.4</v>
      </c>
      <c r="AH123" s="7">
        <v>17025.2</v>
      </c>
      <c r="AI123" s="7">
        <v>2832.6</v>
      </c>
      <c r="AJ123" s="7">
        <v>8083948.0899999999</v>
      </c>
      <c r="AK123" s="7">
        <v>1027.7</v>
      </c>
      <c r="AL123" s="7">
        <v>545.4</v>
      </c>
      <c r="AM123" s="7">
        <v>482.4</v>
      </c>
      <c r="AN123" s="7">
        <v>735.9</v>
      </c>
      <c r="AO123" s="7"/>
      <c r="AP123" s="7"/>
      <c r="AQ123" s="7"/>
      <c r="AR123" s="7"/>
    </row>
    <row r="124" spans="1:44" s="8" customFormat="1" x14ac:dyDescent="0.25">
      <c r="A124" s="4">
        <v>40848</v>
      </c>
      <c r="B124" s="7">
        <v>108.9</v>
      </c>
      <c r="C124" s="7"/>
      <c r="D124" s="7"/>
      <c r="E124" s="7"/>
      <c r="F124" s="7">
        <v>101.1</v>
      </c>
      <c r="G124" s="7">
        <v>104.8</v>
      </c>
      <c r="H124" s="7">
        <v>108.5</v>
      </c>
      <c r="I124" s="7">
        <v>110.1</v>
      </c>
      <c r="J124" s="7">
        <v>106.8</v>
      </c>
      <c r="K124" s="7">
        <v>106.6</v>
      </c>
      <c r="L124" s="7">
        <v>107.2</v>
      </c>
      <c r="M124" s="7">
        <v>102.9</v>
      </c>
      <c r="N124" s="7">
        <v>139.6</v>
      </c>
      <c r="O124" s="7">
        <v>107</v>
      </c>
      <c r="P124" s="7">
        <v>5058.7670595700001</v>
      </c>
      <c r="Q124" s="7">
        <v>13611.006777729999</v>
      </c>
      <c r="R124" s="7">
        <v>2118.1999999999998</v>
      </c>
      <c r="S124" s="7">
        <v>1699.2</v>
      </c>
      <c r="T124" s="7">
        <v>16029</v>
      </c>
      <c r="U124" s="7">
        <v>100.42</v>
      </c>
      <c r="V124" s="7"/>
      <c r="W124" s="7">
        <v>465971.46279999998</v>
      </c>
      <c r="X124" s="7">
        <v>277136.40000000002</v>
      </c>
      <c r="Y124" s="7">
        <v>1263298</v>
      </c>
      <c r="Z124" s="7"/>
      <c r="AA124" s="7"/>
      <c r="AB124" s="7">
        <v>119</v>
      </c>
      <c r="AC124" s="7"/>
      <c r="AD124" s="7"/>
      <c r="AE124" s="7"/>
      <c r="AF124" s="7">
        <v>239392</v>
      </c>
      <c r="AG124" s="7">
        <v>6.3</v>
      </c>
      <c r="AH124" s="7">
        <v>18669.8</v>
      </c>
      <c r="AI124" s="7">
        <v>3104</v>
      </c>
      <c r="AJ124" s="7">
        <v>8787929.2530000005</v>
      </c>
      <c r="AK124" s="7">
        <v>924</v>
      </c>
      <c r="AL124" s="7">
        <v>523.5</v>
      </c>
      <c r="AM124" s="7">
        <v>400.5</v>
      </c>
      <c r="AN124" s="7">
        <v>977.3</v>
      </c>
      <c r="AO124" s="7"/>
      <c r="AP124" s="7"/>
      <c r="AQ124" s="7"/>
      <c r="AR124" s="7"/>
    </row>
    <row r="125" spans="1:44" s="8" customFormat="1" x14ac:dyDescent="0.25">
      <c r="A125" s="4">
        <v>40878</v>
      </c>
      <c r="B125" s="7">
        <v>107.7</v>
      </c>
      <c r="C125" s="7"/>
      <c r="D125" s="7"/>
      <c r="E125" s="7"/>
      <c r="F125" s="7">
        <v>104.9</v>
      </c>
      <c r="G125" s="7">
        <v>106.8</v>
      </c>
      <c r="H125" s="7">
        <v>109.4</v>
      </c>
      <c r="I125" s="7">
        <v>111.1</v>
      </c>
      <c r="J125" s="7">
        <v>107.6</v>
      </c>
      <c r="K125" s="7">
        <v>109.9</v>
      </c>
      <c r="L125" s="7">
        <v>107.4</v>
      </c>
      <c r="M125" s="7">
        <v>103.2</v>
      </c>
      <c r="N125" s="7">
        <v>104.2</v>
      </c>
      <c r="O125" s="7">
        <v>111.4</v>
      </c>
      <c r="P125" s="7">
        <v>5641.7694506300004</v>
      </c>
      <c r="Q125" s="7">
        <v>15213.59890929</v>
      </c>
      <c r="R125" s="7">
        <v>2270.5</v>
      </c>
      <c r="S125" s="7">
        <v>1995.8</v>
      </c>
      <c r="T125" s="7">
        <v>19994.599999999999</v>
      </c>
      <c r="U125" s="7">
        <v>100.44</v>
      </c>
      <c r="V125" s="7"/>
      <c r="W125" s="7">
        <v>516717.89120000001</v>
      </c>
      <c r="X125" s="7">
        <v>305760.40000000002</v>
      </c>
      <c r="Y125" s="7">
        <v>1160791</v>
      </c>
      <c r="Z125" s="7"/>
      <c r="AA125" s="7"/>
      <c r="AB125" s="7">
        <v>119.2</v>
      </c>
      <c r="AC125" s="7"/>
      <c r="AD125" s="7"/>
      <c r="AE125" s="7"/>
      <c r="AF125" s="7">
        <v>251691</v>
      </c>
      <c r="AG125" s="7">
        <v>6</v>
      </c>
      <c r="AH125" s="7">
        <v>20855.400000000001</v>
      </c>
      <c r="AI125" s="7">
        <v>3528.3</v>
      </c>
      <c r="AJ125" s="7">
        <v>9719599.2249999996</v>
      </c>
      <c r="AK125" s="7">
        <v>1201.2</v>
      </c>
      <c r="AL125" s="7">
        <v>583</v>
      </c>
      <c r="AM125" s="7">
        <v>618.20000000000005</v>
      </c>
      <c r="AN125" s="7">
        <v>2139.9</v>
      </c>
      <c r="AO125" s="7"/>
      <c r="AP125" s="7"/>
      <c r="AQ125" s="7"/>
      <c r="AR125" s="7"/>
    </row>
    <row r="126" spans="1:44" s="8" customFormat="1" x14ac:dyDescent="0.25">
      <c r="A126" s="4">
        <v>40909</v>
      </c>
      <c r="B126" s="7">
        <v>108.5</v>
      </c>
      <c r="C126" s="7"/>
      <c r="D126" s="7"/>
      <c r="E126" s="7"/>
      <c r="F126" s="7">
        <v>105.5</v>
      </c>
      <c r="G126" s="7">
        <v>105.7</v>
      </c>
      <c r="H126" s="7">
        <v>107.5</v>
      </c>
      <c r="I126" s="7">
        <v>109.3</v>
      </c>
      <c r="J126" s="7">
        <v>105.6</v>
      </c>
      <c r="K126" s="7">
        <v>105.1</v>
      </c>
      <c r="L126" s="7">
        <v>107.1</v>
      </c>
      <c r="M126" s="7">
        <v>103.7</v>
      </c>
      <c r="N126" s="7">
        <v>101.6</v>
      </c>
      <c r="O126" s="7">
        <v>110.5</v>
      </c>
      <c r="P126" s="7">
        <v>530.21565328999998</v>
      </c>
      <c r="Q126" s="7">
        <v>916.30937692999998</v>
      </c>
      <c r="R126" s="7">
        <v>71.599999999999994</v>
      </c>
      <c r="S126" s="7">
        <v>106.2</v>
      </c>
      <c r="T126" s="7">
        <v>1033.0999999999999</v>
      </c>
      <c r="U126" s="7">
        <v>100.5</v>
      </c>
      <c r="V126" s="7"/>
      <c r="W126" s="7">
        <v>39861.234600000003</v>
      </c>
      <c r="X126" s="7">
        <v>17884.2</v>
      </c>
      <c r="Y126" s="7">
        <v>1259539</v>
      </c>
      <c r="Z126" s="7"/>
      <c r="AA126" s="7">
        <v>20.399999999999999</v>
      </c>
      <c r="AB126" s="7">
        <v>118.6</v>
      </c>
      <c r="AC126" s="7"/>
      <c r="AD126" s="7"/>
      <c r="AE126" s="7"/>
      <c r="AF126" s="7">
        <v>154613</v>
      </c>
      <c r="AG126" s="7">
        <v>5.6</v>
      </c>
      <c r="AH126" s="7">
        <v>1446.5</v>
      </c>
      <c r="AI126" s="7">
        <v>157.5</v>
      </c>
      <c r="AJ126" s="7">
        <v>657798.41500000004</v>
      </c>
      <c r="AK126" s="7">
        <v>1059.5999999999999</v>
      </c>
      <c r="AL126" s="7">
        <v>530.20000000000005</v>
      </c>
      <c r="AM126" s="7">
        <v>529.29999999999995</v>
      </c>
      <c r="AN126" s="7">
        <v>1032.4000000000001</v>
      </c>
      <c r="AO126" s="7"/>
      <c r="AP126" s="7"/>
      <c r="AQ126" s="7"/>
      <c r="AR126" s="7"/>
    </row>
    <row r="127" spans="1:44" s="8" customFormat="1" x14ac:dyDescent="0.25">
      <c r="A127" s="4">
        <v>40940</v>
      </c>
      <c r="B127" s="7">
        <v>104.6</v>
      </c>
      <c r="C127" s="7"/>
      <c r="D127" s="7"/>
      <c r="E127" s="7"/>
      <c r="F127" s="7">
        <v>104.5</v>
      </c>
      <c r="G127" s="7">
        <v>111.6</v>
      </c>
      <c r="H127" s="7">
        <v>108.3</v>
      </c>
      <c r="I127" s="7">
        <v>110.8</v>
      </c>
      <c r="J127" s="7">
        <v>105.6</v>
      </c>
      <c r="K127" s="7">
        <v>107</v>
      </c>
      <c r="L127" s="7">
        <v>107.9</v>
      </c>
      <c r="M127" s="7">
        <v>106.5</v>
      </c>
      <c r="N127" s="7">
        <v>103</v>
      </c>
      <c r="O127" s="7">
        <v>112.1</v>
      </c>
      <c r="P127" s="7">
        <v>1015.76621301</v>
      </c>
      <c r="Q127" s="7">
        <v>1931.6247064199999</v>
      </c>
      <c r="R127" s="7">
        <v>174.2</v>
      </c>
      <c r="S127" s="7">
        <v>281.60000000000002</v>
      </c>
      <c r="T127" s="7">
        <v>2721.5</v>
      </c>
      <c r="U127" s="7">
        <v>100.37</v>
      </c>
      <c r="V127" s="7"/>
      <c r="W127" s="7">
        <v>84384.232600000003</v>
      </c>
      <c r="X127" s="7">
        <v>41556.199999999997</v>
      </c>
      <c r="Y127" s="7">
        <v>1373350</v>
      </c>
      <c r="Z127" s="7"/>
      <c r="AA127" s="7">
        <v>20.2</v>
      </c>
      <c r="AB127" s="7">
        <v>119.5</v>
      </c>
      <c r="AC127" s="7"/>
      <c r="AD127" s="7"/>
      <c r="AE127" s="7"/>
      <c r="AF127" s="7">
        <v>207304</v>
      </c>
      <c r="AG127" s="7">
        <v>5.7</v>
      </c>
      <c r="AH127" s="7">
        <v>2947.4</v>
      </c>
      <c r="AI127" s="7">
        <v>484.6</v>
      </c>
      <c r="AJ127" s="7">
        <v>1316307.574</v>
      </c>
      <c r="AK127" s="7">
        <v>806.4</v>
      </c>
      <c r="AL127" s="7">
        <v>485.6</v>
      </c>
      <c r="AM127" s="7">
        <v>320.89999999999998</v>
      </c>
      <c r="AN127" s="7">
        <v>1033.3</v>
      </c>
      <c r="AO127" s="7"/>
      <c r="AP127" s="7"/>
      <c r="AQ127" s="7"/>
      <c r="AR127" s="7"/>
    </row>
    <row r="128" spans="1:44" s="8" customFormat="1" x14ac:dyDescent="0.25">
      <c r="A128" s="4">
        <v>40969</v>
      </c>
      <c r="B128" s="7">
        <v>103.5</v>
      </c>
      <c r="C128" s="7"/>
      <c r="D128" s="7"/>
      <c r="E128" s="7"/>
      <c r="F128" s="7">
        <v>104.5</v>
      </c>
      <c r="G128" s="7">
        <v>110.3</v>
      </c>
      <c r="H128" s="7">
        <v>107.8</v>
      </c>
      <c r="I128" s="7">
        <v>109.6</v>
      </c>
      <c r="J128" s="7">
        <v>105.7</v>
      </c>
      <c r="K128" s="7">
        <v>103.7</v>
      </c>
      <c r="L128" s="7">
        <v>106.1</v>
      </c>
      <c r="M128" s="7">
        <v>104.6</v>
      </c>
      <c r="N128" s="7">
        <v>104</v>
      </c>
      <c r="O128" s="7">
        <v>109</v>
      </c>
      <c r="P128" s="7">
        <v>1544.85535465</v>
      </c>
      <c r="Q128" s="7">
        <v>3558.6330903799999</v>
      </c>
      <c r="R128" s="7">
        <v>568.79999999999995</v>
      </c>
      <c r="S128" s="7">
        <v>457.7</v>
      </c>
      <c r="T128" s="7">
        <v>4583.6000000000004</v>
      </c>
      <c r="U128" s="7">
        <v>100.58</v>
      </c>
      <c r="V128" s="7">
        <v>105.70618112</v>
      </c>
      <c r="W128" s="7">
        <v>131192.82999999999</v>
      </c>
      <c r="X128" s="7">
        <v>68696.3</v>
      </c>
      <c r="Y128" s="7">
        <v>1499164</v>
      </c>
      <c r="Z128" s="7"/>
      <c r="AA128" s="7">
        <v>18.3</v>
      </c>
      <c r="AB128" s="7">
        <v>121.6</v>
      </c>
      <c r="AC128" s="7"/>
      <c r="AD128" s="7"/>
      <c r="AE128" s="7"/>
      <c r="AF128" s="7">
        <v>253100</v>
      </c>
      <c r="AG128" s="7">
        <v>5.7</v>
      </c>
      <c r="AH128" s="7">
        <v>5103.5</v>
      </c>
      <c r="AI128" s="7">
        <v>813</v>
      </c>
      <c r="AJ128" s="7">
        <v>2483108.5619999999</v>
      </c>
      <c r="AK128" s="7">
        <v>1100.3</v>
      </c>
      <c r="AL128" s="7">
        <v>529.1</v>
      </c>
      <c r="AM128" s="7">
        <v>571.29999999999995</v>
      </c>
      <c r="AN128" s="7">
        <v>970.8</v>
      </c>
      <c r="AO128" s="7"/>
      <c r="AP128" s="7"/>
      <c r="AQ128" s="7"/>
      <c r="AR128" s="7"/>
    </row>
    <row r="129" spans="1:44" s="8" customFormat="1" x14ac:dyDescent="0.25">
      <c r="A129" s="4">
        <v>41000</v>
      </c>
      <c r="B129" s="7">
        <v>104.5</v>
      </c>
      <c r="C129" s="7"/>
      <c r="D129" s="7"/>
      <c r="E129" s="7"/>
      <c r="F129" s="7">
        <v>102.7</v>
      </c>
      <c r="G129" s="7">
        <v>108.8</v>
      </c>
      <c r="H129" s="7">
        <v>107</v>
      </c>
      <c r="I129" s="7">
        <v>109</v>
      </c>
      <c r="J129" s="7">
        <v>104.6</v>
      </c>
      <c r="K129" s="7">
        <v>105.3</v>
      </c>
      <c r="L129" s="7">
        <v>104.4</v>
      </c>
      <c r="M129" s="7">
        <v>103.5</v>
      </c>
      <c r="N129" s="7">
        <v>104.1</v>
      </c>
      <c r="O129" s="7">
        <v>111.1</v>
      </c>
      <c r="P129" s="7">
        <v>2104.8108184299999</v>
      </c>
      <c r="Q129" s="7">
        <v>5010.2256549399999</v>
      </c>
      <c r="R129" s="7">
        <v>706.3</v>
      </c>
      <c r="S129" s="7">
        <v>637</v>
      </c>
      <c r="T129" s="7">
        <v>6478.6</v>
      </c>
      <c r="U129" s="7">
        <v>100.31</v>
      </c>
      <c r="V129" s="7"/>
      <c r="W129" s="7">
        <v>175787.04029999999</v>
      </c>
      <c r="X129" s="7">
        <v>93768.7</v>
      </c>
      <c r="Y129" s="7">
        <v>1708346</v>
      </c>
      <c r="Z129" s="7"/>
      <c r="AA129" s="7">
        <v>18.100000000000001</v>
      </c>
      <c r="AB129" s="7">
        <v>122.4</v>
      </c>
      <c r="AC129" s="7"/>
      <c r="AD129" s="7"/>
      <c r="AE129" s="7"/>
      <c r="AF129" s="7">
        <v>266597</v>
      </c>
      <c r="AG129" s="7">
        <v>5.4</v>
      </c>
      <c r="AH129" s="7">
        <v>7115</v>
      </c>
      <c r="AI129" s="7">
        <v>1143</v>
      </c>
      <c r="AJ129" s="7">
        <v>3493727.4909999999</v>
      </c>
      <c r="AK129" s="7">
        <v>1092.4000000000001</v>
      </c>
      <c r="AL129" s="7">
        <v>560</v>
      </c>
      <c r="AM129" s="7">
        <v>532.4</v>
      </c>
      <c r="AN129" s="7">
        <v>1073.5999999999999</v>
      </c>
      <c r="AO129" s="7"/>
      <c r="AP129" s="7"/>
      <c r="AQ129" s="7"/>
      <c r="AR129" s="7"/>
    </row>
    <row r="130" spans="1:44" s="8" customFormat="1" x14ac:dyDescent="0.25">
      <c r="A130" s="4">
        <v>41030</v>
      </c>
      <c r="B130" s="7">
        <v>110.2</v>
      </c>
      <c r="C130" s="7"/>
      <c r="D130" s="7"/>
      <c r="E130" s="7"/>
      <c r="F130" s="7">
        <v>100.1</v>
      </c>
      <c r="G130" s="7">
        <v>105.5</v>
      </c>
      <c r="H130" s="7">
        <v>107.6</v>
      </c>
      <c r="I130" s="7">
        <v>108.9</v>
      </c>
      <c r="J130" s="7">
        <v>105.7</v>
      </c>
      <c r="K130" s="7">
        <v>106.7</v>
      </c>
      <c r="L130" s="7">
        <v>105.2</v>
      </c>
      <c r="M130" s="7">
        <v>103.6</v>
      </c>
      <c r="N130" s="7">
        <v>103.8</v>
      </c>
      <c r="O130" s="7">
        <v>112.4</v>
      </c>
      <c r="P130" s="7">
        <v>2688.0814647299999</v>
      </c>
      <c r="Q130" s="7">
        <v>6501.7436671900005</v>
      </c>
      <c r="R130" s="7">
        <v>1139.9000000000001</v>
      </c>
      <c r="S130" s="7">
        <v>814.7</v>
      </c>
      <c r="T130" s="7">
        <v>8138.9</v>
      </c>
      <c r="U130" s="7">
        <v>100.52</v>
      </c>
      <c r="V130" s="7"/>
      <c r="W130" s="7">
        <v>220650.65890000001</v>
      </c>
      <c r="X130" s="7">
        <v>120203.6</v>
      </c>
      <c r="Y130" s="7">
        <v>1824828</v>
      </c>
      <c r="Z130" s="7"/>
      <c r="AA130" s="7">
        <v>17.3</v>
      </c>
      <c r="AB130" s="7">
        <v>120.4</v>
      </c>
      <c r="AC130" s="7"/>
      <c r="AD130" s="7"/>
      <c r="AE130" s="7"/>
      <c r="AF130" s="7">
        <v>261461</v>
      </c>
      <c r="AG130" s="7">
        <v>5.5</v>
      </c>
      <c r="AH130" s="7">
        <v>9189.7999999999993</v>
      </c>
      <c r="AI130" s="7">
        <v>1474.8</v>
      </c>
      <c r="AJ130" s="7">
        <v>4580403.3990000002</v>
      </c>
      <c r="AK130" s="7">
        <v>1024.5999999999999</v>
      </c>
      <c r="AL130" s="7">
        <v>583.29999999999995</v>
      </c>
      <c r="AM130" s="7">
        <v>441.4</v>
      </c>
      <c r="AN130" s="7">
        <v>841.1</v>
      </c>
      <c r="AO130" s="7"/>
      <c r="AP130" s="7"/>
      <c r="AQ130" s="7"/>
      <c r="AR130" s="7"/>
    </row>
    <row r="131" spans="1:44" s="8" customFormat="1" x14ac:dyDescent="0.25">
      <c r="A131" s="4">
        <v>41061</v>
      </c>
      <c r="B131" s="7">
        <v>102.1</v>
      </c>
      <c r="C131" s="7"/>
      <c r="D131" s="7"/>
      <c r="E131" s="7"/>
      <c r="F131" s="7">
        <v>99.6</v>
      </c>
      <c r="G131" s="7">
        <v>104.6</v>
      </c>
      <c r="H131" s="7">
        <v>107.7</v>
      </c>
      <c r="I131" s="7">
        <v>109.6</v>
      </c>
      <c r="J131" s="7">
        <v>105.3</v>
      </c>
      <c r="K131" s="7">
        <v>103.6</v>
      </c>
      <c r="L131" s="7">
        <v>106.1</v>
      </c>
      <c r="M131" s="7">
        <v>103.5</v>
      </c>
      <c r="N131" s="7">
        <v>102.4</v>
      </c>
      <c r="O131" s="7">
        <v>110.2</v>
      </c>
      <c r="P131" s="7">
        <v>3226.1095216399999</v>
      </c>
      <c r="Q131" s="7">
        <v>7875.3598998500001</v>
      </c>
      <c r="R131" s="7">
        <v>1297.7</v>
      </c>
      <c r="S131" s="7">
        <v>1006.4</v>
      </c>
      <c r="T131" s="7">
        <v>9961.2000000000007</v>
      </c>
      <c r="U131" s="7">
        <v>100.89</v>
      </c>
      <c r="V131" s="7">
        <v>104.85751148</v>
      </c>
      <c r="W131" s="7">
        <v>261049.85680000001</v>
      </c>
      <c r="X131" s="7">
        <v>145721.1</v>
      </c>
      <c r="Y131" s="7">
        <v>1753954</v>
      </c>
      <c r="Z131" s="7"/>
      <c r="AA131" s="7">
        <v>13.8</v>
      </c>
      <c r="AB131" s="7">
        <v>119.8</v>
      </c>
      <c r="AC131" s="7"/>
      <c r="AD131" s="7"/>
      <c r="AE131" s="7"/>
      <c r="AF131" s="7">
        <v>272600</v>
      </c>
      <c r="AG131" s="7">
        <v>5.6</v>
      </c>
      <c r="AH131" s="7">
        <v>11101.5</v>
      </c>
      <c r="AI131" s="7">
        <v>1826.3</v>
      </c>
      <c r="AJ131" s="7">
        <v>5456596.3210000005</v>
      </c>
      <c r="AK131" s="7">
        <v>1117.0999999999999</v>
      </c>
      <c r="AL131" s="7">
        <v>538</v>
      </c>
      <c r="AM131" s="7">
        <v>579</v>
      </c>
      <c r="AN131" s="7">
        <v>978.5</v>
      </c>
      <c r="AO131" s="7"/>
      <c r="AP131" s="7"/>
      <c r="AQ131" s="7"/>
      <c r="AR131" s="7"/>
    </row>
    <row r="132" spans="1:44" s="8" customFormat="1" x14ac:dyDescent="0.25">
      <c r="A132" s="4">
        <v>41091</v>
      </c>
      <c r="B132" s="7">
        <v>101.7</v>
      </c>
      <c r="C132" s="7"/>
      <c r="D132" s="7"/>
      <c r="E132" s="7"/>
      <c r="F132" s="7">
        <v>101.8</v>
      </c>
      <c r="G132" s="7">
        <v>107.3</v>
      </c>
      <c r="H132" s="7">
        <v>106.2</v>
      </c>
      <c r="I132" s="7">
        <v>109.1</v>
      </c>
      <c r="J132" s="7">
        <v>102.8</v>
      </c>
      <c r="K132" s="7">
        <v>109.5</v>
      </c>
      <c r="L132" s="7">
        <v>105.8</v>
      </c>
      <c r="M132" s="7">
        <v>103.5</v>
      </c>
      <c r="N132" s="7">
        <v>95.5</v>
      </c>
      <c r="O132" s="7">
        <v>108.1</v>
      </c>
      <c r="P132" s="7">
        <v>3734.4669430099998</v>
      </c>
      <c r="Q132" s="7">
        <v>9432.1377328199997</v>
      </c>
      <c r="R132" s="7">
        <v>1483.1</v>
      </c>
      <c r="S132" s="7">
        <v>1231.5</v>
      </c>
      <c r="T132" s="7">
        <v>11764.6</v>
      </c>
      <c r="U132" s="7">
        <v>101.23</v>
      </c>
      <c r="V132" s="7"/>
      <c r="W132" s="7">
        <v>301986.0857</v>
      </c>
      <c r="X132" s="7">
        <v>173914.5</v>
      </c>
      <c r="Y132" s="7">
        <v>1708835</v>
      </c>
      <c r="Z132" s="7"/>
      <c r="AA132" s="7">
        <v>11.5</v>
      </c>
      <c r="AB132" s="7">
        <v>119</v>
      </c>
      <c r="AC132" s="7"/>
      <c r="AD132" s="7"/>
      <c r="AE132" s="7"/>
      <c r="AF132" s="7">
        <v>255926</v>
      </c>
      <c r="AG132" s="7">
        <v>5.4</v>
      </c>
      <c r="AH132" s="7">
        <v>13166.6</v>
      </c>
      <c r="AI132" s="7">
        <v>2166.4</v>
      </c>
      <c r="AJ132" s="7">
        <v>6488340.9000000004</v>
      </c>
      <c r="AK132" s="7">
        <v>1045.5</v>
      </c>
      <c r="AL132" s="7">
        <v>508.4</v>
      </c>
      <c r="AM132" s="7">
        <v>537.20000000000005</v>
      </c>
      <c r="AN132" s="7">
        <v>1031.0999999999999</v>
      </c>
      <c r="AO132" s="7"/>
      <c r="AP132" s="7"/>
      <c r="AQ132" s="7"/>
      <c r="AR132" s="7"/>
    </row>
    <row r="133" spans="1:44" s="8" customFormat="1" x14ac:dyDescent="0.25">
      <c r="A133" s="4">
        <v>41122</v>
      </c>
      <c r="B133" s="7">
        <v>104.1</v>
      </c>
      <c r="C133" s="7"/>
      <c r="D133" s="7"/>
      <c r="E133" s="7"/>
      <c r="F133" s="7">
        <v>104.2</v>
      </c>
      <c r="G133" s="7">
        <v>106.4</v>
      </c>
      <c r="H133" s="7">
        <v>105.3</v>
      </c>
      <c r="I133" s="7">
        <v>107.9</v>
      </c>
      <c r="J133" s="7">
        <v>102.1</v>
      </c>
      <c r="K133" s="7">
        <v>104.3</v>
      </c>
      <c r="L133" s="7">
        <v>106.9</v>
      </c>
      <c r="M133" s="7">
        <v>102</v>
      </c>
      <c r="N133" s="7">
        <v>95</v>
      </c>
      <c r="O133" s="7">
        <v>106</v>
      </c>
      <c r="P133" s="7">
        <v>4224.9733354999998</v>
      </c>
      <c r="Q133" s="7">
        <v>10798.98701977</v>
      </c>
      <c r="R133" s="7">
        <v>1656.2</v>
      </c>
      <c r="S133" s="7">
        <v>1405.5</v>
      </c>
      <c r="T133" s="7">
        <v>13430.8</v>
      </c>
      <c r="U133" s="7">
        <v>100.1</v>
      </c>
      <c r="V133" s="7"/>
      <c r="W133" s="7">
        <v>342946.21039999998</v>
      </c>
      <c r="X133" s="7">
        <v>202072.4</v>
      </c>
      <c r="Y133" s="7">
        <v>1636331</v>
      </c>
      <c r="Z133" s="7"/>
      <c r="AA133" s="7">
        <v>11.2</v>
      </c>
      <c r="AB133" s="7">
        <v>124</v>
      </c>
      <c r="AC133" s="7"/>
      <c r="AD133" s="7"/>
      <c r="AE133" s="7"/>
      <c r="AF133" s="7">
        <v>259051</v>
      </c>
      <c r="AG133" s="7">
        <v>5.4</v>
      </c>
      <c r="AH133" s="7">
        <v>15024</v>
      </c>
      <c r="AI133" s="7">
        <v>2480.9</v>
      </c>
      <c r="AJ133" s="7">
        <v>7253318.2759999996</v>
      </c>
      <c r="AK133" s="7">
        <v>1106.0999999999999</v>
      </c>
      <c r="AL133" s="7">
        <v>490.5</v>
      </c>
      <c r="AM133" s="7">
        <v>615.6</v>
      </c>
      <c r="AN133" s="7">
        <v>858.9</v>
      </c>
      <c r="AO133" s="7"/>
      <c r="AP133" s="7"/>
      <c r="AQ133" s="7"/>
      <c r="AR133" s="7"/>
    </row>
    <row r="134" spans="1:44" s="8" customFormat="1" x14ac:dyDescent="0.25">
      <c r="A134" s="4">
        <v>41153</v>
      </c>
      <c r="B134" s="7">
        <v>100.7</v>
      </c>
      <c r="C134" s="7"/>
      <c r="D134" s="7"/>
      <c r="E134" s="7"/>
      <c r="F134" s="7">
        <v>106</v>
      </c>
      <c r="G134" s="7">
        <v>106.7</v>
      </c>
      <c r="H134" s="7">
        <v>105.3</v>
      </c>
      <c r="I134" s="7">
        <v>108.5</v>
      </c>
      <c r="J134" s="7">
        <v>101.6</v>
      </c>
      <c r="K134" s="7">
        <v>102</v>
      </c>
      <c r="L134" s="7">
        <v>107.1</v>
      </c>
      <c r="M134" s="7">
        <v>102.6</v>
      </c>
      <c r="N134" s="7">
        <v>90.6</v>
      </c>
      <c r="O134" s="7">
        <v>104.7</v>
      </c>
      <c r="P134" s="7">
        <v>4739.6514102399997</v>
      </c>
      <c r="Q134" s="7">
        <v>11945.58687008</v>
      </c>
      <c r="R134" s="7">
        <v>1731.6</v>
      </c>
      <c r="S134" s="7">
        <v>1566.2</v>
      </c>
      <c r="T134" s="7">
        <v>15099.8</v>
      </c>
      <c r="U134" s="7">
        <v>100.55</v>
      </c>
      <c r="V134" s="7">
        <v>103.49478506</v>
      </c>
      <c r="W134" s="7">
        <v>385962.95439999999</v>
      </c>
      <c r="X134" s="7">
        <v>227724.7</v>
      </c>
      <c r="Y134" s="7">
        <v>1570896</v>
      </c>
      <c r="Z134" s="7"/>
      <c r="AA134" s="7">
        <v>15.6</v>
      </c>
      <c r="AB134" s="7">
        <v>128.9</v>
      </c>
      <c r="AC134" s="7"/>
      <c r="AD134" s="7"/>
      <c r="AE134" s="7"/>
      <c r="AF134" s="7">
        <v>259962</v>
      </c>
      <c r="AG134" s="7">
        <v>5.4</v>
      </c>
      <c r="AH134" s="7">
        <v>16685.2</v>
      </c>
      <c r="AI134" s="7">
        <v>2776.8</v>
      </c>
      <c r="AJ134" s="7">
        <v>8025748.7999999998</v>
      </c>
      <c r="AK134" s="7">
        <v>1033.3</v>
      </c>
      <c r="AL134" s="7">
        <v>514.70000000000005</v>
      </c>
      <c r="AM134" s="7">
        <v>518.6</v>
      </c>
      <c r="AN134" s="7">
        <v>894.5</v>
      </c>
      <c r="AO134" s="7"/>
      <c r="AP134" s="7"/>
      <c r="AQ134" s="7"/>
      <c r="AR134" s="7"/>
    </row>
    <row r="135" spans="1:44" s="8" customFormat="1" x14ac:dyDescent="0.25">
      <c r="A135" s="4">
        <v>41183</v>
      </c>
      <c r="B135" s="7">
        <v>100.7</v>
      </c>
      <c r="C135" s="7"/>
      <c r="D135" s="7"/>
      <c r="E135" s="7"/>
      <c r="F135" s="7">
        <v>101.6</v>
      </c>
      <c r="G135" s="7">
        <v>106.7</v>
      </c>
      <c r="H135" s="7">
        <v>104.7</v>
      </c>
      <c r="I135" s="7">
        <v>107.4</v>
      </c>
      <c r="J135" s="7">
        <v>101.6</v>
      </c>
      <c r="K135" s="7">
        <v>103.1</v>
      </c>
      <c r="L135" s="7">
        <v>107.6</v>
      </c>
      <c r="M135" s="7">
        <v>104.4</v>
      </c>
      <c r="N135" s="7">
        <v>84.5</v>
      </c>
      <c r="O135" s="7">
        <v>107.1</v>
      </c>
      <c r="P135" s="7">
        <v>5276.1800797300002</v>
      </c>
      <c r="Q135" s="7">
        <v>13535.838100340001</v>
      </c>
      <c r="R135" s="7">
        <v>2032.3</v>
      </c>
      <c r="S135" s="7">
        <v>1749.8</v>
      </c>
      <c r="T135" s="7">
        <v>17033.900000000001</v>
      </c>
      <c r="U135" s="7">
        <v>100.46</v>
      </c>
      <c r="V135" s="7"/>
      <c r="W135" s="7">
        <v>432239.72480000003</v>
      </c>
      <c r="X135" s="7">
        <v>258580.4</v>
      </c>
      <c r="Y135" s="7">
        <v>1484120</v>
      </c>
      <c r="Z135" s="7"/>
      <c r="AA135" s="7">
        <v>14.4</v>
      </c>
      <c r="AB135" s="7">
        <v>127.6</v>
      </c>
      <c r="AC135" s="7"/>
      <c r="AD135" s="7"/>
      <c r="AE135" s="7"/>
      <c r="AF135" s="7">
        <v>254020</v>
      </c>
      <c r="AG135" s="7">
        <v>5.3</v>
      </c>
      <c r="AH135" s="7">
        <v>18812</v>
      </c>
      <c r="AI135" s="7">
        <v>3081.6</v>
      </c>
      <c r="AJ135" s="7">
        <v>9160594.8259999994</v>
      </c>
      <c r="AK135" s="7">
        <v>1067.9000000000001</v>
      </c>
      <c r="AL135" s="7">
        <v>536.5</v>
      </c>
      <c r="AM135" s="7">
        <v>531.29999999999995</v>
      </c>
      <c r="AN135" s="7">
        <v>1015.2</v>
      </c>
      <c r="AO135" s="7"/>
      <c r="AP135" s="7"/>
      <c r="AQ135" s="7"/>
      <c r="AR135" s="7"/>
    </row>
    <row r="136" spans="1:44" s="8" customFormat="1" x14ac:dyDescent="0.25">
      <c r="A136" s="4">
        <v>41214</v>
      </c>
      <c r="B136" s="7">
        <v>100.5</v>
      </c>
      <c r="C136" s="7"/>
      <c r="D136" s="7"/>
      <c r="E136" s="7"/>
      <c r="F136" s="7">
        <v>101.9</v>
      </c>
      <c r="G136" s="7">
        <v>105.6</v>
      </c>
      <c r="H136" s="7">
        <v>105</v>
      </c>
      <c r="I136" s="7">
        <v>107.4</v>
      </c>
      <c r="J136" s="7">
        <v>102.2</v>
      </c>
      <c r="K136" s="7">
        <v>98.6</v>
      </c>
      <c r="L136" s="7">
        <v>109.3</v>
      </c>
      <c r="M136" s="7">
        <v>103.8</v>
      </c>
      <c r="N136" s="7">
        <v>89.7</v>
      </c>
      <c r="O136" s="7">
        <v>106.7</v>
      </c>
      <c r="P136" s="7">
        <v>5842.4673587300003</v>
      </c>
      <c r="Q136" s="7">
        <v>14704.941274909999</v>
      </c>
      <c r="R136" s="7">
        <v>2186.8000000000002</v>
      </c>
      <c r="S136" s="7">
        <v>1940.3</v>
      </c>
      <c r="T136" s="7">
        <v>18812.8</v>
      </c>
      <c r="U136" s="7">
        <v>100.34</v>
      </c>
      <c r="V136" s="7"/>
      <c r="W136" s="7">
        <v>477185.0846</v>
      </c>
      <c r="X136" s="7">
        <v>287515.40000000002</v>
      </c>
      <c r="Y136" s="7">
        <v>1388380</v>
      </c>
      <c r="Z136" s="7"/>
      <c r="AA136" s="7">
        <v>14.7</v>
      </c>
      <c r="AB136" s="7">
        <v>126.8</v>
      </c>
      <c r="AC136" s="7"/>
      <c r="AD136" s="7"/>
      <c r="AE136" s="7"/>
      <c r="AF136" s="7">
        <v>240577</v>
      </c>
      <c r="AG136" s="7">
        <v>5.3</v>
      </c>
      <c r="AH136" s="7">
        <v>20547.400000000001</v>
      </c>
      <c r="AI136" s="7">
        <v>3385.2</v>
      </c>
      <c r="AJ136" s="7">
        <v>9911754.1160000004</v>
      </c>
      <c r="AK136" s="7">
        <v>951.6</v>
      </c>
      <c r="AL136" s="7">
        <v>566.29999999999995</v>
      </c>
      <c r="AM136" s="7">
        <v>385.3</v>
      </c>
      <c r="AN136" s="7">
        <v>888.7</v>
      </c>
      <c r="AO136" s="7"/>
      <c r="AP136" s="7"/>
      <c r="AQ136" s="7"/>
      <c r="AR136" s="7"/>
    </row>
    <row r="137" spans="1:44" s="8" customFormat="1" x14ac:dyDescent="0.25">
      <c r="A137" s="4">
        <v>41244</v>
      </c>
      <c r="B137" s="7">
        <v>98</v>
      </c>
      <c r="C137" s="7"/>
      <c r="D137" s="7"/>
      <c r="E137" s="7"/>
      <c r="F137" s="7">
        <v>102.4</v>
      </c>
      <c r="G137" s="7">
        <v>106</v>
      </c>
      <c r="H137" s="7">
        <v>105</v>
      </c>
      <c r="I137" s="7">
        <v>107.5</v>
      </c>
      <c r="J137" s="7">
        <v>102.2</v>
      </c>
      <c r="K137" s="7">
        <v>97.9</v>
      </c>
      <c r="L137" s="7">
        <v>108.4</v>
      </c>
      <c r="M137" s="7">
        <v>103.1</v>
      </c>
      <c r="N137" s="7">
        <v>100.5</v>
      </c>
      <c r="O137" s="7">
        <v>105</v>
      </c>
      <c r="P137" s="7">
        <v>6453.1842335800002</v>
      </c>
      <c r="Q137" s="7">
        <v>16981.920493260001</v>
      </c>
      <c r="R137" s="7">
        <v>2355.6999999999998</v>
      </c>
      <c r="S137" s="7">
        <v>2261.5</v>
      </c>
      <c r="T137" s="7">
        <v>23174.7</v>
      </c>
      <c r="U137" s="7">
        <v>100.54</v>
      </c>
      <c r="V137" s="7">
        <v>102.41713313</v>
      </c>
      <c r="W137" s="7">
        <v>524697.50430000003</v>
      </c>
      <c r="X137" s="7">
        <v>317177</v>
      </c>
      <c r="Y137" s="7">
        <v>1298347</v>
      </c>
      <c r="Z137" s="7"/>
      <c r="AA137" s="7">
        <v>16.3</v>
      </c>
      <c r="AB137" s="7">
        <v>125.4</v>
      </c>
      <c r="AC137" s="7"/>
      <c r="AD137" s="7"/>
      <c r="AE137" s="7"/>
      <c r="AF137" s="7">
        <v>253579</v>
      </c>
      <c r="AG137" s="7">
        <v>5.0999999999999996</v>
      </c>
      <c r="AH137" s="7">
        <v>23435.1</v>
      </c>
      <c r="AI137" s="7">
        <v>4103.7</v>
      </c>
      <c r="AJ137" s="7">
        <v>10958192.714</v>
      </c>
      <c r="AK137" s="7">
        <v>1448.8</v>
      </c>
      <c r="AL137" s="7">
        <v>610.70000000000005</v>
      </c>
      <c r="AM137" s="7">
        <v>838.1</v>
      </c>
      <c r="AN137" s="7">
        <v>2279.6</v>
      </c>
      <c r="AO137" s="7"/>
      <c r="AP137" s="7"/>
      <c r="AQ137" s="7"/>
      <c r="AR137" s="7"/>
    </row>
    <row r="138" spans="1:44" s="8" customFormat="1" x14ac:dyDescent="0.25">
      <c r="A138" s="4">
        <v>41275</v>
      </c>
      <c r="B138" s="7">
        <v>105.6</v>
      </c>
      <c r="C138" s="7"/>
      <c r="D138" s="7"/>
      <c r="E138" s="7"/>
      <c r="F138" s="7">
        <v>98.4</v>
      </c>
      <c r="G138" s="7">
        <v>107.7</v>
      </c>
      <c r="H138" s="7">
        <v>104.5</v>
      </c>
      <c r="I138" s="7">
        <v>107</v>
      </c>
      <c r="J138" s="7">
        <v>101.6</v>
      </c>
      <c r="K138" s="7">
        <v>102.2</v>
      </c>
      <c r="L138" s="7">
        <v>103.8</v>
      </c>
      <c r="M138" s="7">
        <v>105.6</v>
      </c>
      <c r="N138" s="7">
        <v>100.9</v>
      </c>
      <c r="O138" s="7">
        <v>105.4</v>
      </c>
      <c r="P138" s="7">
        <v>465.86355221999997</v>
      </c>
      <c r="Q138" s="7">
        <v>1125.8186113300001</v>
      </c>
      <c r="R138" s="7">
        <v>110.9</v>
      </c>
      <c r="S138" s="7">
        <v>126.2</v>
      </c>
      <c r="T138" s="7">
        <v>1303.3</v>
      </c>
      <c r="U138" s="7">
        <v>100.97</v>
      </c>
      <c r="V138" s="7"/>
      <c r="W138" s="7">
        <v>38989.097099999999</v>
      </c>
      <c r="X138" s="7">
        <v>20121.599999999999</v>
      </c>
      <c r="Y138" s="7">
        <v>1420458</v>
      </c>
      <c r="Z138" s="7"/>
      <c r="AA138" s="7">
        <v>17</v>
      </c>
      <c r="AB138" s="7">
        <v>125.2</v>
      </c>
      <c r="AC138" s="7"/>
      <c r="AD138" s="7"/>
      <c r="AE138" s="7"/>
      <c r="AF138" s="7">
        <v>162077</v>
      </c>
      <c r="AG138" s="7">
        <v>5.5</v>
      </c>
      <c r="AH138" s="7">
        <v>1591.7</v>
      </c>
      <c r="AI138" s="7">
        <v>207.5</v>
      </c>
      <c r="AJ138" s="7">
        <v>780131.93500000006</v>
      </c>
      <c r="AK138" s="7">
        <v>1093.0999999999999</v>
      </c>
      <c r="AL138" s="7">
        <v>465.9</v>
      </c>
      <c r="AM138" s="7">
        <v>627.20000000000005</v>
      </c>
      <c r="AN138" s="7">
        <v>1108.7</v>
      </c>
      <c r="AO138" s="7"/>
      <c r="AP138" s="7"/>
      <c r="AQ138" s="7"/>
      <c r="AR138" s="7"/>
    </row>
    <row r="139" spans="1:44" s="8" customFormat="1" x14ac:dyDescent="0.25">
      <c r="A139" s="4">
        <v>41306</v>
      </c>
      <c r="B139" s="7">
        <v>103.7</v>
      </c>
      <c r="C139" s="7"/>
      <c r="D139" s="7"/>
      <c r="E139" s="7"/>
      <c r="F139" s="7">
        <v>97.5</v>
      </c>
      <c r="G139" s="7">
        <v>106.7</v>
      </c>
      <c r="H139" s="7">
        <v>103.1</v>
      </c>
      <c r="I139" s="7">
        <v>105.2</v>
      </c>
      <c r="J139" s="7">
        <v>100.6</v>
      </c>
      <c r="K139" s="7">
        <v>98.5</v>
      </c>
      <c r="L139" s="7">
        <v>104.6</v>
      </c>
      <c r="M139" s="7">
        <v>103.1</v>
      </c>
      <c r="N139" s="7">
        <v>100.8</v>
      </c>
      <c r="O139" s="7">
        <v>103.3</v>
      </c>
      <c r="P139" s="7">
        <v>976.71298959000001</v>
      </c>
      <c r="Q139" s="7">
        <v>2229.87912345</v>
      </c>
      <c r="R139" s="7">
        <v>193.8</v>
      </c>
      <c r="S139" s="7">
        <v>313.5</v>
      </c>
      <c r="T139" s="7">
        <v>3110.9</v>
      </c>
      <c r="U139" s="7">
        <v>100.56</v>
      </c>
      <c r="V139" s="7"/>
      <c r="W139" s="7">
        <v>81571.852700000003</v>
      </c>
      <c r="X139" s="7">
        <v>45248.2</v>
      </c>
      <c r="Y139" s="7">
        <v>1584244</v>
      </c>
      <c r="Z139" s="7"/>
      <c r="AA139" s="7">
        <v>15.3</v>
      </c>
      <c r="AB139" s="7">
        <v>126.1</v>
      </c>
      <c r="AC139" s="7"/>
      <c r="AD139" s="7"/>
      <c r="AE139" s="7"/>
      <c r="AF139" s="7">
        <v>210663</v>
      </c>
      <c r="AG139" s="7">
        <v>5.4</v>
      </c>
      <c r="AH139" s="7">
        <v>3206.6</v>
      </c>
      <c r="AI139" s="7">
        <v>563.9</v>
      </c>
      <c r="AJ139" s="7">
        <v>1457896.1529999999</v>
      </c>
      <c r="AK139" s="7">
        <v>888.2</v>
      </c>
      <c r="AL139" s="7">
        <v>510.8</v>
      </c>
      <c r="AM139" s="7">
        <v>377.4</v>
      </c>
      <c r="AN139" s="7">
        <v>1041.5999999999999</v>
      </c>
      <c r="AO139" s="7"/>
      <c r="AP139" s="7"/>
      <c r="AQ139" s="7"/>
      <c r="AR139" s="7"/>
    </row>
    <row r="140" spans="1:44" s="8" customFormat="1" x14ac:dyDescent="0.25">
      <c r="A140" s="4">
        <v>41334</v>
      </c>
      <c r="B140" s="7">
        <v>104.6</v>
      </c>
      <c r="C140" s="7"/>
      <c r="D140" s="7"/>
      <c r="E140" s="7"/>
      <c r="F140" s="7">
        <v>98.7</v>
      </c>
      <c r="G140" s="7">
        <v>108.2</v>
      </c>
      <c r="H140" s="7">
        <v>104.5</v>
      </c>
      <c r="I140" s="7">
        <v>105.9</v>
      </c>
      <c r="J140" s="7">
        <v>102.8</v>
      </c>
      <c r="K140" s="7">
        <v>101</v>
      </c>
      <c r="L140" s="7">
        <v>104.5</v>
      </c>
      <c r="M140" s="7">
        <v>100.8</v>
      </c>
      <c r="N140" s="7">
        <v>100.5</v>
      </c>
      <c r="O140" s="7">
        <v>105.1</v>
      </c>
      <c r="P140" s="7">
        <v>1503.66891278</v>
      </c>
      <c r="Q140" s="7">
        <v>3897.8899042899998</v>
      </c>
      <c r="R140" s="7">
        <v>548.5</v>
      </c>
      <c r="S140" s="7">
        <v>506.8</v>
      </c>
      <c r="T140" s="7">
        <v>5110.7</v>
      </c>
      <c r="U140" s="7">
        <v>100.34</v>
      </c>
      <c r="V140" s="7">
        <v>101.12979190999999</v>
      </c>
      <c r="W140" s="7">
        <v>126516.4474</v>
      </c>
      <c r="X140" s="7">
        <v>71047.600000000006</v>
      </c>
      <c r="Y140" s="7">
        <v>1697820</v>
      </c>
      <c r="Z140" s="7"/>
      <c r="AA140" s="7">
        <v>16</v>
      </c>
      <c r="AB140" s="7">
        <v>126.7</v>
      </c>
      <c r="AC140" s="7"/>
      <c r="AD140" s="7"/>
      <c r="AE140" s="7"/>
      <c r="AF140" s="7">
        <v>244225</v>
      </c>
      <c r="AG140" s="7">
        <v>5.4</v>
      </c>
      <c r="AH140" s="7">
        <v>5401.6</v>
      </c>
      <c r="AI140" s="7">
        <v>934</v>
      </c>
      <c r="AJ140" s="7">
        <v>2622851.0079999999</v>
      </c>
      <c r="AK140" s="7">
        <v>1124.3</v>
      </c>
      <c r="AL140" s="7">
        <v>527</v>
      </c>
      <c r="AM140" s="7">
        <v>597.4</v>
      </c>
      <c r="AN140" s="7">
        <v>1017.5</v>
      </c>
      <c r="AO140" s="7"/>
      <c r="AP140" s="7"/>
      <c r="AQ140" s="7"/>
      <c r="AR140" s="7"/>
    </row>
    <row r="141" spans="1:44" s="8" customFormat="1" x14ac:dyDescent="0.25">
      <c r="A141" s="4">
        <v>41365</v>
      </c>
      <c r="B141" s="7">
        <v>98.4</v>
      </c>
      <c r="C141" s="7"/>
      <c r="D141" s="7"/>
      <c r="E141" s="7"/>
      <c r="F141" s="7">
        <v>100.3</v>
      </c>
      <c r="G141" s="7">
        <v>106.7</v>
      </c>
      <c r="H141" s="7">
        <v>104.3</v>
      </c>
      <c r="I141" s="7">
        <v>106.4</v>
      </c>
      <c r="J141" s="7">
        <v>102</v>
      </c>
      <c r="K141" s="7">
        <v>104.5</v>
      </c>
      <c r="L141" s="7">
        <v>105.9</v>
      </c>
      <c r="M141" s="7">
        <v>102.6</v>
      </c>
      <c r="N141" s="7">
        <v>100.2</v>
      </c>
      <c r="O141" s="7">
        <v>108.5</v>
      </c>
      <c r="P141" s="7">
        <v>2087.6169215999998</v>
      </c>
      <c r="Q141" s="7">
        <v>5620.1038522500003</v>
      </c>
      <c r="R141" s="7">
        <v>790.3</v>
      </c>
      <c r="S141" s="7">
        <v>725.9</v>
      </c>
      <c r="T141" s="7">
        <v>7311.6</v>
      </c>
      <c r="U141" s="7">
        <v>100.51</v>
      </c>
      <c r="V141" s="7"/>
      <c r="W141" s="7">
        <v>171144.53200000001</v>
      </c>
      <c r="X141" s="7">
        <v>99243.5</v>
      </c>
      <c r="Y141" s="7">
        <v>2002316</v>
      </c>
      <c r="Z141" s="7"/>
      <c r="AA141" s="7">
        <v>14.5</v>
      </c>
      <c r="AB141" s="7">
        <v>125</v>
      </c>
      <c r="AC141" s="7"/>
      <c r="AD141" s="7"/>
      <c r="AE141" s="7"/>
      <c r="AF141" s="7">
        <v>245265</v>
      </c>
      <c r="AG141" s="7">
        <v>5.5</v>
      </c>
      <c r="AH141" s="7">
        <v>7707.7</v>
      </c>
      <c r="AI141" s="7">
        <v>1328.8</v>
      </c>
      <c r="AJ141" s="7">
        <v>3771861.4160000002</v>
      </c>
      <c r="AK141" s="7">
        <v>1118.8</v>
      </c>
      <c r="AL141" s="7">
        <v>583.9</v>
      </c>
      <c r="AM141" s="7">
        <v>534.9</v>
      </c>
      <c r="AN141" s="7">
        <v>1063</v>
      </c>
      <c r="AO141" s="7"/>
      <c r="AP141" s="7"/>
      <c r="AQ141" s="7"/>
      <c r="AR141" s="7"/>
    </row>
    <row r="142" spans="1:44" s="8" customFormat="1" x14ac:dyDescent="0.25">
      <c r="A142" s="4">
        <v>41395</v>
      </c>
      <c r="B142" s="7">
        <v>100.1</v>
      </c>
      <c r="C142" s="7"/>
      <c r="D142" s="7"/>
      <c r="E142" s="7"/>
      <c r="F142" s="7">
        <v>100.4</v>
      </c>
      <c r="G142" s="7">
        <v>107.7</v>
      </c>
      <c r="H142" s="7">
        <v>103.4</v>
      </c>
      <c r="I142" s="7">
        <v>104</v>
      </c>
      <c r="J142" s="7">
        <v>102.5</v>
      </c>
      <c r="K142" s="7">
        <v>99.5</v>
      </c>
      <c r="L142" s="7">
        <v>105</v>
      </c>
      <c r="M142" s="7">
        <v>100.9</v>
      </c>
      <c r="N142" s="7">
        <v>100</v>
      </c>
      <c r="O142" s="7">
        <v>104.7</v>
      </c>
      <c r="P142" s="7">
        <v>2611.3253592800002</v>
      </c>
      <c r="Q142" s="7">
        <v>6830.2205172599997</v>
      </c>
      <c r="R142" s="7">
        <v>910.5</v>
      </c>
      <c r="S142" s="7">
        <v>914.1</v>
      </c>
      <c r="T142" s="7">
        <v>8871.4</v>
      </c>
      <c r="U142" s="7">
        <v>100.66</v>
      </c>
      <c r="V142" s="7"/>
      <c r="W142" s="7">
        <v>212425.26689999999</v>
      </c>
      <c r="X142" s="7">
        <v>123569.9</v>
      </c>
      <c r="Y142" s="7">
        <v>2084832</v>
      </c>
      <c r="Z142" s="7"/>
      <c r="AA142" s="7">
        <v>14.5</v>
      </c>
      <c r="AB142" s="7">
        <v>123.6</v>
      </c>
      <c r="AC142" s="7"/>
      <c r="AD142" s="7"/>
      <c r="AE142" s="7"/>
      <c r="AF142" s="7">
        <v>229506</v>
      </c>
      <c r="AG142" s="7">
        <v>5.5</v>
      </c>
      <c r="AH142" s="7">
        <v>9441.5</v>
      </c>
      <c r="AI142" s="7">
        <v>1694</v>
      </c>
      <c r="AJ142" s="7">
        <v>4562424.0949999997</v>
      </c>
      <c r="AK142" s="7">
        <v>891.1</v>
      </c>
      <c r="AL142" s="7">
        <v>523.70000000000005</v>
      </c>
      <c r="AM142" s="7">
        <v>367.4</v>
      </c>
      <c r="AN142" s="7">
        <v>693.4</v>
      </c>
      <c r="AO142" s="7"/>
      <c r="AP142" s="7"/>
      <c r="AQ142" s="7"/>
      <c r="AR142" s="7"/>
    </row>
    <row r="143" spans="1:44" s="8" customFormat="1" x14ac:dyDescent="0.25">
      <c r="A143" s="4">
        <v>41426</v>
      </c>
      <c r="B143" s="7">
        <v>98</v>
      </c>
      <c r="C143" s="7"/>
      <c r="D143" s="7"/>
      <c r="E143" s="7"/>
      <c r="F143" s="7">
        <v>99.5</v>
      </c>
      <c r="G143" s="7">
        <v>105.9</v>
      </c>
      <c r="H143" s="7">
        <v>103.8</v>
      </c>
      <c r="I143" s="7">
        <v>104.7</v>
      </c>
      <c r="J143" s="7">
        <v>102.7</v>
      </c>
      <c r="K143" s="7">
        <v>99.1</v>
      </c>
      <c r="L143" s="7">
        <v>104.7</v>
      </c>
      <c r="M143" s="7">
        <v>99.8</v>
      </c>
      <c r="N143" s="7">
        <v>100.5</v>
      </c>
      <c r="O143" s="7">
        <v>105.3</v>
      </c>
      <c r="P143" s="7">
        <v>3099.1095259399999</v>
      </c>
      <c r="Q143" s="7">
        <v>8271.5823623300003</v>
      </c>
      <c r="R143" s="7">
        <v>995.4</v>
      </c>
      <c r="S143" s="7">
        <v>1119.3</v>
      </c>
      <c r="T143" s="7">
        <v>10835.4</v>
      </c>
      <c r="U143" s="7">
        <v>100.42</v>
      </c>
      <c r="V143" s="7">
        <v>101.72043881</v>
      </c>
      <c r="W143" s="7">
        <v>254627.3241</v>
      </c>
      <c r="X143" s="7">
        <v>149667.6</v>
      </c>
      <c r="Y143" s="7">
        <v>1975444</v>
      </c>
      <c r="Z143" s="7"/>
      <c r="AA143" s="7">
        <v>13.5</v>
      </c>
      <c r="AB143" s="7">
        <v>124.1</v>
      </c>
      <c r="AC143" s="7"/>
      <c r="AD143" s="7"/>
      <c r="AE143" s="7"/>
      <c r="AF143" s="7">
        <v>241072</v>
      </c>
      <c r="AG143" s="7">
        <v>5.7</v>
      </c>
      <c r="AH143" s="7">
        <v>11370.7</v>
      </c>
      <c r="AI143" s="7">
        <v>2086.5</v>
      </c>
      <c r="AJ143" s="7">
        <v>5431601.5290000001</v>
      </c>
      <c r="AK143" s="7">
        <v>1142.0999999999999</v>
      </c>
      <c r="AL143" s="7">
        <v>487.8</v>
      </c>
      <c r="AM143" s="7">
        <v>654.29999999999995</v>
      </c>
      <c r="AN143" s="7">
        <v>965.5</v>
      </c>
      <c r="AO143" s="7"/>
      <c r="AP143" s="7"/>
      <c r="AQ143" s="7"/>
      <c r="AR143" s="7"/>
    </row>
    <row r="144" spans="1:44" s="8" customFormat="1" x14ac:dyDescent="0.25">
      <c r="A144" s="4">
        <v>41456</v>
      </c>
      <c r="B144" s="7">
        <v>105.2</v>
      </c>
      <c r="C144" s="7"/>
      <c r="D144" s="7"/>
      <c r="E144" s="7"/>
      <c r="F144" s="7">
        <v>99.7</v>
      </c>
      <c r="G144" s="7">
        <v>100.8</v>
      </c>
      <c r="H144" s="7">
        <v>104.5</v>
      </c>
      <c r="I144" s="7">
        <v>105.1</v>
      </c>
      <c r="J144" s="7">
        <v>103.6</v>
      </c>
      <c r="K144" s="7">
        <v>98.2</v>
      </c>
      <c r="L144" s="7">
        <v>105.4</v>
      </c>
      <c r="M144" s="7">
        <v>102.4</v>
      </c>
      <c r="N144" s="7">
        <v>104.8</v>
      </c>
      <c r="O144" s="7">
        <v>106.4</v>
      </c>
      <c r="P144" s="7">
        <v>3635.7328838499998</v>
      </c>
      <c r="Q144" s="7">
        <v>9939.1452725199997</v>
      </c>
      <c r="R144" s="7">
        <v>1216.8</v>
      </c>
      <c r="S144" s="7">
        <v>1361.8</v>
      </c>
      <c r="T144" s="7">
        <v>12838</v>
      </c>
      <c r="U144" s="7">
        <v>100.82</v>
      </c>
      <c r="V144" s="7"/>
      <c r="W144" s="7">
        <v>298398.64419999998</v>
      </c>
      <c r="X144" s="7">
        <v>177691.4</v>
      </c>
      <c r="Y144" s="7">
        <v>1816850</v>
      </c>
      <c r="Z144" s="7"/>
      <c r="AA144" s="7">
        <v>13.3</v>
      </c>
      <c r="AB144" s="7">
        <v>126.5</v>
      </c>
      <c r="AC144" s="7"/>
      <c r="AD144" s="7"/>
      <c r="AE144" s="7"/>
      <c r="AF144" s="7">
        <v>234365</v>
      </c>
      <c r="AG144" s="7">
        <v>5.5</v>
      </c>
      <c r="AH144" s="7">
        <v>13574.9</v>
      </c>
      <c r="AI144" s="7">
        <v>2473.6999999999998</v>
      </c>
      <c r="AJ144" s="7">
        <v>6531418.108</v>
      </c>
      <c r="AK144" s="7">
        <v>1072.4000000000001</v>
      </c>
      <c r="AL144" s="7">
        <v>536.6</v>
      </c>
      <c r="AM144" s="7">
        <v>535.70000000000005</v>
      </c>
      <c r="AN144" s="7">
        <v>1153</v>
      </c>
      <c r="AO144" s="7"/>
      <c r="AP144" s="7"/>
      <c r="AQ144" s="7"/>
      <c r="AR144" s="7"/>
    </row>
    <row r="145" spans="1:44" s="8" customFormat="1" x14ac:dyDescent="0.25">
      <c r="A145" s="4">
        <v>41487</v>
      </c>
      <c r="B145" s="7">
        <v>96</v>
      </c>
      <c r="C145" s="7"/>
      <c r="D145" s="7"/>
      <c r="E145" s="7"/>
      <c r="F145" s="7">
        <v>100.6</v>
      </c>
      <c r="G145" s="7">
        <v>100.9</v>
      </c>
      <c r="H145" s="7">
        <v>104.2</v>
      </c>
      <c r="I145" s="7">
        <v>104.5</v>
      </c>
      <c r="J145" s="7">
        <v>103.9</v>
      </c>
      <c r="K145" s="7">
        <v>97.5</v>
      </c>
      <c r="L145" s="7">
        <v>104.8</v>
      </c>
      <c r="M145" s="7">
        <v>103.9</v>
      </c>
      <c r="N145" s="7">
        <v>102.6</v>
      </c>
      <c r="O145" s="7">
        <v>106.8</v>
      </c>
      <c r="P145" s="7">
        <v>4180.56660259</v>
      </c>
      <c r="Q145" s="7">
        <v>11291.57360684</v>
      </c>
      <c r="R145" s="7">
        <v>1353.8</v>
      </c>
      <c r="S145" s="7">
        <v>1550.6</v>
      </c>
      <c r="T145" s="7">
        <v>14623.5</v>
      </c>
      <c r="U145" s="7">
        <v>100.14</v>
      </c>
      <c r="V145" s="7"/>
      <c r="W145" s="7">
        <v>340859.75109999999</v>
      </c>
      <c r="X145" s="7">
        <v>203678.6</v>
      </c>
      <c r="Y145" s="7">
        <v>1776194</v>
      </c>
      <c r="Z145" s="7"/>
      <c r="AA145" s="7">
        <v>14</v>
      </c>
      <c r="AB145" s="7">
        <v>129.80000000000001</v>
      </c>
      <c r="AC145" s="7"/>
      <c r="AD145" s="7"/>
      <c r="AE145" s="7"/>
      <c r="AF145" s="7">
        <v>231915</v>
      </c>
      <c r="AG145" s="7">
        <v>5.5</v>
      </c>
      <c r="AH145" s="7">
        <v>15472.1</v>
      </c>
      <c r="AI145" s="7">
        <v>2828.1</v>
      </c>
      <c r="AJ145" s="7">
        <v>7293628.165</v>
      </c>
      <c r="AK145" s="7">
        <v>1088.0999999999999</v>
      </c>
      <c r="AL145" s="7">
        <v>544.79999999999995</v>
      </c>
      <c r="AM145" s="7">
        <v>543.29999999999995</v>
      </c>
      <c r="AN145" s="7">
        <v>935.2</v>
      </c>
      <c r="AO145" s="7"/>
      <c r="AP145" s="7"/>
      <c r="AQ145" s="7"/>
      <c r="AR145" s="7"/>
    </row>
    <row r="146" spans="1:44" s="8" customFormat="1" x14ac:dyDescent="0.25">
      <c r="A146" s="4">
        <v>41518</v>
      </c>
      <c r="B146" s="7">
        <v>95.3</v>
      </c>
      <c r="C146" s="7"/>
      <c r="D146" s="7"/>
      <c r="E146" s="7"/>
      <c r="F146" s="7">
        <v>101.9</v>
      </c>
      <c r="G146" s="7">
        <v>100.6</v>
      </c>
      <c r="H146" s="7">
        <v>103.2</v>
      </c>
      <c r="I146" s="7">
        <v>103.6</v>
      </c>
      <c r="J146" s="7">
        <v>102.8</v>
      </c>
      <c r="K146" s="7">
        <v>101.2</v>
      </c>
      <c r="L146" s="7">
        <v>102.2</v>
      </c>
      <c r="M146" s="7">
        <v>103.1</v>
      </c>
      <c r="N146" s="7">
        <v>101.1</v>
      </c>
      <c r="O146" s="7">
        <v>106.3</v>
      </c>
      <c r="P146" s="7">
        <v>4774.1666092400001</v>
      </c>
      <c r="Q146" s="7">
        <v>12643.33094883</v>
      </c>
      <c r="R146" s="7">
        <v>1455.6</v>
      </c>
      <c r="S146" s="7">
        <v>1735</v>
      </c>
      <c r="T146" s="7">
        <v>16504.2</v>
      </c>
      <c r="U146" s="7">
        <v>100.21</v>
      </c>
      <c r="V146" s="7">
        <v>101.50849253</v>
      </c>
      <c r="W146" s="7">
        <v>386090.84759999998</v>
      </c>
      <c r="X146" s="7">
        <v>229941.7</v>
      </c>
      <c r="Y146" s="7">
        <v>1720519</v>
      </c>
      <c r="Z146" s="7"/>
      <c r="AA146" s="7">
        <v>16</v>
      </c>
      <c r="AB146" s="7">
        <v>131.5</v>
      </c>
      <c r="AC146" s="7"/>
      <c r="AD146" s="7"/>
      <c r="AE146" s="7"/>
      <c r="AF146" s="7">
        <v>246895</v>
      </c>
      <c r="AG146" s="7">
        <v>5.6</v>
      </c>
      <c r="AH146" s="7">
        <v>17417.5</v>
      </c>
      <c r="AI146" s="7">
        <v>3181.1</v>
      </c>
      <c r="AJ146" s="7">
        <v>8181169.7709999997</v>
      </c>
      <c r="AK146" s="7">
        <v>1186.3</v>
      </c>
      <c r="AL146" s="7">
        <v>593.6</v>
      </c>
      <c r="AM146" s="7">
        <v>592.70000000000005</v>
      </c>
      <c r="AN146" s="7">
        <v>973.6</v>
      </c>
      <c r="AO146" s="7"/>
      <c r="AP146" s="7"/>
      <c r="AQ146" s="7"/>
      <c r="AR146" s="7"/>
    </row>
    <row r="147" spans="1:44" s="8" customFormat="1" x14ac:dyDescent="0.25">
      <c r="A147" s="4">
        <v>41548</v>
      </c>
      <c r="B147" s="7">
        <v>100.7</v>
      </c>
      <c r="C147" s="7"/>
      <c r="D147" s="7"/>
      <c r="E147" s="7"/>
      <c r="F147" s="7">
        <v>106.2</v>
      </c>
      <c r="G147" s="7">
        <v>102.1</v>
      </c>
      <c r="H147" s="7">
        <v>103.3</v>
      </c>
      <c r="I147" s="7">
        <v>103.7</v>
      </c>
      <c r="J147" s="7">
        <v>102.7</v>
      </c>
      <c r="K147" s="7">
        <v>100.5</v>
      </c>
      <c r="L147" s="7">
        <v>103.6</v>
      </c>
      <c r="M147" s="7">
        <v>102.6</v>
      </c>
      <c r="N147" s="7">
        <v>121.1</v>
      </c>
      <c r="O147" s="7">
        <v>105.4</v>
      </c>
      <c r="P147" s="7">
        <v>5359.6085629700001</v>
      </c>
      <c r="Q147" s="7">
        <v>14341.257786640001</v>
      </c>
      <c r="R147" s="7">
        <v>1761.1</v>
      </c>
      <c r="S147" s="7">
        <v>1937.1</v>
      </c>
      <c r="T147" s="7">
        <v>18564</v>
      </c>
      <c r="U147" s="7">
        <v>100.57</v>
      </c>
      <c r="V147" s="7"/>
      <c r="W147" s="7">
        <v>429966.36170000001</v>
      </c>
      <c r="X147" s="7">
        <v>258040.1</v>
      </c>
      <c r="Y147" s="7">
        <v>1619405</v>
      </c>
      <c r="Z147" s="7"/>
      <c r="AA147" s="7">
        <v>12.7</v>
      </c>
      <c r="AB147" s="7">
        <v>130.19999999999999</v>
      </c>
      <c r="AC147" s="7"/>
      <c r="AD147" s="7"/>
      <c r="AE147" s="7"/>
      <c r="AF147" s="7">
        <v>234481</v>
      </c>
      <c r="AG147" s="7">
        <v>5.6</v>
      </c>
      <c r="AH147" s="7">
        <v>19700.900000000001</v>
      </c>
      <c r="AI147" s="7">
        <v>3526.3</v>
      </c>
      <c r="AJ147" s="7">
        <v>9381707.5639999993</v>
      </c>
      <c r="AK147" s="7">
        <v>1136.0999999999999</v>
      </c>
      <c r="AL147" s="7">
        <v>585.4</v>
      </c>
      <c r="AM147" s="7">
        <v>550.70000000000005</v>
      </c>
      <c r="AN147" s="7">
        <v>1129.9000000000001</v>
      </c>
      <c r="AO147" s="7"/>
      <c r="AP147" s="7"/>
      <c r="AQ147" s="7"/>
      <c r="AR147" s="7"/>
    </row>
    <row r="148" spans="1:44" s="8" customFormat="1" x14ac:dyDescent="0.25">
      <c r="A148" s="4">
        <v>41579</v>
      </c>
      <c r="B148" s="7">
        <v>101.6</v>
      </c>
      <c r="C148" s="7"/>
      <c r="D148" s="7"/>
      <c r="E148" s="7"/>
      <c r="F148" s="7">
        <v>100.7</v>
      </c>
      <c r="G148" s="7">
        <v>102.4</v>
      </c>
      <c r="H148" s="7">
        <v>104.1</v>
      </c>
      <c r="I148" s="7">
        <v>104.8</v>
      </c>
      <c r="J148" s="7">
        <v>103.2</v>
      </c>
      <c r="K148" s="7">
        <v>102.8</v>
      </c>
      <c r="L148" s="7">
        <v>102.3</v>
      </c>
      <c r="M148" s="7">
        <v>100.9</v>
      </c>
      <c r="N148" s="7">
        <v>109.5</v>
      </c>
      <c r="O148" s="7">
        <v>104.1</v>
      </c>
      <c r="P148" s="7">
        <v>5940.7341648900001</v>
      </c>
      <c r="Q148" s="7">
        <v>15629.423114990001</v>
      </c>
      <c r="R148" s="7">
        <v>1899.9</v>
      </c>
      <c r="S148" s="7">
        <v>2140.4</v>
      </c>
      <c r="T148" s="7">
        <v>20539.900000000001</v>
      </c>
      <c r="U148" s="7">
        <v>100.56</v>
      </c>
      <c r="V148" s="7"/>
      <c r="W148" s="7">
        <v>477351.09529999999</v>
      </c>
      <c r="X148" s="7">
        <v>285233.40000000002</v>
      </c>
      <c r="Y148" s="7">
        <v>1526539</v>
      </c>
      <c r="Z148" s="7"/>
      <c r="AA148" s="7">
        <v>16.899999999999999</v>
      </c>
      <c r="AB148" s="7">
        <v>128.30000000000001</v>
      </c>
      <c r="AC148" s="7"/>
      <c r="AD148" s="7"/>
      <c r="AE148" s="7"/>
      <c r="AF148" s="7">
        <v>232059</v>
      </c>
      <c r="AG148" s="7">
        <v>5.4</v>
      </c>
      <c r="AH148" s="7">
        <v>21570.2</v>
      </c>
      <c r="AI148" s="7">
        <v>3877.6</v>
      </c>
      <c r="AJ148" s="7">
        <v>10210376.107000001</v>
      </c>
      <c r="AK148" s="7">
        <v>1018.1</v>
      </c>
      <c r="AL148" s="7">
        <v>581.1</v>
      </c>
      <c r="AM148" s="7">
        <v>437</v>
      </c>
      <c r="AN148" s="7">
        <v>1035.2</v>
      </c>
      <c r="AO148" s="7"/>
      <c r="AP148" s="7"/>
      <c r="AQ148" s="7"/>
      <c r="AR148" s="7"/>
    </row>
    <row r="149" spans="1:44" s="8" customFormat="1" x14ac:dyDescent="0.25">
      <c r="A149" s="4">
        <v>41609</v>
      </c>
      <c r="B149" s="7">
        <v>98.6</v>
      </c>
      <c r="C149" s="7"/>
      <c r="D149" s="7"/>
      <c r="E149" s="7"/>
      <c r="F149" s="7">
        <v>102.5</v>
      </c>
      <c r="G149" s="7">
        <v>101.5</v>
      </c>
      <c r="H149" s="7">
        <v>103.5</v>
      </c>
      <c r="I149" s="7">
        <v>104.8</v>
      </c>
      <c r="J149" s="7">
        <v>101.8</v>
      </c>
      <c r="K149" s="7">
        <v>103.3</v>
      </c>
      <c r="L149" s="7">
        <v>102.6</v>
      </c>
      <c r="M149" s="7">
        <v>100.1</v>
      </c>
      <c r="N149" s="7">
        <v>100.7</v>
      </c>
      <c r="O149" s="7">
        <v>102.7</v>
      </c>
      <c r="P149" s="7">
        <v>6534.0358043300002</v>
      </c>
      <c r="Q149" s="7">
        <v>17908.649968559999</v>
      </c>
      <c r="R149" s="7">
        <v>2071.88504908</v>
      </c>
      <c r="S149" s="7">
        <v>2499.05238452</v>
      </c>
      <c r="T149" s="7">
        <v>25290.909431339998</v>
      </c>
      <c r="U149" s="7">
        <v>100.51</v>
      </c>
      <c r="V149" s="7">
        <v>102.5445534</v>
      </c>
      <c r="W149" s="7">
        <v>527266.36470000003</v>
      </c>
      <c r="X149" s="7">
        <v>314967</v>
      </c>
      <c r="Y149" s="7">
        <v>1377500</v>
      </c>
      <c r="Z149" s="7"/>
      <c r="AA149" s="7">
        <v>16.899999999999999</v>
      </c>
      <c r="AB149" s="7">
        <v>129.80000000000001</v>
      </c>
      <c r="AC149" s="7"/>
      <c r="AD149" s="7"/>
      <c r="AE149" s="7"/>
      <c r="AF149" s="7">
        <v>264307</v>
      </c>
      <c r="AG149" s="7">
        <v>5.4</v>
      </c>
      <c r="AH149" s="7">
        <v>24442.685772889999</v>
      </c>
      <c r="AI149" s="7">
        <v>4694.1635811799997</v>
      </c>
      <c r="AJ149" s="7">
        <v>11325853.271</v>
      </c>
      <c r="AK149" s="7">
        <v>1261.2</v>
      </c>
      <c r="AL149" s="7">
        <v>593.29999999999995</v>
      </c>
      <c r="AM149" s="7">
        <v>667.9</v>
      </c>
      <c r="AN149" s="7">
        <v>2226.1999999999998</v>
      </c>
      <c r="AO149" s="7"/>
      <c r="AP149" s="7"/>
      <c r="AQ149" s="7"/>
      <c r="AR149" s="7"/>
    </row>
    <row r="150" spans="1:44" s="8" customFormat="1" x14ac:dyDescent="0.25">
      <c r="A150" s="4">
        <v>41640</v>
      </c>
      <c r="B150" s="7">
        <v>93.9</v>
      </c>
      <c r="C150" s="7"/>
      <c r="D150" s="7"/>
      <c r="E150" s="7"/>
      <c r="F150" s="7">
        <v>103.3</v>
      </c>
      <c r="G150" s="7">
        <v>100.7</v>
      </c>
      <c r="H150" s="7">
        <v>102.8</v>
      </c>
      <c r="I150" s="7">
        <v>104.3</v>
      </c>
      <c r="J150" s="7">
        <v>101.1</v>
      </c>
      <c r="K150" s="7">
        <v>105.24162683</v>
      </c>
      <c r="L150" s="7">
        <v>104</v>
      </c>
      <c r="M150" s="7">
        <v>101.8</v>
      </c>
      <c r="N150" s="7">
        <v>102.7</v>
      </c>
      <c r="O150" s="7">
        <v>105.2</v>
      </c>
      <c r="P150" s="7">
        <v>615.04110112000001</v>
      </c>
      <c r="Q150" s="7">
        <v>1111.2197902400001</v>
      </c>
      <c r="R150" s="7">
        <v>100.59673662</v>
      </c>
      <c r="S150" s="7">
        <v>133.55270121999999</v>
      </c>
      <c r="T150" s="7">
        <v>981.06716355000003</v>
      </c>
      <c r="U150" s="7">
        <v>100.59</v>
      </c>
      <c r="V150" s="7"/>
      <c r="W150" s="7">
        <v>39564.357600000003</v>
      </c>
      <c r="X150" s="7">
        <v>18925.3</v>
      </c>
      <c r="Y150" s="7">
        <v>1407073</v>
      </c>
      <c r="Z150" s="7"/>
      <c r="AA150" s="7">
        <v>18.600000000000001</v>
      </c>
      <c r="AB150" s="7">
        <v>130.30000000000001</v>
      </c>
      <c r="AC150" s="7"/>
      <c r="AD150" s="7"/>
      <c r="AE150" s="7"/>
      <c r="AF150" s="7">
        <v>152662</v>
      </c>
      <c r="AG150" s="7">
        <v>5</v>
      </c>
      <c r="AH150" s="7">
        <v>1726.26089136</v>
      </c>
      <c r="AI150" s="7">
        <v>227.71728490999999</v>
      </c>
      <c r="AJ150" s="7">
        <v>866398.48499999999</v>
      </c>
      <c r="AK150" s="7">
        <v>1326.7</v>
      </c>
      <c r="AL150" s="7">
        <v>615</v>
      </c>
      <c r="AM150" s="7">
        <v>711.6</v>
      </c>
      <c r="AN150" s="7">
        <v>761.2</v>
      </c>
      <c r="AO150" s="7"/>
      <c r="AP150" s="7"/>
      <c r="AQ150" s="7"/>
      <c r="AR150" s="7"/>
    </row>
    <row r="151" spans="1:44" s="8" customFormat="1" x14ac:dyDescent="0.25">
      <c r="A151" s="4">
        <v>41671</v>
      </c>
      <c r="B151" s="7">
        <v>96</v>
      </c>
      <c r="C151" s="7"/>
      <c r="D151" s="7"/>
      <c r="E151" s="7"/>
      <c r="F151" s="7">
        <v>101.1</v>
      </c>
      <c r="G151" s="7">
        <v>101.9</v>
      </c>
      <c r="H151" s="7">
        <v>104.3</v>
      </c>
      <c r="I151" s="7">
        <v>105.8</v>
      </c>
      <c r="J151" s="7">
        <v>102.5</v>
      </c>
      <c r="K151" s="7">
        <v>107.35840808</v>
      </c>
      <c r="L151" s="7">
        <v>103.2</v>
      </c>
      <c r="M151" s="7">
        <v>100.6</v>
      </c>
      <c r="N151" s="7">
        <v>102.9</v>
      </c>
      <c r="O151" s="7">
        <v>104.6</v>
      </c>
      <c r="P151" s="7">
        <v>1233.7840148400001</v>
      </c>
      <c r="Q151" s="7">
        <v>2346.04906553</v>
      </c>
      <c r="R151" s="7">
        <v>211.56683606999999</v>
      </c>
      <c r="S151" s="7">
        <v>336.57288649999998</v>
      </c>
      <c r="T151" s="7">
        <v>3373.5179803800002</v>
      </c>
      <c r="U151" s="7">
        <v>100.7</v>
      </c>
      <c r="V151" s="7"/>
      <c r="W151" s="7">
        <v>75580.993900000001</v>
      </c>
      <c r="X151" s="7">
        <v>41248.699999999997</v>
      </c>
      <c r="Y151" s="7">
        <v>1491754</v>
      </c>
      <c r="Z151" s="7"/>
      <c r="AA151" s="7">
        <v>12.3</v>
      </c>
      <c r="AB151" s="7">
        <v>129.80000000000001</v>
      </c>
      <c r="AC151" s="7"/>
      <c r="AD151" s="7"/>
      <c r="AE151" s="7"/>
      <c r="AF151" s="7">
        <v>206526</v>
      </c>
      <c r="AG151" s="7">
        <v>5.2</v>
      </c>
      <c r="AH151" s="7">
        <v>3579.8330803700001</v>
      </c>
      <c r="AI151" s="7">
        <v>622.93198876999998</v>
      </c>
      <c r="AJ151" s="7">
        <v>1663422.023</v>
      </c>
      <c r="AK151" s="7">
        <v>1041.9000000000001</v>
      </c>
      <c r="AL151" s="7">
        <v>618.70000000000005</v>
      </c>
      <c r="AM151" s="7">
        <v>423.1</v>
      </c>
      <c r="AN151" s="7">
        <v>1500.4</v>
      </c>
      <c r="AO151" s="7"/>
      <c r="AP151" s="7"/>
      <c r="AQ151" s="7"/>
      <c r="AR151" s="7"/>
    </row>
    <row r="152" spans="1:44" s="8" customFormat="1" x14ac:dyDescent="0.25">
      <c r="A152" s="4">
        <v>41699</v>
      </c>
      <c r="B152" s="7">
        <v>96.6</v>
      </c>
      <c r="C152" s="7"/>
      <c r="D152" s="7"/>
      <c r="E152" s="7"/>
      <c r="F152" s="7">
        <v>100.4</v>
      </c>
      <c r="G152" s="7">
        <v>101</v>
      </c>
      <c r="H152" s="7">
        <v>104.5</v>
      </c>
      <c r="I152" s="7">
        <v>107.6</v>
      </c>
      <c r="J152" s="7">
        <v>101</v>
      </c>
      <c r="K152" s="7">
        <v>103.48242331</v>
      </c>
      <c r="L152" s="7">
        <v>103.2</v>
      </c>
      <c r="M152" s="7">
        <v>101.3</v>
      </c>
      <c r="N152" s="7">
        <v>103.1</v>
      </c>
      <c r="O152" s="7">
        <v>103.8</v>
      </c>
      <c r="P152" s="7">
        <v>1826.67325439</v>
      </c>
      <c r="Q152" s="7">
        <v>4133.7484689200001</v>
      </c>
      <c r="R152" s="7">
        <v>579.60819673000003</v>
      </c>
      <c r="S152" s="7">
        <v>548.21091981999996</v>
      </c>
      <c r="T152" s="7">
        <v>5432.0439624000001</v>
      </c>
      <c r="U152" s="7">
        <v>101.02</v>
      </c>
      <c r="V152" s="7">
        <v>99.952271249999995</v>
      </c>
      <c r="W152" s="7">
        <v>122688.23759999999</v>
      </c>
      <c r="X152" s="7">
        <v>66906.399999999994</v>
      </c>
      <c r="Y152" s="7">
        <v>1684220</v>
      </c>
      <c r="Z152" s="7"/>
      <c r="AA152" s="7">
        <v>19.600000000000001</v>
      </c>
      <c r="AB152" s="7">
        <v>133</v>
      </c>
      <c r="AC152" s="7"/>
      <c r="AD152" s="7"/>
      <c r="AE152" s="7"/>
      <c r="AF152" s="7">
        <v>243332</v>
      </c>
      <c r="AG152" s="7">
        <v>5.2</v>
      </c>
      <c r="AH152" s="7">
        <v>5960.4217233099998</v>
      </c>
      <c r="AI152" s="7">
        <v>1035.52672007</v>
      </c>
      <c r="AJ152" s="7">
        <v>2929248.9049999998</v>
      </c>
      <c r="AK152" s="7">
        <v>1152.8</v>
      </c>
      <c r="AL152" s="7">
        <v>592.9</v>
      </c>
      <c r="AM152" s="7">
        <v>560</v>
      </c>
      <c r="AN152" s="7">
        <v>1084.0999999999999</v>
      </c>
      <c r="AO152" s="7"/>
      <c r="AP152" s="7"/>
      <c r="AQ152" s="7"/>
      <c r="AR152" s="7"/>
    </row>
    <row r="153" spans="1:44" s="8" customFormat="1" x14ac:dyDescent="0.25">
      <c r="A153" s="4">
        <v>41730</v>
      </c>
      <c r="B153" s="7">
        <v>97.3</v>
      </c>
      <c r="C153" s="7"/>
      <c r="D153" s="7"/>
      <c r="E153" s="7"/>
      <c r="F153" s="7">
        <v>99.4</v>
      </c>
      <c r="G153" s="7">
        <v>98.3</v>
      </c>
      <c r="H153" s="7">
        <v>103</v>
      </c>
      <c r="I153" s="7">
        <v>104.5</v>
      </c>
      <c r="J153" s="7">
        <v>101.4</v>
      </c>
      <c r="K153" s="7">
        <v>102.81046778</v>
      </c>
      <c r="L153" s="7">
        <v>102.2</v>
      </c>
      <c r="M153" s="7">
        <v>100.3</v>
      </c>
      <c r="N153" s="7">
        <v>103.9</v>
      </c>
      <c r="O153" s="7">
        <v>103.2</v>
      </c>
      <c r="P153" s="7">
        <v>2516.6647815699998</v>
      </c>
      <c r="Q153" s="7">
        <v>5981.6668480799999</v>
      </c>
      <c r="R153" s="7">
        <v>898.94219267999995</v>
      </c>
      <c r="S153" s="7">
        <v>778.31600946000003</v>
      </c>
      <c r="T153" s="7">
        <v>7778.6583250000003</v>
      </c>
      <c r="U153" s="7">
        <v>100.9</v>
      </c>
      <c r="V153" s="7"/>
      <c r="W153" s="7">
        <v>170366.94270000001</v>
      </c>
      <c r="X153" s="7">
        <v>93001.8</v>
      </c>
      <c r="Y153" s="7">
        <v>1979908</v>
      </c>
      <c r="Z153" s="7"/>
      <c r="AA153" s="7">
        <v>19.8</v>
      </c>
      <c r="AB153" s="7">
        <v>133.69999999999999</v>
      </c>
      <c r="AC153" s="7"/>
      <c r="AD153" s="7"/>
      <c r="AE153" s="7"/>
      <c r="AF153" s="7">
        <v>226526</v>
      </c>
      <c r="AG153" s="7">
        <v>5.2</v>
      </c>
      <c r="AH153" s="7">
        <v>8498.3316296400008</v>
      </c>
      <c r="AI153" s="7">
        <v>1453.2941637500001</v>
      </c>
      <c r="AJ153" s="7">
        <v>4275104.5630000001</v>
      </c>
      <c r="AK153" s="7">
        <v>1232.9000000000001</v>
      </c>
      <c r="AL153" s="7">
        <v>690</v>
      </c>
      <c r="AM153" s="7">
        <v>542.9</v>
      </c>
      <c r="AN153" s="7">
        <v>1280.5</v>
      </c>
      <c r="AO153" s="7"/>
      <c r="AP153" s="7"/>
      <c r="AQ153" s="7"/>
      <c r="AR153" s="7"/>
    </row>
    <row r="154" spans="1:44" s="8" customFormat="1" x14ac:dyDescent="0.25">
      <c r="A154" s="4">
        <v>41760</v>
      </c>
      <c r="B154" s="7">
        <v>94</v>
      </c>
      <c r="C154" s="7"/>
      <c r="D154" s="7"/>
      <c r="E154" s="7"/>
      <c r="F154" s="7">
        <v>101.4</v>
      </c>
      <c r="G154" s="7">
        <v>100.4</v>
      </c>
      <c r="H154" s="7">
        <v>102.4</v>
      </c>
      <c r="I154" s="7">
        <v>104.5</v>
      </c>
      <c r="J154" s="7">
        <v>100</v>
      </c>
      <c r="K154" s="7">
        <v>104.19244301000001</v>
      </c>
      <c r="L154" s="7">
        <v>102.1</v>
      </c>
      <c r="M154" s="7">
        <v>100.8</v>
      </c>
      <c r="N154" s="7">
        <v>103.9</v>
      </c>
      <c r="O154" s="7">
        <v>102.1</v>
      </c>
      <c r="P154" s="7">
        <v>3148.6977283299998</v>
      </c>
      <c r="Q154" s="7">
        <v>7423.63234027</v>
      </c>
      <c r="R154" s="7">
        <v>1045.5895175999999</v>
      </c>
      <c r="S154" s="7">
        <v>978.92069372000003</v>
      </c>
      <c r="T154" s="7">
        <v>9519.7517934299995</v>
      </c>
      <c r="U154" s="7">
        <v>100.9</v>
      </c>
      <c r="V154" s="7"/>
      <c r="W154" s="7">
        <v>214683.5435</v>
      </c>
      <c r="X154" s="7">
        <v>117340.6</v>
      </c>
      <c r="Y154" s="7">
        <v>2179374</v>
      </c>
      <c r="Z154" s="7"/>
      <c r="AA154" s="7">
        <v>17.8</v>
      </c>
      <c r="AB154" s="7">
        <v>134.5</v>
      </c>
      <c r="AC154" s="7"/>
      <c r="AD154" s="7"/>
      <c r="AE154" s="7"/>
      <c r="AF154" s="7">
        <v>201487</v>
      </c>
      <c r="AG154" s="7">
        <v>5.2</v>
      </c>
      <c r="AH154" s="7">
        <v>10572.3300686</v>
      </c>
      <c r="AI154" s="7">
        <v>1853.88163745</v>
      </c>
      <c r="AJ154" s="7">
        <v>5213702.5159999998</v>
      </c>
      <c r="AK154" s="7">
        <v>1128.3</v>
      </c>
      <c r="AL154" s="7">
        <v>632</v>
      </c>
      <c r="AM154" s="7">
        <v>496.3</v>
      </c>
      <c r="AN154" s="7">
        <v>780.2</v>
      </c>
      <c r="AO154" s="7"/>
      <c r="AP154" s="7"/>
      <c r="AQ154" s="7"/>
      <c r="AR154" s="7"/>
    </row>
    <row r="155" spans="1:44" s="8" customFormat="1" x14ac:dyDescent="0.25">
      <c r="A155" s="4">
        <v>41791</v>
      </c>
      <c r="B155" s="7">
        <v>99.9</v>
      </c>
      <c r="C155" s="7"/>
      <c r="D155" s="7"/>
      <c r="E155" s="7"/>
      <c r="F155" s="7">
        <v>102.9</v>
      </c>
      <c r="G155" s="7">
        <v>101.7</v>
      </c>
      <c r="H155" s="7">
        <v>101.1</v>
      </c>
      <c r="I155" s="7">
        <v>102.9</v>
      </c>
      <c r="J155" s="7">
        <v>99</v>
      </c>
      <c r="K155" s="7">
        <v>103.06803769</v>
      </c>
      <c r="L155" s="7">
        <v>102</v>
      </c>
      <c r="M155" s="7">
        <v>101.1</v>
      </c>
      <c r="N155" s="7">
        <v>103.4</v>
      </c>
      <c r="O155" s="7">
        <v>102.1</v>
      </c>
      <c r="P155" s="7">
        <v>3703.4385821400001</v>
      </c>
      <c r="Q155" s="7">
        <v>8967.7311609299995</v>
      </c>
      <c r="R155" s="7">
        <v>1157.6841131399999</v>
      </c>
      <c r="S155" s="7">
        <v>1200.9459878800001</v>
      </c>
      <c r="T155" s="7">
        <v>11583.58401658</v>
      </c>
      <c r="U155" s="7">
        <v>100.62</v>
      </c>
      <c r="V155" s="7">
        <v>100.55499302</v>
      </c>
      <c r="W155" s="7">
        <v>255576.88250000001</v>
      </c>
      <c r="X155" s="7">
        <v>142416.20000000001</v>
      </c>
      <c r="Y155" s="7">
        <v>2186601</v>
      </c>
      <c r="Z155" s="7"/>
      <c r="AA155" s="7">
        <v>13.9</v>
      </c>
      <c r="AB155" s="7">
        <v>135.6</v>
      </c>
      <c r="AC155" s="7"/>
      <c r="AD155" s="7"/>
      <c r="AE155" s="7"/>
      <c r="AF155" s="7">
        <v>199398</v>
      </c>
      <c r="AG155" s="7">
        <v>5.2</v>
      </c>
      <c r="AH155" s="7">
        <v>12671.169743070001</v>
      </c>
      <c r="AI155" s="7">
        <v>2282.6089191599999</v>
      </c>
      <c r="AJ155" s="7">
        <v>6192623.0020000003</v>
      </c>
      <c r="AK155" s="7">
        <v>1238.3</v>
      </c>
      <c r="AL155" s="7">
        <v>554.70000000000005</v>
      </c>
      <c r="AM155" s="7">
        <v>683.6</v>
      </c>
      <c r="AN155" s="7">
        <v>995.7</v>
      </c>
      <c r="AO155" s="7"/>
      <c r="AP155" s="7"/>
      <c r="AQ155" s="7"/>
      <c r="AR155" s="7"/>
    </row>
    <row r="156" spans="1:44" s="8" customFormat="1" x14ac:dyDescent="0.25">
      <c r="A156" s="4">
        <v>41821</v>
      </c>
      <c r="B156" s="7">
        <v>97.1</v>
      </c>
      <c r="C156" s="7"/>
      <c r="D156" s="7"/>
      <c r="E156" s="7"/>
      <c r="F156" s="7">
        <v>100.1</v>
      </c>
      <c r="G156" s="7">
        <v>103.3</v>
      </c>
      <c r="H156" s="7">
        <v>101.6</v>
      </c>
      <c r="I156" s="7">
        <v>103.2</v>
      </c>
      <c r="J156" s="7">
        <v>99.7</v>
      </c>
      <c r="K156" s="7">
        <v>104.11284229</v>
      </c>
      <c r="L156" s="7">
        <v>101.6</v>
      </c>
      <c r="M156" s="7">
        <v>100.8</v>
      </c>
      <c r="N156" s="7">
        <v>109</v>
      </c>
      <c r="O156" s="7">
        <v>101.4</v>
      </c>
      <c r="P156" s="7">
        <v>4313.8677223900004</v>
      </c>
      <c r="Q156" s="7">
        <v>10794.348364760001</v>
      </c>
      <c r="R156" s="7">
        <v>1467.16686768</v>
      </c>
      <c r="S156" s="7">
        <v>1468.12550164</v>
      </c>
      <c r="T156" s="7">
        <v>13720.44490034</v>
      </c>
      <c r="U156" s="7">
        <v>100.49</v>
      </c>
      <c r="V156" s="7"/>
      <c r="W156" s="7">
        <v>301672.3064</v>
      </c>
      <c r="X156" s="7">
        <v>169879.7</v>
      </c>
      <c r="Y156" s="7">
        <v>2197833</v>
      </c>
      <c r="Z156" s="7"/>
      <c r="AA156" s="7">
        <v>17</v>
      </c>
      <c r="AB156" s="7">
        <v>137.9</v>
      </c>
      <c r="AC156" s="7"/>
      <c r="AD156" s="7"/>
      <c r="AE156" s="7"/>
      <c r="AF156" s="7">
        <v>180778</v>
      </c>
      <c r="AG156" s="7">
        <v>5.2</v>
      </c>
      <c r="AH156" s="7">
        <v>15108.21608715</v>
      </c>
      <c r="AI156" s="7">
        <v>2704.3616621599999</v>
      </c>
      <c r="AJ156" s="7">
        <v>7470174.2620000001</v>
      </c>
      <c r="AK156" s="7">
        <v>1134.8</v>
      </c>
      <c r="AL156" s="7">
        <v>610.4</v>
      </c>
      <c r="AM156" s="7">
        <v>524.29999999999995</v>
      </c>
      <c r="AN156" s="7">
        <v>1114.4000000000001</v>
      </c>
      <c r="AO156" s="7"/>
      <c r="AP156" s="7"/>
      <c r="AQ156" s="7"/>
      <c r="AR156" s="7"/>
    </row>
    <row r="157" spans="1:44" s="8" customFormat="1" x14ac:dyDescent="0.25">
      <c r="A157" s="4">
        <v>41852</v>
      </c>
      <c r="B157" s="7">
        <v>98.9</v>
      </c>
      <c r="C157" s="7"/>
      <c r="D157" s="7"/>
      <c r="E157" s="7"/>
      <c r="F157" s="7">
        <v>98.6</v>
      </c>
      <c r="G157" s="7">
        <v>103.6</v>
      </c>
      <c r="H157" s="7">
        <v>101.6</v>
      </c>
      <c r="I157" s="7">
        <v>103</v>
      </c>
      <c r="J157" s="7">
        <v>100</v>
      </c>
      <c r="K157" s="7">
        <v>102.32483065</v>
      </c>
      <c r="L157" s="7">
        <v>101.9</v>
      </c>
      <c r="M157" s="7">
        <v>101.1</v>
      </c>
      <c r="N157" s="7">
        <v>105.2</v>
      </c>
      <c r="O157" s="7">
        <v>98.8</v>
      </c>
      <c r="P157" s="7">
        <v>4887.3416575199999</v>
      </c>
      <c r="Q157" s="7">
        <v>12256.019519560001</v>
      </c>
      <c r="R157" s="7">
        <v>1632.56583366</v>
      </c>
      <c r="S157" s="7">
        <v>1664.09183261</v>
      </c>
      <c r="T157" s="7">
        <v>15631.621500589999</v>
      </c>
      <c r="U157" s="7">
        <v>100.24</v>
      </c>
      <c r="V157" s="7"/>
      <c r="W157" s="7">
        <v>343145.24619999999</v>
      </c>
      <c r="X157" s="7">
        <v>193276.79999999999</v>
      </c>
      <c r="Y157" s="7">
        <v>2122982</v>
      </c>
      <c r="Z157" s="7"/>
      <c r="AA157" s="7">
        <v>16.100000000000001</v>
      </c>
      <c r="AB157" s="7">
        <v>137.80000000000001</v>
      </c>
      <c r="AC157" s="7"/>
      <c r="AD157" s="7"/>
      <c r="AE157" s="7"/>
      <c r="AF157" s="7">
        <v>172018</v>
      </c>
      <c r="AG157" s="7">
        <v>5.0999999999999996</v>
      </c>
      <c r="AH157" s="7">
        <v>17143.361177080002</v>
      </c>
      <c r="AI157" s="7">
        <v>3080.0247961</v>
      </c>
      <c r="AJ157" s="7">
        <v>8344889.5279999999</v>
      </c>
      <c r="AK157" s="7">
        <v>1184</v>
      </c>
      <c r="AL157" s="7">
        <v>573.5</v>
      </c>
      <c r="AM157" s="7">
        <v>610.5</v>
      </c>
      <c r="AN157" s="7">
        <v>950.8</v>
      </c>
      <c r="AO157" s="7"/>
      <c r="AP157" s="7"/>
      <c r="AQ157" s="7"/>
      <c r="AR157" s="7"/>
    </row>
    <row r="158" spans="1:44" s="8" customFormat="1" x14ac:dyDescent="0.25">
      <c r="A158" s="4">
        <v>41883</v>
      </c>
      <c r="B158" s="7">
        <v>98.2</v>
      </c>
      <c r="C158" s="7"/>
      <c r="D158" s="7"/>
      <c r="E158" s="7"/>
      <c r="F158" s="7">
        <v>98.4</v>
      </c>
      <c r="G158" s="7">
        <v>101</v>
      </c>
      <c r="H158" s="7">
        <v>101.8</v>
      </c>
      <c r="I158" s="7">
        <v>103.9</v>
      </c>
      <c r="J158" s="7">
        <v>99.5</v>
      </c>
      <c r="K158" s="7">
        <v>103.2097785</v>
      </c>
      <c r="L158" s="7">
        <v>101.5</v>
      </c>
      <c r="M158" s="7">
        <v>102.4</v>
      </c>
      <c r="N158" s="7">
        <v>117</v>
      </c>
      <c r="O158" s="7">
        <v>101.5</v>
      </c>
      <c r="P158" s="7">
        <v>5494.7339400399997</v>
      </c>
      <c r="Q158" s="7">
        <v>13726.689390449999</v>
      </c>
      <c r="R158" s="7">
        <v>1803.9427245500001</v>
      </c>
      <c r="S158" s="7">
        <v>1864.7317508000001</v>
      </c>
      <c r="T158" s="7">
        <v>17679.103758090001</v>
      </c>
      <c r="U158" s="7">
        <v>100.65</v>
      </c>
      <c r="V158" s="7">
        <v>101.40464808</v>
      </c>
      <c r="W158" s="7">
        <v>381541.19540000003</v>
      </c>
      <c r="X158" s="7">
        <v>217416.5</v>
      </c>
      <c r="Y158" s="7">
        <v>2039954</v>
      </c>
      <c r="Z158" s="7"/>
      <c r="AA158" s="7">
        <v>12</v>
      </c>
      <c r="AB158" s="7">
        <v>136.69999999999999</v>
      </c>
      <c r="AC158" s="7"/>
      <c r="AD158" s="7"/>
      <c r="AE158" s="7"/>
      <c r="AF158" s="7">
        <v>197234</v>
      </c>
      <c r="AG158" s="7">
        <v>5.2</v>
      </c>
      <c r="AH158" s="7">
        <v>19221.42333048</v>
      </c>
      <c r="AI158" s="7">
        <v>3449.8572291700002</v>
      </c>
      <c r="AJ158" s="7">
        <v>9362533.3780000005</v>
      </c>
      <c r="AK158" s="7">
        <v>1258.0999999999999</v>
      </c>
      <c r="AL158" s="7">
        <v>607.4</v>
      </c>
      <c r="AM158" s="7">
        <v>650.70000000000005</v>
      </c>
      <c r="AN158" s="7">
        <v>1120.5999999999999</v>
      </c>
      <c r="AO158" s="7"/>
      <c r="AP158" s="7"/>
      <c r="AQ158" s="7"/>
      <c r="AR158" s="7"/>
    </row>
    <row r="159" spans="1:44" s="8" customFormat="1" x14ac:dyDescent="0.25">
      <c r="A159" s="4">
        <v>41913</v>
      </c>
      <c r="B159" s="7">
        <v>98.5</v>
      </c>
      <c r="C159" s="7"/>
      <c r="D159" s="7"/>
      <c r="E159" s="7"/>
      <c r="F159" s="7">
        <v>96.9</v>
      </c>
      <c r="G159" s="7">
        <v>100.7</v>
      </c>
      <c r="H159" s="7">
        <v>101.7</v>
      </c>
      <c r="I159" s="7">
        <v>103.8</v>
      </c>
      <c r="J159" s="7">
        <v>99.4</v>
      </c>
      <c r="K159" s="7">
        <v>104.26063399</v>
      </c>
      <c r="L159" s="7">
        <v>99.2</v>
      </c>
      <c r="M159" s="7">
        <v>101.7</v>
      </c>
      <c r="N159" s="7">
        <v>88.6</v>
      </c>
      <c r="O159" s="7">
        <v>100.6</v>
      </c>
      <c r="P159" s="7">
        <v>6113.1295775999997</v>
      </c>
      <c r="Q159" s="7">
        <v>15450.397847259999</v>
      </c>
      <c r="R159" s="7">
        <v>2036.56506982</v>
      </c>
      <c r="S159" s="7">
        <v>2088.3155280000001</v>
      </c>
      <c r="T159" s="7">
        <v>19973.79039242</v>
      </c>
      <c r="U159" s="7">
        <v>100.82</v>
      </c>
      <c r="V159" s="7"/>
      <c r="W159" s="7">
        <v>423047.67330000002</v>
      </c>
      <c r="X159" s="7">
        <v>242383.3</v>
      </c>
      <c r="Y159" s="7">
        <v>1901614</v>
      </c>
      <c r="Z159" s="7"/>
      <c r="AA159" s="7">
        <v>14.7</v>
      </c>
      <c r="AB159" s="7">
        <v>137.30000000000001</v>
      </c>
      <c r="AC159" s="7"/>
      <c r="AD159" s="7"/>
      <c r="AE159" s="7"/>
      <c r="AF159" s="7">
        <v>211365</v>
      </c>
      <c r="AG159" s="7">
        <v>5.2</v>
      </c>
      <c r="AH159" s="7">
        <v>21563.527424870001</v>
      </c>
      <c r="AI159" s="7">
        <v>3825.18853958</v>
      </c>
      <c r="AJ159" s="7">
        <v>10538913.030999999</v>
      </c>
      <c r="AK159" s="7">
        <v>1193.3</v>
      </c>
      <c r="AL159" s="7">
        <v>618.4</v>
      </c>
      <c r="AM159" s="7">
        <v>574.9</v>
      </c>
      <c r="AN159" s="7">
        <v>1184.9000000000001</v>
      </c>
      <c r="AO159" s="7"/>
      <c r="AP159" s="7"/>
      <c r="AQ159" s="7"/>
      <c r="AR159" s="7"/>
    </row>
    <row r="160" spans="1:44" s="8" customFormat="1" x14ac:dyDescent="0.25">
      <c r="A160" s="4">
        <v>41944</v>
      </c>
      <c r="B160" s="7">
        <v>97.5</v>
      </c>
      <c r="C160" s="7"/>
      <c r="D160" s="7"/>
      <c r="E160" s="7"/>
      <c r="F160" s="7">
        <v>99.6</v>
      </c>
      <c r="G160" s="7">
        <v>99.2</v>
      </c>
      <c r="H160" s="7">
        <v>101.9</v>
      </c>
      <c r="I160" s="7">
        <v>105.3</v>
      </c>
      <c r="J160" s="7">
        <v>98.2</v>
      </c>
      <c r="K160" s="7">
        <v>102.78282493</v>
      </c>
      <c r="L160" s="7">
        <v>98.4</v>
      </c>
      <c r="M160" s="7">
        <v>101.4</v>
      </c>
      <c r="N160" s="7">
        <v>101.1</v>
      </c>
      <c r="O160" s="7">
        <v>98.8</v>
      </c>
      <c r="P160" s="7">
        <v>6718.7630091600004</v>
      </c>
      <c r="Q160" s="7">
        <v>16720.603430970001</v>
      </c>
      <c r="R160" s="7">
        <v>2143.79886111</v>
      </c>
      <c r="S160" s="7">
        <v>2295.2163205799998</v>
      </c>
      <c r="T160" s="7">
        <v>21891.18814943</v>
      </c>
      <c r="U160" s="7">
        <v>101.28</v>
      </c>
      <c r="V160" s="7"/>
      <c r="W160" s="7">
        <v>459841.7035</v>
      </c>
      <c r="X160" s="7">
        <v>263860.40000000002</v>
      </c>
      <c r="Y160" s="7">
        <v>1697728</v>
      </c>
      <c r="Z160" s="7"/>
      <c r="AA160" s="7">
        <v>13.6</v>
      </c>
      <c r="AB160" s="7">
        <v>136.6</v>
      </c>
      <c r="AC160" s="7"/>
      <c r="AD160" s="7"/>
      <c r="AE160" s="7"/>
      <c r="AF160" s="7">
        <v>229432</v>
      </c>
      <c r="AG160" s="7">
        <v>5.2</v>
      </c>
      <c r="AH160" s="7">
        <v>23439.366440139998</v>
      </c>
      <c r="AI160" s="7">
        <v>4174.0284101999996</v>
      </c>
      <c r="AJ160" s="7">
        <v>11376860.336999999</v>
      </c>
      <c r="AK160" s="7">
        <v>1059.8</v>
      </c>
      <c r="AL160" s="7">
        <v>605.6</v>
      </c>
      <c r="AM160" s="7">
        <v>454.2</v>
      </c>
      <c r="AN160" s="7">
        <v>925.3</v>
      </c>
      <c r="AO160" s="7"/>
      <c r="AP160" s="7"/>
      <c r="AQ160" s="7"/>
      <c r="AR160" s="7"/>
    </row>
    <row r="161" spans="1:44" s="8" customFormat="1" x14ac:dyDescent="0.25">
      <c r="A161" s="4">
        <v>41974</v>
      </c>
      <c r="B161" s="7">
        <v>99.6</v>
      </c>
      <c r="C161" s="7"/>
      <c r="D161" s="7"/>
      <c r="E161" s="7"/>
      <c r="F161" s="7">
        <v>97</v>
      </c>
      <c r="G161" s="7">
        <v>97.7</v>
      </c>
      <c r="H161" s="7">
        <v>105.1</v>
      </c>
      <c r="I161" s="7">
        <v>110.7</v>
      </c>
      <c r="J161" s="7">
        <v>99.2</v>
      </c>
      <c r="K161" s="7">
        <v>104.69532123</v>
      </c>
      <c r="L161" s="7">
        <v>102.8</v>
      </c>
      <c r="M161" s="7">
        <v>102.4</v>
      </c>
      <c r="N161" s="7">
        <v>104.6</v>
      </c>
      <c r="O161" s="7">
        <v>96</v>
      </c>
      <c r="P161" s="7">
        <v>7433.8058276100001</v>
      </c>
      <c r="Q161" s="7">
        <v>19332.273945640001</v>
      </c>
      <c r="R161" s="7">
        <v>2375.3203195999999</v>
      </c>
      <c r="S161" s="7">
        <v>2702.6477889299999</v>
      </c>
      <c r="T161" s="7">
        <v>27611.666262489998</v>
      </c>
      <c r="U161" s="7">
        <v>102.62</v>
      </c>
      <c r="V161" s="7">
        <v>100.92722492999999</v>
      </c>
      <c r="W161" s="7">
        <v>497833.71039999998</v>
      </c>
      <c r="X161" s="7">
        <v>286669.09999999998</v>
      </c>
      <c r="Y161" s="7">
        <v>1396439</v>
      </c>
      <c r="Z161" s="7"/>
      <c r="AA161" s="7">
        <v>13.6</v>
      </c>
      <c r="AB161" s="7">
        <v>137.9</v>
      </c>
      <c r="AC161" s="7"/>
      <c r="AD161" s="7"/>
      <c r="AE161" s="7"/>
      <c r="AF161" s="7">
        <v>270645</v>
      </c>
      <c r="AG161" s="7">
        <v>5.2</v>
      </c>
      <c r="AH161" s="7">
        <v>26766.07977325</v>
      </c>
      <c r="AI161" s="7">
        <v>5035.7192326699997</v>
      </c>
      <c r="AJ161" s="7">
        <v>12669534.703</v>
      </c>
      <c r="AK161" s="7">
        <v>1545.4</v>
      </c>
      <c r="AL161" s="7">
        <v>715</v>
      </c>
      <c r="AM161" s="7">
        <v>830.4</v>
      </c>
      <c r="AN161" s="7">
        <v>3191.4</v>
      </c>
      <c r="AO161" s="7"/>
      <c r="AP161" s="7"/>
      <c r="AQ161" s="7"/>
      <c r="AR161" s="7"/>
    </row>
    <row r="162" spans="1:44" s="8" customFormat="1" x14ac:dyDescent="0.25">
      <c r="A162" s="4">
        <v>42005</v>
      </c>
      <c r="B162" s="7">
        <v>95.4</v>
      </c>
      <c r="C162" s="7">
        <v>101.3</v>
      </c>
      <c r="D162" s="7">
        <v>101.2</v>
      </c>
      <c r="E162" s="7">
        <v>102.4</v>
      </c>
      <c r="F162" s="7">
        <v>96.3</v>
      </c>
      <c r="G162" s="7">
        <v>93.7</v>
      </c>
      <c r="H162" s="7">
        <v>95.6</v>
      </c>
      <c r="I162" s="7">
        <v>96.4</v>
      </c>
      <c r="J162" s="7">
        <v>94.6</v>
      </c>
      <c r="K162" s="7">
        <v>96.625992460000006</v>
      </c>
      <c r="L162" s="7">
        <v>98</v>
      </c>
      <c r="M162" s="7">
        <v>100.6</v>
      </c>
      <c r="N162" s="7">
        <v>101.7</v>
      </c>
      <c r="O162" s="7">
        <v>91.6</v>
      </c>
      <c r="P162" s="7">
        <v>520.77731531999996</v>
      </c>
      <c r="Q162" s="7">
        <v>1140.74835102</v>
      </c>
      <c r="R162" s="7">
        <v>81.912750059999993</v>
      </c>
      <c r="S162" s="7">
        <v>131.98587882999999</v>
      </c>
      <c r="T162" s="7">
        <v>1833.2607245700001</v>
      </c>
      <c r="U162" s="7">
        <v>103.85</v>
      </c>
      <c r="V162" s="7"/>
      <c r="W162" s="7">
        <v>28086.103599999999</v>
      </c>
      <c r="X162" s="7">
        <v>11197</v>
      </c>
      <c r="Y162" s="7">
        <v>1310048</v>
      </c>
      <c r="Z162" s="7"/>
      <c r="AA162" s="7">
        <v>15.7</v>
      </c>
      <c r="AB162" s="7">
        <v>140.4</v>
      </c>
      <c r="AC162" s="7"/>
      <c r="AD162" s="7"/>
      <c r="AE162" s="7"/>
      <c r="AF162" s="7">
        <v>115464</v>
      </c>
      <c r="AG162" s="7">
        <v>5.0999999999999996</v>
      </c>
      <c r="AH162" s="7">
        <v>1661.52566634</v>
      </c>
      <c r="AI162" s="7">
        <v>244.28553696</v>
      </c>
      <c r="AJ162" s="7">
        <v>786769.19700000004</v>
      </c>
      <c r="AK162" s="7">
        <v>1324.1840999999999</v>
      </c>
      <c r="AL162" s="7">
        <v>520.77729999999997</v>
      </c>
      <c r="AM162" s="7">
        <v>803.40679999999998</v>
      </c>
      <c r="AN162" s="7">
        <v>1540.0389</v>
      </c>
      <c r="AO162" s="7"/>
      <c r="AP162" s="7"/>
      <c r="AQ162" s="7"/>
      <c r="AR162" s="7"/>
    </row>
    <row r="163" spans="1:44" s="8" customFormat="1" x14ac:dyDescent="0.25">
      <c r="A163" s="4">
        <v>42036</v>
      </c>
      <c r="B163" s="7">
        <v>98.3</v>
      </c>
      <c r="C163" s="7">
        <v>99.8</v>
      </c>
      <c r="D163" s="7">
        <v>100.4</v>
      </c>
      <c r="E163" s="7">
        <v>100.3</v>
      </c>
      <c r="F163" s="7">
        <v>98.8</v>
      </c>
      <c r="G163" s="7">
        <v>91.4</v>
      </c>
      <c r="H163" s="7">
        <v>92.5</v>
      </c>
      <c r="I163" s="7">
        <v>92.5</v>
      </c>
      <c r="J163" s="7">
        <v>92.4</v>
      </c>
      <c r="K163" s="7">
        <v>93.694084939999996</v>
      </c>
      <c r="L163" s="7">
        <v>97</v>
      </c>
      <c r="M163" s="7">
        <v>98.9</v>
      </c>
      <c r="N163" s="7">
        <v>102.1</v>
      </c>
      <c r="O163" s="7">
        <v>92.6</v>
      </c>
      <c r="P163" s="7">
        <v>1046.3351168300001</v>
      </c>
      <c r="Q163" s="7">
        <v>2356.6666800399998</v>
      </c>
      <c r="R163" s="7">
        <v>116.36124166</v>
      </c>
      <c r="S163" s="7">
        <v>346.81716281000001</v>
      </c>
      <c r="T163" s="7">
        <v>4237.1438844000004</v>
      </c>
      <c r="U163" s="7">
        <v>102.22</v>
      </c>
      <c r="V163" s="7"/>
      <c r="W163" s="7">
        <v>57401.992200000001</v>
      </c>
      <c r="X163" s="7">
        <v>25817.7</v>
      </c>
      <c r="Y163" s="7">
        <v>1211851</v>
      </c>
      <c r="Z163" s="7"/>
      <c r="AA163" s="7">
        <v>14</v>
      </c>
      <c r="AB163" s="7">
        <v>143.19999999999999</v>
      </c>
      <c r="AC163" s="7"/>
      <c r="AD163" s="7"/>
      <c r="AE163" s="7"/>
      <c r="AF163" s="7">
        <v>128377</v>
      </c>
      <c r="AG163" s="7">
        <v>5.4</v>
      </c>
      <c r="AH163" s="7">
        <v>3403.0017968699999</v>
      </c>
      <c r="AI163" s="7">
        <v>659.66192504000003</v>
      </c>
      <c r="AJ163" s="7">
        <v>1634890.852</v>
      </c>
      <c r="AK163" s="7">
        <v>954.75710000000004</v>
      </c>
      <c r="AL163" s="7">
        <v>525.55780000000004</v>
      </c>
      <c r="AM163" s="7">
        <v>429.19929999999999</v>
      </c>
      <c r="AN163" s="7">
        <v>1418.6604</v>
      </c>
      <c r="AO163" s="7"/>
      <c r="AP163" s="7"/>
      <c r="AQ163" s="7"/>
      <c r="AR163" s="7"/>
    </row>
    <row r="164" spans="1:44" s="8" customFormat="1" x14ac:dyDescent="0.25">
      <c r="A164" s="4">
        <v>42064</v>
      </c>
      <c r="B164" s="7">
        <v>97</v>
      </c>
      <c r="C164" s="7">
        <v>101.9</v>
      </c>
      <c r="D164" s="7">
        <v>102.3</v>
      </c>
      <c r="E164" s="7">
        <v>101.8</v>
      </c>
      <c r="F164" s="7">
        <v>100.9</v>
      </c>
      <c r="G164" s="7">
        <v>91.2</v>
      </c>
      <c r="H164" s="7">
        <v>91</v>
      </c>
      <c r="I164" s="7">
        <v>89.8</v>
      </c>
      <c r="J164" s="7">
        <v>92.3</v>
      </c>
      <c r="K164" s="7">
        <v>93.060099070000007</v>
      </c>
      <c r="L164" s="7">
        <v>95.3</v>
      </c>
      <c r="M164" s="7">
        <v>99.5</v>
      </c>
      <c r="N164" s="7">
        <v>103.1</v>
      </c>
      <c r="O164" s="7">
        <v>89.4</v>
      </c>
      <c r="P164" s="7">
        <v>1545.55655961</v>
      </c>
      <c r="Q164" s="7">
        <v>4498.9995858000002</v>
      </c>
      <c r="R164" s="7">
        <v>633.13506418999998</v>
      </c>
      <c r="S164" s="7">
        <v>570.22328241000002</v>
      </c>
      <c r="T164" s="7">
        <v>6491.8354984500002</v>
      </c>
      <c r="U164" s="7">
        <v>101.21</v>
      </c>
      <c r="V164" s="7">
        <v>98.470388249999999</v>
      </c>
      <c r="W164" s="7">
        <v>90266.598599999998</v>
      </c>
      <c r="X164" s="7">
        <v>41849.1</v>
      </c>
      <c r="Y164" s="7">
        <v>1211843</v>
      </c>
      <c r="Z164" s="7"/>
      <c r="AA164" s="7">
        <v>15.8</v>
      </c>
      <c r="AB164" s="7">
        <v>151.6</v>
      </c>
      <c r="AC164" s="7"/>
      <c r="AD164" s="7"/>
      <c r="AE164" s="7"/>
      <c r="AF164" s="7">
        <v>139885</v>
      </c>
      <c r="AG164" s="7">
        <v>5.6</v>
      </c>
      <c r="AH164" s="7">
        <v>6044.5561454099998</v>
      </c>
      <c r="AI164" s="7">
        <v>1104.9616925400001</v>
      </c>
      <c r="AJ164" s="7">
        <v>3270214.3909999998</v>
      </c>
      <c r="AK164" s="7">
        <v>1159.1385</v>
      </c>
      <c r="AL164" s="7">
        <v>499.22149999999999</v>
      </c>
      <c r="AM164" s="7">
        <v>659.91700000000003</v>
      </c>
      <c r="AN164" s="7">
        <v>1171.3215</v>
      </c>
      <c r="AO164" s="7"/>
      <c r="AP164" s="7"/>
      <c r="AQ164" s="7"/>
      <c r="AR164" s="7"/>
    </row>
    <row r="165" spans="1:44" s="8" customFormat="1" x14ac:dyDescent="0.25">
      <c r="A165" s="4">
        <v>42095</v>
      </c>
      <c r="B165" s="7">
        <v>97</v>
      </c>
      <c r="C165" s="7">
        <v>99.4</v>
      </c>
      <c r="D165" s="7">
        <v>100.7</v>
      </c>
      <c r="E165" s="7">
        <v>97.9</v>
      </c>
      <c r="F165" s="7">
        <v>99</v>
      </c>
      <c r="G165" s="7">
        <v>93.9</v>
      </c>
      <c r="H165" s="7">
        <v>90.1</v>
      </c>
      <c r="I165" s="7">
        <v>89.2</v>
      </c>
      <c r="J165" s="7">
        <v>91</v>
      </c>
      <c r="K165" s="7">
        <v>91.54737523</v>
      </c>
      <c r="L165" s="7">
        <v>95.5</v>
      </c>
      <c r="M165" s="7">
        <v>97.5</v>
      </c>
      <c r="N165" s="7">
        <v>102.2</v>
      </c>
      <c r="O165" s="7">
        <v>90.4</v>
      </c>
      <c r="P165" s="7">
        <v>2018.47959188</v>
      </c>
      <c r="Q165" s="7">
        <v>6686.4271586000004</v>
      </c>
      <c r="R165" s="7">
        <v>1158.29699557</v>
      </c>
      <c r="S165" s="7">
        <v>806.00958750999996</v>
      </c>
      <c r="T165" s="7">
        <v>9531.8436789400002</v>
      </c>
      <c r="U165" s="7">
        <v>100.46</v>
      </c>
      <c r="V165" s="7"/>
      <c r="W165" s="7">
        <v>121134.6988</v>
      </c>
      <c r="X165" s="7">
        <v>57297.8</v>
      </c>
      <c r="Y165" s="7">
        <v>1235841</v>
      </c>
      <c r="Z165" s="7"/>
      <c r="AA165" s="7">
        <v>14.5</v>
      </c>
      <c r="AB165" s="7">
        <v>155.80000000000001</v>
      </c>
      <c r="AC165" s="7"/>
      <c r="AD165" s="7"/>
      <c r="AE165" s="7"/>
      <c r="AF165" s="7">
        <v>132541</v>
      </c>
      <c r="AG165" s="7">
        <v>5.6</v>
      </c>
      <c r="AH165" s="7">
        <v>8704.9067504800005</v>
      </c>
      <c r="AI165" s="7">
        <v>1560.5735999399999</v>
      </c>
      <c r="AJ165" s="7">
        <v>4905037.301</v>
      </c>
      <c r="AK165" s="7">
        <v>1112.0250000000001</v>
      </c>
      <c r="AL165" s="7">
        <v>472.923</v>
      </c>
      <c r="AM165" s="7">
        <v>639.10199999999998</v>
      </c>
      <c r="AN165" s="7">
        <v>1326.7565999999999</v>
      </c>
      <c r="AO165" s="7"/>
      <c r="AP165" s="7"/>
      <c r="AQ165" s="7"/>
      <c r="AR165" s="7"/>
    </row>
    <row r="166" spans="1:44" s="8" customFormat="1" x14ac:dyDescent="0.25">
      <c r="A166" s="4">
        <v>42125</v>
      </c>
      <c r="B166" s="7">
        <v>94.3</v>
      </c>
      <c r="C166" s="7">
        <v>99</v>
      </c>
      <c r="D166" s="7">
        <v>100.5</v>
      </c>
      <c r="E166" s="7">
        <v>97.8</v>
      </c>
      <c r="F166" s="7">
        <v>96.4</v>
      </c>
      <c r="G166" s="7">
        <v>96.6</v>
      </c>
      <c r="H166" s="7">
        <v>90.5</v>
      </c>
      <c r="I166" s="7">
        <v>90</v>
      </c>
      <c r="J166" s="7">
        <v>91</v>
      </c>
      <c r="K166" s="7">
        <v>89.670610920000001</v>
      </c>
      <c r="L166" s="7">
        <v>93.8</v>
      </c>
      <c r="M166" s="7">
        <v>97</v>
      </c>
      <c r="N166" s="7">
        <v>101.6</v>
      </c>
      <c r="O166" s="7">
        <v>92.6</v>
      </c>
      <c r="P166" s="7">
        <v>2471.3784506699999</v>
      </c>
      <c r="Q166" s="7">
        <v>8043.3633269700003</v>
      </c>
      <c r="R166" s="7">
        <v>1340.4994237599999</v>
      </c>
      <c r="S166" s="7">
        <v>1012.53833086</v>
      </c>
      <c r="T166" s="7">
        <v>11360.48695149</v>
      </c>
      <c r="U166" s="7">
        <v>100.35</v>
      </c>
      <c r="V166" s="7"/>
      <c r="W166" s="7">
        <v>151803.85620000001</v>
      </c>
      <c r="X166" s="7">
        <v>71551.3</v>
      </c>
      <c r="Y166" s="7">
        <v>1375090</v>
      </c>
      <c r="Z166" s="7"/>
      <c r="AA166" s="7">
        <v>15.4</v>
      </c>
      <c r="AB166" s="7">
        <v>153.80000000000001</v>
      </c>
      <c r="AC166" s="7"/>
      <c r="AD166" s="7"/>
      <c r="AE166" s="7"/>
      <c r="AF166" s="7">
        <v>125868</v>
      </c>
      <c r="AG166" s="7">
        <v>5.9</v>
      </c>
      <c r="AH166" s="7">
        <v>10514.741777650001</v>
      </c>
      <c r="AI166" s="7">
        <v>1994.11644772</v>
      </c>
      <c r="AJ166" s="7">
        <v>5888280.7410000004</v>
      </c>
      <c r="AK166" s="7">
        <v>810.66390000000001</v>
      </c>
      <c r="AL166" s="7">
        <v>452.89890000000003</v>
      </c>
      <c r="AM166" s="7">
        <v>357.76499999999999</v>
      </c>
      <c r="AN166" s="7">
        <v>847.68169999999998</v>
      </c>
      <c r="AO166" s="7"/>
      <c r="AP166" s="7"/>
      <c r="AQ166" s="7"/>
      <c r="AR166" s="7"/>
    </row>
    <row r="167" spans="1:44" s="8" customFormat="1" x14ac:dyDescent="0.25">
      <c r="A167" s="4">
        <v>42156</v>
      </c>
      <c r="B167" s="7">
        <v>94.1</v>
      </c>
      <c r="C167" s="7">
        <v>100.1</v>
      </c>
      <c r="D167" s="7">
        <v>100.5</v>
      </c>
      <c r="E167" s="7">
        <v>99.9</v>
      </c>
      <c r="F167" s="7">
        <v>97.1</v>
      </c>
      <c r="G167" s="7">
        <v>96.7</v>
      </c>
      <c r="H167" s="7">
        <v>90.3</v>
      </c>
      <c r="I167" s="7">
        <v>90</v>
      </c>
      <c r="J167" s="7">
        <v>90.7</v>
      </c>
      <c r="K167" s="7">
        <v>93.90233164</v>
      </c>
      <c r="L167" s="7">
        <v>92.7</v>
      </c>
      <c r="M167" s="7">
        <v>98.5</v>
      </c>
      <c r="N167" s="7">
        <v>100.5</v>
      </c>
      <c r="O167" s="7">
        <v>91.4</v>
      </c>
      <c r="P167" s="7">
        <v>2976.0172369699999</v>
      </c>
      <c r="Q167" s="7">
        <v>9772.6192575299992</v>
      </c>
      <c r="R167" s="7">
        <v>1501.8999170100001</v>
      </c>
      <c r="S167" s="7">
        <v>1245.4301926200001</v>
      </c>
      <c r="T167" s="7">
        <v>13631.480559899999</v>
      </c>
      <c r="U167" s="7">
        <v>100.19</v>
      </c>
      <c r="V167" s="7">
        <v>96.907719810000003</v>
      </c>
      <c r="W167" s="7">
        <v>181863.761</v>
      </c>
      <c r="X167" s="7">
        <v>86823.2</v>
      </c>
      <c r="Y167" s="7">
        <v>1385586</v>
      </c>
      <c r="Z167" s="7"/>
      <c r="AA167" s="7">
        <v>13.9</v>
      </c>
      <c r="AB167" s="7">
        <v>155</v>
      </c>
      <c r="AC167" s="7"/>
      <c r="AD167" s="7"/>
      <c r="AE167" s="7"/>
      <c r="AF167" s="7">
        <v>140195</v>
      </c>
      <c r="AG167" s="7">
        <v>5.7</v>
      </c>
      <c r="AH167" s="7">
        <v>12748.6364945</v>
      </c>
      <c r="AI167" s="7">
        <v>2485.2375507800002</v>
      </c>
      <c r="AJ167" s="7">
        <v>6988834.1399999997</v>
      </c>
      <c r="AK167" s="7">
        <v>1260.1034999999999</v>
      </c>
      <c r="AL167" s="7">
        <v>504.63869999999997</v>
      </c>
      <c r="AM167" s="7">
        <v>755.46479999999997</v>
      </c>
      <c r="AN167" s="7">
        <v>1114.0693000000001</v>
      </c>
      <c r="AO167" s="7"/>
      <c r="AP167" s="7"/>
      <c r="AQ167" s="7"/>
      <c r="AR167" s="7"/>
    </row>
    <row r="168" spans="1:44" s="8" customFormat="1" x14ac:dyDescent="0.25">
      <c r="A168" s="4">
        <v>42186</v>
      </c>
      <c r="B168" s="7">
        <v>94</v>
      </c>
      <c r="C168" s="7">
        <v>100.2</v>
      </c>
      <c r="D168" s="7">
        <v>101.9</v>
      </c>
      <c r="E168" s="7">
        <v>99.3</v>
      </c>
      <c r="F168" s="7">
        <v>102.3</v>
      </c>
      <c r="G168" s="7">
        <v>98.1</v>
      </c>
      <c r="H168" s="7">
        <v>90.4</v>
      </c>
      <c r="I168" s="7">
        <v>90</v>
      </c>
      <c r="J168" s="7">
        <v>90.9</v>
      </c>
      <c r="K168" s="7">
        <v>93.989048629999999</v>
      </c>
      <c r="L168" s="7">
        <v>93.4</v>
      </c>
      <c r="M168" s="7">
        <v>97.9</v>
      </c>
      <c r="N168" s="7">
        <v>97</v>
      </c>
      <c r="O168" s="7">
        <v>90.8</v>
      </c>
      <c r="P168" s="7">
        <v>3505.1246807399998</v>
      </c>
      <c r="Q168" s="7">
        <v>11738.14654021</v>
      </c>
      <c r="R168" s="7">
        <v>1716.8354075499999</v>
      </c>
      <c r="S168" s="7">
        <v>1539.15809975</v>
      </c>
      <c r="T168" s="7">
        <v>16055.356542310001</v>
      </c>
      <c r="U168" s="7">
        <v>100.8</v>
      </c>
      <c r="V168" s="7"/>
      <c r="W168" s="7">
        <v>209192.08110000001</v>
      </c>
      <c r="X168" s="7">
        <v>102425.9</v>
      </c>
      <c r="Y168" s="7">
        <v>1352602</v>
      </c>
      <c r="Z168" s="7"/>
      <c r="AA168" s="7">
        <v>10.6</v>
      </c>
      <c r="AB168" s="7">
        <v>157.19999999999999</v>
      </c>
      <c r="AC168" s="7"/>
      <c r="AD168" s="7"/>
      <c r="AE168" s="7"/>
      <c r="AF168" s="7">
        <v>131152</v>
      </c>
      <c r="AG168" s="7">
        <v>5.5</v>
      </c>
      <c r="AH168" s="7">
        <v>15243.271220959999</v>
      </c>
      <c r="AI168" s="7">
        <v>2958.9690645999999</v>
      </c>
      <c r="AJ168" s="7">
        <v>8375639.0609999998</v>
      </c>
      <c r="AK168" s="7">
        <v>1175.1727000000001</v>
      </c>
      <c r="AL168" s="7">
        <v>529.10749999999996</v>
      </c>
      <c r="AM168" s="7">
        <v>646.0652</v>
      </c>
      <c r="AN168" s="7">
        <v>1420.1405</v>
      </c>
      <c r="AO168" s="7"/>
      <c r="AP168" s="7"/>
      <c r="AQ168" s="7"/>
      <c r="AR168" s="7"/>
    </row>
    <row r="169" spans="1:44" s="8" customFormat="1" x14ac:dyDescent="0.25">
      <c r="A169" s="4">
        <v>42217</v>
      </c>
      <c r="B169" s="7">
        <v>92.2</v>
      </c>
      <c r="C169" s="7">
        <v>100.7</v>
      </c>
      <c r="D169" s="7">
        <v>102</v>
      </c>
      <c r="E169" s="7">
        <v>100.1</v>
      </c>
      <c r="F169" s="7">
        <v>100.9</v>
      </c>
      <c r="G169" s="7">
        <v>97.7</v>
      </c>
      <c r="H169" s="7">
        <v>90.5</v>
      </c>
      <c r="I169" s="7">
        <v>90.9</v>
      </c>
      <c r="J169" s="7">
        <v>90.1</v>
      </c>
      <c r="K169" s="7">
        <v>96.083346210000002</v>
      </c>
      <c r="L169" s="7">
        <v>93.7</v>
      </c>
      <c r="M169" s="7">
        <v>97.1</v>
      </c>
      <c r="N169" s="7">
        <v>101.4</v>
      </c>
      <c r="O169" s="7">
        <v>91</v>
      </c>
      <c r="P169" s="7">
        <v>4033.1767490500001</v>
      </c>
      <c r="Q169" s="7">
        <v>13283.62634721</v>
      </c>
      <c r="R169" s="7">
        <v>1861.5217345999999</v>
      </c>
      <c r="S169" s="7">
        <v>1745.3319904299999</v>
      </c>
      <c r="T169" s="7">
        <v>18168.531421129999</v>
      </c>
      <c r="U169" s="7">
        <v>100.35</v>
      </c>
      <c r="V169" s="7"/>
      <c r="W169" s="7">
        <v>234521.61929999999</v>
      </c>
      <c r="X169" s="7">
        <v>118113.60000000001</v>
      </c>
      <c r="Y169" s="7">
        <v>1330410</v>
      </c>
      <c r="Z169" s="7"/>
      <c r="AA169" s="7">
        <v>8.8000000000000007</v>
      </c>
      <c r="AB169" s="7">
        <v>157.9</v>
      </c>
      <c r="AC169" s="7"/>
      <c r="AD169" s="7"/>
      <c r="AE169" s="7"/>
      <c r="AF169" s="7">
        <v>138718</v>
      </c>
      <c r="AG169" s="7">
        <v>5.6</v>
      </c>
      <c r="AH169" s="7">
        <v>17316.803096259999</v>
      </c>
      <c r="AI169" s="7">
        <v>3382.1528482600002</v>
      </c>
      <c r="AJ169" s="7">
        <v>9284957.6689999998</v>
      </c>
      <c r="AK169" s="7">
        <v>1163.8824999999999</v>
      </c>
      <c r="AL169" s="7">
        <v>528.05200000000002</v>
      </c>
      <c r="AM169" s="7">
        <v>635.83050000000003</v>
      </c>
      <c r="AN169" s="7">
        <v>1028.3317999999999</v>
      </c>
      <c r="AO169" s="7"/>
      <c r="AP169" s="7"/>
      <c r="AQ169" s="7"/>
      <c r="AR169" s="7"/>
    </row>
    <row r="170" spans="1:44" s="8" customFormat="1" x14ac:dyDescent="0.25">
      <c r="A170" s="4">
        <v>42248</v>
      </c>
      <c r="B170" s="7">
        <v>93.9</v>
      </c>
      <c r="C170" s="7">
        <v>100.5</v>
      </c>
      <c r="D170" s="7">
        <v>101.8</v>
      </c>
      <c r="E170" s="7">
        <v>100.1</v>
      </c>
      <c r="F170" s="7">
        <v>101.4</v>
      </c>
      <c r="G170" s="7">
        <v>97.6</v>
      </c>
      <c r="H170" s="7">
        <v>89.3</v>
      </c>
      <c r="I170" s="7">
        <v>88.3</v>
      </c>
      <c r="J170" s="7">
        <v>90.4</v>
      </c>
      <c r="K170" s="7">
        <v>96.720866670000007</v>
      </c>
      <c r="L170" s="7">
        <v>96.9</v>
      </c>
      <c r="M170" s="7">
        <v>97.5</v>
      </c>
      <c r="N170" s="7">
        <v>102.6</v>
      </c>
      <c r="O170" s="7">
        <v>89.6</v>
      </c>
      <c r="P170" s="7">
        <v>4511.5731763599997</v>
      </c>
      <c r="Q170" s="7">
        <v>14984.61423347</v>
      </c>
      <c r="R170" s="7">
        <v>2094.2529848999998</v>
      </c>
      <c r="S170" s="7">
        <v>1953.1752955500001</v>
      </c>
      <c r="T170" s="7">
        <v>20248.01844027</v>
      </c>
      <c r="U170" s="7">
        <v>100.57</v>
      </c>
      <c r="V170" s="7">
        <v>98.296698480000003</v>
      </c>
      <c r="W170" s="7">
        <v>261157.90419999999</v>
      </c>
      <c r="X170" s="7">
        <v>134266.20000000001</v>
      </c>
      <c r="Y170" s="7">
        <v>1335974</v>
      </c>
      <c r="Z170" s="7"/>
      <c r="AA170" s="7">
        <v>9.5</v>
      </c>
      <c r="AB170" s="7">
        <v>156.30000000000001</v>
      </c>
      <c r="AC170" s="7"/>
      <c r="AD170" s="7"/>
      <c r="AE170" s="7"/>
      <c r="AF170" s="7">
        <v>140943</v>
      </c>
      <c r="AG170" s="7">
        <v>5.5</v>
      </c>
      <c r="AH170" s="7">
        <v>19496.18740983</v>
      </c>
      <c r="AI170" s="7">
        <v>3811.4777638</v>
      </c>
      <c r="AJ170" s="7">
        <v>10427002.256999999</v>
      </c>
      <c r="AK170" s="7">
        <v>1185.4470444599999</v>
      </c>
      <c r="AL170" s="7">
        <v>478.3965</v>
      </c>
      <c r="AM170" s="7">
        <v>704.80240000000003</v>
      </c>
      <c r="AN170" s="7">
        <v>927.28199139000003</v>
      </c>
      <c r="AO170" s="7"/>
      <c r="AP170" s="7"/>
      <c r="AQ170" s="7"/>
      <c r="AR170" s="7"/>
    </row>
    <row r="171" spans="1:44" s="8" customFormat="1" x14ac:dyDescent="0.25">
      <c r="A171" s="4">
        <v>42278</v>
      </c>
      <c r="B171" s="7">
        <v>97.7</v>
      </c>
      <c r="C171" s="7">
        <v>100.2</v>
      </c>
      <c r="D171" s="7">
        <v>102</v>
      </c>
      <c r="E171" s="7">
        <v>99.6</v>
      </c>
      <c r="F171" s="7">
        <v>105</v>
      </c>
      <c r="G171" s="7">
        <v>94.2</v>
      </c>
      <c r="H171" s="7">
        <v>88.7</v>
      </c>
      <c r="I171" s="7">
        <v>87.6</v>
      </c>
      <c r="J171" s="7">
        <v>89.9</v>
      </c>
      <c r="K171" s="7">
        <v>95.5495394</v>
      </c>
      <c r="L171" s="7">
        <v>97</v>
      </c>
      <c r="M171" s="7">
        <v>97.6</v>
      </c>
      <c r="N171" s="7">
        <v>106.5</v>
      </c>
      <c r="O171" s="7">
        <v>89.5</v>
      </c>
      <c r="P171" s="7">
        <v>4971.0696983300004</v>
      </c>
      <c r="Q171" s="7">
        <v>16939.989201910001</v>
      </c>
      <c r="R171" s="7">
        <v>2332.3191856899998</v>
      </c>
      <c r="S171" s="7">
        <v>2178.1937442799999</v>
      </c>
      <c r="T171" s="7">
        <v>22500.83322891</v>
      </c>
      <c r="U171" s="7">
        <v>100.74</v>
      </c>
      <c r="V171" s="7"/>
      <c r="W171" s="7">
        <v>288590.94429999997</v>
      </c>
      <c r="X171" s="7">
        <v>150537.4</v>
      </c>
      <c r="Y171" s="7">
        <v>1288068</v>
      </c>
      <c r="Z171" s="7"/>
      <c r="AA171" s="7">
        <v>10</v>
      </c>
      <c r="AB171" s="7">
        <v>159.30000000000001</v>
      </c>
      <c r="AC171" s="7"/>
      <c r="AD171" s="7"/>
      <c r="AE171" s="7"/>
      <c r="AF171" s="7">
        <v>130053</v>
      </c>
      <c r="AG171" s="7">
        <v>5.6</v>
      </c>
      <c r="AH171" s="7">
        <v>21911.058900240001</v>
      </c>
      <c r="AI171" s="7">
        <v>4245.7087446599999</v>
      </c>
      <c r="AJ171" s="7">
        <v>11702025.68</v>
      </c>
      <c r="AK171" s="7">
        <v>1191.8805</v>
      </c>
      <c r="AL171" s="7">
        <v>459.49650000000003</v>
      </c>
      <c r="AM171" s="7">
        <v>732.38400000000001</v>
      </c>
      <c r="AN171" s="7">
        <v>1189.3334</v>
      </c>
      <c r="AO171" s="7"/>
      <c r="AP171" s="7"/>
      <c r="AQ171" s="7"/>
      <c r="AR171" s="7"/>
    </row>
    <row r="172" spans="1:44" s="8" customFormat="1" x14ac:dyDescent="0.25">
      <c r="A172" s="4">
        <v>42309</v>
      </c>
      <c r="B172" s="7">
        <v>98.5</v>
      </c>
      <c r="C172" s="7">
        <v>100.8</v>
      </c>
      <c r="D172" s="7">
        <v>101.3</v>
      </c>
      <c r="E172" s="7">
        <v>101.3</v>
      </c>
      <c r="F172" s="7">
        <v>103.9</v>
      </c>
      <c r="G172" s="7">
        <v>89.3</v>
      </c>
      <c r="H172" s="7">
        <v>87.8</v>
      </c>
      <c r="I172" s="7">
        <v>86</v>
      </c>
      <c r="J172" s="7">
        <v>89.8</v>
      </c>
      <c r="K172" s="7">
        <v>93.287929059999996</v>
      </c>
      <c r="L172" s="7">
        <v>94.4</v>
      </c>
      <c r="M172" s="7">
        <v>97.5</v>
      </c>
      <c r="N172" s="7">
        <v>101.2</v>
      </c>
      <c r="O172" s="7">
        <v>89.6</v>
      </c>
      <c r="P172" s="7">
        <v>5411.0401165900003</v>
      </c>
      <c r="Q172" s="7">
        <v>18268.199383030002</v>
      </c>
      <c r="R172" s="7">
        <v>2416.2775858300001</v>
      </c>
      <c r="S172" s="7">
        <v>2402.96445614</v>
      </c>
      <c r="T172" s="7">
        <v>24664.91909752</v>
      </c>
      <c r="U172" s="7">
        <v>100.75</v>
      </c>
      <c r="V172" s="7"/>
      <c r="W172" s="7">
        <v>314352.91230000003</v>
      </c>
      <c r="X172" s="7">
        <v>165845.29999999999</v>
      </c>
      <c r="Y172" s="7">
        <v>1206653</v>
      </c>
      <c r="Z172" s="7"/>
      <c r="AA172" s="7">
        <v>9</v>
      </c>
      <c r="AB172" s="7">
        <v>158.19999999999999</v>
      </c>
      <c r="AC172" s="7"/>
      <c r="AD172" s="7"/>
      <c r="AE172" s="7"/>
      <c r="AF172" s="7">
        <v>131619</v>
      </c>
      <c r="AG172" s="7">
        <v>5.8</v>
      </c>
      <c r="AH172" s="7">
        <v>23679.239499619998</v>
      </c>
      <c r="AI172" s="7">
        <v>4674.8300732999996</v>
      </c>
      <c r="AJ172" s="7">
        <v>12502131.064999999</v>
      </c>
      <c r="AK172" s="7">
        <v>838.86950000000002</v>
      </c>
      <c r="AL172" s="7">
        <v>439.97039999999998</v>
      </c>
      <c r="AM172" s="7">
        <v>398.89909999999998</v>
      </c>
      <c r="AN172" s="7">
        <v>1037.3508999999999</v>
      </c>
      <c r="AO172" s="7"/>
      <c r="AP172" s="7"/>
      <c r="AQ172" s="7"/>
      <c r="AR172" s="7"/>
    </row>
    <row r="173" spans="1:44" s="8" customFormat="1" x14ac:dyDescent="0.25">
      <c r="A173" s="4">
        <v>42339</v>
      </c>
      <c r="B173" s="7">
        <v>99.7</v>
      </c>
      <c r="C173" s="7">
        <v>99</v>
      </c>
      <c r="D173" s="7">
        <v>100.3</v>
      </c>
      <c r="E173" s="7">
        <v>99.1</v>
      </c>
      <c r="F173" s="7">
        <v>104.1</v>
      </c>
      <c r="G173" s="7">
        <v>89.6</v>
      </c>
      <c r="H173" s="7">
        <v>85.9</v>
      </c>
      <c r="I173" s="7">
        <v>82.4</v>
      </c>
      <c r="J173" s="7">
        <v>89.9</v>
      </c>
      <c r="K173" s="7">
        <v>98.978071810000003</v>
      </c>
      <c r="L173" s="7">
        <v>93.2</v>
      </c>
      <c r="M173" s="7">
        <v>97</v>
      </c>
      <c r="N173" s="7">
        <v>102.5</v>
      </c>
      <c r="O173" s="7">
        <v>91.6</v>
      </c>
      <c r="P173" s="7">
        <v>5862.6509999999998</v>
      </c>
      <c r="Q173" s="7">
        <v>21059.358990230001</v>
      </c>
      <c r="R173" s="7">
        <v>2598.9827829999999</v>
      </c>
      <c r="S173" s="7">
        <v>2807.7966831200001</v>
      </c>
      <c r="T173" s="7">
        <v>29307.780503080001</v>
      </c>
      <c r="U173" s="7">
        <v>100.77</v>
      </c>
      <c r="V173" s="7">
        <v>98.399405439999995</v>
      </c>
      <c r="W173" s="7">
        <v>343542.75880000001</v>
      </c>
      <c r="X173" s="7">
        <v>182718.7</v>
      </c>
      <c r="Y173" s="7">
        <v>1135168</v>
      </c>
      <c r="Z173" s="7"/>
      <c r="AA173" s="7">
        <v>11.2</v>
      </c>
      <c r="AB173" s="7">
        <v>154.5</v>
      </c>
      <c r="AC173" s="7"/>
      <c r="AD173" s="7"/>
      <c r="AE173" s="7"/>
      <c r="AF173" s="7">
        <v>147194</v>
      </c>
      <c r="AG173" s="7">
        <v>5.7</v>
      </c>
      <c r="AH173" s="7">
        <v>26494.0890091</v>
      </c>
      <c r="AI173" s="7">
        <v>5347.2671052699998</v>
      </c>
      <c r="AJ173" s="7">
        <v>13787845.798</v>
      </c>
      <c r="AK173" s="7">
        <v>1479.5412098300001</v>
      </c>
      <c r="AL173" s="7">
        <v>451.61099999999999</v>
      </c>
      <c r="AM173" s="7">
        <v>1026.7913000000001</v>
      </c>
      <c r="AN173" s="7">
        <v>2589.9344778200002</v>
      </c>
      <c r="AO173" s="7"/>
      <c r="AP173" s="7"/>
      <c r="AQ173" s="7"/>
      <c r="AR173" s="7"/>
    </row>
    <row r="174" spans="1:44" s="8" customFormat="1" x14ac:dyDescent="0.25">
      <c r="A174" s="4">
        <v>42370</v>
      </c>
      <c r="B174" s="7">
        <v>94.9</v>
      </c>
      <c r="C174" s="7">
        <v>99.1</v>
      </c>
      <c r="D174" s="7">
        <v>101</v>
      </c>
      <c r="E174" s="7">
        <v>96.4</v>
      </c>
      <c r="F174" s="7">
        <v>101</v>
      </c>
      <c r="G174" s="7">
        <v>92.8</v>
      </c>
      <c r="H174" s="7">
        <v>93.8</v>
      </c>
      <c r="I174" s="7">
        <v>93.3</v>
      </c>
      <c r="J174" s="7">
        <v>94.3</v>
      </c>
      <c r="K174" s="7">
        <v>97.012834490000003</v>
      </c>
      <c r="L174" s="7">
        <v>95.5</v>
      </c>
      <c r="M174" s="7">
        <v>96.9</v>
      </c>
      <c r="N174" s="7">
        <v>103.3</v>
      </c>
      <c r="O174" s="7">
        <v>96.4</v>
      </c>
      <c r="P174" s="7">
        <v>371.06208156000002</v>
      </c>
      <c r="Q174" s="7">
        <v>1282.0605742099999</v>
      </c>
      <c r="R174" s="7">
        <v>70.375937969999995</v>
      </c>
      <c r="S174" s="7">
        <v>139.06040340999999</v>
      </c>
      <c r="T174" s="7">
        <v>1095.48465113</v>
      </c>
      <c r="U174" s="7">
        <v>100.96</v>
      </c>
      <c r="V174" s="7"/>
      <c r="W174" s="7">
        <v>17629.605899999999</v>
      </c>
      <c r="X174" s="7">
        <v>9016.7999999999993</v>
      </c>
      <c r="Y174" s="7">
        <v>1115852</v>
      </c>
      <c r="Z174" s="7"/>
      <c r="AA174" s="7">
        <v>7.3</v>
      </c>
      <c r="AB174" s="7">
        <v>152.1</v>
      </c>
      <c r="AC174" s="7"/>
      <c r="AD174" s="7"/>
      <c r="AE174" s="7"/>
      <c r="AF174" s="7">
        <v>81994</v>
      </c>
      <c r="AG174" s="7">
        <v>5.6</v>
      </c>
      <c r="AH174" s="7">
        <v>1653.1226557699999</v>
      </c>
      <c r="AI174" s="7">
        <v>295.17262038000001</v>
      </c>
      <c r="AJ174" s="7">
        <v>949795.78899999999</v>
      </c>
      <c r="AK174" s="7">
        <v>1094.0471</v>
      </c>
      <c r="AL174" s="7">
        <v>371.06209999999999</v>
      </c>
      <c r="AM174" s="7">
        <v>722.98500000000001</v>
      </c>
      <c r="AN174" s="7">
        <v>693.61130950999996</v>
      </c>
      <c r="AO174" s="7"/>
      <c r="AP174" s="7"/>
      <c r="AQ174" s="7"/>
      <c r="AR174" s="7"/>
    </row>
    <row r="175" spans="1:44" s="8" customFormat="1" x14ac:dyDescent="0.25">
      <c r="A175" s="4">
        <v>42401</v>
      </c>
      <c r="B175" s="7">
        <v>96.3</v>
      </c>
      <c r="C175" s="7">
        <v>102</v>
      </c>
      <c r="D175" s="7">
        <v>105.1</v>
      </c>
      <c r="E175" s="7">
        <v>100.4</v>
      </c>
      <c r="F175" s="7">
        <v>103.9</v>
      </c>
      <c r="G175" s="7">
        <v>98</v>
      </c>
      <c r="H175" s="7">
        <v>96.3</v>
      </c>
      <c r="I175" s="7">
        <v>96</v>
      </c>
      <c r="J175" s="7">
        <v>96.6</v>
      </c>
      <c r="K175" s="7">
        <v>107.86043477</v>
      </c>
      <c r="L175" s="7">
        <v>95.9</v>
      </c>
      <c r="M175" s="7">
        <v>100.4</v>
      </c>
      <c r="N175" s="7">
        <v>103.8</v>
      </c>
      <c r="O175" s="7">
        <v>100.6</v>
      </c>
      <c r="P175" s="7">
        <v>687.72697840000001</v>
      </c>
      <c r="Q175" s="7">
        <v>2576.9458685999998</v>
      </c>
      <c r="R175" s="7">
        <v>158.99460887999999</v>
      </c>
      <c r="S175" s="7">
        <v>377.03512262999999</v>
      </c>
      <c r="T175" s="7">
        <v>3348.6181866900001</v>
      </c>
      <c r="U175" s="7">
        <v>100.63</v>
      </c>
      <c r="V175" s="7"/>
      <c r="W175" s="7">
        <v>37924.6</v>
      </c>
      <c r="X175" s="7">
        <v>21293.4</v>
      </c>
      <c r="Y175" s="7">
        <v>1123960</v>
      </c>
      <c r="Z175" s="7"/>
      <c r="AA175" s="7">
        <v>7.3</v>
      </c>
      <c r="AB175" s="7">
        <v>150.30000000000001</v>
      </c>
      <c r="AC175" s="7"/>
      <c r="AD175" s="7"/>
      <c r="AE175" s="7"/>
      <c r="AF175" s="7">
        <v>111232</v>
      </c>
      <c r="AG175" s="7">
        <v>5.4</v>
      </c>
      <c r="AH175" s="7">
        <v>3264.6728469999998</v>
      </c>
      <c r="AI175" s="7">
        <v>754.98902143999999</v>
      </c>
      <c r="AJ175" s="7">
        <v>1680572.291</v>
      </c>
      <c r="AK175" s="7">
        <v>747.89200000000005</v>
      </c>
      <c r="AL175" s="7">
        <v>316.66489999999999</v>
      </c>
      <c r="AM175" s="7">
        <v>431.22710000000001</v>
      </c>
      <c r="AN175" s="7">
        <v>1247.0965000000001</v>
      </c>
      <c r="AO175" s="7"/>
      <c r="AP175" s="7"/>
      <c r="AQ175" s="7"/>
      <c r="AR175" s="7"/>
    </row>
    <row r="176" spans="1:44" s="8" customFormat="1" x14ac:dyDescent="0.25">
      <c r="A176" s="4">
        <v>42430</v>
      </c>
      <c r="B176" s="7">
        <v>99.6</v>
      </c>
      <c r="C176" s="7">
        <v>100.9</v>
      </c>
      <c r="D176" s="7">
        <v>101.3</v>
      </c>
      <c r="E176" s="7">
        <v>101</v>
      </c>
      <c r="F176" s="7">
        <v>99.8</v>
      </c>
      <c r="G176" s="7">
        <v>95.7</v>
      </c>
      <c r="H176" s="7">
        <v>94.9</v>
      </c>
      <c r="I176" s="7">
        <v>94.9</v>
      </c>
      <c r="J176" s="7">
        <v>94.9</v>
      </c>
      <c r="K176" s="7">
        <v>108.58873548</v>
      </c>
      <c r="L176" s="7">
        <v>96.4</v>
      </c>
      <c r="M176" s="7">
        <v>99</v>
      </c>
      <c r="N176" s="7">
        <v>103.6</v>
      </c>
      <c r="O176" s="7">
        <v>101.5</v>
      </c>
      <c r="P176" s="7">
        <v>992.18111795000004</v>
      </c>
      <c r="Q176" s="7">
        <v>4883.9531096500004</v>
      </c>
      <c r="R176" s="7">
        <v>640.92154088999996</v>
      </c>
      <c r="S176" s="7">
        <v>616.28683840999997</v>
      </c>
      <c r="T176" s="7">
        <v>6339.0947962199998</v>
      </c>
      <c r="U176" s="7">
        <v>100.46</v>
      </c>
      <c r="V176" s="7">
        <v>99.793556649999999</v>
      </c>
      <c r="W176" s="7">
        <v>61383.7</v>
      </c>
      <c r="X176" s="7">
        <v>36020.199999999997</v>
      </c>
      <c r="Y176" s="7">
        <v>1166747</v>
      </c>
      <c r="Z176" s="7"/>
      <c r="AA176" s="7">
        <v>7.8</v>
      </c>
      <c r="AB176" s="7">
        <v>154.9</v>
      </c>
      <c r="AC176" s="7"/>
      <c r="AD176" s="7"/>
      <c r="AE176" s="7"/>
      <c r="AF176" s="7">
        <v>125994</v>
      </c>
      <c r="AG176" s="7">
        <v>5.6</v>
      </c>
      <c r="AH176" s="7">
        <v>5876.1342275999996</v>
      </c>
      <c r="AI176" s="7">
        <v>1252.4467729</v>
      </c>
      <c r="AJ176" s="7">
        <v>3227170.625</v>
      </c>
      <c r="AK176" s="7">
        <v>1068.7449547599999</v>
      </c>
      <c r="AL176" s="7">
        <v>304.45409999999998</v>
      </c>
      <c r="AM176" s="7">
        <v>764.3</v>
      </c>
      <c r="AN176" s="7">
        <v>1680.5734</v>
      </c>
      <c r="AO176" s="7"/>
      <c r="AP176" s="7"/>
      <c r="AQ176" s="7"/>
      <c r="AR176" s="7"/>
    </row>
    <row r="177" spans="1:44" s="8" customFormat="1" x14ac:dyDescent="0.25">
      <c r="A177" s="4">
        <v>42461</v>
      </c>
      <c r="B177" s="7">
        <v>96.8</v>
      </c>
      <c r="C177" s="7">
        <v>99.8</v>
      </c>
      <c r="D177" s="7">
        <v>101.9</v>
      </c>
      <c r="E177" s="7">
        <v>99.1</v>
      </c>
      <c r="F177" s="7">
        <v>100.7</v>
      </c>
      <c r="G177" s="7">
        <v>97.2</v>
      </c>
      <c r="H177" s="7">
        <v>95.7</v>
      </c>
      <c r="I177" s="7">
        <v>96.1</v>
      </c>
      <c r="J177" s="7">
        <v>95.2</v>
      </c>
      <c r="K177" s="7">
        <v>107.15681296</v>
      </c>
      <c r="L177" s="7">
        <v>98.2</v>
      </c>
      <c r="M177" s="7">
        <v>99.7</v>
      </c>
      <c r="N177" s="7">
        <v>103.5</v>
      </c>
      <c r="O177" s="7">
        <v>98.9</v>
      </c>
      <c r="P177" s="7">
        <v>1318.50223252</v>
      </c>
      <c r="Q177" s="7">
        <v>7011.52921393</v>
      </c>
      <c r="R177" s="7">
        <v>1079.0460073199999</v>
      </c>
      <c r="S177" s="7">
        <v>862.92197981000004</v>
      </c>
      <c r="T177" s="7">
        <v>9029.4680429100008</v>
      </c>
      <c r="U177" s="7">
        <v>100.44</v>
      </c>
      <c r="V177" s="7"/>
      <c r="W177" s="7">
        <v>83396.145999999993</v>
      </c>
      <c r="X177" s="7">
        <v>50258.9</v>
      </c>
      <c r="Y177" s="7">
        <v>1230953</v>
      </c>
      <c r="Z177" s="7"/>
      <c r="AA177" s="7">
        <v>6.6</v>
      </c>
      <c r="AB177" s="7">
        <v>157.80000000000001</v>
      </c>
      <c r="AC177" s="7"/>
      <c r="AD177" s="7"/>
      <c r="AE177" s="7"/>
      <c r="AF177" s="7">
        <v>121152</v>
      </c>
      <c r="AG177" s="7">
        <v>5.7</v>
      </c>
      <c r="AH177" s="7">
        <v>8330.0314464399999</v>
      </c>
      <c r="AI177" s="7">
        <v>1740.4370414800001</v>
      </c>
      <c r="AJ177" s="7">
        <v>4731572.3090000004</v>
      </c>
      <c r="AK177" s="7">
        <v>999.42566519000002</v>
      </c>
      <c r="AL177" s="7">
        <v>326.3211</v>
      </c>
      <c r="AM177" s="7">
        <v>673.1046</v>
      </c>
      <c r="AN177" s="7">
        <v>1496.4997000000001</v>
      </c>
      <c r="AO177" s="7"/>
      <c r="AP177" s="7"/>
      <c r="AQ177" s="7"/>
      <c r="AR177" s="7"/>
    </row>
    <row r="178" spans="1:44" s="8" customFormat="1" x14ac:dyDescent="0.25">
      <c r="A178" s="4">
        <v>42491</v>
      </c>
      <c r="B178" s="7">
        <v>95.9</v>
      </c>
      <c r="C178" s="7">
        <v>100.4</v>
      </c>
      <c r="D178" s="7">
        <v>101.5</v>
      </c>
      <c r="E178" s="7">
        <v>99.4</v>
      </c>
      <c r="F178" s="7">
        <v>100.7</v>
      </c>
      <c r="G178" s="7">
        <v>92.6</v>
      </c>
      <c r="H178" s="7">
        <v>94.7</v>
      </c>
      <c r="I178" s="7">
        <v>95.3</v>
      </c>
      <c r="J178" s="7">
        <v>94</v>
      </c>
      <c r="K178" s="7">
        <v>107.81495553000001</v>
      </c>
      <c r="L178" s="7">
        <v>99.5</v>
      </c>
      <c r="M178" s="7">
        <v>100.7</v>
      </c>
      <c r="N178" s="7">
        <v>103.4</v>
      </c>
      <c r="O178" s="7">
        <v>101</v>
      </c>
      <c r="P178" s="7">
        <v>1682.88440623</v>
      </c>
      <c r="Q178" s="7">
        <v>8530.0987623599995</v>
      </c>
      <c r="R178" s="7">
        <v>1290.79437899</v>
      </c>
      <c r="S178" s="7">
        <v>1098.55314778</v>
      </c>
      <c r="T178" s="7">
        <v>11106.599140210001</v>
      </c>
      <c r="U178" s="7">
        <v>100.41</v>
      </c>
      <c r="V178" s="7"/>
      <c r="W178" s="7">
        <v>105570.6</v>
      </c>
      <c r="X178" s="7">
        <v>64230.9</v>
      </c>
      <c r="Y178" s="7">
        <v>1418582</v>
      </c>
      <c r="Z178" s="7"/>
      <c r="AA178" s="7">
        <v>7.6</v>
      </c>
      <c r="AB178" s="7">
        <v>159.5</v>
      </c>
      <c r="AC178" s="7"/>
      <c r="AD178" s="7"/>
      <c r="AE178" s="7"/>
      <c r="AF178" s="7">
        <v>108999</v>
      </c>
      <c r="AG178" s="7">
        <v>5.7</v>
      </c>
      <c r="AH178" s="7">
        <v>10212.983168590001</v>
      </c>
      <c r="AI178" s="7">
        <v>2220.7144633600001</v>
      </c>
      <c r="AJ178" s="7">
        <v>5711918.0389999999</v>
      </c>
      <c r="AK178" s="7">
        <v>735.59384711999996</v>
      </c>
      <c r="AL178" s="7">
        <v>364.38220000000001</v>
      </c>
      <c r="AM178" s="7">
        <v>371.21159999999998</v>
      </c>
      <c r="AN178" s="7">
        <v>993.43140000000005</v>
      </c>
      <c r="AO178" s="7"/>
      <c r="AP178" s="7"/>
      <c r="AQ178" s="7"/>
      <c r="AR178" s="7"/>
    </row>
    <row r="179" spans="1:44" s="8" customFormat="1" x14ac:dyDescent="0.25">
      <c r="A179" s="4">
        <v>42522</v>
      </c>
      <c r="B179" s="7">
        <v>94.8</v>
      </c>
      <c r="C179" s="7">
        <v>101.1</v>
      </c>
      <c r="D179" s="7">
        <v>102.4</v>
      </c>
      <c r="E179" s="7">
        <v>99.9</v>
      </c>
      <c r="F179" s="7">
        <v>101.8</v>
      </c>
      <c r="G179" s="7">
        <v>95.2</v>
      </c>
      <c r="H179" s="7">
        <v>95</v>
      </c>
      <c r="I179" s="7">
        <v>95.4</v>
      </c>
      <c r="J179" s="7">
        <v>94.6</v>
      </c>
      <c r="K179" s="7">
        <v>104.55972429000001</v>
      </c>
      <c r="L179" s="7">
        <v>98.2</v>
      </c>
      <c r="M179" s="7">
        <v>98.6</v>
      </c>
      <c r="N179" s="7">
        <v>102.9</v>
      </c>
      <c r="O179" s="7">
        <v>101.1</v>
      </c>
      <c r="P179" s="7">
        <v>2108.23732139</v>
      </c>
      <c r="Q179" s="7">
        <v>10413.28327855</v>
      </c>
      <c r="R179" s="7">
        <v>1483.16424091</v>
      </c>
      <c r="S179" s="7">
        <v>1350.5502904099999</v>
      </c>
      <c r="T179" s="7">
        <v>13582.92530802</v>
      </c>
      <c r="U179" s="7">
        <v>100.36</v>
      </c>
      <c r="V179" s="7">
        <v>100.32097957000001</v>
      </c>
      <c r="W179" s="7">
        <v>129869.4</v>
      </c>
      <c r="X179" s="7">
        <v>79508</v>
      </c>
      <c r="Y179" s="7">
        <v>1419080</v>
      </c>
      <c r="Z179" s="7"/>
      <c r="AA179" s="7">
        <v>8.1</v>
      </c>
      <c r="AB179" s="7">
        <v>163.69999999999999</v>
      </c>
      <c r="AC179" s="7"/>
      <c r="AD179" s="7"/>
      <c r="AE179" s="7"/>
      <c r="AF179" s="7">
        <v>122679</v>
      </c>
      <c r="AG179" s="7">
        <v>5.6</v>
      </c>
      <c r="AH179" s="7">
        <v>12521.52059994</v>
      </c>
      <c r="AI179" s="7">
        <v>2741.2965751500001</v>
      </c>
      <c r="AJ179" s="7">
        <v>6895093.267</v>
      </c>
      <c r="AK179" s="7">
        <v>1223.0452576499999</v>
      </c>
      <c r="AL179" s="7">
        <v>425.35289999999998</v>
      </c>
      <c r="AM179" s="7">
        <v>796.07209999999998</v>
      </c>
      <c r="AN179" s="7">
        <v>1258.67371839</v>
      </c>
      <c r="AO179" s="7"/>
      <c r="AP179" s="7"/>
      <c r="AQ179" s="7"/>
      <c r="AR179" s="7"/>
    </row>
    <row r="180" spans="1:44" s="8" customFormat="1" x14ac:dyDescent="0.25">
      <c r="A180" s="4">
        <v>42552</v>
      </c>
      <c r="B180" s="7">
        <v>99.3</v>
      </c>
      <c r="C180" s="7">
        <v>100.4</v>
      </c>
      <c r="D180" s="7">
        <v>102.5</v>
      </c>
      <c r="E180" s="7">
        <v>98.6</v>
      </c>
      <c r="F180" s="7">
        <v>101.5</v>
      </c>
      <c r="G180" s="7">
        <v>97</v>
      </c>
      <c r="H180" s="7">
        <v>94</v>
      </c>
      <c r="I180" s="7">
        <v>93.3</v>
      </c>
      <c r="J180" s="7">
        <v>94.8</v>
      </c>
      <c r="K180" s="7">
        <v>101.24495924</v>
      </c>
      <c r="L180" s="7">
        <v>96.1</v>
      </c>
      <c r="M180" s="7">
        <v>98.9</v>
      </c>
      <c r="N180" s="7">
        <v>107.4</v>
      </c>
      <c r="O180" s="7">
        <v>98.7</v>
      </c>
      <c r="P180" s="7">
        <v>2553.5510656599999</v>
      </c>
      <c r="Q180" s="7">
        <v>12379.33895635</v>
      </c>
      <c r="R180" s="7">
        <v>1744.300786</v>
      </c>
      <c r="S180" s="7">
        <v>1638.4453932700001</v>
      </c>
      <c r="T180" s="7">
        <v>15784.14878338</v>
      </c>
      <c r="U180" s="7">
        <v>100.54</v>
      </c>
      <c r="V180" s="7"/>
      <c r="W180" s="7">
        <v>152601</v>
      </c>
      <c r="X180" s="7">
        <v>94901.9</v>
      </c>
      <c r="Y180" s="7">
        <v>1425701</v>
      </c>
      <c r="Z180" s="7"/>
      <c r="AA180" s="7">
        <v>6.3</v>
      </c>
      <c r="AB180" s="7">
        <v>164.6</v>
      </c>
      <c r="AC180" s="7"/>
      <c r="AD180" s="7"/>
      <c r="AE180" s="7"/>
      <c r="AF180" s="7">
        <v>109392</v>
      </c>
      <c r="AG180" s="7">
        <v>5.6</v>
      </c>
      <c r="AH180" s="7">
        <v>14932.890022019999</v>
      </c>
      <c r="AI180" s="7">
        <v>3235.5410181699999</v>
      </c>
      <c r="AJ180" s="7">
        <v>8256288.6919999998</v>
      </c>
      <c r="AK180" s="7">
        <v>1101.5624866000001</v>
      </c>
      <c r="AL180" s="7">
        <v>445.31380000000001</v>
      </c>
      <c r="AM180" s="7">
        <v>656.24869999999999</v>
      </c>
      <c r="AN180" s="7">
        <v>1114.3136999999999</v>
      </c>
      <c r="AO180" s="7"/>
      <c r="AP180" s="7"/>
      <c r="AQ180" s="7"/>
      <c r="AR180" s="7"/>
    </row>
    <row r="181" spans="1:44" s="8" customFormat="1" x14ac:dyDescent="0.25">
      <c r="A181" s="4">
        <v>42583</v>
      </c>
      <c r="B181" s="7">
        <v>100.3</v>
      </c>
      <c r="C181" s="7">
        <v>102.2</v>
      </c>
      <c r="D181" s="7">
        <v>102</v>
      </c>
      <c r="E181" s="7">
        <v>102.4</v>
      </c>
      <c r="F181" s="7">
        <v>103</v>
      </c>
      <c r="G181" s="7">
        <v>96.3</v>
      </c>
      <c r="H181" s="7">
        <v>96.5</v>
      </c>
      <c r="I181" s="7">
        <v>98.1</v>
      </c>
      <c r="J181" s="7">
        <v>94.7</v>
      </c>
      <c r="K181" s="7">
        <v>106.05529759</v>
      </c>
      <c r="L181" s="7">
        <v>97.7</v>
      </c>
      <c r="M181" s="7">
        <v>101.9</v>
      </c>
      <c r="N181" s="7">
        <v>105.7</v>
      </c>
      <c r="O181" s="7">
        <v>102.7</v>
      </c>
      <c r="P181" s="7">
        <v>2993.6547278799999</v>
      </c>
      <c r="Q181" s="7">
        <v>14204.15880967</v>
      </c>
      <c r="R181" s="7">
        <v>1935.45148976</v>
      </c>
      <c r="S181" s="7">
        <v>1874.6396927400001</v>
      </c>
      <c r="T181" s="7">
        <v>18101.85962988</v>
      </c>
      <c r="U181" s="7">
        <v>100.01</v>
      </c>
      <c r="V181" s="7"/>
      <c r="W181" s="7">
        <v>175946.1</v>
      </c>
      <c r="X181" s="7">
        <v>112657</v>
      </c>
      <c r="Y181" s="7">
        <v>1406940</v>
      </c>
      <c r="Z181" s="7"/>
      <c r="AA181" s="7">
        <v>4.7</v>
      </c>
      <c r="AB181" s="7">
        <v>162.5</v>
      </c>
      <c r="AC181" s="7"/>
      <c r="AD181" s="7"/>
      <c r="AE181" s="7"/>
      <c r="AF181" s="7">
        <v>113781</v>
      </c>
      <c r="AG181" s="7">
        <v>5.5</v>
      </c>
      <c r="AH181" s="7">
        <v>17197.813537549999</v>
      </c>
      <c r="AI181" s="7">
        <v>3700.8620340900002</v>
      </c>
      <c r="AJ181" s="7">
        <v>9361169.6559999995</v>
      </c>
      <c r="AK181" s="7">
        <v>1173.66800988</v>
      </c>
      <c r="AL181" s="7">
        <v>440.10359999999997</v>
      </c>
      <c r="AM181" s="7">
        <v>733.56439999999998</v>
      </c>
      <c r="AN181" s="7">
        <v>1176.2759000000001</v>
      </c>
      <c r="AO181" s="7"/>
      <c r="AP181" s="7"/>
      <c r="AQ181" s="7"/>
      <c r="AR181" s="7"/>
    </row>
    <row r="182" spans="1:44" s="8" customFormat="1" x14ac:dyDescent="0.25">
      <c r="A182" s="4">
        <v>42614</v>
      </c>
      <c r="B182" s="7">
        <v>95.5</v>
      </c>
      <c r="C182" s="7">
        <v>102.5</v>
      </c>
      <c r="D182" s="7">
        <v>103.6</v>
      </c>
      <c r="E182" s="7">
        <v>101.6</v>
      </c>
      <c r="F182" s="7">
        <v>104.1</v>
      </c>
      <c r="G182" s="7">
        <v>99.6</v>
      </c>
      <c r="H182" s="7">
        <v>96.4</v>
      </c>
      <c r="I182" s="7">
        <v>97.2</v>
      </c>
      <c r="J182" s="7">
        <v>95.5</v>
      </c>
      <c r="K182" s="7">
        <v>101.51201678</v>
      </c>
      <c r="L182" s="7">
        <v>97</v>
      </c>
      <c r="M182" s="7">
        <v>99.4</v>
      </c>
      <c r="N182" s="7">
        <v>104.7</v>
      </c>
      <c r="O182" s="7">
        <v>101.9</v>
      </c>
      <c r="P182" s="7">
        <v>3419.41031922</v>
      </c>
      <c r="Q182" s="7">
        <v>15955.12817543</v>
      </c>
      <c r="R182" s="7">
        <v>2136.2236180800001</v>
      </c>
      <c r="S182" s="7">
        <v>2103.11452293</v>
      </c>
      <c r="T182" s="7">
        <v>20493.5810375</v>
      </c>
      <c r="U182" s="7">
        <v>100.17</v>
      </c>
      <c r="V182" s="7">
        <v>100.05852141</v>
      </c>
      <c r="W182" s="7">
        <v>201678.9</v>
      </c>
      <c r="X182" s="7">
        <v>129786.5</v>
      </c>
      <c r="Y182" s="7">
        <v>1406186</v>
      </c>
      <c r="Z182" s="7"/>
      <c r="AA182" s="7">
        <v>7.4</v>
      </c>
      <c r="AB182" s="7">
        <v>163.19999999999999</v>
      </c>
      <c r="AC182" s="7"/>
      <c r="AD182" s="7"/>
      <c r="AE182" s="7"/>
      <c r="AF182" s="7">
        <v>125847</v>
      </c>
      <c r="AG182" s="7">
        <v>5.5</v>
      </c>
      <c r="AH182" s="7">
        <v>19374.538494650002</v>
      </c>
      <c r="AI182" s="7">
        <v>4169.0152077599996</v>
      </c>
      <c r="AJ182" s="7">
        <v>10529414.051999999</v>
      </c>
      <c r="AK182" s="7">
        <v>1151.44848959</v>
      </c>
      <c r="AL182" s="7">
        <v>425.75560000000002</v>
      </c>
      <c r="AM182" s="7">
        <v>724.25519999999995</v>
      </c>
      <c r="AN182" s="7">
        <v>1216.35955582</v>
      </c>
      <c r="AO182" s="7"/>
      <c r="AP182" s="7"/>
      <c r="AQ182" s="7"/>
      <c r="AR182" s="7"/>
    </row>
    <row r="183" spans="1:44" s="8" customFormat="1" x14ac:dyDescent="0.25">
      <c r="A183" s="4">
        <v>42644</v>
      </c>
      <c r="B183" s="7">
        <v>98.6</v>
      </c>
      <c r="C183" s="7">
        <v>103</v>
      </c>
      <c r="D183" s="7">
        <v>102.7</v>
      </c>
      <c r="E183" s="7">
        <v>103.4</v>
      </c>
      <c r="F183" s="7">
        <v>99.3</v>
      </c>
      <c r="G183" s="7">
        <v>102.9</v>
      </c>
      <c r="H183" s="7">
        <v>95.3</v>
      </c>
      <c r="I183" s="7">
        <v>96</v>
      </c>
      <c r="J183" s="7">
        <v>94.5</v>
      </c>
      <c r="K183" s="7">
        <v>98.728655250000003</v>
      </c>
      <c r="L183" s="7">
        <v>96.4</v>
      </c>
      <c r="M183" s="7">
        <v>99.2</v>
      </c>
      <c r="N183" s="7">
        <v>104.3</v>
      </c>
      <c r="O183" s="7">
        <v>100.4</v>
      </c>
      <c r="P183" s="7">
        <v>3853.5959258299999</v>
      </c>
      <c r="Q183" s="7">
        <v>18017.420070799999</v>
      </c>
      <c r="R183" s="7">
        <v>2399.4738005600002</v>
      </c>
      <c r="S183" s="7">
        <v>2343.4753763099998</v>
      </c>
      <c r="T183" s="7">
        <v>22875.345163580001</v>
      </c>
      <c r="U183" s="7">
        <v>100.43</v>
      </c>
      <c r="V183" s="7"/>
      <c r="W183" s="7">
        <v>226957</v>
      </c>
      <c r="X183" s="7">
        <v>147151.79999999999</v>
      </c>
      <c r="Y183" s="7">
        <v>1359533</v>
      </c>
      <c r="Z183" s="7"/>
      <c r="AA183" s="7">
        <v>6.6</v>
      </c>
      <c r="AB183" s="7">
        <v>163.80000000000001</v>
      </c>
      <c r="AC183" s="7"/>
      <c r="AD183" s="7"/>
      <c r="AE183" s="7"/>
      <c r="AF183" s="7">
        <v>126705</v>
      </c>
      <c r="AG183" s="7">
        <v>5.5</v>
      </c>
      <c r="AH183" s="7">
        <v>21871.015996639999</v>
      </c>
      <c r="AI183" s="7">
        <v>4660.3870028299998</v>
      </c>
      <c r="AJ183" s="7">
        <v>12002424.767999999</v>
      </c>
      <c r="AK183" s="7">
        <v>1146.16615305</v>
      </c>
      <c r="AL183" s="7">
        <v>434.18560000000002</v>
      </c>
      <c r="AM183" s="7">
        <v>711.98050000000001</v>
      </c>
      <c r="AN183" s="7">
        <v>1151.6675</v>
      </c>
      <c r="AO183" s="7"/>
      <c r="AP183" s="7"/>
      <c r="AQ183" s="7"/>
      <c r="AR183" s="7"/>
    </row>
    <row r="184" spans="1:44" s="8" customFormat="1" x14ac:dyDescent="0.25">
      <c r="A184" s="4">
        <v>42675</v>
      </c>
      <c r="B184" s="7">
        <v>100.7</v>
      </c>
      <c r="C184" s="7">
        <v>105.2</v>
      </c>
      <c r="D184" s="7">
        <v>103.2</v>
      </c>
      <c r="E184" s="7">
        <v>106.6</v>
      </c>
      <c r="F184" s="7">
        <v>102.6</v>
      </c>
      <c r="G184" s="7">
        <v>106.1</v>
      </c>
      <c r="H184" s="7">
        <v>95.3</v>
      </c>
      <c r="I184" s="7">
        <v>95.5</v>
      </c>
      <c r="J184" s="7">
        <v>95.1</v>
      </c>
      <c r="K184" s="7">
        <v>104.00776046</v>
      </c>
      <c r="L184" s="7">
        <v>97.6</v>
      </c>
      <c r="M184" s="7">
        <v>101.8</v>
      </c>
      <c r="N184" s="7">
        <v>106.8</v>
      </c>
      <c r="O184" s="7">
        <v>102.1</v>
      </c>
      <c r="P184" s="7">
        <v>4350.0407994099996</v>
      </c>
      <c r="Q184" s="7">
        <v>19745.71895214</v>
      </c>
      <c r="R184" s="7">
        <v>2576.2395048200001</v>
      </c>
      <c r="S184" s="7">
        <v>2592.0933160599998</v>
      </c>
      <c r="T184" s="7">
        <v>25444.149755449998</v>
      </c>
      <c r="U184" s="7">
        <v>100.44</v>
      </c>
      <c r="V184" s="7"/>
      <c r="W184" s="7">
        <v>254050.1</v>
      </c>
      <c r="X184" s="7">
        <v>163869.70000000001</v>
      </c>
      <c r="Y184" s="7">
        <v>1267236</v>
      </c>
      <c r="Z184" s="7"/>
      <c r="AA184" s="7">
        <v>8.9</v>
      </c>
      <c r="AB184" s="7">
        <v>164.6</v>
      </c>
      <c r="AC184" s="7"/>
      <c r="AD184" s="7"/>
      <c r="AE184" s="7"/>
      <c r="AF184" s="7">
        <v>132346</v>
      </c>
      <c r="AG184" s="7">
        <v>5.4</v>
      </c>
      <c r="AH184" s="7">
        <v>24095.759751540001</v>
      </c>
      <c r="AI184" s="7">
        <v>5226.5536564800004</v>
      </c>
      <c r="AJ184" s="7">
        <v>13068437.547</v>
      </c>
      <c r="AK184" s="7">
        <v>995.23415120000004</v>
      </c>
      <c r="AL184" s="7">
        <v>496.44490000000002</v>
      </c>
      <c r="AM184" s="7">
        <v>498.78930000000003</v>
      </c>
      <c r="AN184" s="7">
        <v>1213.8379</v>
      </c>
      <c r="AO184" s="7"/>
      <c r="AP184" s="7"/>
      <c r="AQ184" s="7"/>
      <c r="AR184" s="7"/>
    </row>
    <row r="185" spans="1:44" s="8" customFormat="1" x14ac:dyDescent="0.25">
      <c r="A185" s="4">
        <v>42705</v>
      </c>
      <c r="B185" s="7">
        <v>98.9</v>
      </c>
      <c r="C185" s="7">
        <v>103.9</v>
      </c>
      <c r="D185" s="7">
        <v>104</v>
      </c>
      <c r="E185" s="7">
        <v>102.8</v>
      </c>
      <c r="F185" s="7">
        <v>103.1</v>
      </c>
      <c r="G185" s="7">
        <v>108.4</v>
      </c>
      <c r="H185" s="7">
        <v>94.4</v>
      </c>
      <c r="I185" s="7">
        <v>95.1</v>
      </c>
      <c r="J185" s="7">
        <v>93.7</v>
      </c>
      <c r="K185" s="7">
        <v>94.649208360000003</v>
      </c>
      <c r="L185" s="7">
        <v>96.4</v>
      </c>
      <c r="M185" s="7">
        <v>99.9</v>
      </c>
      <c r="N185" s="7">
        <v>103.4</v>
      </c>
      <c r="O185" s="7">
        <v>102.8</v>
      </c>
      <c r="P185" s="7">
        <v>4844.0285376100001</v>
      </c>
      <c r="Q185" s="7">
        <v>23337.51185839</v>
      </c>
      <c r="R185" s="7">
        <v>2770.3206136099998</v>
      </c>
      <c r="S185" s="7">
        <v>3018.5053746600001</v>
      </c>
      <c r="T185" s="7">
        <v>30888.76285354</v>
      </c>
      <c r="U185" s="7">
        <v>100.4</v>
      </c>
      <c r="V185" s="7">
        <v>100.53802254999999</v>
      </c>
      <c r="W185" s="7">
        <v>285772.5</v>
      </c>
      <c r="X185" s="7">
        <v>182346.9</v>
      </c>
      <c r="Y185" s="7">
        <v>1175612</v>
      </c>
      <c r="Z185" s="7"/>
      <c r="AA185" s="7">
        <v>11.7</v>
      </c>
      <c r="AB185" s="7">
        <v>166.1</v>
      </c>
      <c r="AC185" s="7"/>
      <c r="AD185" s="7"/>
      <c r="AE185" s="7"/>
      <c r="AF185" s="7">
        <v>145665</v>
      </c>
      <c r="AG185" s="7">
        <v>5.2</v>
      </c>
      <c r="AH185" s="7">
        <v>27746.716073989999</v>
      </c>
      <c r="AI185" s="7">
        <v>6036.6028980900001</v>
      </c>
      <c r="AJ185" s="7">
        <v>14482403.422</v>
      </c>
      <c r="AK185" s="7">
        <v>2023.3086369800001</v>
      </c>
      <c r="AL185" s="7">
        <v>481.60879999999997</v>
      </c>
      <c r="AM185" s="7">
        <v>1541.0636</v>
      </c>
      <c r="AN185" s="7">
        <v>3256.3953000000001</v>
      </c>
      <c r="AO185" s="7"/>
      <c r="AP185" s="7"/>
      <c r="AQ185" s="7"/>
      <c r="AR185" s="7"/>
    </row>
    <row r="186" spans="1:44" s="8" customFormat="1" x14ac:dyDescent="0.25">
      <c r="A186" s="4">
        <v>42736</v>
      </c>
      <c r="B186" s="7">
        <v>107.8</v>
      </c>
      <c r="C186" s="7">
        <v>106.6</v>
      </c>
      <c r="D186" s="7">
        <v>104.4</v>
      </c>
      <c r="E186" s="7">
        <v>110.5</v>
      </c>
      <c r="F186" s="7">
        <v>108.2</v>
      </c>
      <c r="G186" s="7">
        <v>109.8</v>
      </c>
      <c r="H186" s="7">
        <v>98</v>
      </c>
      <c r="I186" s="7">
        <v>98.7</v>
      </c>
      <c r="J186" s="7">
        <v>97.3</v>
      </c>
      <c r="K186" s="7">
        <v>102.80566451</v>
      </c>
      <c r="L186" s="7">
        <v>101.6</v>
      </c>
      <c r="M186" s="7">
        <v>102.7</v>
      </c>
      <c r="N186" s="7">
        <v>101.3</v>
      </c>
      <c r="O186" s="7">
        <v>101</v>
      </c>
      <c r="P186" s="7">
        <v>485.13101046000003</v>
      </c>
      <c r="Q186" s="7">
        <v>1493.7181509500001</v>
      </c>
      <c r="R186" s="7">
        <v>121.90134759999999</v>
      </c>
      <c r="S186" s="7">
        <v>156.14054683000001</v>
      </c>
      <c r="T186" s="7">
        <v>1682.9243993800001</v>
      </c>
      <c r="U186" s="7">
        <v>100.62</v>
      </c>
      <c r="V186" s="7"/>
      <c r="W186" s="7">
        <v>25895.599999999999</v>
      </c>
      <c r="X186" s="7">
        <v>12872.7</v>
      </c>
      <c r="Y186" s="7">
        <v>1208489</v>
      </c>
      <c r="Z186" s="7">
        <v>2741112.4953626399</v>
      </c>
      <c r="AA186" s="7">
        <v>11.8</v>
      </c>
      <c r="AB186" s="7">
        <v>171.5</v>
      </c>
      <c r="AC186" s="7"/>
      <c r="AD186" s="7"/>
      <c r="AE186" s="7"/>
      <c r="AF186" s="7">
        <v>78036</v>
      </c>
      <c r="AG186" s="7">
        <v>5.3</v>
      </c>
      <c r="AH186" s="7">
        <v>1978.8491614100001</v>
      </c>
      <c r="AI186" s="7">
        <v>310.25408420000002</v>
      </c>
      <c r="AJ186" s="7">
        <v>1269249.2450000001</v>
      </c>
      <c r="AK186" s="7">
        <v>1265.9929999999999</v>
      </c>
      <c r="AL186" s="7">
        <v>485.13099999999997</v>
      </c>
      <c r="AM186" s="7">
        <v>780.86199999999997</v>
      </c>
      <c r="AN186" s="7">
        <v>1230.4772</v>
      </c>
      <c r="AO186" s="7"/>
      <c r="AP186" s="7"/>
      <c r="AQ186" s="7"/>
      <c r="AR186" s="7"/>
    </row>
    <row r="187" spans="1:44" s="8" customFormat="1" x14ac:dyDescent="0.25">
      <c r="A187" s="4">
        <v>42767</v>
      </c>
      <c r="B187" s="7">
        <v>95.5</v>
      </c>
      <c r="C187" s="7">
        <v>101.6</v>
      </c>
      <c r="D187" s="7">
        <v>100.9</v>
      </c>
      <c r="E187" s="7">
        <v>101.7</v>
      </c>
      <c r="F187" s="7">
        <v>103.8</v>
      </c>
      <c r="G187" s="7">
        <v>109.4</v>
      </c>
      <c r="H187" s="7">
        <v>97.2</v>
      </c>
      <c r="I187" s="7">
        <v>98</v>
      </c>
      <c r="J187" s="7">
        <v>96.4</v>
      </c>
      <c r="K187" s="7">
        <v>94.873755900000006</v>
      </c>
      <c r="L187" s="7">
        <v>100.1</v>
      </c>
      <c r="M187" s="7">
        <v>97.8</v>
      </c>
      <c r="N187" s="7">
        <v>100.9</v>
      </c>
      <c r="O187" s="7">
        <v>100.8</v>
      </c>
      <c r="P187" s="7">
        <v>1014.90183115</v>
      </c>
      <c r="Q187" s="7">
        <v>2936.17483477</v>
      </c>
      <c r="R187" s="7">
        <v>229.96631712000001</v>
      </c>
      <c r="S187" s="7">
        <v>400.97030067999998</v>
      </c>
      <c r="T187" s="7">
        <v>3928.2145682800001</v>
      </c>
      <c r="U187" s="7">
        <v>100.22</v>
      </c>
      <c r="V187" s="7"/>
      <c r="W187" s="7">
        <v>51974.6</v>
      </c>
      <c r="X187" s="7">
        <v>27595.8</v>
      </c>
      <c r="Y187" s="7">
        <v>1248266</v>
      </c>
      <c r="Z187" s="7">
        <v>2744831.6045005098</v>
      </c>
      <c r="AA187" s="7">
        <v>10.3</v>
      </c>
      <c r="AB187" s="7">
        <v>172.9</v>
      </c>
      <c r="AC187" s="7"/>
      <c r="AD187" s="7"/>
      <c r="AE187" s="7"/>
      <c r="AF187" s="7">
        <v>106784</v>
      </c>
      <c r="AG187" s="7">
        <v>5.2</v>
      </c>
      <c r="AH187" s="7">
        <v>3951.0766659199999</v>
      </c>
      <c r="AI187" s="7">
        <v>809.78405660999999</v>
      </c>
      <c r="AJ187" s="7">
        <v>2311378.4479999999</v>
      </c>
      <c r="AK187" s="7">
        <v>1024.8954000000001</v>
      </c>
      <c r="AL187" s="7">
        <v>529.77080000000001</v>
      </c>
      <c r="AM187" s="7">
        <v>495.12459999999999</v>
      </c>
      <c r="AN187" s="7">
        <v>1141.3679</v>
      </c>
      <c r="AO187" s="7"/>
      <c r="AP187" s="7"/>
      <c r="AQ187" s="7"/>
      <c r="AR187" s="7"/>
    </row>
    <row r="188" spans="1:44" s="8" customFormat="1" x14ac:dyDescent="0.25">
      <c r="A188" s="4">
        <v>42795</v>
      </c>
      <c r="B188" s="7">
        <v>102.2</v>
      </c>
      <c r="C188" s="7">
        <v>103.6</v>
      </c>
      <c r="D188" s="7">
        <v>102.9</v>
      </c>
      <c r="E188" s="7">
        <v>104.7</v>
      </c>
      <c r="F188" s="7">
        <v>106.5</v>
      </c>
      <c r="G188" s="7">
        <v>111.6</v>
      </c>
      <c r="H188" s="7">
        <v>100</v>
      </c>
      <c r="I188" s="7">
        <v>100.7</v>
      </c>
      <c r="J188" s="7">
        <v>99.2</v>
      </c>
      <c r="K188" s="7">
        <v>101.99261457999999</v>
      </c>
      <c r="L188" s="7">
        <v>100.7</v>
      </c>
      <c r="M188" s="7">
        <v>100.1</v>
      </c>
      <c r="N188" s="7">
        <v>101.9</v>
      </c>
      <c r="O188" s="7">
        <v>103.1</v>
      </c>
      <c r="P188" s="7">
        <v>1517.86520879</v>
      </c>
      <c r="Q188" s="7">
        <v>5518.6884234999998</v>
      </c>
      <c r="R188" s="7">
        <v>851.24556638000001</v>
      </c>
      <c r="S188" s="7">
        <v>658.38376175999997</v>
      </c>
      <c r="T188" s="7">
        <v>6892.4387943700003</v>
      </c>
      <c r="U188" s="7">
        <v>100.13</v>
      </c>
      <c r="V188" s="7">
        <v>101.31265116</v>
      </c>
      <c r="W188" s="7">
        <v>83647.399999999994</v>
      </c>
      <c r="X188" s="7">
        <v>45412.7</v>
      </c>
      <c r="Y188" s="7">
        <v>1340690</v>
      </c>
      <c r="Z188" s="7">
        <v>2759091.2094235001</v>
      </c>
      <c r="AA188" s="7">
        <v>12.3</v>
      </c>
      <c r="AB188" s="7">
        <v>172.4</v>
      </c>
      <c r="AC188" s="7"/>
      <c r="AD188" s="7"/>
      <c r="AE188" s="7"/>
      <c r="AF188" s="7">
        <v>138060</v>
      </c>
      <c r="AG188" s="7">
        <v>5.0999999999999996</v>
      </c>
      <c r="AH188" s="7">
        <v>7036.5536322799999</v>
      </c>
      <c r="AI188" s="7">
        <v>1363.4165189800001</v>
      </c>
      <c r="AJ188" s="7">
        <v>4220753.3260000004</v>
      </c>
      <c r="AK188" s="7">
        <v>1342.3922387</v>
      </c>
      <c r="AL188" s="7">
        <v>502.96339999999998</v>
      </c>
      <c r="AM188" s="7">
        <v>838.71310000000005</v>
      </c>
      <c r="AN188" s="7">
        <v>1453.6776411000001</v>
      </c>
      <c r="AO188" s="7"/>
      <c r="AP188" s="7"/>
      <c r="AQ188" s="7"/>
      <c r="AR188" s="7"/>
    </row>
    <row r="189" spans="1:44" s="8" customFormat="1" x14ac:dyDescent="0.25">
      <c r="A189" s="4">
        <v>42826</v>
      </c>
      <c r="B189" s="7">
        <v>100.8</v>
      </c>
      <c r="C189" s="7">
        <v>104.3</v>
      </c>
      <c r="D189" s="7">
        <v>103.3</v>
      </c>
      <c r="E189" s="7">
        <v>105</v>
      </c>
      <c r="F189" s="7">
        <v>107</v>
      </c>
      <c r="G189" s="7">
        <v>112.4</v>
      </c>
      <c r="H189" s="7">
        <v>100.3</v>
      </c>
      <c r="I189" s="7">
        <v>100.6</v>
      </c>
      <c r="J189" s="7">
        <v>100</v>
      </c>
      <c r="K189" s="7">
        <v>101.1796013</v>
      </c>
      <c r="L189" s="7">
        <v>99.9</v>
      </c>
      <c r="M189" s="7">
        <v>99.4</v>
      </c>
      <c r="N189" s="7">
        <v>101.5</v>
      </c>
      <c r="O189" s="7">
        <v>103.8</v>
      </c>
      <c r="P189" s="7">
        <v>1974.17337438</v>
      </c>
      <c r="Q189" s="7">
        <v>7531.8010118399998</v>
      </c>
      <c r="R189" s="7">
        <v>1078.2070876400001</v>
      </c>
      <c r="S189" s="7">
        <v>919.46840669999995</v>
      </c>
      <c r="T189" s="7">
        <v>9518.4927346000004</v>
      </c>
      <c r="U189" s="7">
        <v>100.33</v>
      </c>
      <c r="V189" s="7"/>
      <c r="W189" s="7">
        <v>109265.5</v>
      </c>
      <c r="X189" s="7">
        <v>62457.3</v>
      </c>
      <c r="Y189" s="7">
        <v>1433320</v>
      </c>
      <c r="Z189" s="7">
        <v>2764217.3137661498</v>
      </c>
      <c r="AA189" s="7">
        <v>7.8</v>
      </c>
      <c r="AB189" s="7">
        <v>169.8</v>
      </c>
      <c r="AC189" s="7"/>
      <c r="AD189" s="7"/>
      <c r="AE189" s="7"/>
      <c r="AF189" s="7">
        <v>129629</v>
      </c>
      <c r="AG189" s="7">
        <v>5.2</v>
      </c>
      <c r="AH189" s="7">
        <v>9505.9743862300002</v>
      </c>
      <c r="AI189" s="7">
        <v>1905.4629099599999</v>
      </c>
      <c r="AJ189" s="7">
        <v>5683842.8329999996</v>
      </c>
      <c r="AK189" s="7">
        <v>1130.4408000000001</v>
      </c>
      <c r="AL189" s="7">
        <v>456.3082</v>
      </c>
      <c r="AM189" s="7">
        <v>674.13260000000002</v>
      </c>
      <c r="AN189" s="7">
        <v>1371.0151000000001</v>
      </c>
      <c r="AO189" s="7"/>
      <c r="AP189" s="7"/>
      <c r="AQ189" s="7"/>
      <c r="AR189" s="7"/>
    </row>
    <row r="190" spans="1:44" s="8" customFormat="1" x14ac:dyDescent="0.25">
      <c r="A190" s="4">
        <v>42856</v>
      </c>
      <c r="B190" s="7">
        <v>103.7</v>
      </c>
      <c r="C190" s="7">
        <v>106.3</v>
      </c>
      <c r="D190" s="7">
        <v>104.5</v>
      </c>
      <c r="E190" s="7">
        <v>108</v>
      </c>
      <c r="F190" s="7">
        <v>109.7</v>
      </c>
      <c r="G190" s="7">
        <v>111.9</v>
      </c>
      <c r="H190" s="7">
        <v>101.1</v>
      </c>
      <c r="I190" s="7">
        <v>101.5</v>
      </c>
      <c r="J190" s="7">
        <v>100.6</v>
      </c>
      <c r="K190" s="7">
        <v>106.06875339</v>
      </c>
      <c r="L190" s="7">
        <v>101.5</v>
      </c>
      <c r="M190" s="7">
        <v>101.2</v>
      </c>
      <c r="N190" s="7">
        <v>101</v>
      </c>
      <c r="O190" s="7">
        <v>102.7</v>
      </c>
      <c r="P190" s="7">
        <v>2440.0031447599999</v>
      </c>
      <c r="Q190" s="7">
        <v>9568.6856092199996</v>
      </c>
      <c r="R190" s="7">
        <v>1525.3115835000001</v>
      </c>
      <c r="S190" s="7">
        <v>1181.62151479</v>
      </c>
      <c r="T190" s="7">
        <v>11844.856433819999</v>
      </c>
      <c r="U190" s="7">
        <v>100.37</v>
      </c>
      <c r="V190" s="7"/>
      <c r="W190" s="7">
        <v>138410.5</v>
      </c>
      <c r="X190" s="7">
        <v>81667.899999999994</v>
      </c>
      <c r="Y190" s="7">
        <v>1619980</v>
      </c>
      <c r="Z190" s="7">
        <v>2752316.9898900199</v>
      </c>
      <c r="AA190" s="7">
        <v>8.6</v>
      </c>
      <c r="AB190" s="7">
        <v>169</v>
      </c>
      <c r="AC190" s="7"/>
      <c r="AD190" s="7"/>
      <c r="AE190" s="7"/>
      <c r="AF190" s="7">
        <v>125001</v>
      </c>
      <c r="AG190" s="7">
        <v>5.3</v>
      </c>
      <c r="AH190" s="7">
        <v>12008.688753979999</v>
      </c>
      <c r="AI190" s="7">
        <v>2454.5510715099999</v>
      </c>
      <c r="AJ190" s="7">
        <v>7112580.8899999997</v>
      </c>
      <c r="AK190" s="7">
        <v>1066.8258000000001</v>
      </c>
      <c r="AL190" s="7">
        <v>465.8297</v>
      </c>
      <c r="AM190" s="7">
        <v>600.99609999999996</v>
      </c>
      <c r="AN190" s="7">
        <v>1112.0228999999999</v>
      </c>
      <c r="AO190" s="7"/>
      <c r="AP190" s="7"/>
      <c r="AQ190" s="7"/>
      <c r="AR190" s="7"/>
    </row>
    <row r="191" spans="1:44" s="8" customFormat="1" x14ac:dyDescent="0.25">
      <c r="A191" s="4">
        <v>42887</v>
      </c>
      <c r="B191" s="7">
        <v>102.1</v>
      </c>
      <c r="C191" s="7">
        <v>105.5</v>
      </c>
      <c r="D191" s="7">
        <v>103.6</v>
      </c>
      <c r="E191" s="7">
        <v>107.7</v>
      </c>
      <c r="F191" s="7">
        <v>109.1</v>
      </c>
      <c r="G191" s="7">
        <v>109.3</v>
      </c>
      <c r="H191" s="7">
        <v>101.4</v>
      </c>
      <c r="I191" s="7">
        <v>102.6</v>
      </c>
      <c r="J191" s="7">
        <v>100.2</v>
      </c>
      <c r="K191" s="7">
        <v>108.71961401</v>
      </c>
      <c r="L191" s="7">
        <v>103.4</v>
      </c>
      <c r="M191" s="7">
        <v>100.6</v>
      </c>
      <c r="N191" s="7">
        <v>99.4</v>
      </c>
      <c r="O191" s="7">
        <v>103.8</v>
      </c>
      <c r="P191" s="7">
        <v>2888.5697498499999</v>
      </c>
      <c r="Q191" s="7">
        <v>11618.97742089</v>
      </c>
      <c r="R191" s="7">
        <v>1755.89938396</v>
      </c>
      <c r="S191" s="7">
        <v>1461.74015291</v>
      </c>
      <c r="T191" s="7">
        <v>14443.01633912</v>
      </c>
      <c r="U191" s="7">
        <v>100.61</v>
      </c>
      <c r="V191" s="7">
        <v>102.34378203999999</v>
      </c>
      <c r="W191" s="7">
        <v>168445.2</v>
      </c>
      <c r="X191" s="7">
        <v>101738.7</v>
      </c>
      <c r="Y191" s="7">
        <v>1655724</v>
      </c>
      <c r="Z191" s="7">
        <v>2744630.37002298</v>
      </c>
      <c r="AA191" s="7">
        <v>8.6999999999999993</v>
      </c>
      <c r="AB191" s="7">
        <v>168.4</v>
      </c>
      <c r="AC191" s="7"/>
      <c r="AD191" s="7"/>
      <c r="AE191" s="7"/>
      <c r="AF191" s="7">
        <v>141090</v>
      </c>
      <c r="AG191" s="7">
        <v>5.3</v>
      </c>
      <c r="AH191" s="7">
        <v>14507.547170739999</v>
      </c>
      <c r="AI191" s="7">
        <v>3046.39451431</v>
      </c>
      <c r="AJ191" s="7">
        <v>8442689.0209999997</v>
      </c>
      <c r="AK191" s="7">
        <v>1291.4732880700001</v>
      </c>
      <c r="AL191" s="7">
        <v>448.56659999999999</v>
      </c>
      <c r="AM191" s="7">
        <v>841.70399999999995</v>
      </c>
      <c r="AN191" s="7">
        <v>1221.2995662400001</v>
      </c>
      <c r="AO191" s="7"/>
      <c r="AP191" s="7"/>
      <c r="AQ191" s="7"/>
      <c r="AR191" s="7"/>
    </row>
    <row r="192" spans="1:44" s="8" customFormat="1" x14ac:dyDescent="0.25">
      <c r="A192" s="4">
        <v>42917</v>
      </c>
      <c r="B192" s="7">
        <v>98.5</v>
      </c>
      <c r="C192" s="7">
        <v>104.6</v>
      </c>
      <c r="D192" s="7">
        <v>103.2</v>
      </c>
      <c r="E192" s="7">
        <v>106.2</v>
      </c>
      <c r="F192" s="7">
        <v>106.1</v>
      </c>
      <c r="G192" s="7">
        <v>108.1</v>
      </c>
      <c r="H192" s="7">
        <v>102.6</v>
      </c>
      <c r="I192" s="7">
        <v>104.3</v>
      </c>
      <c r="J192" s="7">
        <v>100.8</v>
      </c>
      <c r="K192" s="7">
        <v>106.33173327</v>
      </c>
      <c r="L192" s="7">
        <v>104.9</v>
      </c>
      <c r="M192" s="7">
        <v>100.9</v>
      </c>
      <c r="N192" s="7">
        <v>98</v>
      </c>
      <c r="O192" s="7">
        <v>103</v>
      </c>
      <c r="P192" s="7">
        <v>3304.5659000000001</v>
      </c>
      <c r="Q192" s="7">
        <v>13905.4341</v>
      </c>
      <c r="R192" s="7">
        <v>2062.1425431399998</v>
      </c>
      <c r="S192" s="7">
        <v>1783.6787773399999</v>
      </c>
      <c r="T192" s="7">
        <v>16823.823209679998</v>
      </c>
      <c r="U192" s="7">
        <v>100.07</v>
      </c>
      <c r="V192" s="7"/>
      <c r="W192" s="7">
        <v>193582.4</v>
      </c>
      <c r="X192" s="7">
        <v>121707.3</v>
      </c>
      <c r="Y192" s="7">
        <v>1663932</v>
      </c>
      <c r="Z192" s="7">
        <v>2683869.0346735199</v>
      </c>
      <c r="AA192" s="7">
        <v>3.8</v>
      </c>
      <c r="AB192" s="7">
        <v>167.6</v>
      </c>
      <c r="AC192" s="7"/>
      <c r="AD192" s="7"/>
      <c r="AE192" s="7"/>
      <c r="AF192" s="7">
        <v>129656</v>
      </c>
      <c r="AG192" s="7">
        <v>5.4</v>
      </c>
      <c r="AH192" s="7">
        <v>17212.26344128</v>
      </c>
      <c r="AI192" s="7">
        <v>3603.4738263600002</v>
      </c>
      <c r="AJ192" s="7">
        <v>9977768.4450000003</v>
      </c>
      <c r="AK192" s="7">
        <v>1249.1469999999999</v>
      </c>
      <c r="AL192" s="7">
        <v>415.99619999999999</v>
      </c>
      <c r="AM192" s="7">
        <v>833.1508</v>
      </c>
      <c r="AN192" s="7">
        <v>1185.7574999999999</v>
      </c>
      <c r="AO192" s="7"/>
      <c r="AP192" s="7"/>
      <c r="AQ192" s="7"/>
      <c r="AR192" s="7"/>
    </row>
    <row r="193" spans="1:44" s="8" customFormat="1" x14ac:dyDescent="0.25">
      <c r="A193" s="4">
        <v>42948</v>
      </c>
      <c r="B193" s="7">
        <v>104</v>
      </c>
      <c r="C193" s="7">
        <v>105.1</v>
      </c>
      <c r="D193" s="7">
        <v>103.8</v>
      </c>
      <c r="E193" s="7">
        <v>106.8</v>
      </c>
      <c r="F193" s="7">
        <v>107.8</v>
      </c>
      <c r="G193" s="7">
        <v>106.8</v>
      </c>
      <c r="H193" s="7">
        <v>100.4</v>
      </c>
      <c r="I193" s="7">
        <v>99</v>
      </c>
      <c r="J193" s="7">
        <v>102</v>
      </c>
      <c r="K193" s="7">
        <v>105.02796357</v>
      </c>
      <c r="L193" s="7">
        <v>105.4</v>
      </c>
      <c r="M193" s="7">
        <v>99.2</v>
      </c>
      <c r="N193" s="7">
        <v>105.9</v>
      </c>
      <c r="O193" s="7">
        <v>102.3</v>
      </c>
      <c r="P193" s="7">
        <v>3753.9288363199998</v>
      </c>
      <c r="Q193" s="7">
        <v>15887.156743420001</v>
      </c>
      <c r="R193" s="7">
        <v>2264.2203508900002</v>
      </c>
      <c r="S193" s="7">
        <v>2028.7563498500001</v>
      </c>
      <c r="T193" s="7">
        <v>19240.416848159999</v>
      </c>
      <c r="U193" s="7">
        <v>99.46</v>
      </c>
      <c r="V193" s="7"/>
      <c r="W193" s="7">
        <v>223180.9</v>
      </c>
      <c r="X193" s="7">
        <v>143333.1</v>
      </c>
      <c r="Y193" s="7">
        <v>1652370</v>
      </c>
      <c r="Z193" s="7">
        <v>2691070.7122842302</v>
      </c>
      <c r="AA193" s="7">
        <v>6.6</v>
      </c>
      <c r="AB193" s="7">
        <v>170.1</v>
      </c>
      <c r="AC193" s="7"/>
      <c r="AD193" s="7"/>
      <c r="AE193" s="7"/>
      <c r="AF193" s="7">
        <v>132744</v>
      </c>
      <c r="AG193" s="7">
        <v>5.3</v>
      </c>
      <c r="AH193" s="7">
        <v>19641.085579729999</v>
      </c>
      <c r="AI193" s="7">
        <v>4140.9734016599996</v>
      </c>
      <c r="AJ193" s="7">
        <v>11168323.186000001</v>
      </c>
      <c r="AK193" s="7">
        <v>1236.74473414</v>
      </c>
      <c r="AL193" s="7">
        <v>449.36290000000002</v>
      </c>
      <c r="AM193" s="7">
        <v>787.3818</v>
      </c>
      <c r="AN193" s="7">
        <v>1210.7529999999999</v>
      </c>
      <c r="AO193" s="7"/>
      <c r="AP193" s="7"/>
      <c r="AQ193" s="7"/>
      <c r="AR193" s="7"/>
    </row>
    <row r="194" spans="1:44" s="8" customFormat="1" x14ac:dyDescent="0.25">
      <c r="A194" s="4">
        <v>42979</v>
      </c>
      <c r="B194" s="7">
        <v>105.2</v>
      </c>
      <c r="C194" s="7">
        <v>104</v>
      </c>
      <c r="D194" s="7">
        <v>100</v>
      </c>
      <c r="E194" s="7">
        <v>107.7</v>
      </c>
      <c r="F194" s="7">
        <v>103</v>
      </c>
      <c r="G194" s="7">
        <v>107.7</v>
      </c>
      <c r="H194" s="7">
        <v>103.1</v>
      </c>
      <c r="I194" s="7">
        <v>102.3</v>
      </c>
      <c r="J194" s="7">
        <v>104</v>
      </c>
      <c r="K194" s="7">
        <v>104.23585106</v>
      </c>
      <c r="L194" s="7">
        <v>104.4</v>
      </c>
      <c r="M194" s="7">
        <v>100.1</v>
      </c>
      <c r="N194" s="7">
        <v>109.3</v>
      </c>
      <c r="O194" s="7">
        <v>104.3</v>
      </c>
      <c r="P194" s="7">
        <v>4246.2</v>
      </c>
      <c r="Q194" s="7">
        <v>17822.819832159999</v>
      </c>
      <c r="R194" s="7">
        <v>2482.1401284399999</v>
      </c>
      <c r="S194" s="7">
        <v>2268.2022915500002</v>
      </c>
      <c r="T194" s="7">
        <v>21679.664580559998</v>
      </c>
      <c r="U194" s="7">
        <v>99.85</v>
      </c>
      <c r="V194" s="7">
        <v>102.6393108</v>
      </c>
      <c r="W194" s="7">
        <v>254346</v>
      </c>
      <c r="X194" s="7">
        <v>162864.9</v>
      </c>
      <c r="Y194" s="7">
        <v>1648074</v>
      </c>
      <c r="Z194" s="7">
        <v>2785369.1312569901</v>
      </c>
      <c r="AA194" s="7">
        <v>10.199999999999999</v>
      </c>
      <c r="AB194" s="7">
        <v>174.2</v>
      </c>
      <c r="AC194" s="7"/>
      <c r="AD194" s="7"/>
      <c r="AE194" s="7"/>
      <c r="AF194" s="7">
        <v>148209</v>
      </c>
      <c r="AG194" s="7">
        <v>5.3</v>
      </c>
      <c r="AH194" s="7">
        <v>22069.01983216</v>
      </c>
      <c r="AI194" s="7">
        <v>4664.1818733500004</v>
      </c>
      <c r="AJ194" s="7">
        <v>12558466.475</v>
      </c>
      <c r="AK194" s="7">
        <v>1362.2577000000001</v>
      </c>
      <c r="AL194" s="7">
        <v>492.23289999999997</v>
      </c>
      <c r="AM194" s="7">
        <v>870.02480000000003</v>
      </c>
      <c r="AN194" s="7">
        <v>1264.8630465700001</v>
      </c>
      <c r="AO194" s="7"/>
      <c r="AP194" s="7"/>
      <c r="AQ194" s="7"/>
      <c r="AR194" s="7"/>
    </row>
    <row r="195" spans="1:44" s="8" customFormat="1" x14ac:dyDescent="0.25">
      <c r="A195" s="4">
        <v>43009</v>
      </c>
      <c r="B195" s="7">
        <v>95.6</v>
      </c>
      <c r="C195" s="7">
        <v>102.3</v>
      </c>
      <c r="D195" s="7">
        <v>99.4</v>
      </c>
      <c r="E195" s="7">
        <v>105</v>
      </c>
      <c r="F195" s="7">
        <v>104.8</v>
      </c>
      <c r="G195" s="7">
        <v>107.7</v>
      </c>
      <c r="H195" s="7">
        <v>103.4</v>
      </c>
      <c r="I195" s="7">
        <v>103</v>
      </c>
      <c r="J195" s="7">
        <v>103.8</v>
      </c>
      <c r="K195" s="7">
        <v>108.43486285</v>
      </c>
      <c r="L195" s="7">
        <v>104.4</v>
      </c>
      <c r="M195" s="7">
        <v>101.1</v>
      </c>
      <c r="N195" s="7">
        <v>98.2</v>
      </c>
      <c r="O195" s="7">
        <v>105.4</v>
      </c>
      <c r="P195" s="7">
        <v>4764.8756772300003</v>
      </c>
      <c r="Q195" s="7">
        <v>20141.018634640001</v>
      </c>
      <c r="R195" s="7">
        <v>2850.6996094000001</v>
      </c>
      <c r="S195" s="7">
        <v>2531.39454084</v>
      </c>
      <c r="T195" s="7">
        <v>24208.72150345</v>
      </c>
      <c r="U195" s="7">
        <v>100.2</v>
      </c>
      <c r="V195" s="7"/>
      <c r="W195" s="7">
        <v>286145.5</v>
      </c>
      <c r="X195" s="7">
        <v>183462.1</v>
      </c>
      <c r="Y195" s="7">
        <v>1585179</v>
      </c>
      <c r="Z195" s="7">
        <v>2790760.7718937602</v>
      </c>
      <c r="AA195" s="7">
        <v>10</v>
      </c>
      <c r="AB195" s="7">
        <v>176.2</v>
      </c>
      <c r="AC195" s="7"/>
      <c r="AD195" s="7"/>
      <c r="AE195" s="7"/>
      <c r="AF195" s="7">
        <v>148328</v>
      </c>
      <c r="AG195" s="7">
        <v>5.2</v>
      </c>
      <c r="AH195" s="7">
        <v>24905.89431186</v>
      </c>
      <c r="AI195" s="7">
        <v>5184.8067084900003</v>
      </c>
      <c r="AJ195" s="7">
        <v>14297812.158</v>
      </c>
      <c r="AK195" s="7">
        <v>1312.1303</v>
      </c>
      <c r="AL195" s="7">
        <v>518.71370000000002</v>
      </c>
      <c r="AM195" s="7">
        <v>793.41660000000002</v>
      </c>
      <c r="AN195" s="7">
        <v>1310.9937</v>
      </c>
      <c r="AO195" s="7"/>
      <c r="AP195" s="7"/>
      <c r="AQ195" s="7"/>
      <c r="AR195" s="7"/>
    </row>
    <row r="196" spans="1:44" s="8" customFormat="1" x14ac:dyDescent="0.25">
      <c r="A196" s="4">
        <v>43040</v>
      </c>
      <c r="B196" s="7">
        <v>91.4</v>
      </c>
      <c r="C196" s="7">
        <v>101.1</v>
      </c>
      <c r="D196" s="7">
        <v>98.6</v>
      </c>
      <c r="E196" s="7">
        <v>104.2</v>
      </c>
      <c r="F196" s="7">
        <v>101.5</v>
      </c>
      <c r="G196" s="7">
        <v>107.7</v>
      </c>
      <c r="H196" s="7">
        <v>103.1</v>
      </c>
      <c r="I196" s="7">
        <v>103.2</v>
      </c>
      <c r="J196" s="7">
        <v>103</v>
      </c>
      <c r="K196" s="7">
        <v>107.10381438</v>
      </c>
      <c r="L196" s="7">
        <v>105.7</v>
      </c>
      <c r="M196" s="7">
        <v>99.6</v>
      </c>
      <c r="N196" s="7">
        <v>101.9</v>
      </c>
      <c r="O196" s="7">
        <v>105.8</v>
      </c>
      <c r="P196" s="7">
        <v>5334.7724404999999</v>
      </c>
      <c r="Q196" s="7">
        <v>21933.894432450001</v>
      </c>
      <c r="R196" s="7">
        <v>3037.49101449</v>
      </c>
      <c r="S196" s="7">
        <v>2800.6112226</v>
      </c>
      <c r="T196" s="7">
        <v>26898.38206792</v>
      </c>
      <c r="U196" s="7">
        <v>100.22</v>
      </c>
      <c r="V196" s="7"/>
      <c r="W196" s="7">
        <v>319931.90000000002</v>
      </c>
      <c r="X196" s="7">
        <v>204395.2</v>
      </c>
      <c r="Y196" s="7">
        <v>1507186</v>
      </c>
      <c r="Z196" s="7">
        <v>2781715.94777006</v>
      </c>
      <c r="AA196" s="7">
        <v>11.4</v>
      </c>
      <c r="AB196" s="7">
        <v>177.8</v>
      </c>
      <c r="AC196" s="7"/>
      <c r="AD196" s="7"/>
      <c r="AE196" s="7"/>
      <c r="AF196" s="7">
        <v>152168</v>
      </c>
      <c r="AG196" s="7">
        <v>5.0999999999999996</v>
      </c>
      <c r="AH196" s="7">
        <v>27268.666872950002</v>
      </c>
      <c r="AI196" s="7">
        <v>5712.4480964300001</v>
      </c>
      <c r="AJ196" s="7">
        <v>15554971.762</v>
      </c>
      <c r="AK196" s="7">
        <v>1135.1349083099999</v>
      </c>
      <c r="AL196" s="7">
        <v>569.89670000000001</v>
      </c>
      <c r="AM196" s="7">
        <v>565.23820000000001</v>
      </c>
      <c r="AN196" s="7">
        <v>1378.4583111300001</v>
      </c>
      <c r="AO196" s="7"/>
      <c r="AP196" s="7"/>
      <c r="AQ196" s="7"/>
      <c r="AR196" s="7"/>
    </row>
    <row r="197" spans="1:44" s="8" customFormat="1" x14ac:dyDescent="0.25">
      <c r="A197" s="4">
        <v>43070</v>
      </c>
      <c r="B197" s="7">
        <v>91</v>
      </c>
      <c r="C197" s="7">
        <v>100.3</v>
      </c>
      <c r="D197" s="7">
        <v>98.9</v>
      </c>
      <c r="E197" s="7">
        <v>102.5</v>
      </c>
      <c r="F197" s="7">
        <v>100.3</v>
      </c>
      <c r="G197" s="7">
        <v>108.5</v>
      </c>
      <c r="H197" s="7">
        <v>103.3</v>
      </c>
      <c r="I197" s="7">
        <v>102.9</v>
      </c>
      <c r="J197" s="7">
        <v>103.7</v>
      </c>
      <c r="K197" s="7">
        <v>105.19152673000001</v>
      </c>
      <c r="L197" s="7">
        <v>105.4</v>
      </c>
      <c r="M197" s="7">
        <v>100.9</v>
      </c>
      <c r="N197" s="7">
        <v>103.9</v>
      </c>
      <c r="O197" s="7">
        <v>106.2</v>
      </c>
      <c r="P197" s="7">
        <v>5971.9</v>
      </c>
      <c r="Q197" s="7">
        <v>25074.773596440002</v>
      </c>
      <c r="R197" s="7">
        <v>3290.1317803799998</v>
      </c>
      <c r="S197" s="7">
        <v>3252.3185094700002</v>
      </c>
      <c r="T197" s="7">
        <v>31989.128042920001</v>
      </c>
      <c r="U197" s="7">
        <v>100.42</v>
      </c>
      <c r="V197" s="7">
        <v>101.04182251</v>
      </c>
      <c r="W197" s="7">
        <v>357816.6</v>
      </c>
      <c r="X197" s="7">
        <v>227502.6</v>
      </c>
      <c r="Y197" s="7">
        <v>1392177</v>
      </c>
      <c r="Z197" s="7">
        <v>2788806.1087957099</v>
      </c>
      <c r="AA197" s="7">
        <v>13</v>
      </c>
      <c r="AB197" s="7">
        <v>180</v>
      </c>
      <c r="AC197" s="7"/>
      <c r="AD197" s="7"/>
      <c r="AE197" s="7"/>
      <c r="AF197" s="7">
        <v>166013</v>
      </c>
      <c r="AG197" s="7">
        <v>5</v>
      </c>
      <c r="AH197" s="7">
        <v>30640.020175199999</v>
      </c>
      <c r="AI197" s="7">
        <v>6523.93068778</v>
      </c>
      <c r="AJ197" s="7">
        <v>17343243.713</v>
      </c>
      <c r="AK197" s="7">
        <v>1670.1791638899999</v>
      </c>
      <c r="AL197" s="7">
        <v>637.12900000000002</v>
      </c>
      <c r="AM197" s="7">
        <v>1033.6010000000001</v>
      </c>
      <c r="AN197" s="7">
        <v>2545.1505999999999</v>
      </c>
      <c r="AO197" s="7"/>
      <c r="AP197" s="7"/>
      <c r="AQ197" s="7"/>
      <c r="AR197" s="7"/>
    </row>
    <row r="198" spans="1:44" s="8" customFormat="1" x14ac:dyDescent="0.25">
      <c r="A198" s="4">
        <v>43101</v>
      </c>
      <c r="B198" s="7">
        <v>115.16658948</v>
      </c>
      <c r="C198" s="7">
        <v>102.7</v>
      </c>
      <c r="D198" s="7">
        <v>99.7</v>
      </c>
      <c r="E198" s="7">
        <v>106.7</v>
      </c>
      <c r="F198" s="7">
        <v>101.3</v>
      </c>
      <c r="G198" s="7">
        <v>108.8</v>
      </c>
      <c r="H198" s="7">
        <v>103</v>
      </c>
      <c r="I198" s="7">
        <v>103.1</v>
      </c>
      <c r="J198" s="7">
        <v>102.9</v>
      </c>
      <c r="K198" s="7">
        <v>104.4</v>
      </c>
      <c r="L198" s="7">
        <v>116.9</v>
      </c>
      <c r="M198" s="7">
        <v>101.7</v>
      </c>
      <c r="N198" s="7">
        <v>102.6</v>
      </c>
      <c r="O198" s="7">
        <v>111</v>
      </c>
      <c r="P198" s="7">
        <v>661.34478693000005</v>
      </c>
      <c r="Q198" s="7">
        <v>1474.7383436800001</v>
      </c>
      <c r="R198" s="7">
        <v>145.91250564000001</v>
      </c>
      <c r="S198" s="7">
        <v>185.23410539</v>
      </c>
      <c r="T198" s="7">
        <v>1719.5974864</v>
      </c>
      <c r="U198" s="7">
        <v>100.31</v>
      </c>
      <c r="V198" s="7"/>
      <c r="W198" s="7">
        <v>33979.599999999999</v>
      </c>
      <c r="X198" s="7">
        <v>15625</v>
      </c>
      <c r="Y198" s="7">
        <v>1377153</v>
      </c>
      <c r="Z198" s="7">
        <v>2745871.9784717099</v>
      </c>
      <c r="AA198" s="7">
        <v>16.899999999999999</v>
      </c>
      <c r="AB198" s="7">
        <v>180.6</v>
      </c>
      <c r="AC198" s="7">
        <v>1</v>
      </c>
      <c r="AD198" s="7"/>
      <c r="AE198" s="7"/>
      <c r="AF198" s="7">
        <v>102464</v>
      </c>
      <c r="AG198" s="7">
        <v>4.9000000000000004</v>
      </c>
      <c r="AH198" s="7">
        <v>2136.0831306099999</v>
      </c>
      <c r="AI198" s="7">
        <v>371.36722622000002</v>
      </c>
      <c r="AJ198" s="7">
        <v>1290545.135</v>
      </c>
      <c r="AK198" s="7">
        <v>1304.4788000000001</v>
      </c>
      <c r="AL198" s="7">
        <v>661.34559999999999</v>
      </c>
      <c r="AM198" s="7">
        <v>643.13319999999999</v>
      </c>
      <c r="AN198" s="7">
        <v>1060.3171</v>
      </c>
      <c r="AO198" s="7"/>
      <c r="AP198" s="7"/>
      <c r="AQ198" s="7"/>
      <c r="AR198" s="7"/>
    </row>
    <row r="199" spans="1:44" s="8" customFormat="1" x14ac:dyDescent="0.25">
      <c r="A199" s="4">
        <v>43132</v>
      </c>
      <c r="B199" s="7">
        <v>110.81827148000001</v>
      </c>
      <c r="C199" s="7">
        <v>103.2</v>
      </c>
      <c r="D199" s="7">
        <v>100.4</v>
      </c>
      <c r="E199" s="7">
        <v>106</v>
      </c>
      <c r="F199" s="7">
        <v>102.2</v>
      </c>
      <c r="G199" s="7">
        <v>107.2</v>
      </c>
      <c r="H199" s="7">
        <v>102.1</v>
      </c>
      <c r="I199" s="7">
        <v>102</v>
      </c>
      <c r="J199" s="7">
        <v>102.3</v>
      </c>
      <c r="K199" s="7">
        <v>105</v>
      </c>
      <c r="L199" s="7">
        <v>114.5</v>
      </c>
      <c r="M199" s="7">
        <v>100.3</v>
      </c>
      <c r="N199" s="7">
        <v>102.7</v>
      </c>
      <c r="O199" s="7">
        <v>110.5</v>
      </c>
      <c r="P199" s="7">
        <v>1289.55759149</v>
      </c>
      <c r="Q199" s="7">
        <v>3165.3975886500002</v>
      </c>
      <c r="R199" s="7">
        <v>286.25101038999998</v>
      </c>
      <c r="S199" s="7">
        <v>462.23622458</v>
      </c>
      <c r="T199" s="7">
        <v>4145.7263528699996</v>
      </c>
      <c r="U199" s="7">
        <v>100.21</v>
      </c>
      <c r="V199" s="7"/>
      <c r="W199" s="7">
        <v>65950.8</v>
      </c>
      <c r="X199" s="7">
        <v>34050.300000000003</v>
      </c>
      <c r="Y199" s="7">
        <v>1410404</v>
      </c>
      <c r="Z199" s="7">
        <v>2755041.2919739699</v>
      </c>
      <c r="AA199" s="7">
        <v>12.2</v>
      </c>
      <c r="AB199" s="7">
        <v>182.3</v>
      </c>
      <c r="AC199" s="7">
        <v>1</v>
      </c>
      <c r="AD199" s="7"/>
      <c r="AE199" s="7"/>
      <c r="AF199" s="7">
        <v>133177</v>
      </c>
      <c r="AG199" s="7">
        <v>4.7</v>
      </c>
      <c r="AH199" s="7">
        <v>4454.9551801400003</v>
      </c>
      <c r="AI199" s="7">
        <v>936.90972838000005</v>
      </c>
      <c r="AJ199" s="7">
        <v>2553600.2590000001</v>
      </c>
      <c r="AK199" s="7">
        <v>1230.3</v>
      </c>
      <c r="AL199" s="7">
        <v>628.20000000000005</v>
      </c>
      <c r="AM199" s="7">
        <v>602.1</v>
      </c>
      <c r="AN199" s="7">
        <v>1173.01052923</v>
      </c>
      <c r="AO199" s="7"/>
      <c r="AP199" s="7"/>
      <c r="AQ199" s="7"/>
      <c r="AR199" s="7"/>
    </row>
    <row r="200" spans="1:44" s="8" customFormat="1" x14ac:dyDescent="0.25">
      <c r="A200" s="4">
        <v>43160</v>
      </c>
      <c r="B200" s="7">
        <v>97.522740979999995</v>
      </c>
      <c r="C200" s="7">
        <v>102.7</v>
      </c>
      <c r="D200" s="7">
        <v>101.7</v>
      </c>
      <c r="E200" s="7">
        <v>102.4</v>
      </c>
      <c r="F200" s="7">
        <v>104.4</v>
      </c>
      <c r="G200" s="7">
        <v>107.2</v>
      </c>
      <c r="H200" s="7">
        <v>103</v>
      </c>
      <c r="I200" s="7">
        <v>103</v>
      </c>
      <c r="J200" s="7">
        <v>102.9</v>
      </c>
      <c r="K200" s="7">
        <v>104.9</v>
      </c>
      <c r="L200" s="7">
        <v>113.1</v>
      </c>
      <c r="M200" s="7">
        <v>100.4</v>
      </c>
      <c r="N200" s="7">
        <v>102.8</v>
      </c>
      <c r="O200" s="7">
        <v>108.7</v>
      </c>
      <c r="P200" s="7">
        <v>1859.65278595</v>
      </c>
      <c r="Q200" s="7">
        <v>5943.7398641700001</v>
      </c>
      <c r="R200" s="7">
        <v>996.77292247000003</v>
      </c>
      <c r="S200" s="7">
        <v>750.37419324999996</v>
      </c>
      <c r="T200" s="7">
        <v>7090.6790084499999</v>
      </c>
      <c r="U200" s="7">
        <v>100.29</v>
      </c>
      <c r="V200" s="7">
        <v>102.56231655000001</v>
      </c>
      <c r="W200" s="7">
        <v>102966.7</v>
      </c>
      <c r="X200" s="7">
        <v>54736.2</v>
      </c>
      <c r="Y200" s="7">
        <v>1468365</v>
      </c>
      <c r="Z200" s="7">
        <v>2757701.4545208002</v>
      </c>
      <c r="AA200" s="7">
        <v>15</v>
      </c>
      <c r="AB200" s="7">
        <v>180.7</v>
      </c>
      <c r="AC200" s="7">
        <v>1.01</v>
      </c>
      <c r="AD200" s="7"/>
      <c r="AE200" s="7"/>
      <c r="AF200" s="7">
        <v>157279</v>
      </c>
      <c r="AG200" s="7">
        <v>4.8</v>
      </c>
      <c r="AH200" s="7">
        <v>7803.3926501200003</v>
      </c>
      <c r="AI200" s="7">
        <v>1545.83408478</v>
      </c>
      <c r="AJ200" s="7">
        <v>4657869.8820000002</v>
      </c>
      <c r="AK200" s="7">
        <v>1541.5785788600001</v>
      </c>
      <c r="AL200" s="7">
        <v>570.09519999999998</v>
      </c>
      <c r="AM200" s="7">
        <v>970.322</v>
      </c>
      <c r="AN200" s="7">
        <v>1437.71787217</v>
      </c>
      <c r="AO200" s="7"/>
      <c r="AP200" s="7"/>
      <c r="AQ200" s="7"/>
      <c r="AR200" s="7"/>
    </row>
    <row r="201" spans="1:44" s="8" customFormat="1" x14ac:dyDescent="0.25">
      <c r="A201" s="4">
        <v>43191</v>
      </c>
      <c r="B201" s="7">
        <v>110.18483815</v>
      </c>
      <c r="C201" s="7">
        <v>103.2</v>
      </c>
      <c r="D201" s="7">
        <v>101.6</v>
      </c>
      <c r="E201" s="7">
        <v>105</v>
      </c>
      <c r="F201" s="7">
        <v>104.9</v>
      </c>
      <c r="G201" s="7">
        <v>107</v>
      </c>
      <c r="H201" s="7">
        <v>103.2</v>
      </c>
      <c r="I201" s="7">
        <v>103.6</v>
      </c>
      <c r="J201" s="7">
        <v>102.7</v>
      </c>
      <c r="K201" s="7">
        <v>108.3</v>
      </c>
      <c r="L201" s="7">
        <v>113.7</v>
      </c>
      <c r="M201" s="7">
        <v>102.4</v>
      </c>
      <c r="N201" s="7">
        <v>102.6</v>
      </c>
      <c r="O201" s="7">
        <v>107.6</v>
      </c>
      <c r="P201" s="7">
        <v>2490.3249296399999</v>
      </c>
      <c r="Q201" s="7">
        <v>8341.5974633599999</v>
      </c>
      <c r="R201" s="7">
        <v>1273.0677254899999</v>
      </c>
      <c r="S201" s="7">
        <v>1054.7053394699999</v>
      </c>
      <c r="T201" s="7">
        <v>10032.79107256</v>
      </c>
      <c r="U201" s="7">
        <v>100.38</v>
      </c>
      <c r="V201" s="7"/>
      <c r="W201" s="7">
        <v>139458.1</v>
      </c>
      <c r="X201" s="7">
        <v>74623.5</v>
      </c>
      <c r="Y201" s="7">
        <v>1526865</v>
      </c>
      <c r="Z201" s="7">
        <v>2774564.8953877902</v>
      </c>
      <c r="AA201" s="7">
        <v>15</v>
      </c>
      <c r="AB201" s="7">
        <v>182.9</v>
      </c>
      <c r="AC201" s="7">
        <v>1.01</v>
      </c>
      <c r="AD201" s="7"/>
      <c r="AE201" s="7"/>
      <c r="AF201" s="7">
        <v>152425</v>
      </c>
      <c r="AG201" s="7">
        <v>4.8</v>
      </c>
      <c r="AH201" s="7">
        <v>10831.922393000001</v>
      </c>
      <c r="AI201" s="7">
        <v>2154.9248024100002</v>
      </c>
      <c r="AJ201" s="7">
        <v>6438631.5279999999</v>
      </c>
      <c r="AK201" s="7">
        <v>1452.6692201200001</v>
      </c>
      <c r="AL201" s="7">
        <v>630.6721</v>
      </c>
      <c r="AM201" s="7">
        <v>821.99710000000005</v>
      </c>
      <c r="AN201" s="7">
        <v>1588.7311</v>
      </c>
      <c r="AO201" s="7"/>
      <c r="AP201" s="7"/>
      <c r="AQ201" s="7"/>
      <c r="AR201" s="7"/>
    </row>
    <row r="202" spans="1:44" s="8" customFormat="1" x14ac:dyDescent="0.25">
      <c r="A202" s="4">
        <v>43221</v>
      </c>
      <c r="B202" s="7">
        <v>108.46897953</v>
      </c>
      <c r="C202" s="7">
        <v>103.5</v>
      </c>
      <c r="D202" s="7">
        <v>101</v>
      </c>
      <c r="E202" s="7">
        <v>106.1</v>
      </c>
      <c r="F202" s="7">
        <v>103</v>
      </c>
      <c r="G202" s="7">
        <v>104.7</v>
      </c>
      <c r="H202" s="7">
        <v>102.9</v>
      </c>
      <c r="I202" s="7">
        <v>103.1</v>
      </c>
      <c r="J202" s="7">
        <v>102.6</v>
      </c>
      <c r="K202" s="7">
        <v>108.7</v>
      </c>
      <c r="L202" s="7">
        <v>114.6</v>
      </c>
      <c r="M202" s="7">
        <v>101.4</v>
      </c>
      <c r="N202" s="7">
        <v>102.5</v>
      </c>
      <c r="O202" s="7">
        <v>107.6</v>
      </c>
      <c r="P202" s="7">
        <v>3174.8699012299999</v>
      </c>
      <c r="Q202" s="7">
        <v>10590.178052020001</v>
      </c>
      <c r="R202" s="7">
        <v>1716.7168416100001</v>
      </c>
      <c r="S202" s="7">
        <v>1334.00361058</v>
      </c>
      <c r="T202" s="7">
        <v>12488.93816863</v>
      </c>
      <c r="U202" s="7">
        <v>100.38</v>
      </c>
      <c r="V202" s="7"/>
      <c r="W202" s="7">
        <v>176306.5</v>
      </c>
      <c r="X202" s="7">
        <v>95080.2</v>
      </c>
      <c r="Y202" s="7">
        <v>1680877</v>
      </c>
      <c r="Z202" s="7">
        <v>2762574.3894077502</v>
      </c>
      <c r="AA202" s="7">
        <v>15.2</v>
      </c>
      <c r="AB202" s="7">
        <v>190.1</v>
      </c>
      <c r="AC202" s="7">
        <v>1.02</v>
      </c>
      <c r="AD202" s="7"/>
      <c r="AE202" s="7"/>
      <c r="AF202" s="7">
        <v>147525</v>
      </c>
      <c r="AG202" s="7">
        <v>4.8</v>
      </c>
      <c r="AH202" s="7">
        <v>13765.047953249999</v>
      </c>
      <c r="AI202" s="7">
        <v>2762.1723897500001</v>
      </c>
      <c r="AJ202" s="7">
        <v>8167757.5789999999</v>
      </c>
      <c r="AK202" s="7">
        <v>1385.8700567799999</v>
      </c>
      <c r="AL202" s="7">
        <v>684.54499999999996</v>
      </c>
      <c r="AM202" s="7">
        <v>701.32510000000002</v>
      </c>
      <c r="AN202" s="7">
        <v>1120.2637</v>
      </c>
      <c r="AO202" s="7"/>
      <c r="AP202" s="7"/>
      <c r="AQ202" s="7"/>
      <c r="AR202" s="7"/>
    </row>
    <row r="203" spans="1:44" s="8" customFormat="1" x14ac:dyDescent="0.25">
      <c r="A203" s="4">
        <v>43252</v>
      </c>
      <c r="B203" s="7">
        <v>103.89804017</v>
      </c>
      <c r="C203" s="7">
        <v>102.1</v>
      </c>
      <c r="D203" s="7">
        <v>102.6</v>
      </c>
      <c r="E203" s="7">
        <v>101.6</v>
      </c>
      <c r="F203" s="7">
        <v>102</v>
      </c>
      <c r="G203" s="7">
        <v>106.4</v>
      </c>
      <c r="H203" s="7">
        <v>103.4</v>
      </c>
      <c r="I203" s="7">
        <v>103</v>
      </c>
      <c r="J203" s="7">
        <v>103.8</v>
      </c>
      <c r="K203" s="7">
        <v>103.2</v>
      </c>
      <c r="L203" s="7">
        <v>118.1</v>
      </c>
      <c r="M203" s="7">
        <v>102.8</v>
      </c>
      <c r="N203" s="7">
        <v>101.3</v>
      </c>
      <c r="O203" s="7">
        <v>107.2</v>
      </c>
      <c r="P203" s="7">
        <v>3935.0448950999998</v>
      </c>
      <c r="Q203" s="7">
        <v>12835.538972349999</v>
      </c>
      <c r="R203" s="7">
        <v>1979.6362443999999</v>
      </c>
      <c r="S203" s="7">
        <v>1632.3144936599999</v>
      </c>
      <c r="T203" s="7">
        <v>15255.88709274</v>
      </c>
      <c r="U203" s="7">
        <v>100.49</v>
      </c>
      <c r="V203" s="7">
        <v>102.72816802</v>
      </c>
      <c r="W203" s="7">
        <v>213162.3</v>
      </c>
      <c r="X203" s="7">
        <v>115768.1</v>
      </c>
      <c r="Y203" s="7">
        <v>1741114</v>
      </c>
      <c r="Z203" s="7">
        <v>2730630.8717873599</v>
      </c>
      <c r="AA203" s="7">
        <v>15.3</v>
      </c>
      <c r="AB203" s="7">
        <v>196.6</v>
      </c>
      <c r="AC203" s="7">
        <v>1.04</v>
      </c>
      <c r="AD203" s="7"/>
      <c r="AE203" s="7"/>
      <c r="AF203" s="7">
        <v>156351</v>
      </c>
      <c r="AG203" s="7">
        <v>4.8</v>
      </c>
      <c r="AH203" s="7">
        <v>16770.583867450001</v>
      </c>
      <c r="AI203" s="7">
        <v>3407.8498500999999</v>
      </c>
      <c r="AJ203" s="7">
        <v>9838030.1899999995</v>
      </c>
      <c r="AK203" s="7">
        <v>1711.87705078</v>
      </c>
      <c r="AL203" s="7">
        <v>760.17499999999995</v>
      </c>
      <c r="AM203" s="7">
        <v>953.59590000000003</v>
      </c>
      <c r="AN203" s="7">
        <v>1371.2974999999999</v>
      </c>
      <c r="AO203" s="7"/>
      <c r="AP203" s="7"/>
      <c r="AQ203" s="7"/>
      <c r="AR203" s="7"/>
    </row>
    <row r="204" spans="1:44" s="8" customFormat="1" x14ac:dyDescent="0.25">
      <c r="A204" s="4">
        <v>43282</v>
      </c>
      <c r="B204" s="7">
        <v>109.30473732</v>
      </c>
      <c r="C204" s="7">
        <v>103.5</v>
      </c>
      <c r="D204" s="7">
        <v>103.8</v>
      </c>
      <c r="E204" s="7">
        <v>103.3</v>
      </c>
      <c r="F204" s="7">
        <v>104.1</v>
      </c>
      <c r="G204" s="7">
        <v>104.2</v>
      </c>
      <c r="H204" s="7">
        <v>102.8</v>
      </c>
      <c r="I204" s="7">
        <v>103.6</v>
      </c>
      <c r="J204" s="7">
        <v>101.9</v>
      </c>
      <c r="K204" s="7">
        <v>103.5</v>
      </c>
      <c r="L204" s="7">
        <v>117.2</v>
      </c>
      <c r="M204" s="7">
        <v>102.7</v>
      </c>
      <c r="N204" s="7">
        <v>102.1</v>
      </c>
      <c r="O204" s="7">
        <v>107.5</v>
      </c>
      <c r="P204" s="7">
        <v>4684.2644804299998</v>
      </c>
      <c r="Q204" s="7">
        <v>15726.69056714</v>
      </c>
      <c r="R204" s="7">
        <v>2404.68132754</v>
      </c>
      <c r="S204" s="7">
        <v>2003.4200786500001</v>
      </c>
      <c r="T204" s="7">
        <v>17954.174870300001</v>
      </c>
      <c r="U204" s="7">
        <v>100.27</v>
      </c>
      <c r="V204" s="7"/>
      <c r="W204" s="7">
        <v>247800.9</v>
      </c>
      <c r="X204" s="7">
        <v>136151.1</v>
      </c>
      <c r="Y204" s="7">
        <v>1753086</v>
      </c>
      <c r="Z204" s="7">
        <v>2659142.2194400001</v>
      </c>
      <c r="AA204" s="7">
        <v>13.1</v>
      </c>
      <c r="AB204" s="7">
        <v>197.2</v>
      </c>
      <c r="AC204" s="7">
        <v>1.07</v>
      </c>
      <c r="AD204" s="7"/>
      <c r="AE204" s="7"/>
      <c r="AF204" s="7">
        <v>143452</v>
      </c>
      <c r="AG204" s="7">
        <v>4.8</v>
      </c>
      <c r="AH204" s="7">
        <v>20410.955047570002</v>
      </c>
      <c r="AI204" s="7">
        <v>4025.2753163399998</v>
      </c>
      <c r="AJ204" s="7">
        <v>12021038.206</v>
      </c>
      <c r="AK204" s="7">
        <v>1869.4160171799999</v>
      </c>
      <c r="AL204" s="7">
        <v>749.21960000000001</v>
      </c>
      <c r="AM204" s="7">
        <v>1120.1965</v>
      </c>
      <c r="AN204" s="7">
        <v>1355.1438000000001</v>
      </c>
      <c r="AO204" s="7"/>
      <c r="AP204" s="7"/>
      <c r="AQ204" s="7"/>
      <c r="AR204" s="7"/>
    </row>
    <row r="205" spans="1:44" s="8" customFormat="1" x14ac:dyDescent="0.25">
      <c r="A205" s="4">
        <v>43313</v>
      </c>
      <c r="B205" s="7">
        <v>103.47011814</v>
      </c>
      <c r="C205" s="7">
        <v>102.8</v>
      </c>
      <c r="D205" s="7">
        <v>104.1</v>
      </c>
      <c r="E205" s="7">
        <v>101.8</v>
      </c>
      <c r="F205" s="7">
        <v>102.4</v>
      </c>
      <c r="G205" s="7">
        <v>105.5</v>
      </c>
      <c r="H205" s="7">
        <v>103</v>
      </c>
      <c r="I205" s="7">
        <v>104.5</v>
      </c>
      <c r="J205" s="7">
        <v>101.3</v>
      </c>
      <c r="K205" s="7">
        <v>104.7</v>
      </c>
      <c r="L205" s="7">
        <v>115.5</v>
      </c>
      <c r="M205" s="7">
        <v>102.4</v>
      </c>
      <c r="N205" s="7">
        <v>89.7</v>
      </c>
      <c r="O205" s="7">
        <v>106.8</v>
      </c>
      <c r="P205" s="7">
        <v>5501.8059357299999</v>
      </c>
      <c r="Q205" s="7">
        <v>17960.14611827</v>
      </c>
      <c r="R205" s="7">
        <v>2713.0690403200001</v>
      </c>
      <c r="S205" s="7">
        <v>2281.7486618600001</v>
      </c>
      <c r="T205" s="7">
        <v>20462.611463069999</v>
      </c>
      <c r="U205" s="7">
        <v>100.01</v>
      </c>
      <c r="V205" s="7"/>
      <c r="W205" s="7">
        <v>285873.3</v>
      </c>
      <c r="X205" s="7">
        <v>156993</v>
      </c>
      <c r="Y205" s="7">
        <v>1738477</v>
      </c>
      <c r="Z205" s="7">
        <v>2681410.9838774102</v>
      </c>
      <c r="AA205" s="7">
        <v>15.9</v>
      </c>
      <c r="AB205" s="7">
        <v>197.62</v>
      </c>
      <c r="AC205" s="7">
        <v>1.08</v>
      </c>
      <c r="AD205" s="7"/>
      <c r="AE205" s="7"/>
      <c r="AF205" s="7">
        <v>147388</v>
      </c>
      <c r="AG205" s="7">
        <v>4.8</v>
      </c>
      <c r="AH205" s="7">
        <v>23461.95205399</v>
      </c>
      <c r="AI205" s="7">
        <v>4622.4174593300004</v>
      </c>
      <c r="AJ205" s="7">
        <v>13564848.277000001</v>
      </c>
      <c r="AK205" s="7">
        <v>1726.24062157</v>
      </c>
      <c r="AL205" s="7">
        <v>817.54139999999995</v>
      </c>
      <c r="AM205" s="7">
        <v>908.69920000000002</v>
      </c>
      <c r="AN205" s="7">
        <v>1150.7662</v>
      </c>
      <c r="AO205" s="7"/>
      <c r="AP205" s="7"/>
      <c r="AQ205" s="7"/>
      <c r="AR205" s="7"/>
    </row>
    <row r="206" spans="1:44" s="8" customFormat="1" x14ac:dyDescent="0.25">
      <c r="A206" s="4">
        <v>43344</v>
      </c>
      <c r="B206" s="7">
        <v>103.92482808</v>
      </c>
      <c r="C206" s="7">
        <v>102.3</v>
      </c>
      <c r="D206" s="7">
        <v>106.7</v>
      </c>
      <c r="E206" s="7">
        <v>99.3</v>
      </c>
      <c r="F206" s="7">
        <v>101.7</v>
      </c>
      <c r="G206" s="7">
        <v>108.5</v>
      </c>
      <c r="H206" s="7">
        <v>102.3</v>
      </c>
      <c r="I206" s="7">
        <v>104.4</v>
      </c>
      <c r="J206" s="7">
        <v>100.1</v>
      </c>
      <c r="K206" s="7">
        <v>103.8</v>
      </c>
      <c r="L206" s="7">
        <v>115.6</v>
      </c>
      <c r="M206" s="7">
        <v>101.3</v>
      </c>
      <c r="N206" s="7">
        <v>95.8</v>
      </c>
      <c r="O206" s="7">
        <v>104.9</v>
      </c>
      <c r="P206" s="7">
        <v>6302.1</v>
      </c>
      <c r="Q206" s="7">
        <v>20065.80569126</v>
      </c>
      <c r="R206" s="7">
        <v>2927.2917889999999</v>
      </c>
      <c r="S206" s="7">
        <v>2543.3288209299999</v>
      </c>
      <c r="T206" s="7">
        <v>22933.80997391</v>
      </c>
      <c r="U206" s="7">
        <v>100.16</v>
      </c>
      <c r="V206" s="7">
        <v>102.6328412</v>
      </c>
      <c r="W206" s="7">
        <v>325408.59999999998</v>
      </c>
      <c r="X206" s="7">
        <v>175869.5</v>
      </c>
      <c r="Y206" s="7">
        <v>1728122</v>
      </c>
      <c r="Z206" s="7">
        <v>2780064.82435524</v>
      </c>
      <c r="AA206" s="7">
        <v>18.899999999999999</v>
      </c>
      <c r="AB206" s="7">
        <v>200.27</v>
      </c>
      <c r="AC206" s="7">
        <v>1.04</v>
      </c>
      <c r="AD206" s="7"/>
      <c r="AE206" s="7"/>
      <c r="AF206" s="7">
        <v>157371</v>
      </c>
      <c r="AG206" s="7">
        <v>4.7</v>
      </c>
      <c r="AH206" s="7">
        <v>26367.905691259999</v>
      </c>
      <c r="AI206" s="7">
        <v>5193.0766350200001</v>
      </c>
      <c r="AJ206" s="7">
        <v>15222013.064999999</v>
      </c>
      <c r="AK206" s="7">
        <v>1763.7494329900001</v>
      </c>
      <c r="AL206" s="7">
        <v>800.27670000000001</v>
      </c>
      <c r="AM206" s="7">
        <v>963.5</v>
      </c>
      <c r="AN206" s="7">
        <v>1255.50937</v>
      </c>
      <c r="AO206" s="7"/>
      <c r="AP206" s="7"/>
      <c r="AQ206" s="7"/>
      <c r="AR206" s="7"/>
    </row>
    <row r="207" spans="1:44" s="8" customFormat="1" x14ac:dyDescent="0.25">
      <c r="A207" s="4">
        <v>43374</v>
      </c>
      <c r="B207" s="7">
        <v>105.47322153</v>
      </c>
      <c r="C207" s="7">
        <v>105.3</v>
      </c>
      <c r="D207" s="7">
        <v>107.7</v>
      </c>
      <c r="E207" s="7">
        <v>104.7</v>
      </c>
      <c r="F207" s="7">
        <v>101.4</v>
      </c>
      <c r="G207" s="7">
        <v>107.4</v>
      </c>
      <c r="H207" s="7">
        <v>102.2</v>
      </c>
      <c r="I207" s="7">
        <v>103.6</v>
      </c>
      <c r="J207" s="7">
        <v>100.7</v>
      </c>
      <c r="K207" s="7">
        <v>101.5</v>
      </c>
      <c r="L207" s="7">
        <v>113.4</v>
      </c>
      <c r="M207" s="7">
        <v>100.5</v>
      </c>
      <c r="N207" s="7">
        <v>112.2</v>
      </c>
      <c r="O207" s="7">
        <v>105.2</v>
      </c>
      <c r="P207" s="7">
        <v>7222.0581039500003</v>
      </c>
      <c r="Q207" s="7">
        <v>22814.63790174</v>
      </c>
      <c r="R207" s="7">
        <v>3512.1808569099999</v>
      </c>
      <c r="S207" s="7">
        <v>2848.4841995699999</v>
      </c>
      <c r="T207" s="7">
        <v>25670.628867880001</v>
      </c>
      <c r="U207" s="7">
        <v>100.35</v>
      </c>
      <c r="V207" s="7"/>
      <c r="W207" s="7">
        <v>367096.3</v>
      </c>
      <c r="X207" s="7">
        <v>196702.3</v>
      </c>
      <c r="Y207" s="7">
        <v>1663716</v>
      </c>
      <c r="Z207" s="7">
        <v>2771403.6702510202</v>
      </c>
      <c r="AA207" s="7">
        <v>19.8</v>
      </c>
      <c r="AB207" s="7">
        <v>206.78</v>
      </c>
      <c r="AC207" s="7">
        <v>1.03</v>
      </c>
      <c r="AD207" s="7"/>
      <c r="AE207" s="7"/>
      <c r="AF207" s="7">
        <v>160425</v>
      </c>
      <c r="AG207" s="7">
        <v>4.8</v>
      </c>
      <c r="AH207" s="7">
        <v>30036.696005689999</v>
      </c>
      <c r="AI207" s="7">
        <v>5761.3945132999997</v>
      </c>
      <c r="AJ207" s="7">
        <v>17566173.627</v>
      </c>
      <c r="AK207" s="7">
        <v>1816.2011</v>
      </c>
      <c r="AL207" s="7">
        <v>919.97550000000001</v>
      </c>
      <c r="AM207" s="7">
        <v>896.22559999999999</v>
      </c>
      <c r="AN207" s="7">
        <v>1349.9215999999999</v>
      </c>
      <c r="AO207" s="7"/>
      <c r="AP207" s="7"/>
      <c r="AQ207" s="7"/>
      <c r="AR207" s="7"/>
    </row>
    <row r="208" spans="1:44" s="8" customFormat="1" x14ac:dyDescent="0.25">
      <c r="A208" s="4">
        <v>43405</v>
      </c>
      <c r="B208" s="7">
        <v>103.24702966</v>
      </c>
      <c r="C208" s="7">
        <v>104.4</v>
      </c>
      <c r="D208" s="7">
        <v>108.4</v>
      </c>
      <c r="E208" s="7">
        <v>101.8</v>
      </c>
      <c r="F208" s="7">
        <v>102.2</v>
      </c>
      <c r="G208" s="7">
        <v>107.8</v>
      </c>
      <c r="H208" s="7">
        <v>103.3</v>
      </c>
      <c r="I208" s="7">
        <v>104.5</v>
      </c>
      <c r="J208" s="7">
        <v>102</v>
      </c>
      <c r="K208" s="7">
        <v>98.4</v>
      </c>
      <c r="L208" s="7">
        <v>113.1</v>
      </c>
      <c r="M208" s="7">
        <v>101.1</v>
      </c>
      <c r="N208" s="7">
        <v>94.5</v>
      </c>
      <c r="O208" s="7">
        <v>104.2</v>
      </c>
      <c r="P208" s="7">
        <v>8181.6417653300005</v>
      </c>
      <c r="Q208" s="7">
        <v>24899.868243109999</v>
      </c>
      <c r="R208" s="7">
        <v>3804.5594467599999</v>
      </c>
      <c r="S208" s="7">
        <v>3152.2935850499998</v>
      </c>
      <c r="T208" s="7">
        <v>28456.043718829998</v>
      </c>
      <c r="U208" s="7">
        <v>100.5</v>
      </c>
      <c r="V208" s="7"/>
      <c r="W208" s="7">
        <v>408162.4</v>
      </c>
      <c r="X208" s="7">
        <v>217113.4</v>
      </c>
      <c r="Y208" s="7">
        <v>1597663</v>
      </c>
      <c r="Z208" s="7">
        <v>2773594.9003441702</v>
      </c>
      <c r="AA208" s="7">
        <v>19</v>
      </c>
      <c r="AB208" s="7">
        <v>208.18</v>
      </c>
      <c r="AC208" s="7">
        <v>1.02</v>
      </c>
      <c r="AD208" s="7"/>
      <c r="AE208" s="7"/>
      <c r="AF208" s="7">
        <v>167494</v>
      </c>
      <c r="AG208" s="7">
        <v>4.7</v>
      </c>
      <c r="AH208" s="7">
        <v>33081.510008439996</v>
      </c>
      <c r="AI208" s="7">
        <v>6338.7895471499996</v>
      </c>
      <c r="AJ208" s="7">
        <v>19277070.032000002</v>
      </c>
      <c r="AK208" s="7">
        <v>1652.5651</v>
      </c>
      <c r="AL208" s="7">
        <v>959.58370000000002</v>
      </c>
      <c r="AM208" s="7">
        <v>692.98140000000001</v>
      </c>
      <c r="AN208" s="7">
        <v>1292.0976000000001</v>
      </c>
      <c r="AO208" s="7"/>
      <c r="AP208" s="7"/>
      <c r="AQ208" s="7"/>
      <c r="AR208" s="7"/>
    </row>
    <row r="209" spans="1:44" s="8" customFormat="1" x14ac:dyDescent="0.25">
      <c r="A209" s="4">
        <v>43435</v>
      </c>
      <c r="B209" s="7">
        <v>109.24025297</v>
      </c>
      <c r="C209" s="7">
        <v>106.4</v>
      </c>
      <c r="D209" s="7">
        <v>107.3</v>
      </c>
      <c r="E209" s="7">
        <v>106</v>
      </c>
      <c r="F209" s="7">
        <v>103.1</v>
      </c>
      <c r="G209" s="7">
        <v>105.8</v>
      </c>
      <c r="H209" s="7">
        <v>102.7</v>
      </c>
      <c r="I209" s="7">
        <v>103.4</v>
      </c>
      <c r="J209" s="7">
        <v>102</v>
      </c>
      <c r="K209" s="7">
        <v>101.2</v>
      </c>
      <c r="L209" s="7">
        <v>113.2</v>
      </c>
      <c r="M209" s="7">
        <v>100.1</v>
      </c>
      <c r="N209" s="7">
        <v>100.5</v>
      </c>
      <c r="O209" s="7">
        <v>102.9</v>
      </c>
      <c r="P209" s="7">
        <v>9017.7999999999993</v>
      </c>
      <c r="Q209" s="7">
        <v>28302.549995009998</v>
      </c>
      <c r="R209" s="7">
        <v>4100.1912346700001</v>
      </c>
      <c r="S209" s="7">
        <v>3654.1966134300001</v>
      </c>
      <c r="T209" s="7">
        <v>33880.685565929998</v>
      </c>
      <c r="U209" s="7">
        <v>100.84</v>
      </c>
      <c r="V209" s="7">
        <v>103.23805861</v>
      </c>
      <c r="W209" s="7">
        <v>449617.3</v>
      </c>
      <c r="X209" s="7">
        <v>238493.4</v>
      </c>
      <c r="Y209" s="7">
        <v>1485830</v>
      </c>
      <c r="Z209" s="7">
        <v>2788658.7764984602</v>
      </c>
      <c r="AA209" s="7">
        <v>18.8</v>
      </c>
      <c r="AB209" s="7">
        <v>201.33</v>
      </c>
      <c r="AC209" s="7">
        <v>1.04</v>
      </c>
      <c r="AD209" s="7"/>
      <c r="AE209" s="7"/>
      <c r="AF209" s="7">
        <v>175240</v>
      </c>
      <c r="AG209" s="7">
        <v>4.8</v>
      </c>
      <c r="AH209" s="7">
        <v>36916.898787689999</v>
      </c>
      <c r="AI209" s="7">
        <v>7195.04528759</v>
      </c>
      <c r="AJ209" s="7">
        <v>21328346.52</v>
      </c>
      <c r="AK209" s="7">
        <v>1999.9472802</v>
      </c>
      <c r="AL209" s="7">
        <v>836.1327</v>
      </c>
      <c r="AM209" s="7">
        <v>1163.9067</v>
      </c>
      <c r="AN209" s="7">
        <v>2700.6805645899999</v>
      </c>
      <c r="AO209" s="7"/>
      <c r="AP209" s="7"/>
      <c r="AQ209" s="7"/>
      <c r="AR209" s="7"/>
    </row>
    <row r="210" spans="1:44" s="8" customFormat="1" x14ac:dyDescent="0.25">
      <c r="A210" s="4">
        <v>43466</v>
      </c>
      <c r="B210" s="7">
        <v>91.1</v>
      </c>
      <c r="C210" s="7">
        <v>102.7</v>
      </c>
      <c r="D210" s="7">
        <v>106</v>
      </c>
      <c r="E210" s="7">
        <v>99.4</v>
      </c>
      <c r="F210" s="7">
        <v>102.36644287999999</v>
      </c>
      <c r="G210" s="7">
        <v>106.50016423</v>
      </c>
      <c r="H210" s="7">
        <v>102.2</v>
      </c>
      <c r="I210" s="7">
        <v>102.2</v>
      </c>
      <c r="J210" s="7">
        <v>102.1</v>
      </c>
      <c r="K210" s="7">
        <v>91.9</v>
      </c>
      <c r="L210" s="7">
        <v>105.5</v>
      </c>
      <c r="M210" s="7">
        <v>100</v>
      </c>
      <c r="N210" s="7">
        <v>100.9</v>
      </c>
      <c r="O210" s="7">
        <v>101.1</v>
      </c>
      <c r="P210" s="7">
        <v>680.75926072000004</v>
      </c>
      <c r="Q210" s="7">
        <v>1780.0293822599999</v>
      </c>
      <c r="R210" s="7">
        <v>192.65418889</v>
      </c>
      <c r="S210" s="7">
        <v>201.02209565000001</v>
      </c>
      <c r="T210" s="7">
        <v>1784.8552589599999</v>
      </c>
      <c r="U210" s="7">
        <v>101.01</v>
      </c>
      <c r="V210" s="7"/>
      <c r="W210" s="7">
        <v>32395.5</v>
      </c>
      <c r="X210" s="7">
        <v>15578.6</v>
      </c>
      <c r="Y210" s="7">
        <v>1461484</v>
      </c>
      <c r="Z210" s="7">
        <v>2698500.3694485999</v>
      </c>
      <c r="AA210" s="7">
        <v>14.5</v>
      </c>
      <c r="AB210" s="7">
        <v>194.59</v>
      </c>
      <c r="AC210" s="7">
        <v>1.01</v>
      </c>
      <c r="AD210" s="7">
        <v>79920</v>
      </c>
      <c r="AE210" s="7">
        <v>236080</v>
      </c>
      <c r="AF210" s="7">
        <v>100303</v>
      </c>
      <c r="AG210" s="7">
        <v>4.7</v>
      </c>
      <c r="AH210" s="7">
        <v>2460.78864299</v>
      </c>
      <c r="AI210" s="7">
        <v>426.45622809999998</v>
      </c>
      <c r="AJ210" s="7">
        <v>1471559.3929999999</v>
      </c>
      <c r="AK210" s="7">
        <v>1486.3380999999999</v>
      </c>
      <c r="AL210" s="7">
        <v>680.75930000000005</v>
      </c>
      <c r="AM210" s="7">
        <v>805.5788</v>
      </c>
      <c r="AN210" s="7">
        <v>1119.635</v>
      </c>
      <c r="AO210" s="7"/>
      <c r="AP210" s="7"/>
      <c r="AQ210" s="7"/>
      <c r="AR210" s="7"/>
    </row>
    <row r="211" spans="1:44" s="8" customFormat="1" x14ac:dyDescent="0.25">
      <c r="A211" s="4">
        <v>43497</v>
      </c>
      <c r="B211" s="7">
        <v>100.1</v>
      </c>
      <c r="C211" s="7">
        <v>104.2</v>
      </c>
      <c r="D211" s="7">
        <v>106.3</v>
      </c>
      <c r="E211" s="7">
        <v>103.1</v>
      </c>
      <c r="F211" s="7">
        <v>101.86010842</v>
      </c>
      <c r="G211" s="7">
        <v>106.76320259000001</v>
      </c>
      <c r="H211" s="7">
        <v>102.3</v>
      </c>
      <c r="I211" s="7">
        <v>102.7</v>
      </c>
      <c r="J211" s="7">
        <v>102</v>
      </c>
      <c r="K211" s="7">
        <v>94.2</v>
      </c>
      <c r="L211" s="7">
        <v>106.1</v>
      </c>
      <c r="M211" s="7">
        <v>101.5</v>
      </c>
      <c r="N211" s="7">
        <v>101.2</v>
      </c>
      <c r="O211" s="7">
        <v>100</v>
      </c>
      <c r="P211" s="7">
        <v>1367.4</v>
      </c>
      <c r="Q211" s="7">
        <v>3677.1554980400001</v>
      </c>
      <c r="R211" s="7">
        <v>343.77911333999998</v>
      </c>
      <c r="S211" s="7">
        <v>505.45922008000002</v>
      </c>
      <c r="T211" s="7">
        <v>4478.9962706699998</v>
      </c>
      <c r="U211" s="7">
        <v>100.44</v>
      </c>
      <c r="V211" s="7"/>
      <c r="W211" s="7">
        <v>67548.3</v>
      </c>
      <c r="X211" s="7">
        <v>33195</v>
      </c>
      <c r="Y211" s="7">
        <v>1511559</v>
      </c>
      <c r="Z211" s="7">
        <v>2727377.55707923</v>
      </c>
      <c r="AA211" s="7">
        <v>16.600000000000001</v>
      </c>
      <c r="AB211" s="7">
        <v>197.55</v>
      </c>
      <c r="AC211" s="7">
        <v>1.01</v>
      </c>
      <c r="AD211" s="7">
        <v>75467</v>
      </c>
      <c r="AE211" s="7">
        <v>258549</v>
      </c>
      <c r="AF211" s="7">
        <v>121772</v>
      </c>
      <c r="AG211" s="7">
        <v>4.7</v>
      </c>
      <c r="AH211" s="7">
        <v>5044.5554980400002</v>
      </c>
      <c r="AI211" s="7">
        <v>1051.96393629</v>
      </c>
      <c r="AJ211" s="7">
        <v>2842082.1970000002</v>
      </c>
      <c r="AK211" s="7">
        <v>1357.6331</v>
      </c>
      <c r="AL211" s="7">
        <v>686.59749999999997</v>
      </c>
      <c r="AM211" s="7">
        <v>671.03560000000004</v>
      </c>
      <c r="AN211" s="7">
        <v>1345.62995</v>
      </c>
      <c r="AO211" s="7"/>
      <c r="AP211" s="7"/>
      <c r="AQ211" s="7"/>
      <c r="AR211" s="7"/>
    </row>
    <row r="212" spans="1:44" s="8" customFormat="1" x14ac:dyDescent="0.25">
      <c r="A212" s="4">
        <v>43525</v>
      </c>
      <c r="B212" s="7">
        <v>103.4</v>
      </c>
      <c r="C212" s="7">
        <v>102.7</v>
      </c>
      <c r="D212" s="7">
        <v>105.8</v>
      </c>
      <c r="E212" s="7">
        <v>101.3</v>
      </c>
      <c r="F212" s="7">
        <v>102.52735245</v>
      </c>
      <c r="G212" s="7">
        <v>110.11032858999999</v>
      </c>
      <c r="H212" s="7">
        <v>102.4</v>
      </c>
      <c r="I212" s="7">
        <v>102.5</v>
      </c>
      <c r="J212" s="7">
        <v>102.4</v>
      </c>
      <c r="K212" s="7">
        <v>94.3</v>
      </c>
      <c r="L212" s="7">
        <v>107.7</v>
      </c>
      <c r="M212" s="7">
        <v>100.4</v>
      </c>
      <c r="N212" s="7">
        <v>101.7</v>
      </c>
      <c r="O212" s="7">
        <v>102.3</v>
      </c>
      <c r="P212" s="7">
        <v>1993.4003498500001</v>
      </c>
      <c r="Q212" s="7">
        <v>6699.9611511399999</v>
      </c>
      <c r="R212" s="7">
        <v>1136.8938697399999</v>
      </c>
      <c r="S212" s="7">
        <v>808.82474493999996</v>
      </c>
      <c r="T212" s="7">
        <v>7358.6249804500003</v>
      </c>
      <c r="U212" s="7">
        <v>100.32</v>
      </c>
      <c r="V212" s="7">
        <v>101.25841886000001</v>
      </c>
      <c r="W212" s="7">
        <v>104757.9</v>
      </c>
      <c r="X212" s="7">
        <v>53372</v>
      </c>
      <c r="Y212" s="7">
        <v>1536667</v>
      </c>
      <c r="Z212" s="7">
        <v>2729662.6374354102</v>
      </c>
      <c r="AA212" s="7">
        <v>16.100000000000001</v>
      </c>
      <c r="AB212" s="7">
        <v>199.2</v>
      </c>
      <c r="AC212" s="7">
        <v>1.02</v>
      </c>
      <c r="AD212" s="7">
        <v>75250</v>
      </c>
      <c r="AE212" s="7">
        <v>267626</v>
      </c>
      <c r="AF212" s="7">
        <v>156080</v>
      </c>
      <c r="AG212" s="7">
        <v>4.5999999999999996</v>
      </c>
      <c r="AH212" s="7">
        <v>8693.3615009900004</v>
      </c>
      <c r="AI212" s="7">
        <v>1696.4174272600001</v>
      </c>
      <c r="AJ212" s="7">
        <v>5223891.54</v>
      </c>
      <c r="AK212" s="7">
        <v>1746.047</v>
      </c>
      <c r="AL212" s="7">
        <v>625.90890000000002</v>
      </c>
      <c r="AM212" s="7">
        <v>1120.1380999999999</v>
      </c>
      <c r="AN212" s="7">
        <v>1458.8053500000001</v>
      </c>
      <c r="AO212" s="7"/>
      <c r="AP212" s="7"/>
      <c r="AQ212" s="7"/>
      <c r="AR212" s="7"/>
    </row>
    <row r="213" spans="1:44" s="8" customFormat="1" x14ac:dyDescent="0.25">
      <c r="A213" s="4">
        <v>43556</v>
      </c>
      <c r="B213" s="7">
        <v>102.2</v>
      </c>
      <c r="C213" s="7">
        <v>105.2</v>
      </c>
      <c r="D213" s="7">
        <v>105.8</v>
      </c>
      <c r="E213" s="7">
        <v>105.1</v>
      </c>
      <c r="F213" s="7">
        <v>102.62898529</v>
      </c>
      <c r="G213" s="7">
        <v>107.16175257</v>
      </c>
      <c r="H213" s="7">
        <v>102</v>
      </c>
      <c r="I213" s="7">
        <v>102.2</v>
      </c>
      <c r="J213" s="7">
        <v>101.8</v>
      </c>
      <c r="K213" s="7">
        <v>98.4</v>
      </c>
      <c r="L213" s="7">
        <v>106.6</v>
      </c>
      <c r="M213" s="7">
        <v>100.5</v>
      </c>
      <c r="N213" s="7">
        <v>101.6</v>
      </c>
      <c r="O213" s="7">
        <v>103.1</v>
      </c>
      <c r="P213" s="7">
        <v>2722.5997394699998</v>
      </c>
      <c r="Q213" s="7">
        <v>9872.0290037800005</v>
      </c>
      <c r="R213" s="7">
        <v>1877.4434486600001</v>
      </c>
      <c r="S213" s="7">
        <v>1161.3073588</v>
      </c>
      <c r="T213" s="7">
        <v>10704.677634170001</v>
      </c>
      <c r="U213" s="7">
        <v>100.29</v>
      </c>
      <c r="V213" s="7"/>
      <c r="W213" s="7">
        <v>141351.1</v>
      </c>
      <c r="X213" s="7">
        <v>74399.899999999994</v>
      </c>
      <c r="Y213" s="7">
        <v>1571616</v>
      </c>
      <c r="Z213" s="7">
        <v>2726586.16819523</v>
      </c>
      <c r="AA213" s="7">
        <v>14.7</v>
      </c>
      <c r="AB213" s="7">
        <v>200.15</v>
      </c>
      <c r="AC213" s="7">
        <v>1.03</v>
      </c>
      <c r="AD213" s="7">
        <v>79550</v>
      </c>
      <c r="AE213" s="7">
        <v>276752</v>
      </c>
      <c r="AF213" s="7">
        <v>141011</v>
      </c>
      <c r="AG213" s="7">
        <v>4.5999999999999996</v>
      </c>
      <c r="AH213" s="7">
        <v>12594.62874324</v>
      </c>
      <c r="AI213" s="7">
        <v>2372.49341297</v>
      </c>
      <c r="AJ213" s="7">
        <v>7723139.3150000004</v>
      </c>
      <c r="AK213" s="7">
        <v>1771.1264000000001</v>
      </c>
      <c r="AL213" s="7">
        <v>729.33399999999995</v>
      </c>
      <c r="AM213" s="7">
        <v>1041.7924</v>
      </c>
      <c r="AN213" s="7">
        <v>1621.2677000000001</v>
      </c>
      <c r="AO213" s="7"/>
      <c r="AP213" s="7"/>
      <c r="AQ213" s="7"/>
      <c r="AR213" s="7"/>
    </row>
    <row r="214" spans="1:44" s="8" customFormat="1" x14ac:dyDescent="0.25">
      <c r="A214" s="4">
        <v>43586</v>
      </c>
      <c r="B214" s="7">
        <v>102.9</v>
      </c>
      <c r="C214" s="7">
        <v>101</v>
      </c>
      <c r="D214" s="7">
        <v>103.7</v>
      </c>
      <c r="E214" s="7">
        <v>98.6</v>
      </c>
      <c r="F214" s="7">
        <v>101.07028268000001</v>
      </c>
      <c r="G214" s="7">
        <v>111.15813901</v>
      </c>
      <c r="H214" s="7">
        <v>101.9</v>
      </c>
      <c r="I214" s="7">
        <v>101.6</v>
      </c>
      <c r="J214" s="7">
        <v>102.3</v>
      </c>
      <c r="K214" s="7">
        <v>93.9</v>
      </c>
      <c r="L214" s="7">
        <v>104.8</v>
      </c>
      <c r="M214" s="7">
        <v>100.4</v>
      </c>
      <c r="N214" s="7">
        <v>101.2</v>
      </c>
      <c r="O214" s="7">
        <v>101.6</v>
      </c>
      <c r="P214" s="7">
        <v>3420.3426052099999</v>
      </c>
      <c r="Q214" s="7">
        <v>12200.041666429999</v>
      </c>
      <c r="R214" s="7">
        <v>2211.94978382</v>
      </c>
      <c r="S214" s="7">
        <v>1465.6085706399999</v>
      </c>
      <c r="T214" s="7">
        <v>13070.67020617</v>
      </c>
      <c r="U214" s="7">
        <v>100.34</v>
      </c>
      <c r="V214" s="7"/>
      <c r="W214" s="7">
        <v>174037.4</v>
      </c>
      <c r="X214" s="7">
        <v>93600.4</v>
      </c>
      <c r="Y214" s="7">
        <v>1733235</v>
      </c>
      <c r="Z214" s="7">
        <v>2696628.47827526</v>
      </c>
      <c r="AA214" s="7">
        <v>12.6</v>
      </c>
      <c r="AB214" s="7">
        <v>203.75</v>
      </c>
      <c r="AC214" s="7">
        <v>1.04</v>
      </c>
      <c r="AD214" s="7">
        <v>70111</v>
      </c>
      <c r="AE214" s="7">
        <v>297621</v>
      </c>
      <c r="AF214" s="7">
        <v>130846</v>
      </c>
      <c r="AG214" s="7">
        <v>4.5999999999999996</v>
      </c>
      <c r="AH214" s="7">
        <v>15620.384271639999</v>
      </c>
      <c r="AI214" s="7">
        <v>3039.0077932499998</v>
      </c>
      <c r="AJ214" s="7">
        <v>9454037.6980000008</v>
      </c>
      <c r="AK214" s="7">
        <v>1506.2814000000001</v>
      </c>
      <c r="AL214" s="7">
        <v>697.74289999999996</v>
      </c>
      <c r="AM214" s="7">
        <v>808.5385</v>
      </c>
      <c r="AN214" s="7">
        <v>1038.8134</v>
      </c>
      <c r="AO214" s="7"/>
      <c r="AP214" s="7"/>
      <c r="AQ214" s="7"/>
      <c r="AR214" s="7"/>
    </row>
    <row r="215" spans="1:44" s="8" customFormat="1" x14ac:dyDescent="0.25">
      <c r="A215" s="4">
        <v>43617</v>
      </c>
      <c r="B215" s="7">
        <v>103.1</v>
      </c>
      <c r="C215" s="7">
        <v>103.2</v>
      </c>
      <c r="D215" s="7">
        <v>103.1</v>
      </c>
      <c r="E215" s="7">
        <v>103.4</v>
      </c>
      <c r="F215" s="7">
        <v>100.60633134</v>
      </c>
      <c r="G215" s="7">
        <v>107.00973553999999</v>
      </c>
      <c r="H215" s="7">
        <v>101.8</v>
      </c>
      <c r="I215" s="7">
        <v>101.9</v>
      </c>
      <c r="J215" s="7">
        <v>101.8</v>
      </c>
      <c r="K215" s="7">
        <v>98.2</v>
      </c>
      <c r="L215" s="7">
        <v>102.5</v>
      </c>
      <c r="M215" s="7">
        <v>99.6</v>
      </c>
      <c r="N215" s="7">
        <v>101.3</v>
      </c>
      <c r="O215" s="7">
        <v>102.9</v>
      </c>
      <c r="P215" s="7">
        <v>4121.9014596699999</v>
      </c>
      <c r="Q215" s="7">
        <v>14461.616389770001</v>
      </c>
      <c r="R215" s="7">
        <v>2375.6717059900002</v>
      </c>
      <c r="S215" s="7">
        <v>1776.1987846</v>
      </c>
      <c r="T215" s="7">
        <v>15946.164712620001</v>
      </c>
      <c r="U215" s="7">
        <v>100.04</v>
      </c>
      <c r="V215" s="7">
        <v>101.196725</v>
      </c>
      <c r="W215" s="7">
        <v>206704.8</v>
      </c>
      <c r="X215" s="7">
        <v>113015.7</v>
      </c>
      <c r="Y215" s="7">
        <v>1763746</v>
      </c>
      <c r="Z215" s="7">
        <v>2710889.97006797</v>
      </c>
      <c r="AA215" s="7">
        <v>12.4</v>
      </c>
      <c r="AB215" s="7">
        <v>202.62</v>
      </c>
      <c r="AC215" s="7">
        <v>1.05</v>
      </c>
      <c r="AD215" s="7">
        <v>69000</v>
      </c>
      <c r="AE215" s="7">
        <v>280303</v>
      </c>
      <c r="AF215" s="7">
        <v>143660</v>
      </c>
      <c r="AG215" s="7">
        <v>4.5999999999999996</v>
      </c>
      <c r="AH215" s="7">
        <v>18583.517849439999</v>
      </c>
      <c r="AI215" s="7">
        <v>3724.3689328800001</v>
      </c>
      <c r="AJ215" s="7">
        <v>11138033.429</v>
      </c>
      <c r="AK215" s="7">
        <v>1680.7457999999999</v>
      </c>
      <c r="AL215" s="7">
        <v>701.55889999999999</v>
      </c>
      <c r="AM215" s="7">
        <v>979.18690000000004</v>
      </c>
      <c r="AN215" s="7">
        <v>1402.94757252</v>
      </c>
      <c r="AO215" s="7"/>
      <c r="AP215" s="7"/>
      <c r="AQ215" s="7"/>
      <c r="AR215" s="7"/>
    </row>
    <row r="216" spans="1:44" s="8" customFormat="1" x14ac:dyDescent="0.25">
      <c r="A216" s="4">
        <v>43647</v>
      </c>
      <c r="B216" s="7">
        <v>103.6</v>
      </c>
      <c r="C216" s="7">
        <v>104.3</v>
      </c>
      <c r="D216" s="7">
        <v>103</v>
      </c>
      <c r="E216" s="7">
        <v>105.6</v>
      </c>
      <c r="F216" s="7">
        <v>99.238060070000003</v>
      </c>
      <c r="G216" s="7">
        <v>107.1962977</v>
      </c>
      <c r="H216" s="7">
        <v>101.5</v>
      </c>
      <c r="I216" s="7">
        <v>101.5</v>
      </c>
      <c r="J216" s="7">
        <v>101.5</v>
      </c>
      <c r="K216" s="7">
        <v>106.1</v>
      </c>
      <c r="L216" s="7">
        <v>103.1</v>
      </c>
      <c r="M216" s="7">
        <v>100</v>
      </c>
      <c r="N216" s="7">
        <v>106.4</v>
      </c>
      <c r="O216" s="7">
        <v>103</v>
      </c>
      <c r="P216" s="7">
        <v>4782.8999999999996</v>
      </c>
      <c r="Q216" s="7">
        <v>17725.630241210001</v>
      </c>
      <c r="R216" s="7">
        <v>2933.6451407099999</v>
      </c>
      <c r="S216" s="7">
        <v>2185.20674818</v>
      </c>
      <c r="T216" s="7">
        <v>18951.57285583</v>
      </c>
      <c r="U216" s="7">
        <v>100.2</v>
      </c>
      <c r="V216" s="7"/>
      <c r="W216" s="7">
        <v>240515.20000000001</v>
      </c>
      <c r="X216" s="7">
        <v>134562.20000000001</v>
      </c>
      <c r="Y216" s="7">
        <v>1755036</v>
      </c>
      <c r="Z216" s="7">
        <v>2650232.74898186</v>
      </c>
      <c r="AA216" s="7">
        <v>11.1</v>
      </c>
      <c r="AB216" s="7">
        <v>197.2</v>
      </c>
      <c r="AC216" s="7">
        <v>1.08</v>
      </c>
      <c r="AD216" s="7">
        <v>73022</v>
      </c>
      <c r="AE216" s="7">
        <v>279974</v>
      </c>
      <c r="AF216" s="7">
        <v>132827</v>
      </c>
      <c r="AG216" s="7">
        <v>4.5999999999999996</v>
      </c>
      <c r="AH216" s="7">
        <v>22508.530241209999</v>
      </c>
      <c r="AI216" s="7">
        <v>4416.2042280100004</v>
      </c>
      <c r="AJ216" s="7">
        <v>13490673.482000001</v>
      </c>
      <c r="AK216" s="7">
        <v>1921.4585</v>
      </c>
      <c r="AL216" s="7">
        <v>661.03309999999999</v>
      </c>
      <c r="AM216" s="7">
        <v>1260.4254000000001</v>
      </c>
      <c r="AN216" s="7">
        <v>1466.066</v>
      </c>
      <c r="AO216" s="7"/>
      <c r="AP216" s="7"/>
      <c r="AQ216" s="7"/>
      <c r="AR216" s="7"/>
    </row>
    <row r="217" spans="1:44" s="8" customFormat="1" x14ac:dyDescent="0.25">
      <c r="A217" s="4">
        <v>43678</v>
      </c>
      <c r="B217" s="7">
        <v>102.7</v>
      </c>
      <c r="C217" s="7">
        <v>103.9</v>
      </c>
      <c r="D217" s="7">
        <v>103</v>
      </c>
      <c r="E217" s="7">
        <v>104.7</v>
      </c>
      <c r="F217" s="7">
        <v>99.750979270000002</v>
      </c>
      <c r="G217" s="7">
        <v>106.97259823</v>
      </c>
      <c r="H217" s="7">
        <v>101.1</v>
      </c>
      <c r="I217" s="7">
        <v>101.3</v>
      </c>
      <c r="J217" s="7">
        <v>101</v>
      </c>
      <c r="K217" s="7">
        <v>103.5</v>
      </c>
      <c r="L217" s="7">
        <v>103.8</v>
      </c>
      <c r="M217" s="7">
        <v>100.6</v>
      </c>
      <c r="N217" s="7">
        <v>103.6</v>
      </c>
      <c r="O217" s="7">
        <v>102.4</v>
      </c>
      <c r="P217" s="7">
        <v>5407.5104890599996</v>
      </c>
      <c r="Q217" s="7">
        <v>20250.3063348</v>
      </c>
      <c r="R217" s="7">
        <v>3256.1605233800001</v>
      </c>
      <c r="S217" s="7">
        <v>2472.8977117600002</v>
      </c>
      <c r="T217" s="7">
        <v>21675.530461729999</v>
      </c>
      <c r="U217" s="7">
        <v>99.76</v>
      </c>
      <c r="V217" s="7"/>
      <c r="W217" s="7">
        <v>275167.8</v>
      </c>
      <c r="X217" s="7">
        <v>155718.9</v>
      </c>
      <c r="Y217" s="7">
        <v>1744062</v>
      </c>
      <c r="Z217" s="7">
        <v>2660738.12749206</v>
      </c>
      <c r="AA217" s="7">
        <v>12.4</v>
      </c>
      <c r="AB217" s="7">
        <v>196.12</v>
      </c>
      <c r="AC217" s="7">
        <v>1.0900000000000001</v>
      </c>
      <c r="AD217" s="7">
        <v>75758</v>
      </c>
      <c r="AE217" s="7">
        <v>279616</v>
      </c>
      <c r="AF217" s="7">
        <v>138239</v>
      </c>
      <c r="AG217" s="7">
        <v>4.5</v>
      </c>
      <c r="AH217" s="7">
        <v>25657.816823860001</v>
      </c>
      <c r="AI217" s="7">
        <v>5058.9833036600003</v>
      </c>
      <c r="AJ217" s="7">
        <v>15037272.517999999</v>
      </c>
      <c r="AK217" s="7">
        <v>1785.41725</v>
      </c>
      <c r="AL217" s="7">
        <v>624.57590000000005</v>
      </c>
      <c r="AM217" s="7">
        <v>1160.8413499999999</v>
      </c>
      <c r="AN217" s="7">
        <v>1262.2413200000001</v>
      </c>
      <c r="AO217" s="7"/>
      <c r="AP217" s="7"/>
      <c r="AQ217" s="7"/>
      <c r="AR217" s="7"/>
    </row>
    <row r="218" spans="1:44" s="8" customFormat="1" x14ac:dyDescent="0.25">
      <c r="A218" s="4">
        <v>43709</v>
      </c>
      <c r="B218" s="7">
        <v>105.3</v>
      </c>
      <c r="C218" s="7">
        <v>105</v>
      </c>
      <c r="D218" s="7">
        <v>102.5</v>
      </c>
      <c r="E218" s="7">
        <v>107.1</v>
      </c>
      <c r="F218" s="7">
        <v>100.55419302</v>
      </c>
      <c r="G218" s="7">
        <v>105.66219119</v>
      </c>
      <c r="H218" s="7">
        <v>100.9</v>
      </c>
      <c r="I218" s="7">
        <v>101.1</v>
      </c>
      <c r="J218" s="7">
        <v>100.8</v>
      </c>
      <c r="K218" s="7">
        <v>106.1</v>
      </c>
      <c r="L218" s="7">
        <v>104.2</v>
      </c>
      <c r="M218" s="7">
        <v>101.3</v>
      </c>
      <c r="N218" s="7">
        <v>105.8</v>
      </c>
      <c r="O218" s="7">
        <v>103.1</v>
      </c>
      <c r="P218" s="7">
        <v>6008.0329051999997</v>
      </c>
      <c r="Q218" s="7">
        <v>22622.554990950001</v>
      </c>
      <c r="R218" s="7">
        <v>3461.75644543</v>
      </c>
      <c r="S218" s="7">
        <v>2760.9676769799999</v>
      </c>
      <c r="T218" s="7">
        <v>24637.086542630001</v>
      </c>
      <c r="U218" s="7">
        <v>99.84</v>
      </c>
      <c r="V218" s="7">
        <v>102.61205101</v>
      </c>
      <c r="W218" s="7">
        <v>311000.40000000002</v>
      </c>
      <c r="X218" s="7">
        <v>175816</v>
      </c>
      <c r="Y218" s="7">
        <v>1721885</v>
      </c>
      <c r="Z218" s="7">
        <v>2742602.8088650601</v>
      </c>
      <c r="AA218" s="7">
        <v>14.6</v>
      </c>
      <c r="AB218" s="7">
        <v>195.6</v>
      </c>
      <c r="AC218" s="7">
        <v>1.05</v>
      </c>
      <c r="AD218" s="7">
        <v>70463</v>
      </c>
      <c r="AE218" s="7">
        <v>280016</v>
      </c>
      <c r="AF218" s="7">
        <v>149368</v>
      </c>
      <c r="AG218" s="7">
        <v>4.5999999999999996</v>
      </c>
      <c r="AH218" s="7">
        <v>28630.587896149998</v>
      </c>
      <c r="AI218" s="7">
        <v>5684.7075663899996</v>
      </c>
      <c r="AJ218" s="7">
        <v>16773064.026000001</v>
      </c>
      <c r="AK218" s="7">
        <v>1777.64085</v>
      </c>
      <c r="AL218" s="7">
        <v>600.52239999999995</v>
      </c>
      <c r="AM218" s="7">
        <v>1177.1184499999999</v>
      </c>
      <c r="AN218" s="7">
        <v>1365.8239799999999</v>
      </c>
      <c r="AO218" s="7"/>
      <c r="AP218" s="7"/>
      <c r="AQ218" s="7"/>
      <c r="AR218" s="7"/>
    </row>
    <row r="219" spans="1:44" s="8" customFormat="1" x14ac:dyDescent="0.25">
      <c r="A219" s="4">
        <v>43739</v>
      </c>
      <c r="B219" s="7">
        <v>106.7</v>
      </c>
      <c r="C219" s="7">
        <v>104.4</v>
      </c>
      <c r="D219" s="7">
        <v>100.3</v>
      </c>
      <c r="E219" s="7">
        <v>107.7</v>
      </c>
      <c r="F219" s="7">
        <v>100.28128135999999</v>
      </c>
      <c r="G219" s="7">
        <v>108.44179179</v>
      </c>
      <c r="H219" s="7">
        <v>101.9</v>
      </c>
      <c r="I219" s="7">
        <v>102.2</v>
      </c>
      <c r="J219" s="7">
        <v>101.6</v>
      </c>
      <c r="K219" s="7">
        <v>110.1</v>
      </c>
      <c r="L219" s="7">
        <v>105</v>
      </c>
      <c r="M219" s="7">
        <v>101.2</v>
      </c>
      <c r="N219" s="7">
        <v>105.4</v>
      </c>
      <c r="O219" s="7">
        <v>103.8</v>
      </c>
      <c r="P219" s="7">
        <v>6676.7239395500001</v>
      </c>
      <c r="Q219" s="7">
        <v>25483.235866380001</v>
      </c>
      <c r="R219" s="7">
        <v>3987.45065067</v>
      </c>
      <c r="S219" s="7">
        <v>3089.03857105</v>
      </c>
      <c r="T219" s="7">
        <v>27703.57786283</v>
      </c>
      <c r="U219" s="7">
        <v>100.13</v>
      </c>
      <c r="V219" s="7"/>
      <c r="W219" s="7">
        <v>348453.2</v>
      </c>
      <c r="X219" s="7">
        <v>198937.60000000001</v>
      </c>
      <c r="Y219" s="7">
        <v>1651014</v>
      </c>
      <c r="Z219" s="7">
        <v>2743192.2389271599</v>
      </c>
      <c r="AA219" s="7">
        <v>13.2</v>
      </c>
      <c r="AB219" s="7">
        <v>195.15</v>
      </c>
      <c r="AC219" s="7">
        <v>1.04</v>
      </c>
      <c r="AD219" s="7">
        <v>74433</v>
      </c>
      <c r="AE219" s="7">
        <v>267227</v>
      </c>
      <c r="AF219" s="7">
        <v>144134</v>
      </c>
      <c r="AG219" s="7">
        <v>4.5999999999999996</v>
      </c>
      <c r="AH219" s="7">
        <v>32159.95980592</v>
      </c>
      <c r="AI219" s="7">
        <v>6313.0976323100003</v>
      </c>
      <c r="AJ219" s="7">
        <v>18945712.824000001</v>
      </c>
      <c r="AK219" s="7">
        <v>1636.4457</v>
      </c>
      <c r="AL219" s="7">
        <v>668.69100000000003</v>
      </c>
      <c r="AM219" s="7">
        <v>967.75469999999996</v>
      </c>
      <c r="AN219" s="7">
        <v>1567.0169000000001</v>
      </c>
      <c r="AO219" s="7"/>
      <c r="AP219" s="7"/>
      <c r="AQ219" s="7"/>
      <c r="AR219" s="7"/>
    </row>
    <row r="220" spans="1:44" s="8" customFormat="1" x14ac:dyDescent="0.25">
      <c r="A220" s="4">
        <v>43770</v>
      </c>
      <c r="B220" s="7">
        <v>98.6</v>
      </c>
      <c r="C220" s="7">
        <v>101.5</v>
      </c>
      <c r="D220" s="7">
        <v>101</v>
      </c>
      <c r="E220" s="7">
        <v>101.9</v>
      </c>
      <c r="F220" s="7">
        <v>98.791236690000005</v>
      </c>
      <c r="G220" s="7">
        <v>105.13213834</v>
      </c>
      <c r="H220" s="7">
        <v>102.6</v>
      </c>
      <c r="I220" s="7">
        <v>103.1</v>
      </c>
      <c r="J220" s="7">
        <v>102</v>
      </c>
      <c r="K220" s="7">
        <v>108.6</v>
      </c>
      <c r="L220" s="7">
        <v>105.4</v>
      </c>
      <c r="M220" s="7">
        <v>100.3</v>
      </c>
      <c r="N220" s="7">
        <v>106</v>
      </c>
      <c r="O220" s="7">
        <v>102.7</v>
      </c>
      <c r="P220" s="7">
        <v>7265.40839349</v>
      </c>
      <c r="Q220" s="7">
        <v>27670.925658069998</v>
      </c>
      <c r="R220" s="7">
        <v>4233.03160768</v>
      </c>
      <c r="S220" s="7">
        <v>3404.0962457199998</v>
      </c>
      <c r="T220" s="7">
        <v>30730.837096560001</v>
      </c>
      <c r="U220" s="7">
        <v>100.28</v>
      </c>
      <c r="V220" s="7"/>
      <c r="W220" s="7">
        <v>384694.6</v>
      </c>
      <c r="X220" s="7">
        <v>221208.5</v>
      </c>
      <c r="Y220" s="7">
        <v>1578878</v>
      </c>
      <c r="Z220" s="7">
        <v>2770853.9356252402</v>
      </c>
      <c r="AA220" s="7">
        <v>12.5</v>
      </c>
      <c r="AB220" s="7">
        <v>193.5</v>
      </c>
      <c r="AC220" s="7">
        <v>1.03</v>
      </c>
      <c r="AD220" s="7">
        <v>78122</v>
      </c>
      <c r="AE220" s="7">
        <v>270829</v>
      </c>
      <c r="AF220" s="7">
        <v>148855</v>
      </c>
      <c r="AG220" s="7">
        <v>4.5</v>
      </c>
      <c r="AH220" s="7">
        <v>34936.334051559999</v>
      </c>
      <c r="AI220" s="7">
        <v>6940.5678266200002</v>
      </c>
      <c r="AJ220" s="7">
        <v>20398400.329999998</v>
      </c>
      <c r="AK220" s="7">
        <v>1354.4623510599999</v>
      </c>
      <c r="AL220" s="7">
        <v>588.68449999999996</v>
      </c>
      <c r="AM220" s="7">
        <v>765.77790000000005</v>
      </c>
      <c r="AN220" s="7">
        <v>1411.0711845400001</v>
      </c>
      <c r="AO220" s="7"/>
      <c r="AP220" s="7"/>
      <c r="AQ220" s="7"/>
      <c r="AR220" s="7"/>
    </row>
    <row r="221" spans="1:44" s="8" customFormat="1" x14ac:dyDescent="0.25">
      <c r="A221" s="4">
        <v>43800</v>
      </c>
      <c r="B221" s="7">
        <v>100.2</v>
      </c>
      <c r="C221" s="7">
        <v>102.6</v>
      </c>
      <c r="D221" s="7">
        <v>101.6</v>
      </c>
      <c r="E221" s="7">
        <v>104.4</v>
      </c>
      <c r="F221" s="7">
        <v>98.722529629999997</v>
      </c>
      <c r="G221" s="7">
        <v>105.37796335</v>
      </c>
      <c r="H221" s="7">
        <v>101.8</v>
      </c>
      <c r="I221" s="7">
        <v>101.8</v>
      </c>
      <c r="J221" s="7">
        <v>101.9</v>
      </c>
      <c r="K221" s="7">
        <v>106.7</v>
      </c>
      <c r="L221" s="7">
        <v>105.1</v>
      </c>
      <c r="M221" s="7">
        <v>101</v>
      </c>
      <c r="N221" s="7">
        <v>105.8</v>
      </c>
      <c r="O221" s="7">
        <v>106.9</v>
      </c>
      <c r="P221" s="7">
        <v>7924.2508281199998</v>
      </c>
      <c r="Q221" s="7">
        <v>31573.33578257</v>
      </c>
      <c r="R221" s="7">
        <v>4543.1875373499997</v>
      </c>
      <c r="S221" s="7">
        <v>3956.4104718600001</v>
      </c>
      <c r="T221" s="7">
        <v>36995.282646500003</v>
      </c>
      <c r="U221" s="7">
        <v>100.36</v>
      </c>
      <c r="V221" s="7">
        <v>102.85141808</v>
      </c>
      <c r="W221" s="7">
        <v>424467.7</v>
      </c>
      <c r="X221" s="7">
        <v>244348.5</v>
      </c>
      <c r="Y221" s="7">
        <v>1488060</v>
      </c>
      <c r="Z221" s="7">
        <v>2764886.4072119398</v>
      </c>
      <c r="AA221" s="7">
        <v>15.3</v>
      </c>
      <c r="AB221" s="7">
        <v>192.76</v>
      </c>
      <c r="AC221" s="7">
        <v>1.05</v>
      </c>
      <c r="AD221" s="7">
        <v>79944</v>
      </c>
      <c r="AE221" s="7">
        <v>262929</v>
      </c>
      <c r="AF221" s="7">
        <v>170156</v>
      </c>
      <c r="AG221" s="7">
        <v>4.5</v>
      </c>
      <c r="AH221" s="7">
        <v>39110.300769490001</v>
      </c>
      <c r="AI221" s="7">
        <v>7884.4996612699997</v>
      </c>
      <c r="AJ221" s="7">
        <v>22736989.763</v>
      </c>
      <c r="AK221" s="7">
        <v>2161.5733403499999</v>
      </c>
      <c r="AL221" s="7">
        <v>658.8424</v>
      </c>
      <c r="AM221" s="7">
        <v>1503.3675000000001</v>
      </c>
      <c r="AN221" s="7">
        <v>3286.8983338399999</v>
      </c>
      <c r="AO221" s="7"/>
      <c r="AP221" s="7"/>
      <c r="AQ221" s="7"/>
      <c r="AR221" s="7"/>
    </row>
    <row r="222" spans="1:44" s="8" customFormat="1" x14ac:dyDescent="0.25">
      <c r="A222" s="4">
        <v>43831</v>
      </c>
      <c r="B222" s="7">
        <v>102.8</v>
      </c>
      <c r="C222" s="7">
        <v>101.5</v>
      </c>
      <c r="D222" s="7">
        <v>100.6</v>
      </c>
      <c r="E222" s="7">
        <v>104</v>
      </c>
      <c r="F222" s="7">
        <v>96.132433829999997</v>
      </c>
      <c r="G222" s="7">
        <v>106.48262923999999</v>
      </c>
      <c r="H222" s="7">
        <v>102.8</v>
      </c>
      <c r="I222" s="7">
        <v>103.4</v>
      </c>
      <c r="J222" s="7">
        <v>102.2</v>
      </c>
      <c r="K222" s="7">
        <v>107.4</v>
      </c>
      <c r="L222" s="7">
        <v>102.3</v>
      </c>
      <c r="M222" s="7">
        <v>103.5</v>
      </c>
      <c r="N222" s="7">
        <v>102.9</v>
      </c>
      <c r="O222" s="7">
        <v>106.5</v>
      </c>
      <c r="P222" s="7">
        <v>615.94278836000001</v>
      </c>
      <c r="Q222" s="7">
        <v>1974.22272137</v>
      </c>
      <c r="R222" s="7">
        <v>171.66265573999999</v>
      </c>
      <c r="S222" s="7">
        <v>216.27159288999999</v>
      </c>
      <c r="T222" s="7">
        <v>2222.3520650999999</v>
      </c>
      <c r="U222" s="7">
        <v>100.4</v>
      </c>
      <c r="V222" s="7"/>
      <c r="W222" s="7">
        <v>31099.8</v>
      </c>
      <c r="X222" s="7">
        <v>16107.5</v>
      </c>
      <c r="Y222" s="7">
        <v>1463622</v>
      </c>
      <c r="Z222" s="7">
        <v>2699568.0421965099</v>
      </c>
      <c r="AA222" s="7">
        <v>13.5</v>
      </c>
      <c r="AB222" s="7">
        <v>195.03</v>
      </c>
      <c r="AC222" s="7">
        <v>1.03</v>
      </c>
      <c r="AD222" s="7">
        <v>81494</v>
      </c>
      <c r="AE222" s="7">
        <v>250712</v>
      </c>
      <c r="AF222" s="7">
        <v>99369</v>
      </c>
      <c r="AG222" s="7">
        <v>4.5</v>
      </c>
      <c r="AH222" s="7">
        <v>2590.1655097299999</v>
      </c>
      <c r="AI222" s="7">
        <v>479.72990340000001</v>
      </c>
      <c r="AJ222" s="7">
        <v>1486944.392</v>
      </c>
      <c r="AK222" s="7">
        <v>1556.5494000000001</v>
      </c>
      <c r="AL222" s="7">
        <v>615.94280000000003</v>
      </c>
      <c r="AM222" s="7">
        <v>940.60659999999996</v>
      </c>
      <c r="AN222" s="7">
        <v>1624.3722</v>
      </c>
      <c r="AO222" s="7"/>
      <c r="AP222" s="7"/>
      <c r="AQ222" s="7"/>
      <c r="AR222" s="7"/>
    </row>
    <row r="223" spans="1:44" s="8" customFormat="1" x14ac:dyDescent="0.25">
      <c r="A223" s="4">
        <v>43862</v>
      </c>
      <c r="B223" s="7">
        <v>103.5</v>
      </c>
      <c r="C223" s="7">
        <v>104.9</v>
      </c>
      <c r="D223" s="7">
        <v>103.2</v>
      </c>
      <c r="E223" s="7">
        <v>107.7</v>
      </c>
      <c r="F223" s="7">
        <v>99.523277890000003</v>
      </c>
      <c r="G223" s="7">
        <v>105.54413391999999</v>
      </c>
      <c r="H223" s="7">
        <v>104.9</v>
      </c>
      <c r="I223" s="7">
        <v>105.4</v>
      </c>
      <c r="J223" s="7">
        <v>104.3</v>
      </c>
      <c r="K223" s="7">
        <v>107.2</v>
      </c>
      <c r="L223" s="7">
        <v>103.7</v>
      </c>
      <c r="M223" s="7">
        <v>102.6</v>
      </c>
      <c r="N223" s="7">
        <v>103.1</v>
      </c>
      <c r="O223" s="7">
        <v>105.7</v>
      </c>
      <c r="P223" s="7">
        <v>1224.2689212299999</v>
      </c>
      <c r="Q223" s="7">
        <v>3909.7710787699998</v>
      </c>
      <c r="R223" s="7">
        <v>302.55469529999999</v>
      </c>
      <c r="S223" s="7">
        <v>540.24262842999997</v>
      </c>
      <c r="T223" s="7">
        <v>5070.5963281799995</v>
      </c>
      <c r="U223" s="7">
        <v>100.33</v>
      </c>
      <c r="V223" s="7"/>
      <c r="W223" s="7">
        <v>60181.2</v>
      </c>
      <c r="X223" s="7">
        <v>33843.5</v>
      </c>
      <c r="Y223" s="7">
        <v>1495554</v>
      </c>
      <c r="Z223" s="7">
        <v>2718607.2588621899</v>
      </c>
      <c r="AA223" s="7">
        <v>10.3</v>
      </c>
      <c r="AB223" s="7">
        <v>193.76</v>
      </c>
      <c r="AC223" s="7">
        <v>1.02</v>
      </c>
      <c r="AD223" s="7">
        <v>74350</v>
      </c>
      <c r="AE223" s="7">
        <v>239186</v>
      </c>
      <c r="AF223" s="7">
        <v>119073</v>
      </c>
      <c r="AG223" s="7">
        <v>4.5</v>
      </c>
      <c r="AH223" s="7">
        <v>5134.0380620100004</v>
      </c>
      <c r="AI223" s="7">
        <v>1156.61343551</v>
      </c>
      <c r="AJ223" s="7">
        <v>2851205.9410000001</v>
      </c>
      <c r="AK223" s="7">
        <v>1262.34075102</v>
      </c>
      <c r="AL223" s="7">
        <v>608.3261</v>
      </c>
      <c r="AM223" s="7">
        <v>652.89509999999996</v>
      </c>
      <c r="AN223" s="7">
        <v>1357.80189496</v>
      </c>
      <c r="AO223" s="7"/>
      <c r="AP223" s="7"/>
      <c r="AQ223" s="7"/>
      <c r="AR223" s="7"/>
    </row>
    <row r="224" spans="1:44" s="8" customFormat="1" x14ac:dyDescent="0.25">
      <c r="A224" s="4">
        <v>43891</v>
      </c>
      <c r="B224" s="7">
        <v>102.4</v>
      </c>
      <c r="C224" s="7">
        <v>102.7</v>
      </c>
      <c r="D224" s="7">
        <v>99.9</v>
      </c>
      <c r="E224" s="7">
        <v>106.4</v>
      </c>
      <c r="F224" s="7">
        <v>93.170035479999996</v>
      </c>
      <c r="G224" s="7">
        <v>75.870934099999999</v>
      </c>
      <c r="H224" s="7">
        <v>106.9</v>
      </c>
      <c r="I224" s="7">
        <v>107.7</v>
      </c>
      <c r="J224" s="7">
        <v>106.1</v>
      </c>
      <c r="K224" s="7">
        <v>106.6</v>
      </c>
      <c r="L224" s="7">
        <v>93.7</v>
      </c>
      <c r="M224" s="7">
        <v>95.6</v>
      </c>
      <c r="N224" s="7">
        <v>103</v>
      </c>
      <c r="O224" s="7">
        <v>105.9</v>
      </c>
      <c r="P224" s="7">
        <v>1787.93159601</v>
      </c>
      <c r="Q224" s="7">
        <v>7435.4080969400002</v>
      </c>
      <c r="R224" s="7">
        <v>1203.9633144100001</v>
      </c>
      <c r="S224" s="7">
        <v>905.72255935999999</v>
      </c>
      <c r="T224" s="7">
        <v>8601.9419106999994</v>
      </c>
      <c r="U224" s="7">
        <v>100.55</v>
      </c>
      <c r="V224" s="7">
        <v>101.37578502</v>
      </c>
      <c r="W224" s="7">
        <v>90724.2</v>
      </c>
      <c r="X224" s="7">
        <v>53507.6</v>
      </c>
      <c r="Y224" s="7">
        <v>1492705</v>
      </c>
      <c r="Z224" s="7">
        <v>2723571.0276667499</v>
      </c>
      <c r="AA224" s="7">
        <v>9.5</v>
      </c>
      <c r="AB224" s="7">
        <v>191.14</v>
      </c>
      <c r="AC224" s="7">
        <v>1.03</v>
      </c>
      <c r="AD224" s="7">
        <v>72930</v>
      </c>
      <c r="AE224" s="7">
        <v>257146</v>
      </c>
      <c r="AF224" s="7">
        <v>157738</v>
      </c>
      <c r="AG224" s="7">
        <v>4.5999999999999996</v>
      </c>
      <c r="AH224" s="7">
        <v>9223.3396929499995</v>
      </c>
      <c r="AI224" s="7">
        <v>1901.4990722</v>
      </c>
      <c r="AJ224" s="7">
        <v>5532167.8420000002</v>
      </c>
      <c r="AK224" s="7">
        <v>1912.4462176699999</v>
      </c>
      <c r="AL224" s="7">
        <v>563.66269999999997</v>
      </c>
      <c r="AM224" s="7">
        <v>1347.8016</v>
      </c>
      <c r="AN224" s="7">
        <v>1635.7814332999999</v>
      </c>
      <c r="AO224" s="7"/>
      <c r="AP224" s="7"/>
      <c r="AQ224" s="7"/>
      <c r="AR224" s="7"/>
    </row>
    <row r="225" spans="1:44" s="8" customFormat="1" x14ac:dyDescent="0.25">
      <c r="A225" s="4">
        <v>43922</v>
      </c>
      <c r="B225" s="7">
        <v>94.3</v>
      </c>
      <c r="C225" s="7">
        <v>95.6</v>
      </c>
      <c r="D225" s="7">
        <v>99.1</v>
      </c>
      <c r="E225" s="7">
        <v>92.6</v>
      </c>
      <c r="F225" s="7">
        <v>94.03386261</v>
      </c>
      <c r="G225" s="7">
        <v>16.123203180000001</v>
      </c>
      <c r="H225" s="7">
        <v>78</v>
      </c>
      <c r="I225" s="7">
        <v>65</v>
      </c>
      <c r="J225" s="7">
        <v>91.8</v>
      </c>
      <c r="K225" s="7">
        <v>86.8</v>
      </c>
      <c r="L225" s="7">
        <v>45.5</v>
      </c>
      <c r="M225" s="7">
        <v>63.6</v>
      </c>
      <c r="N225" s="7">
        <v>103.1</v>
      </c>
      <c r="O225" s="7">
        <v>98</v>
      </c>
      <c r="P225" s="7">
        <v>2222.4923023000001</v>
      </c>
      <c r="Q225" s="7">
        <v>10964.66537251</v>
      </c>
      <c r="R225" s="7">
        <v>1703.57276121</v>
      </c>
      <c r="S225" s="7">
        <v>1192.5403619900001</v>
      </c>
      <c r="T225" s="7">
        <v>12244.69491222</v>
      </c>
      <c r="U225" s="7">
        <v>100.83</v>
      </c>
      <c r="V225" s="7"/>
      <c r="W225" s="7">
        <v>115742</v>
      </c>
      <c r="X225" s="7">
        <v>70465.5</v>
      </c>
      <c r="Y225" s="7">
        <v>1346476</v>
      </c>
      <c r="Z225" s="7">
        <v>1999305.2656320599</v>
      </c>
      <c r="AA225" s="7">
        <v>7.4</v>
      </c>
      <c r="AB225" s="7">
        <v>177.41</v>
      </c>
      <c r="AC225" s="7">
        <v>0.99</v>
      </c>
      <c r="AD225" s="7">
        <v>67755</v>
      </c>
      <c r="AE225" s="7">
        <v>274995</v>
      </c>
      <c r="AF225" s="7">
        <v>38922</v>
      </c>
      <c r="AG225" s="7">
        <v>5.7</v>
      </c>
      <c r="AH225" s="7">
        <v>13187.15767481</v>
      </c>
      <c r="AI225" s="7">
        <v>2557.4381671900001</v>
      </c>
      <c r="AJ225" s="7">
        <v>7305662.1629999997</v>
      </c>
      <c r="AK225" s="7">
        <v>2270.6567824200001</v>
      </c>
      <c r="AL225" s="7">
        <v>434.5607</v>
      </c>
      <c r="AM225" s="7">
        <v>1835.7464</v>
      </c>
      <c r="AN225" s="7">
        <v>2137.3834268599999</v>
      </c>
      <c r="AO225" s="7"/>
      <c r="AP225" s="7"/>
      <c r="AQ225" s="7"/>
      <c r="AR225" s="7"/>
    </row>
    <row r="226" spans="1:44" s="8" customFormat="1" x14ac:dyDescent="0.25">
      <c r="A226" s="4">
        <v>43952</v>
      </c>
      <c r="B226" s="7">
        <v>95.8</v>
      </c>
      <c r="C226" s="7">
        <v>92.2</v>
      </c>
      <c r="D226" s="7">
        <v>87.7</v>
      </c>
      <c r="E226" s="7">
        <v>95.4</v>
      </c>
      <c r="F226" s="7">
        <v>90.781296549999993</v>
      </c>
      <c r="G226" s="7">
        <v>17.515478420000001</v>
      </c>
      <c r="H226" s="7">
        <v>82.5</v>
      </c>
      <c r="I226" s="7">
        <v>73.2</v>
      </c>
      <c r="J226" s="7">
        <v>92.4</v>
      </c>
      <c r="K226" s="7">
        <v>89.3</v>
      </c>
      <c r="L226" s="7">
        <v>44.9</v>
      </c>
      <c r="M226" s="7">
        <v>62.4</v>
      </c>
      <c r="N226" s="7">
        <v>103.2</v>
      </c>
      <c r="O226" s="7">
        <v>101</v>
      </c>
      <c r="P226" s="7">
        <v>2436.7272847300001</v>
      </c>
      <c r="Q226" s="7">
        <v>12937.247163010001</v>
      </c>
      <c r="R226" s="7">
        <v>1900.0962765100001</v>
      </c>
      <c r="S226" s="7">
        <v>1454.4950053800001</v>
      </c>
      <c r="T226" s="7">
        <v>14986.50619086</v>
      </c>
      <c r="U226" s="7">
        <v>100.27</v>
      </c>
      <c r="V226" s="7"/>
      <c r="W226" s="7">
        <v>137320.5</v>
      </c>
      <c r="X226" s="7">
        <v>87294.399999999994</v>
      </c>
      <c r="Y226" s="7">
        <v>1384849</v>
      </c>
      <c r="Z226" s="7">
        <v>2177803.2121973899</v>
      </c>
      <c r="AA226" s="7">
        <v>3.8</v>
      </c>
      <c r="AB226" s="7">
        <v>172.48</v>
      </c>
      <c r="AC226" s="7">
        <v>0.99</v>
      </c>
      <c r="AD226" s="7">
        <v>70635</v>
      </c>
      <c r="AE226" s="7">
        <v>277361</v>
      </c>
      <c r="AF226" s="7">
        <v>63033</v>
      </c>
      <c r="AG226" s="7">
        <v>6.1</v>
      </c>
      <c r="AH226" s="7">
        <v>15373.97444774</v>
      </c>
      <c r="AI226" s="7">
        <v>3166.1607065399999</v>
      </c>
      <c r="AJ226" s="7">
        <v>8518583.7860000003</v>
      </c>
      <c r="AK226" s="7">
        <v>889.04727446000004</v>
      </c>
      <c r="AL226" s="7">
        <v>214.23500000000001</v>
      </c>
      <c r="AM226" s="7">
        <v>674.67100000000005</v>
      </c>
      <c r="AN226" s="7">
        <v>1409.4037598699999</v>
      </c>
      <c r="AO226" s="7"/>
      <c r="AP226" s="7"/>
      <c r="AQ226" s="7"/>
      <c r="AR226" s="7"/>
    </row>
    <row r="227" spans="1:44" s="8" customFormat="1" x14ac:dyDescent="0.25">
      <c r="A227" s="4">
        <v>43983</v>
      </c>
      <c r="B227" s="7">
        <v>97.9</v>
      </c>
      <c r="C227" s="7">
        <v>93.3</v>
      </c>
      <c r="D227" s="7">
        <v>87</v>
      </c>
      <c r="E227" s="7">
        <v>97.9</v>
      </c>
      <c r="F227" s="7">
        <v>90.455769029999999</v>
      </c>
      <c r="G227" s="7">
        <v>28.343909109999998</v>
      </c>
      <c r="H227" s="7">
        <v>93.9</v>
      </c>
      <c r="I227" s="7">
        <v>91.2</v>
      </c>
      <c r="J227" s="7">
        <v>97</v>
      </c>
      <c r="K227" s="7">
        <v>100.2</v>
      </c>
      <c r="L227" s="7">
        <v>53.8</v>
      </c>
      <c r="M227" s="7">
        <v>70.3</v>
      </c>
      <c r="N227" s="7">
        <v>103</v>
      </c>
      <c r="O227" s="7">
        <v>100.6</v>
      </c>
      <c r="P227" s="7">
        <v>2661.04676131</v>
      </c>
      <c r="Q227" s="7">
        <v>15215.02102887</v>
      </c>
      <c r="R227" s="7">
        <v>2077.7388036000002</v>
      </c>
      <c r="S227" s="7">
        <v>1773.61587502</v>
      </c>
      <c r="T227" s="7">
        <v>18725.885344800001</v>
      </c>
      <c r="U227" s="7">
        <v>100.22</v>
      </c>
      <c r="V227" s="7">
        <v>92.193158699999998</v>
      </c>
      <c r="W227" s="7">
        <v>162191.1</v>
      </c>
      <c r="X227" s="7">
        <v>105923.1</v>
      </c>
      <c r="Y227" s="7">
        <v>1518008</v>
      </c>
      <c r="Z227" s="7">
        <v>2474445.4686661302</v>
      </c>
      <c r="AA227" s="7">
        <v>5.5</v>
      </c>
      <c r="AB227" s="7">
        <v>183</v>
      </c>
      <c r="AC227" s="7">
        <v>1.03</v>
      </c>
      <c r="AD227" s="7">
        <v>74167</v>
      </c>
      <c r="AE227" s="7">
        <v>270126</v>
      </c>
      <c r="AF227" s="7">
        <v>122622</v>
      </c>
      <c r="AG227" s="7">
        <v>6.3</v>
      </c>
      <c r="AH227" s="7">
        <v>17876.067790190002</v>
      </c>
      <c r="AI227" s="7">
        <v>3842.4121222099998</v>
      </c>
      <c r="AJ227" s="7">
        <v>9915273.9140000008</v>
      </c>
      <c r="AK227" s="7">
        <v>1200.83014039</v>
      </c>
      <c r="AL227" s="7">
        <v>224.31950000000001</v>
      </c>
      <c r="AM227" s="7">
        <v>976.12419999999997</v>
      </c>
      <c r="AN227" s="7">
        <v>1750.27250789</v>
      </c>
      <c r="AO227" s="7"/>
      <c r="AP227" s="7"/>
      <c r="AQ227" s="7"/>
      <c r="AR227" s="7"/>
    </row>
    <row r="228" spans="1:44" s="8" customFormat="1" x14ac:dyDescent="0.25">
      <c r="A228" s="4">
        <v>44013</v>
      </c>
      <c r="B228" s="7">
        <v>99.6</v>
      </c>
      <c r="C228" s="7">
        <v>94.3</v>
      </c>
      <c r="D228" s="7">
        <v>86.1</v>
      </c>
      <c r="E228" s="7">
        <v>100.2</v>
      </c>
      <c r="F228" s="7">
        <v>92.077954570000003</v>
      </c>
      <c r="G228" s="7">
        <v>44.875718220000003</v>
      </c>
      <c r="H228" s="7">
        <v>99.5</v>
      </c>
      <c r="I228" s="7">
        <v>99.6</v>
      </c>
      <c r="J228" s="7">
        <v>99.6</v>
      </c>
      <c r="K228" s="7">
        <v>101.2</v>
      </c>
      <c r="L228" s="7">
        <v>72.3</v>
      </c>
      <c r="M228" s="7">
        <v>79.400000000000006</v>
      </c>
      <c r="N228" s="7">
        <v>104.2</v>
      </c>
      <c r="O228" s="7">
        <v>102.9</v>
      </c>
      <c r="P228" s="7">
        <v>3002.0715489300001</v>
      </c>
      <c r="Q228" s="7">
        <v>18011.50471447</v>
      </c>
      <c r="R228" s="7">
        <v>2476.0036623400001</v>
      </c>
      <c r="S228" s="7">
        <v>2207.6247640500001</v>
      </c>
      <c r="T228" s="7">
        <v>22278.897620979998</v>
      </c>
      <c r="U228" s="7">
        <v>100.35</v>
      </c>
      <c r="V228" s="7"/>
      <c r="W228" s="7">
        <v>184238.8</v>
      </c>
      <c r="X228" s="7">
        <v>124603.2</v>
      </c>
      <c r="Y228" s="7">
        <v>1639088</v>
      </c>
      <c r="Z228" s="7">
        <v>2541945.0949723101</v>
      </c>
      <c r="AA228" s="7">
        <v>4.9000000000000004</v>
      </c>
      <c r="AB228" s="7">
        <v>190.94</v>
      </c>
      <c r="AC228" s="7">
        <v>1.0900000000000001</v>
      </c>
      <c r="AD228" s="7">
        <v>77955</v>
      </c>
      <c r="AE228" s="7">
        <v>254036</v>
      </c>
      <c r="AF228" s="7">
        <v>141924</v>
      </c>
      <c r="AG228" s="7">
        <v>6.3</v>
      </c>
      <c r="AH228" s="7">
        <v>21013.576263399998</v>
      </c>
      <c r="AI228" s="7">
        <v>4513.5525573200002</v>
      </c>
      <c r="AJ228" s="7">
        <v>11867275.392000001</v>
      </c>
      <c r="AK228" s="7">
        <v>1307.8352401899999</v>
      </c>
      <c r="AL228" s="7">
        <v>341.0247</v>
      </c>
      <c r="AM228" s="7">
        <v>966.39689999999996</v>
      </c>
      <c r="AN228" s="7">
        <v>1879.87291691</v>
      </c>
      <c r="AO228" s="7"/>
      <c r="AP228" s="7"/>
      <c r="AQ228" s="7"/>
      <c r="AR228" s="7"/>
    </row>
    <row r="229" spans="1:44" s="8" customFormat="1" x14ac:dyDescent="0.25">
      <c r="A229" s="4">
        <v>44044</v>
      </c>
      <c r="B229" s="7">
        <v>100.3</v>
      </c>
      <c r="C229" s="7">
        <v>96</v>
      </c>
      <c r="D229" s="7">
        <v>89.5</v>
      </c>
      <c r="E229" s="7">
        <v>100.8</v>
      </c>
      <c r="F229" s="7">
        <v>95.413227930000005</v>
      </c>
      <c r="G229" s="7">
        <v>59.399947750000003</v>
      </c>
      <c r="H229" s="7">
        <v>99.3</v>
      </c>
      <c r="I229" s="7">
        <v>100.8</v>
      </c>
      <c r="J229" s="7">
        <v>97.9</v>
      </c>
      <c r="K229" s="7">
        <v>99.2</v>
      </c>
      <c r="L229" s="7">
        <v>81.900000000000006</v>
      </c>
      <c r="M229" s="7">
        <v>86.2</v>
      </c>
      <c r="N229" s="7">
        <v>104.2</v>
      </c>
      <c r="O229" s="7">
        <v>100.1</v>
      </c>
      <c r="P229" s="7">
        <v>3406.95099458</v>
      </c>
      <c r="Q229" s="7">
        <v>20263.823793060001</v>
      </c>
      <c r="R229" s="7">
        <v>2711.1337683100001</v>
      </c>
      <c r="S229" s="7">
        <v>2537.14289762</v>
      </c>
      <c r="T229" s="7">
        <v>25237.420719059999</v>
      </c>
      <c r="U229" s="7">
        <v>99.96</v>
      </c>
      <c r="V229" s="7"/>
      <c r="W229" s="7">
        <v>208130.7</v>
      </c>
      <c r="X229" s="7">
        <v>143777.5</v>
      </c>
      <c r="Y229" s="7">
        <v>1692463</v>
      </c>
      <c r="Z229" s="7">
        <v>2552138.05716968</v>
      </c>
      <c r="AA229" s="7">
        <v>3.3</v>
      </c>
      <c r="AB229" s="7">
        <v>192.89</v>
      </c>
      <c r="AC229" s="7">
        <v>1.1100000000000001</v>
      </c>
      <c r="AD229" s="7">
        <v>80000</v>
      </c>
      <c r="AE229" s="7">
        <v>232400</v>
      </c>
      <c r="AF229" s="7">
        <v>137517</v>
      </c>
      <c r="AG229" s="7">
        <v>6.5</v>
      </c>
      <c r="AH229" s="7">
        <v>23670.774787639999</v>
      </c>
      <c r="AI229" s="7">
        <v>5153.4930696700003</v>
      </c>
      <c r="AJ229" s="7">
        <v>13198330.494000001</v>
      </c>
      <c r="AK229" s="7">
        <v>1288.6242545600001</v>
      </c>
      <c r="AL229" s="7">
        <v>404.87949458000003</v>
      </c>
      <c r="AM229" s="7">
        <v>883.26663035000001</v>
      </c>
      <c r="AN229" s="7">
        <v>1461.8965744100001</v>
      </c>
      <c r="AO229" s="7"/>
      <c r="AP229" s="7"/>
      <c r="AQ229" s="7"/>
      <c r="AR229" s="7"/>
    </row>
    <row r="230" spans="1:44" s="8" customFormat="1" x14ac:dyDescent="0.25">
      <c r="A230" s="4">
        <v>44075</v>
      </c>
      <c r="B230" s="7">
        <v>103.1</v>
      </c>
      <c r="C230" s="7">
        <v>96.6</v>
      </c>
      <c r="D230" s="7">
        <v>90.8</v>
      </c>
      <c r="E230" s="7">
        <v>100.6</v>
      </c>
      <c r="F230" s="7">
        <v>96.590560760000002</v>
      </c>
      <c r="G230" s="7">
        <v>63.543493869999999</v>
      </c>
      <c r="H230" s="7">
        <v>98.8</v>
      </c>
      <c r="I230" s="7">
        <v>99.9</v>
      </c>
      <c r="J230" s="7">
        <v>97.8</v>
      </c>
      <c r="K230" s="7">
        <v>101.3</v>
      </c>
      <c r="L230" s="7">
        <v>86.1</v>
      </c>
      <c r="M230" s="7">
        <v>90.9</v>
      </c>
      <c r="N230" s="7">
        <v>102.3</v>
      </c>
      <c r="O230" s="7">
        <v>102.2</v>
      </c>
      <c r="P230" s="7">
        <v>3854.0139210500001</v>
      </c>
      <c r="Q230" s="7">
        <v>22700.195255219998</v>
      </c>
      <c r="R230" s="7">
        <v>2987.3133643299998</v>
      </c>
      <c r="S230" s="7">
        <v>2862.8411431300001</v>
      </c>
      <c r="T230" s="7">
        <v>28414.634920259999</v>
      </c>
      <c r="U230" s="7">
        <v>99.93</v>
      </c>
      <c r="V230" s="7">
        <v>96.542036710000005</v>
      </c>
      <c r="W230" s="7">
        <v>240817.3</v>
      </c>
      <c r="X230" s="7">
        <v>163687.5</v>
      </c>
      <c r="Y230" s="7">
        <v>1774044</v>
      </c>
      <c r="Z230" s="7">
        <v>2654625.9546198002</v>
      </c>
      <c r="AA230" s="7">
        <v>10.5</v>
      </c>
      <c r="AB230" s="7">
        <v>194.1</v>
      </c>
      <c r="AC230" s="7">
        <v>1.07</v>
      </c>
      <c r="AD230" s="7">
        <v>80000</v>
      </c>
      <c r="AE230" s="7">
        <v>214670</v>
      </c>
      <c r="AF230" s="7">
        <v>154409</v>
      </c>
      <c r="AG230" s="7">
        <v>6.4</v>
      </c>
      <c r="AH230" s="7">
        <v>26554.20917627</v>
      </c>
      <c r="AI230" s="7">
        <v>5794.1814401000001</v>
      </c>
      <c r="AJ230" s="7">
        <v>14818428.82</v>
      </c>
      <c r="AK230" s="7">
        <v>1528.3521085100001</v>
      </c>
      <c r="AL230" s="7">
        <v>447.06292646999998</v>
      </c>
      <c r="AM230" s="7">
        <v>1080.7196888599999</v>
      </c>
      <c r="AN230" s="7">
        <v>1616.74183457</v>
      </c>
      <c r="AO230" s="7"/>
      <c r="AP230" s="7"/>
      <c r="AQ230" s="7"/>
      <c r="AR230" s="7"/>
    </row>
    <row r="231" spans="1:44" s="8" customFormat="1" x14ac:dyDescent="0.25">
      <c r="A231" s="4">
        <v>44105</v>
      </c>
      <c r="B231" s="7">
        <v>100.7</v>
      </c>
      <c r="C231" s="7">
        <v>95</v>
      </c>
      <c r="D231" s="7">
        <v>91.2</v>
      </c>
      <c r="E231" s="7">
        <v>97</v>
      </c>
      <c r="F231" s="7">
        <v>96.435034040000005</v>
      </c>
      <c r="G231" s="7">
        <v>57.805508080000003</v>
      </c>
      <c r="H231" s="7">
        <v>99.6</v>
      </c>
      <c r="I231" s="7">
        <v>100.5</v>
      </c>
      <c r="J231" s="7">
        <v>98.8</v>
      </c>
      <c r="K231" s="7">
        <v>97.5</v>
      </c>
      <c r="L231" s="7">
        <v>85.8</v>
      </c>
      <c r="M231" s="7">
        <v>89.4</v>
      </c>
      <c r="N231" s="7">
        <v>95.5</v>
      </c>
      <c r="O231" s="7">
        <v>100.5</v>
      </c>
      <c r="P231" s="7">
        <v>4328.5240555999999</v>
      </c>
      <c r="Q231" s="7">
        <v>25982.766224909999</v>
      </c>
      <c r="R231" s="7">
        <v>3435.7107654199999</v>
      </c>
      <c r="S231" s="7">
        <v>3222.5085374300002</v>
      </c>
      <c r="T231" s="7">
        <v>31894.070380919999</v>
      </c>
      <c r="U231" s="7">
        <v>100.43</v>
      </c>
      <c r="V231" s="7"/>
      <c r="W231" s="7">
        <v>269928.09999999998</v>
      </c>
      <c r="X231" s="7">
        <v>185021.2</v>
      </c>
      <c r="Y231" s="7">
        <v>1781945</v>
      </c>
      <c r="Z231" s="7">
        <v>2657670.88525214</v>
      </c>
      <c r="AA231" s="7">
        <v>6.7</v>
      </c>
      <c r="AB231" s="7">
        <v>194.8</v>
      </c>
      <c r="AC231" s="7">
        <v>1.04</v>
      </c>
      <c r="AD231" s="7">
        <v>79600</v>
      </c>
      <c r="AE231" s="7">
        <v>209154</v>
      </c>
      <c r="AF231" s="7">
        <v>154164</v>
      </c>
      <c r="AG231" s="7">
        <v>6.2</v>
      </c>
      <c r="AH231" s="7">
        <v>30311.290280509998</v>
      </c>
      <c r="AI231" s="7">
        <v>6445.2121793699998</v>
      </c>
      <c r="AJ231" s="7">
        <v>16961583.366999999</v>
      </c>
      <c r="AK231" s="7">
        <v>1928.7133882999999</v>
      </c>
      <c r="AL231" s="7">
        <v>474.51013454999998</v>
      </c>
      <c r="AM231" s="7">
        <v>1453.6416295500001</v>
      </c>
      <c r="AN231" s="7">
        <v>1968.59670594</v>
      </c>
      <c r="AO231" s="7"/>
      <c r="AP231" s="7"/>
      <c r="AQ231" s="7"/>
      <c r="AR231" s="7"/>
    </row>
    <row r="232" spans="1:44" s="8" customFormat="1" x14ac:dyDescent="0.25">
      <c r="A232" s="4">
        <v>44136</v>
      </c>
      <c r="B232" s="7">
        <v>100.6</v>
      </c>
      <c r="C232" s="7">
        <v>99</v>
      </c>
      <c r="D232" s="7">
        <v>92.7</v>
      </c>
      <c r="E232" s="7">
        <v>103.7</v>
      </c>
      <c r="F232" s="7">
        <v>98.286226650000003</v>
      </c>
      <c r="G232" s="7">
        <v>50.207117439999998</v>
      </c>
      <c r="H232" s="7">
        <v>97.6</v>
      </c>
      <c r="I232" s="7">
        <v>98.4</v>
      </c>
      <c r="J232" s="7">
        <v>96.8</v>
      </c>
      <c r="K232" s="7">
        <v>99.9</v>
      </c>
      <c r="L232" s="7">
        <v>82.8</v>
      </c>
      <c r="M232" s="7">
        <v>88.4</v>
      </c>
      <c r="N232" s="7">
        <v>98.3</v>
      </c>
      <c r="O232" s="7">
        <v>100.2</v>
      </c>
      <c r="P232" s="7">
        <v>4782.2677799000003</v>
      </c>
      <c r="Q232" s="7">
        <v>28397.647176760001</v>
      </c>
      <c r="R232" s="7">
        <v>3592.6277268399999</v>
      </c>
      <c r="S232" s="7">
        <v>3575.8227905499998</v>
      </c>
      <c r="T232" s="7">
        <v>35590.255182749999</v>
      </c>
      <c r="U232" s="7">
        <v>100.71</v>
      </c>
      <c r="V232" s="7"/>
      <c r="W232" s="7">
        <v>300348.90000000002</v>
      </c>
      <c r="X232" s="7">
        <v>207213.6</v>
      </c>
      <c r="Y232" s="7">
        <v>1745982</v>
      </c>
      <c r="Z232" s="7">
        <v>2655689.3069514302</v>
      </c>
      <c r="AA232" s="7">
        <v>7.4</v>
      </c>
      <c r="AB232" s="7">
        <v>196.7</v>
      </c>
      <c r="AC232" s="7">
        <v>1.02</v>
      </c>
      <c r="AD232" s="7">
        <v>82837</v>
      </c>
      <c r="AE232" s="7">
        <v>214167</v>
      </c>
      <c r="AF232" s="7">
        <v>157580</v>
      </c>
      <c r="AG232" s="7">
        <v>6</v>
      </c>
      <c r="AH232" s="7">
        <v>33179.914956660003</v>
      </c>
      <c r="AI232" s="7">
        <v>7076.0249708399997</v>
      </c>
      <c r="AJ232" s="7">
        <v>18487104.971999999</v>
      </c>
      <c r="AK232" s="7">
        <v>1383.20970476</v>
      </c>
      <c r="AL232" s="7">
        <v>453.7437243</v>
      </c>
      <c r="AM232" s="7">
        <v>928.84068941999999</v>
      </c>
      <c r="AN232" s="7">
        <v>2089.3929638300001</v>
      </c>
      <c r="AO232" s="7"/>
      <c r="AP232" s="7"/>
      <c r="AQ232" s="7"/>
      <c r="AR232" s="7"/>
    </row>
    <row r="233" spans="1:44" s="8" customFormat="1" x14ac:dyDescent="0.25">
      <c r="A233" s="4">
        <v>44166</v>
      </c>
      <c r="B233" s="7">
        <v>100.9</v>
      </c>
      <c r="C233" s="7">
        <v>103.8</v>
      </c>
      <c r="D233" s="7">
        <v>94</v>
      </c>
      <c r="E233" s="7">
        <v>109.9</v>
      </c>
      <c r="F233" s="7">
        <v>98.708808739999995</v>
      </c>
      <c r="G233" s="7">
        <v>54.455271689999996</v>
      </c>
      <c r="H233" s="7">
        <v>97.8</v>
      </c>
      <c r="I233" s="7">
        <v>98.3</v>
      </c>
      <c r="J233" s="7">
        <v>97.3</v>
      </c>
      <c r="K233" s="7">
        <v>105.2</v>
      </c>
      <c r="L233" s="7">
        <v>78.099999999999994</v>
      </c>
      <c r="M233" s="7">
        <v>90.9</v>
      </c>
      <c r="N233" s="7">
        <v>100.5</v>
      </c>
      <c r="O233" s="7">
        <v>104.6</v>
      </c>
      <c r="P233" s="7">
        <v>5235.2450154400003</v>
      </c>
      <c r="Q233" s="7">
        <v>32621.46225719</v>
      </c>
      <c r="R233" s="7">
        <v>4018.3708022699998</v>
      </c>
      <c r="S233" s="7">
        <v>4253.1392810799998</v>
      </c>
      <c r="T233" s="7">
        <v>42150.920510889999</v>
      </c>
      <c r="U233" s="7">
        <v>100.83</v>
      </c>
      <c r="V233" s="7">
        <v>98.231126180000004</v>
      </c>
      <c r="W233" s="7">
        <v>336393.8</v>
      </c>
      <c r="X233" s="7">
        <v>231429.5</v>
      </c>
      <c r="Y233" s="7">
        <v>1735557</v>
      </c>
      <c r="Z233" s="7">
        <v>2676093.07896594</v>
      </c>
      <c r="AA233" s="7">
        <v>10.8</v>
      </c>
      <c r="AB233" s="7">
        <v>199.6</v>
      </c>
      <c r="AC233" s="7">
        <v>1.04</v>
      </c>
      <c r="AD233" s="7">
        <v>88727</v>
      </c>
      <c r="AE233" s="7">
        <v>236588</v>
      </c>
      <c r="AF233" s="7">
        <v>166666</v>
      </c>
      <c r="AG233" s="7">
        <v>5.9</v>
      </c>
      <c r="AH233" s="7">
        <v>37856.707272630003</v>
      </c>
      <c r="AI233" s="7">
        <v>8072.6187602299997</v>
      </c>
      <c r="AJ233" s="7">
        <v>21013864.338</v>
      </c>
      <c r="AK233" s="7">
        <v>2193.5561772599999</v>
      </c>
      <c r="AL233" s="7">
        <v>452.9772332</v>
      </c>
      <c r="AM233" s="7">
        <v>1740.9913147</v>
      </c>
      <c r="AN233" s="7">
        <v>3890.0041881100001</v>
      </c>
      <c r="AO233" s="7"/>
      <c r="AP233" s="7"/>
      <c r="AQ233" s="7"/>
      <c r="AR233" s="7"/>
    </row>
    <row r="234" spans="1:44" s="8" customFormat="1" x14ac:dyDescent="0.25">
      <c r="A234" s="4">
        <v>44197</v>
      </c>
      <c r="B234" s="7">
        <v>100.1</v>
      </c>
      <c r="C234" s="7">
        <v>97.8</v>
      </c>
      <c r="D234" s="7">
        <v>92.6</v>
      </c>
      <c r="E234" s="7">
        <v>99.7</v>
      </c>
      <c r="F234" s="7">
        <v>97.869120069999994</v>
      </c>
      <c r="G234" s="7">
        <v>55.998125510000001</v>
      </c>
      <c r="H234" s="7">
        <v>100.5</v>
      </c>
      <c r="I234" s="7">
        <v>102.6</v>
      </c>
      <c r="J234" s="7">
        <v>98.5</v>
      </c>
      <c r="K234" s="7">
        <v>102.4</v>
      </c>
      <c r="L234" s="7">
        <v>90.2</v>
      </c>
      <c r="M234" s="7">
        <v>91.1</v>
      </c>
      <c r="N234" s="7">
        <v>100.7</v>
      </c>
      <c r="O234" s="7">
        <v>100.1</v>
      </c>
      <c r="P234" s="7">
        <v>490.83199614</v>
      </c>
      <c r="Q234" s="7">
        <v>2015.7137035799999</v>
      </c>
      <c r="R234" s="7">
        <v>170.18998619000001</v>
      </c>
      <c r="S234" s="7">
        <v>202.18071115999999</v>
      </c>
      <c r="T234" s="7">
        <v>2422.6067586300001</v>
      </c>
      <c r="U234" s="7">
        <v>100.67</v>
      </c>
      <c r="V234" s="7"/>
      <c r="W234" s="7">
        <v>26513.1</v>
      </c>
      <c r="X234" s="7">
        <v>16768.3</v>
      </c>
      <c r="Y234" s="7">
        <v>1693913</v>
      </c>
      <c r="Z234" s="7">
        <v>2669956.9506371198</v>
      </c>
      <c r="AA234" s="7">
        <v>9</v>
      </c>
      <c r="AB234" s="7">
        <v>206.3</v>
      </c>
      <c r="AC234" s="7">
        <v>1.05</v>
      </c>
      <c r="AD234" s="7">
        <v>87312</v>
      </c>
      <c r="AE234" s="7">
        <v>227884</v>
      </c>
      <c r="AF234" s="7">
        <v>95213</v>
      </c>
      <c r="AG234" s="7">
        <v>5.6</v>
      </c>
      <c r="AH234" s="7">
        <v>2506.5456997199999</v>
      </c>
      <c r="AI234" s="7">
        <v>477.15087511000002</v>
      </c>
      <c r="AJ234" s="7">
        <v>1496037.81</v>
      </c>
      <c r="AK234" s="7">
        <v>1503.98518599</v>
      </c>
      <c r="AL234" s="7">
        <v>490.83199614</v>
      </c>
      <c r="AM234" s="7">
        <v>1003.3724893900001</v>
      </c>
      <c r="AN234" s="7">
        <v>1559.96342003</v>
      </c>
      <c r="AO234" s="7"/>
      <c r="AP234" s="7"/>
      <c r="AQ234" s="7"/>
      <c r="AR234" s="7"/>
    </row>
    <row r="235" spans="1:44" s="8" customFormat="1" x14ac:dyDescent="0.25">
      <c r="A235" s="4">
        <v>44228</v>
      </c>
      <c r="B235" s="7">
        <v>100</v>
      </c>
      <c r="C235" s="7">
        <v>96.4</v>
      </c>
      <c r="D235" s="7">
        <v>90.8</v>
      </c>
      <c r="E235" s="7">
        <v>98.1</v>
      </c>
      <c r="F235" s="7">
        <v>99.482344920000003</v>
      </c>
      <c r="G235" s="7">
        <v>59.616651509999997</v>
      </c>
      <c r="H235" s="7">
        <v>98.8</v>
      </c>
      <c r="I235" s="7">
        <v>100.4</v>
      </c>
      <c r="J235" s="7">
        <v>97.2</v>
      </c>
      <c r="K235" s="7">
        <v>103.8</v>
      </c>
      <c r="L235" s="7">
        <v>91.9</v>
      </c>
      <c r="M235" s="7">
        <v>94.6</v>
      </c>
      <c r="N235" s="7">
        <v>100.6</v>
      </c>
      <c r="O235" s="7">
        <v>102</v>
      </c>
      <c r="P235" s="7">
        <v>1035.6982445199999</v>
      </c>
      <c r="Q235" s="7">
        <v>4041.9650336999998</v>
      </c>
      <c r="R235" s="7">
        <v>294.590192</v>
      </c>
      <c r="S235" s="7">
        <v>563.11784405000003</v>
      </c>
      <c r="T235" s="7">
        <v>5757.8705511099997</v>
      </c>
      <c r="U235" s="7">
        <v>100.78</v>
      </c>
      <c r="V235" s="7"/>
      <c r="W235" s="7">
        <v>56486</v>
      </c>
      <c r="X235" s="7">
        <v>37332.199999999997</v>
      </c>
      <c r="Y235" s="7">
        <v>1752873</v>
      </c>
      <c r="Z235" s="7">
        <v>2698825.0991942901</v>
      </c>
      <c r="AA235" s="7">
        <v>9.1</v>
      </c>
      <c r="AB235" s="7">
        <v>213.6</v>
      </c>
      <c r="AC235" s="7">
        <v>1.02</v>
      </c>
      <c r="AD235" s="7">
        <v>92180</v>
      </c>
      <c r="AE235" s="7">
        <v>244569</v>
      </c>
      <c r="AF235" s="7">
        <v>120081</v>
      </c>
      <c r="AG235" s="7">
        <v>5.5</v>
      </c>
      <c r="AH235" s="7">
        <v>5077.6632782200004</v>
      </c>
      <c r="AI235" s="7">
        <v>1171.21455954</v>
      </c>
      <c r="AJ235" s="7">
        <v>2899205.702</v>
      </c>
      <c r="AK235" s="7">
        <v>1251.57856726</v>
      </c>
      <c r="AL235" s="7">
        <v>545.24150918999999</v>
      </c>
      <c r="AM235" s="7">
        <v>706.33705808000002</v>
      </c>
      <c r="AN235" s="7">
        <v>1731.9359768500001</v>
      </c>
      <c r="AO235" s="7"/>
      <c r="AP235" s="7"/>
      <c r="AQ235" s="7"/>
      <c r="AR235" s="7"/>
    </row>
    <row r="236" spans="1:44" s="8" customFormat="1" x14ac:dyDescent="0.25">
      <c r="A236" s="4">
        <v>44256</v>
      </c>
      <c r="B236" s="7">
        <v>100.4</v>
      </c>
      <c r="C236" s="7">
        <v>101.6</v>
      </c>
      <c r="D236" s="7">
        <v>95.4</v>
      </c>
      <c r="E236" s="7">
        <v>104.6</v>
      </c>
      <c r="F236" s="7">
        <v>104.11535139999999</v>
      </c>
      <c r="G236" s="7">
        <v>88.511100949999999</v>
      </c>
      <c r="H236" s="7">
        <v>96.8</v>
      </c>
      <c r="I236" s="7">
        <v>99.5</v>
      </c>
      <c r="J236" s="7">
        <v>94.2</v>
      </c>
      <c r="K236" s="7">
        <v>108.1</v>
      </c>
      <c r="L236" s="7">
        <v>103.5</v>
      </c>
      <c r="M236" s="7">
        <v>104.8</v>
      </c>
      <c r="N236" s="7">
        <v>100.1</v>
      </c>
      <c r="O236" s="7">
        <v>101.8</v>
      </c>
      <c r="P236" s="7">
        <v>1618</v>
      </c>
      <c r="Q236" s="7">
        <v>8430.9560020699992</v>
      </c>
      <c r="R236" s="7">
        <v>1270.57413486</v>
      </c>
      <c r="S236" s="7">
        <v>949.35443939000004</v>
      </c>
      <c r="T236" s="7">
        <v>9386.9208320500002</v>
      </c>
      <c r="U236" s="7">
        <v>100.66</v>
      </c>
      <c r="V236" s="7">
        <v>99.33606211</v>
      </c>
      <c r="W236" s="7">
        <v>92257</v>
      </c>
      <c r="X236" s="7">
        <v>62298.8</v>
      </c>
      <c r="Y236" s="7">
        <v>1823574</v>
      </c>
      <c r="Z236" s="7">
        <v>2697902.7416119799</v>
      </c>
      <c r="AA236" s="7">
        <v>10.3</v>
      </c>
      <c r="AB236" s="7">
        <v>221.2</v>
      </c>
      <c r="AC236" s="7">
        <v>1.06</v>
      </c>
      <c r="AD236" s="7">
        <v>89972</v>
      </c>
      <c r="AE236" s="7">
        <v>254817</v>
      </c>
      <c r="AF236" s="7">
        <v>148676</v>
      </c>
      <c r="AG236" s="7">
        <v>5.3</v>
      </c>
      <c r="AH236" s="7">
        <v>10048.956002069999</v>
      </c>
      <c r="AI236" s="7">
        <v>1946.09539406</v>
      </c>
      <c r="AJ236" s="7">
        <v>5955522.9239999996</v>
      </c>
      <c r="AK236" s="7">
        <v>2544.3597518000001</v>
      </c>
      <c r="AL236" s="7">
        <v>582.56975476000002</v>
      </c>
      <c r="AM236" s="7">
        <v>1961.0403257200001</v>
      </c>
      <c r="AN236" s="7">
        <v>1721.3747396900001</v>
      </c>
      <c r="AO236" s="7"/>
      <c r="AP236" s="7"/>
      <c r="AQ236" s="7"/>
      <c r="AR236" s="7"/>
    </row>
    <row r="237" spans="1:44" s="8" customFormat="1" x14ac:dyDescent="0.25">
      <c r="A237" s="4">
        <v>44287</v>
      </c>
      <c r="B237" s="7">
        <v>106.9</v>
      </c>
      <c r="C237" s="7">
        <v>107.2</v>
      </c>
      <c r="D237" s="7">
        <v>98.2</v>
      </c>
      <c r="E237" s="7">
        <v>114.3</v>
      </c>
      <c r="F237" s="7">
        <v>106.37514414</v>
      </c>
      <c r="G237" s="7">
        <v>438.65266865000001</v>
      </c>
      <c r="H237" s="7">
        <v>135.1</v>
      </c>
      <c r="I237" s="7">
        <v>168.4</v>
      </c>
      <c r="J237" s="7">
        <v>110.3</v>
      </c>
      <c r="K237" s="7">
        <v>128.30000000000001</v>
      </c>
      <c r="L237" s="7">
        <v>220</v>
      </c>
      <c r="M237" s="7">
        <v>158.19999999999999</v>
      </c>
      <c r="N237" s="7">
        <v>99.9</v>
      </c>
      <c r="O237" s="7">
        <v>107.8</v>
      </c>
      <c r="P237" s="7">
        <v>2511.4119997900002</v>
      </c>
      <c r="Q237" s="7">
        <v>11955.65191156</v>
      </c>
      <c r="R237" s="7">
        <v>1911.1877707199999</v>
      </c>
      <c r="S237" s="7">
        <v>1387.23755173</v>
      </c>
      <c r="T237" s="7">
        <v>13734.265294729999</v>
      </c>
      <c r="U237" s="7">
        <v>100.58</v>
      </c>
      <c r="V237" s="7"/>
      <c r="W237" s="7">
        <v>129132.5</v>
      </c>
      <c r="X237" s="7">
        <v>87677.2</v>
      </c>
      <c r="Y237" s="7">
        <v>1923695</v>
      </c>
      <c r="Z237" s="7">
        <v>2722980.9574361499</v>
      </c>
      <c r="AA237" s="7">
        <v>11.4</v>
      </c>
      <c r="AB237" s="7">
        <v>227.2</v>
      </c>
      <c r="AC237" s="7">
        <v>1.07</v>
      </c>
      <c r="AD237" s="7">
        <v>91975</v>
      </c>
      <c r="AE237" s="7">
        <v>268996</v>
      </c>
      <c r="AF237" s="7">
        <v>151964</v>
      </c>
      <c r="AG237" s="7">
        <v>5.2</v>
      </c>
      <c r="AH237" s="7">
        <v>14467.063911339999</v>
      </c>
      <c r="AI237" s="7">
        <v>2729.67213262</v>
      </c>
      <c r="AJ237" s="7">
        <v>8794398.6329999994</v>
      </c>
      <c r="AK237" s="7">
        <v>2186.9026601700002</v>
      </c>
      <c r="AL237" s="7">
        <v>893.14400049999995</v>
      </c>
      <c r="AM237" s="7">
        <v>1293.7586596599999</v>
      </c>
      <c r="AN237" s="7">
        <v>2143.6616050799998</v>
      </c>
      <c r="AO237" s="7"/>
      <c r="AP237" s="7"/>
      <c r="AQ237" s="7"/>
      <c r="AR237" s="7"/>
    </row>
    <row r="238" spans="1:44" s="8" customFormat="1" x14ac:dyDescent="0.25">
      <c r="A238" s="4">
        <v>44317</v>
      </c>
      <c r="B238" s="7">
        <v>107.7</v>
      </c>
      <c r="C238" s="7">
        <v>111.9</v>
      </c>
      <c r="D238" s="7">
        <v>112.1</v>
      </c>
      <c r="E238" s="7">
        <v>111.8</v>
      </c>
      <c r="F238" s="7">
        <v>110.86467411</v>
      </c>
      <c r="G238" s="7">
        <v>421.50405252000002</v>
      </c>
      <c r="H238" s="7">
        <v>127.2</v>
      </c>
      <c r="I238" s="7">
        <v>150</v>
      </c>
      <c r="J238" s="7">
        <v>108.5</v>
      </c>
      <c r="K238" s="7">
        <v>120.1</v>
      </c>
      <c r="L238" s="7">
        <v>220</v>
      </c>
      <c r="M238" s="7">
        <v>158.5</v>
      </c>
      <c r="N238" s="7">
        <v>100.1</v>
      </c>
      <c r="O238" s="7">
        <v>103.3</v>
      </c>
      <c r="P238" s="7">
        <v>3129.0025934</v>
      </c>
      <c r="Q238" s="7">
        <v>14821.15082578</v>
      </c>
      <c r="R238" s="7">
        <v>2277.5392281099998</v>
      </c>
      <c r="S238" s="7">
        <v>1723.24115035</v>
      </c>
      <c r="T238" s="7">
        <v>16756.84584215</v>
      </c>
      <c r="U238" s="7">
        <v>100.74</v>
      </c>
      <c r="V238" s="7"/>
      <c r="W238" s="7">
        <v>164829.5</v>
      </c>
      <c r="X238" s="7">
        <v>111750.2</v>
      </c>
      <c r="Y238" s="7">
        <v>2111464</v>
      </c>
      <c r="Z238" s="7">
        <v>2715404.7987360298</v>
      </c>
      <c r="AA238" s="7">
        <v>13.8</v>
      </c>
      <c r="AB238" s="7">
        <v>232.5</v>
      </c>
      <c r="AC238" s="7">
        <v>1.1100000000000001</v>
      </c>
      <c r="AD238" s="7">
        <v>95250</v>
      </c>
      <c r="AE238" s="7">
        <v>285858</v>
      </c>
      <c r="AF238" s="7">
        <v>147378</v>
      </c>
      <c r="AG238" s="7">
        <v>5.0999999999999996</v>
      </c>
      <c r="AH238" s="7">
        <v>17950.153419170001</v>
      </c>
      <c r="AI238" s="7">
        <v>3442.0563977500001</v>
      </c>
      <c r="AJ238" s="7">
        <v>10703860.993000001</v>
      </c>
      <c r="AK238" s="7">
        <v>1833.44342388</v>
      </c>
      <c r="AL238" s="7">
        <v>617.59059361000004</v>
      </c>
      <c r="AM238" s="7">
        <v>1215.8528302699999</v>
      </c>
      <c r="AN238" s="7">
        <v>1721.23077657</v>
      </c>
      <c r="AO238" s="7"/>
      <c r="AP238" s="7"/>
      <c r="AQ238" s="7"/>
      <c r="AR238" s="7"/>
    </row>
    <row r="239" spans="1:44" s="8" customFormat="1" x14ac:dyDescent="0.25">
      <c r="A239" s="18">
        <v>44348</v>
      </c>
      <c r="B239" s="7">
        <v>115.7</v>
      </c>
      <c r="C239" s="7">
        <v>110.2</v>
      </c>
      <c r="D239" s="7">
        <v>113.7</v>
      </c>
      <c r="E239" s="7">
        <v>107.6</v>
      </c>
      <c r="F239" s="7">
        <v>112.84872141</v>
      </c>
      <c r="G239" s="7">
        <v>275.06249905999999</v>
      </c>
      <c r="H239" s="7">
        <v>110.9</v>
      </c>
      <c r="I239" s="7">
        <v>117.6</v>
      </c>
      <c r="J239" s="7">
        <v>104.3</v>
      </c>
      <c r="K239" s="7">
        <v>112.1</v>
      </c>
      <c r="L239" s="7">
        <v>173.6</v>
      </c>
      <c r="M239" s="7">
        <v>142.19999999999999</v>
      </c>
      <c r="N239" s="7">
        <v>100.1</v>
      </c>
      <c r="O239" s="7">
        <v>104.9</v>
      </c>
      <c r="P239" s="7"/>
      <c r="Q239" s="7"/>
      <c r="R239" s="7">
        <v>2662.6136668700001</v>
      </c>
      <c r="S239" s="7">
        <v>2121.8159824200002</v>
      </c>
      <c r="T239" s="7">
        <v>20180.229475619999</v>
      </c>
      <c r="U239" s="7">
        <v>100.69</v>
      </c>
      <c r="V239" s="7">
        <v>110.3</v>
      </c>
      <c r="W239" s="7">
        <v>208747.3</v>
      </c>
      <c r="X239" s="7">
        <v>136604.4</v>
      </c>
      <c r="Y239" s="7">
        <v>2189505</v>
      </c>
      <c r="Z239" s="7">
        <v>2702571.4576163902</v>
      </c>
      <c r="AA239" s="7">
        <v>12.8</v>
      </c>
      <c r="AB239" s="7">
        <v>239.3</v>
      </c>
      <c r="AC239" s="7">
        <v>1.1299999999999999</v>
      </c>
      <c r="AD239" s="7">
        <v>98165</v>
      </c>
      <c r="AE239" s="7">
        <v>309424</v>
      </c>
      <c r="AF239" s="7">
        <v>157808</v>
      </c>
      <c r="AG239" s="7">
        <v>5</v>
      </c>
      <c r="AH239" s="7">
        <v>21588.237673330001</v>
      </c>
      <c r="AI239" s="7">
        <v>4234.7960966800001</v>
      </c>
      <c r="AJ239" s="7">
        <v>12815970.651000001</v>
      </c>
      <c r="AK239" s="7">
        <v>1945.50073172</v>
      </c>
      <c r="AL239" s="7">
        <v>646.98376660999998</v>
      </c>
      <c r="AM239" s="7">
        <v>1297.7060414299999</v>
      </c>
      <c r="AN239" s="7">
        <v>1612.94182645</v>
      </c>
      <c r="AO239" s="7"/>
      <c r="AP239" s="7"/>
      <c r="AQ239" s="7"/>
      <c r="AR239" s="7"/>
    </row>
    <row r="240" spans="1:44" s="8" customFormat="1" x14ac:dyDescent="0.25">
      <c r="A240" s="18">
        <v>44378</v>
      </c>
      <c r="B240" s="7">
        <v>109.3</v>
      </c>
      <c r="C240" s="7">
        <v>106.8</v>
      </c>
      <c r="D240" s="7">
        <v>111.6</v>
      </c>
      <c r="E240" s="7">
        <v>103.4</v>
      </c>
      <c r="F240" s="7">
        <v>109.1</v>
      </c>
      <c r="G240" s="7">
        <v>177.3</v>
      </c>
      <c r="H240" s="7">
        <v>104.7</v>
      </c>
      <c r="I240" s="7"/>
      <c r="J240" s="7"/>
      <c r="K240" s="7">
        <v>103.1</v>
      </c>
      <c r="L240" s="7">
        <v>130.9</v>
      </c>
      <c r="M240" s="7">
        <v>120.2</v>
      </c>
      <c r="N240" s="7">
        <v>100.9</v>
      </c>
      <c r="O240" s="7"/>
      <c r="P240" s="7"/>
      <c r="Q240" s="7"/>
      <c r="R240" s="7">
        <v>3335.22279948</v>
      </c>
      <c r="S240" s="7">
        <v>2605.4657077500001</v>
      </c>
      <c r="T240" s="7">
        <v>23794.42512109</v>
      </c>
      <c r="U240" s="7">
        <v>100.31</v>
      </c>
      <c r="V240" s="7"/>
      <c r="W240" s="7"/>
      <c r="X240" s="7"/>
      <c r="Y240" s="7">
        <v>2218209</v>
      </c>
      <c r="Z240" s="7"/>
      <c r="AA240" s="7">
        <v>14.7</v>
      </c>
      <c r="AB240" s="7">
        <v>245.5</v>
      </c>
      <c r="AC240" s="7">
        <v>1.17</v>
      </c>
      <c r="AD240" s="7">
        <v>101670</v>
      </c>
      <c r="AE240" s="7">
        <v>320491</v>
      </c>
      <c r="AF240" s="7">
        <v>132640</v>
      </c>
      <c r="AG240" s="7"/>
      <c r="AH240" s="7">
        <v>26215.10872511</v>
      </c>
      <c r="AI240" s="7">
        <v>5024.6383465899999</v>
      </c>
      <c r="AJ240" s="7">
        <v>15783636.353</v>
      </c>
      <c r="AK240" s="7">
        <v>2384.5535981600001</v>
      </c>
      <c r="AL240" s="7">
        <v>994.03823331000001</v>
      </c>
      <c r="AM240" s="7">
        <v>1390.5153648600001</v>
      </c>
      <c r="AN240" s="7">
        <v>2268.91749893</v>
      </c>
      <c r="AO240" s="7"/>
      <c r="AP240" s="7"/>
      <c r="AQ240" s="7"/>
      <c r="AR240" s="7"/>
    </row>
    <row r="241" spans="1:44" x14ac:dyDescent="0.25">
      <c r="A241" s="18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</sheetData>
  <conditionalFormatting sqref="B6:AN240">
    <cfRule type="cellIs" dxfId="2138" priority="1" operator="lessThan">
      <formula>0</formula>
    </cfRule>
    <cfRule type="cellIs" dxfId="2137" priority="2" operator="greaterThanOrEqual">
      <formula>0</formula>
    </cfRule>
    <cfRule type="cellIs" dxfId="2136" priority="108" stopIfTrue="1" operator="lessThan">
      <formula>0</formula>
    </cfRule>
    <cfRule type="cellIs" dxfId="2135" priority="109" stopIfTrue="1" operator="greaterThanOrEqual">
      <formula>0</formula>
    </cfRule>
  </conditionalFormatting>
  <conditionalFormatting sqref="B240">
    <cfRule type="cellIs" dxfId="2134" priority="3" stopIfTrue="1" operator="equal">
      <formula>109.3</formula>
    </cfRule>
  </conditionalFormatting>
  <conditionalFormatting sqref="C240">
    <cfRule type="cellIs" dxfId="2133" priority="4" stopIfTrue="1" operator="equal">
      <formula>106.8</formula>
    </cfRule>
  </conditionalFormatting>
  <conditionalFormatting sqref="C239">
    <cfRule type="cellIs" dxfId="2132" priority="5" stopIfTrue="1" operator="equal">
      <formula>110.2</formula>
    </cfRule>
  </conditionalFormatting>
  <conditionalFormatting sqref="C238">
    <cfRule type="cellIs" dxfId="2131" priority="6" stopIfTrue="1" operator="equal">
      <formula>111.9</formula>
    </cfRule>
  </conditionalFormatting>
  <conditionalFormatting sqref="C237">
    <cfRule type="cellIs" dxfId="2130" priority="7" stopIfTrue="1" operator="equal">
      <formula>107.2</formula>
    </cfRule>
  </conditionalFormatting>
  <conditionalFormatting sqref="C236">
    <cfRule type="cellIs" dxfId="2129" priority="8" stopIfTrue="1" operator="equal">
      <formula>101.6</formula>
    </cfRule>
  </conditionalFormatting>
  <conditionalFormatting sqref="C235">
    <cfRule type="cellIs" dxfId="2128" priority="9" stopIfTrue="1" operator="equal">
      <formula>96.4</formula>
    </cfRule>
  </conditionalFormatting>
  <conditionalFormatting sqref="C234">
    <cfRule type="cellIs" dxfId="2127" priority="10" stopIfTrue="1" operator="equal">
      <formula>97.8</formula>
    </cfRule>
  </conditionalFormatting>
  <conditionalFormatting sqref="C233">
    <cfRule type="cellIs" dxfId="2126" priority="11" stopIfTrue="1" operator="equal">
      <formula>103.8</formula>
    </cfRule>
  </conditionalFormatting>
  <conditionalFormatting sqref="C232">
    <cfRule type="cellIs" dxfId="2125" priority="12" stopIfTrue="1" operator="equal">
      <formula>99</formula>
    </cfRule>
  </conditionalFormatting>
  <conditionalFormatting sqref="C231">
    <cfRule type="cellIs" dxfId="2124" priority="13" stopIfTrue="1" operator="equal">
      <formula>95</formula>
    </cfRule>
  </conditionalFormatting>
  <conditionalFormatting sqref="C230">
    <cfRule type="cellIs" dxfId="2123" priority="14" stopIfTrue="1" operator="equal">
      <formula>96.6</formula>
    </cfRule>
  </conditionalFormatting>
  <conditionalFormatting sqref="C229">
    <cfRule type="cellIs" dxfId="2122" priority="15" stopIfTrue="1" operator="equal">
      <formula>96</formula>
    </cfRule>
  </conditionalFormatting>
  <conditionalFormatting sqref="C228">
    <cfRule type="cellIs" dxfId="2121" priority="16" stopIfTrue="1" operator="equal">
      <formula>94.3</formula>
    </cfRule>
  </conditionalFormatting>
  <conditionalFormatting sqref="C227">
    <cfRule type="cellIs" dxfId="2120" priority="17" stopIfTrue="1" operator="equal">
      <formula>93.3</formula>
    </cfRule>
  </conditionalFormatting>
  <conditionalFormatting sqref="C226">
    <cfRule type="cellIs" dxfId="2119" priority="18" stopIfTrue="1" operator="equal">
      <formula>92.2</formula>
    </cfRule>
  </conditionalFormatting>
  <conditionalFormatting sqref="C225">
    <cfRule type="cellIs" dxfId="2118" priority="19" stopIfTrue="1" operator="equal">
      <formula>95.6</formula>
    </cfRule>
  </conditionalFormatting>
  <conditionalFormatting sqref="C224">
    <cfRule type="cellIs" dxfId="2117" priority="20" stopIfTrue="1" operator="equal">
      <formula>102.7</formula>
    </cfRule>
  </conditionalFormatting>
  <conditionalFormatting sqref="C223">
    <cfRule type="cellIs" dxfId="2116" priority="21" stopIfTrue="1" operator="equal">
      <formula>104.9</formula>
    </cfRule>
  </conditionalFormatting>
  <conditionalFormatting sqref="C222">
    <cfRule type="cellIs" dxfId="2115" priority="22" stopIfTrue="1" operator="equal">
      <formula>101.5</formula>
    </cfRule>
  </conditionalFormatting>
  <conditionalFormatting sqref="D240">
    <cfRule type="cellIs" dxfId="2114" priority="23" stopIfTrue="1" operator="equal">
      <formula>111.6</formula>
    </cfRule>
  </conditionalFormatting>
  <conditionalFormatting sqref="D239">
    <cfRule type="cellIs" dxfId="2113" priority="24" stopIfTrue="1" operator="equal">
      <formula>113.7</formula>
    </cfRule>
  </conditionalFormatting>
  <conditionalFormatting sqref="D238">
    <cfRule type="cellIs" dxfId="2112" priority="25" stopIfTrue="1" operator="equal">
      <formula>112.1</formula>
    </cfRule>
  </conditionalFormatting>
  <conditionalFormatting sqref="D235">
    <cfRule type="cellIs" dxfId="2111" priority="26" stopIfTrue="1" operator="equal">
      <formula>90.8</formula>
    </cfRule>
  </conditionalFormatting>
  <conditionalFormatting sqref="D233">
    <cfRule type="cellIs" dxfId="2110" priority="27" stopIfTrue="1" operator="equal">
      <formula>94</formula>
    </cfRule>
  </conditionalFormatting>
  <conditionalFormatting sqref="D232">
    <cfRule type="cellIs" dxfId="2109" priority="28" stopIfTrue="1" operator="equal">
      <formula>92.7</formula>
    </cfRule>
  </conditionalFormatting>
  <conditionalFormatting sqref="D231">
    <cfRule type="cellIs" dxfId="2108" priority="29" stopIfTrue="1" operator="equal">
      <formula>91.2</formula>
    </cfRule>
  </conditionalFormatting>
  <conditionalFormatting sqref="D230">
    <cfRule type="cellIs" dxfId="2107" priority="30" stopIfTrue="1" operator="equal">
      <formula>90.8</formula>
    </cfRule>
  </conditionalFormatting>
  <conditionalFormatting sqref="D229">
    <cfRule type="cellIs" dxfId="2106" priority="31" stopIfTrue="1" operator="equal">
      <formula>89.5</formula>
    </cfRule>
  </conditionalFormatting>
  <conditionalFormatting sqref="D228">
    <cfRule type="cellIs" dxfId="2105" priority="32" stopIfTrue="1" operator="equal">
      <formula>86.1</formula>
    </cfRule>
  </conditionalFormatting>
  <conditionalFormatting sqref="D227">
    <cfRule type="cellIs" dxfId="2104" priority="33" stopIfTrue="1" operator="equal">
      <formula>87</formula>
    </cfRule>
  </conditionalFormatting>
  <conditionalFormatting sqref="D226">
    <cfRule type="cellIs" dxfId="2103" priority="34" stopIfTrue="1" operator="equal">
      <formula>87.7</formula>
    </cfRule>
  </conditionalFormatting>
  <conditionalFormatting sqref="D225">
    <cfRule type="cellIs" dxfId="2102" priority="35" stopIfTrue="1" operator="equal">
      <formula>99.1</formula>
    </cfRule>
  </conditionalFormatting>
  <conditionalFormatting sqref="D224">
    <cfRule type="cellIs" dxfId="2101" priority="36" stopIfTrue="1" operator="equal">
      <formula>99.9</formula>
    </cfRule>
  </conditionalFormatting>
  <conditionalFormatting sqref="D223">
    <cfRule type="cellIs" dxfId="2100" priority="37" stopIfTrue="1" operator="equal">
      <formula>103.2</formula>
    </cfRule>
  </conditionalFormatting>
  <conditionalFormatting sqref="D222">
    <cfRule type="cellIs" dxfId="2099" priority="38" stopIfTrue="1" operator="equal">
      <formula>100.6</formula>
    </cfRule>
  </conditionalFormatting>
  <conditionalFormatting sqref="E240">
    <cfRule type="cellIs" dxfId="2098" priority="39" stopIfTrue="1" operator="equal">
      <formula>103.4</formula>
    </cfRule>
  </conditionalFormatting>
  <conditionalFormatting sqref="E239">
    <cfRule type="cellIs" dxfId="2097" priority="40" stopIfTrue="1" operator="equal">
      <formula>107.6</formula>
    </cfRule>
  </conditionalFormatting>
  <conditionalFormatting sqref="E238">
    <cfRule type="cellIs" dxfId="2096" priority="41" stopIfTrue="1" operator="equal">
      <formula>111.8</formula>
    </cfRule>
  </conditionalFormatting>
  <conditionalFormatting sqref="E237">
    <cfRule type="cellIs" dxfId="2095" priority="42" stopIfTrue="1" operator="equal">
      <formula>114.3</formula>
    </cfRule>
  </conditionalFormatting>
  <conditionalFormatting sqref="E236">
    <cfRule type="cellIs" dxfId="2094" priority="43" stopIfTrue="1" operator="equal">
      <formula>104.6</formula>
    </cfRule>
  </conditionalFormatting>
  <conditionalFormatting sqref="E235">
    <cfRule type="cellIs" dxfId="2093" priority="44" stopIfTrue="1" operator="equal">
      <formula>98.1</formula>
    </cfRule>
  </conditionalFormatting>
  <conditionalFormatting sqref="E234">
    <cfRule type="cellIs" dxfId="2092" priority="45" stopIfTrue="1" operator="equal">
      <formula>99.7</formula>
    </cfRule>
  </conditionalFormatting>
  <conditionalFormatting sqref="E233">
    <cfRule type="cellIs" dxfId="2091" priority="46" stopIfTrue="1" operator="equal">
      <formula>109.9</formula>
    </cfRule>
  </conditionalFormatting>
  <conditionalFormatting sqref="E232">
    <cfRule type="cellIs" dxfId="2090" priority="47" stopIfTrue="1" operator="equal">
      <formula>103.7</formula>
    </cfRule>
  </conditionalFormatting>
  <conditionalFormatting sqref="E231">
    <cfRule type="cellIs" dxfId="2089" priority="48" stopIfTrue="1" operator="equal">
      <formula>97</formula>
    </cfRule>
  </conditionalFormatting>
  <conditionalFormatting sqref="E230">
    <cfRule type="cellIs" dxfId="2088" priority="49" stopIfTrue="1" operator="equal">
      <formula>100.6</formula>
    </cfRule>
  </conditionalFormatting>
  <conditionalFormatting sqref="E229">
    <cfRule type="cellIs" dxfId="2087" priority="50" stopIfTrue="1" operator="equal">
      <formula>100.8</formula>
    </cfRule>
  </conditionalFormatting>
  <conditionalFormatting sqref="E228">
    <cfRule type="cellIs" dxfId="2086" priority="51" stopIfTrue="1" operator="equal">
      <formula>100.2</formula>
    </cfRule>
  </conditionalFormatting>
  <conditionalFormatting sqref="E227">
    <cfRule type="cellIs" dxfId="2085" priority="52" stopIfTrue="1" operator="equal">
      <formula>97.9</formula>
    </cfRule>
  </conditionalFormatting>
  <conditionalFormatting sqref="E225">
    <cfRule type="cellIs" dxfId="2084" priority="53" stopIfTrue="1" operator="equal">
      <formula>92.6</formula>
    </cfRule>
  </conditionalFormatting>
  <conditionalFormatting sqref="E224">
    <cfRule type="cellIs" dxfId="2083" priority="54" stopIfTrue="1" operator="equal">
      <formula>106.4</formula>
    </cfRule>
  </conditionalFormatting>
  <conditionalFormatting sqref="E223">
    <cfRule type="cellIs" dxfId="2082" priority="55" stopIfTrue="1" operator="equal">
      <formula>107.7</formula>
    </cfRule>
  </conditionalFormatting>
  <conditionalFormatting sqref="E222">
    <cfRule type="cellIs" dxfId="2081" priority="56" stopIfTrue="1" operator="equal">
      <formula>104</formula>
    </cfRule>
  </conditionalFormatting>
  <conditionalFormatting sqref="F240">
    <cfRule type="cellIs" dxfId="2080" priority="57" stopIfTrue="1" operator="equal">
      <formula>109.1</formula>
    </cfRule>
  </conditionalFormatting>
  <conditionalFormatting sqref="G240">
    <cfRule type="cellIs" dxfId="2079" priority="58" stopIfTrue="1" operator="equal">
      <formula>177.3</formula>
    </cfRule>
  </conditionalFormatting>
  <conditionalFormatting sqref="H240">
    <cfRule type="cellIs" dxfId="2078" priority="59" stopIfTrue="1" operator="equal">
      <formula>104.7</formula>
    </cfRule>
  </conditionalFormatting>
  <conditionalFormatting sqref="K240">
    <cfRule type="cellIs" dxfId="2077" priority="60" stopIfTrue="1" operator="equal">
      <formula>103.1</formula>
    </cfRule>
  </conditionalFormatting>
  <conditionalFormatting sqref="K239">
    <cfRule type="cellIs" dxfId="2076" priority="61" stopIfTrue="1" operator="equal">
      <formula>112.1</formula>
    </cfRule>
  </conditionalFormatting>
  <conditionalFormatting sqref="L240">
    <cfRule type="cellIs" dxfId="2075" priority="62" stopIfTrue="1" operator="equal">
      <formula>130.9</formula>
    </cfRule>
  </conditionalFormatting>
  <conditionalFormatting sqref="L238">
    <cfRule type="cellIs" dxfId="2074" priority="63" stopIfTrue="1" operator="equal">
      <formula>2.2</formula>
    </cfRule>
  </conditionalFormatting>
  <conditionalFormatting sqref="L237">
    <cfRule type="cellIs" dxfId="2073" priority="64" stopIfTrue="1" operator="equal">
      <formula>2.2</formula>
    </cfRule>
  </conditionalFormatting>
  <conditionalFormatting sqref="M240">
    <cfRule type="cellIs" dxfId="2072" priority="65" stopIfTrue="1" operator="equal">
      <formula>120.2</formula>
    </cfRule>
  </conditionalFormatting>
  <conditionalFormatting sqref="M239">
    <cfRule type="cellIs" dxfId="2071" priority="66" stopIfTrue="1" operator="equal">
      <formula>142.2</formula>
    </cfRule>
  </conditionalFormatting>
  <conditionalFormatting sqref="N240">
    <cfRule type="cellIs" dxfId="2070" priority="67" stopIfTrue="1" operator="equal">
      <formula>100.9</formula>
    </cfRule>
  </conditionalFormatting>
  <conditionalFormatting sqref="O239">
    <cfRule type="cellIs" dxfId="2069" priority="68" stopIfTrue="1" operator="equal">
      <formula>104.9</formula>
    </cfRule>
  </conditionalFormatting>
  <conditionalFormatting sqref="P238">
    <cfRule type="cellIs" dxfId="2068" priority="69" stopIfTrue="1" operator="equal">
      <formula>3129.0025934</formula>
    </cfRule>
  </conditionalFormatting>
  <conditionalFormatting sqref="Q238">
    <cfRule type="cellIs" dxfId="2067" priority="70" stopIfTrue="1" operator="equal">
      <formula>14821.15082578</formula>
    </cfRule>
  </conditionalFormatting>
  <conditionalFormatting sqref="R240">
    <cfRule type="cellIs" dxfId="2066" priority="71" stopIfTrue="1" operator="equal">
      <formula>3335.22279948</formula>
    </cfRule>
  </conditionalFormatting>
  <conditionalFormatting sqref="R239">
    <cfRule type="cellIs" dxfId="2065" priority="72" stopIfTrue="1" operator="equal">
      <formula>2662.61366687</formula>
    </cfRule>
  </conditionalFormatting>
  <conditionalFormatting sqref="S240">
    <cfRule type="cellIs" dxfId="2064" priority="73" stopIfTrue="1" operator="equal">
      <formula>2605.46570775</formula>
    </cfRule>
  </conditionalFormatting>
  <conditionalFormatting sqref="S239">
    <cfRule type="cellIs" dxfId="2063" priority="74" stopIfTrue="1" operator="equal">
      <formula>2121.81598242</formula>
    </cfRule>
  </conditionalFormatting>
  <conditionalFormatting sqref="T240">
    <cfRule type="cellIs" dxfId="2062" priority="75" stopIfTrue="1" operator="equal">
      <formula>23794.42512109</formula>
    </cfRule>
  </conditionalFormatting>
  <conditionalFormatting sqref="T239">
    <cfRule type="cellIs" dxfId="2061" priority="76" stopIfTrue="1" operator="equal">
      <formula>20180.22947562</formula>
    </cfRule>
  </conditionalFormatting>
  <conditionalFormatting sqref="U240">
    <cfRule type="cellIs" dxfId="2060" priority="77" stopIfTrue="1" operator="equal">
      <formula>100.31</formula>
    </cfRule>
  </conditionalFormatting>
  <conditionalFormatting sqref="V239">
    <cfRule type="cellIs" dxfId="2059" priority="78" stopIfTrue="1" operator="equal">
      <formula>110.3</formula>
    </cfRule>
  </conditionalFormatting>
  <conditionalFormatting sqref="W239">
    <cfRule type="cellIs" dxfId="2058" priority="79" stopIfTrue="1" operator="equal">
      <formula>208747.3</formula>
    </cfRule>
  </conditionalFormatting>
  <conditionalFormatting sqref="W227">
    <cfRule type="cellIs" dxfId="2057" priority="80" stopIfTrue="1" operator="equal">
      <formula>162191.1</formula>
    </cfRule>
  </conditionalFormatting>
  <conditionalFormatting sqref="X239">
    <cfRule type="cellIs" dxfId="2056" priority="81" stopIfTrue="1" operator="equal">
      <formula>136604.4</formula>
    </cfRule>
  </conditionalFormatting>
  <conditionalFormatting sqref="X227">
    <cfRule type="cellIs" dxfId="2055" priority="82" stopIfTrue="1" operator="equal">
      <formula>105923.1</formula>
    </cfRule>
  </conditionalFormatting>
  <conditionalFormatting sqref="Y240">
    <cfRule type="cellIs" dxfId="2054" priority="83" stopIfTrue="1" operator="equal">
      <formula>2218209</formula>
    </cfRule>
  </conditionalFormatting>
  <conditionalFormatting sqref="Z239">
    <cfRule type="cellIs" dxfId="2053" priority="84" stopIfTrue="1" operator="equal">
      <formula>2702571.45761639</formula>
    </cfRule>
  </conditionalFormatting>
  <conditionalFormatting sqref="Z238">
    <cfRule type="cellIs" dxfId="2052" priority="85" stopIfTrue="1" operator="equal">
      <formula>2715404.79873603</formula>
    </cfRule>
  </conditionalFormatting>
  <conditionalFormatting sqref="Z237">
    <cfRule type="cellIs" dxfId="2051" priority="86" stopIfTrue="1" operator="equal">
      <formula>2722980.95743615</formula>
    </cfRule>
  </conditionalFormatting>
  <conditionalFormatting sqref="AA240">
    <cfRule type="cellIs" dxfId="2050" priority="87" stopIfTrue="1" operator="equal">
      <formula>14.7</formula>
    </cfRule>
  </conditionalFormatting>
  <conditionalFormatting sqref="AB240">
    <cfRule type="cellIs" dxfId="2049" priority="88" stopIfTrue="1" operator="equal">
      <formula>245.5</formula>
    </cfRule>
  </conditionalFormatting>
  <conditionalFormatting sqref="AC240">
    <cfRule type="cellIs" dxfId="2048" priority="89" stopIfTrue="1" operator="equal">
      <formula>1.17</formula>
    </cfRule>
  </conditionalFormatting>
  <conditionalFormatting sqref="AD240">
    <cfRule type="cellIs" dxfId="2047" priority="90" stopIfTrue="1" operator="equal">
      <formula>101670</formula>
    </cfRule>
  </conditionalFormatting>
  <conditionalFormatting sqref="AE240">
    <cfRule type="cellIs" dxfId="2046" priority="91" stopIfTrue="1" operator="equal">
      <formula>320491</formula>
    </cfRule>
  </conditionalFormatting>
  <conditionalFormatting sqref="AF240">
    <cfRule type="cellIs" dxfId="2045" priority="92" stopIfTrue="1" operator="equal">
      <formula>132640</formula>
    </cfRule>
  </conditionalFormatting>
  <conditionalFormatting sqref="AH240">
    <cfRule type="cellIs" dxfId="2044" priority="93" stopIfTrue="1" operator="equal">
      <formula>26215.10872511</formula>
    </cfRule>
  </conditionalFormatting>
  <conditionalFormatting sqref="AH239">
    <cfRule type="cellIs" dxfId="2043" priority="94" stopIfTrue="1" operator="equal">
      <formula>21588.23767333</formula>
    </cfRule>
  </conditionalFormatting>
  <conditionalFormatting sqref="AI240">
    <cfRule type="cellIs" dxfId="2042" priority="95" stopIfTrue="1" operator="equal">
      <formula>5024.63834659</formula>
    </cfRule>
  </conditionalFormatting>
  <conditionalFormatting sqref="AI239">
    <cfRule type="cellIs" dxfId="2041" priority="96" stopIfTrue="1" operator="equal">
      <formula>4234.79609668</formula>
    </cfRule>
  </conditionalFormatting>
  <conditionalFormatting sqref="AJ240">
    <cfRule type="cellIs" dxfId="2040" priority="97" stopIfTrue="1" operator="equal">
      <formula>15783636.353</formula>
    </cfRule>
  </conditionalFormatting>
  <conditionalFormatting sqref="AJ239">
    <cfRule type="cellIs" dxfId="2039" priority="98" stopIfTrue="1" operator="equal">
      <formula>12815970.651</formula>
    </cfRule>
  </conditionalFormatting>
  <conditionalFormatting sqref="AJ235">
    <cfRule type="cellIs" dxfId="2038" priority="99" stopIfTrue="1" operator="equal">
      <formula>2899205.702</formula>
    </cfRule>
  </conditionalFormatting>
  <conditionalFormatting sqref="AJ234">
    <cfRule type="cellIs" dxfId="2037" priority="100" stopIfTrue="1" operator="equal">
      <formula>1496037.81</formula>
    </cfRule>
  </conditionalFormatting>
  <conditionalFormatting sqref="AJ233">
    <cfRule type="cellIs" dxfId="2036" priority="101" stopIfTrue="1" operator="equal">
      <formula>21013864.338</formula>
    </cfRule>
  </conditionalFormatting>
  <conditionalFormatting sqref="AK240">
    <cfRule type="cellIs" dxfId="2035" priority="102" stopIfTrue="1" operator="equal">
      <formula>2384.55359816</formula>
    </cfRule>
  </conditionalFormatting>
  <conditionalFormatting sqref="AK239">
    <cfRule type="cellIs" dxfId="2034" priority="103" stopIfTrue="1" operator="equal">
      <formula>1945.50073172</formula>
    </cfRule>
  </conditionalFormatting>
  <conditionalFormatting sqref="AL240">
    <cfRule type="cellIs" dxfId="2033" priority="104" stopIfTrue="1" operator="equal">
      <formula>994.03823331</formula>
    </cfRule>
  </conditionalFormatting>
  <conditionalFormatting sqref="AM240">
    <cfRule type="cellIs" dxfId="2032" priority="105" stopIfTrue="1" operator="equal">
      <formula>1390.51536486</formula>
    </cfRule>
  </conditionalFormatting>
  <conditionalFormatting sqref="AN240">
    <cfRule type="cellIs" dxfId="2031" priority="106" stopIfTrue="1" operator="equal">
      <formula>2268.91749893</formula>
    </cfRule>
  </conditionalFormatting>
  <conditionalFormatting sqref="AN239">
    <cfRule type="cellIs" dxfId="2030" priority="107" stopIfTrue="1" operator="equal">
      <formula>1612.94182645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42"/>
  <sheetViews>
    <sheetView workbookViewId="0"/>
  </sheetViews>
  <sheetFormatPr defaultColWidth="8.85546875" defaultRowHeight="15" x14ac:dyDescent="0.25"/>
  <cols>
    <col min="1" max="1" width="9.140625" customWidth="1"/>
    <col min="2" max="30" width="10.140625" bestFit="1" customWidth="1"/>
  </cols>
  <sheetData>
    <row r="1" spans="1:30" s="8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s="8" customFormat="1" x14ac:dyDescent="0.25">
      <c r="A2" s="3" t="s">
        <v>30</v>
      </c>
      <c r="B2" s="4" t="s">
        <v>31</v>
      </c>
      <c r="C2" s="4" t="s">
        <v>31</v>
      </c>
      <c r="D2" s="4" t="s">
        <v>31</v>
      </c>
      <c r="E2" s="4" t="s">
        <v>31</v>
      </c>
      <c r="F2" s="4" t="s">
        <v>32</v>
      </c>
      <c r="G2" s="4" t="s">
        <v>32</v>
      </c>
      <c r="H2" s="4" t="s">
        <v>32</v>
      </c>
      <c r="I2" s="4" t="s">
        <v>32</v>
      </c>
      <c r="J2" s="4" t="s">
        <v>32</v>
      </c>
      <c r="K2" s="4" t="s">
        <v>32</v>
      </c>
      <c r="L2" s="4" t="s">
        <v>32</v>
      </c>
      <c r="M2" s="4" t="s">
        <v>32</v>
      </c>
      <c r="N2" s="4" t="s">
        <v>32</v>
      </c>
      <c r="O2" s="4" t="s">
        <v>32</v>
      </c>
      <c r="P2" s="4" t="s">
        <v>32</v>
      </c>
      <c r="Q2" s="4" t="s">
        <v>32</v>
      </c>
      <c r="R2" s="4" t="s">
        <v>32</v>
      </c>
      <c r="S2" s="4" t="s">
        <v>32</v>
      </c>
      <c r="T2" s="4" t="s">
        <v>32</v>
      </c>
      <c r="U2" s="4" t="s">
        <v>32</v>
      </c>
      <c r="V2" s="4" t="s">
        <v>32</v>
      </c>
      <c r="W2" s="4" t="s">
        <v>32</v>
      </c>
      <c r="X2" s="4" t="s">
        <v>32</v>
      </c>
      <c r="Y2" s="4" t="s">
        <v>32</v>
      </c>
      <c r="Z2" s="4" t="s">
        <v>32</v>
      </c>
      <c r="AA2" s="4" t="s">
        <v>32</v>
      </c>
      <c r="AB2" s="4" t="s">
        <v>32</v>
      </c>
      <c r="AC2" s="4" t="s">
        <v>32</v>
      </c>
      <c r="AD2" s="4" t="s">
        <v>32</v>
      </c>
    </row>
    <row r="3" spans="1:30" s="8" customFormat="1" x14ac:dyDescent="0.25">
      <c r="A3" s="3" t="s">
        <v>33</v>
      </c>
      <c r="B3" s="4" t="s">
        <v>34</v>
      </c>
      <c r="C3" s="4" t="s">
        <v>34</v>
      </c>
      <c r="D3" s="4" t="s">
        <v>34</v>
      </c>
      <c r="E3" s="4" t="s">
        <v>35</v>
      </c>
      <c r="F3" s="4" t="s">
        <v>36</v>
      </c>
      <c r="G3" s="4" t="s">
        <v>36</v>
      </c>
      <c r="H3" s="4" t="s">
        <v>36</v>
      </c>
      <c r="I3" s="4" t="s">
        <v>36</v>
      </c>
      <c r="J3" s="4" t="s">
        <v>36</v>
      </c>
      <c r="K3" s="4" t="s">
        <v>36</v>
      </c>
      <c r="L3" s="4" t="s">
        <v>36</v>
      </c>
      <c r="M3" s="4" t="s">
        <v>36</v>
      </c>
      <c r="N3" s="4" t="s">
        <v>36</v>
      </c>
      <c r="O3" s="4" t="s">
        <v>36</v>
      </c>
      <c r="P3" s="4" t="s">
        <v>36</v>
      </c>
      <c r="Q3" s="4" t="s">
        <v>36</v>
      </c>
      <c r="R3" s="4" t="s">
        <v>36</v>
      </c>
      <c r="S3" s="4" t="s">
        <v>36</v>
      </c>
      <c r="T3" s="4" t="s">
        <v>36</v>
      </c>
      <c r="U3" s="4" t="s">
        <v>36</v>
      </c>
      <c r="V3" s="4" t="s">
        <v>36</v>
      </c>
      <c r="W3" s="4" t="s">
        <v>36</v>
      </c>
      <c r="X3" s="4" t="s">
        <v>36</v>
      </c>
      <c r="Y3" s="4" t="s">
        <v>36</v>
      </c>
      <c r="Z3" s="4" t="s">
        <v>36</v>
      </c>
      <c r="AA3" s="4" t="s">
        <v>36</v>
      </c>
      <c r="AB3" s="4" t="s">
        <v>36</v>
      </c>
      <c r="AC3" s="4" t="s">
        <v>36</v>
      </c>
      <c r="AD3" s="4" t="s">
        <v>36</v>
      </c>
    </row>
    <row r="4" spans="1:30" s="8" customFormat="1" x14ac:dyDescent="0.25">
      <c r="A4" s="3" t="s">
        <v>170</v>
      </c>
      <c r="B4" s="4">
        <v>44378</v>
      </c>
      <c r="C4" s="4">
        <v>44409</v>
      </c>
      <c r="D4" s="4">
        <v>44378</v>
      </c>
      <c r="E4" s="4">
        <v>44378</v>
      </c>
      <c r="F4" s="4">
        <v>44440</v>
      </c>
      <c r="G4" s="4">
        <v>44440</v>
      </c>
      <c r="H4" s="4">
        <v>44440</v>
      </c>
      <c r="I4" s="4">
        <v>44440</v>
      </c>
      <c r="J4" s="4">
        <v>44440</v>
      </c>
      <c r="K4" s="4">
        <v>44440</v>
      </c>
      <c r="L4" s="4">
        <v>44440</v>
      </c>
      <c r="M4" s="4">
        <v>44440</v>
      </c>
      <c r="N4" s="4">
        <v>44440</v>
      </c>
      <c r="O4" s="4">
        <v>44348</v>
      </c>
      <c r="P4" s="4">
        <v>44348</v>
      </c>
      <c r="Q4" s="4">
        <v>44348</v>
      </c>
      <c r="R4" s="4">
        <v>44348</v>
      </c>
      <c r="S4" s="4">
        <v>44348</v>
      </c>
      <c r="T4" s="4">
        <v>44348</v>
      </c>
      <c r="U4" s="4">
        <v>44348</v>
      </c>
      <c r="V4" s="4">
        <v>44348</v>
      </c>
      <c r="W4" s="4">
        <v>44348</v>
      </c>
      <c r="X4" s="4">
        <v>44348</v>
      </c>
      <c r="Y4" s="4">
        <v>44348</v>
      </c>
      <c r="Z4" s="4">
        <v>44348</v>
      </c>
      <c r="AA4" s="4">
        <v>44348</v>
      </c>
      <c r="AB4" s="4">
        <v>44348</v>
      </c>
      <c r="AC4" s="4">
        <v>44348</v>
      </c>
      <c r="AD4" s="4">
        <v>44348</v>
      </c>
    </row>
    <row r="5" spans="1:30" s="8" customFormat="1" x14ac:dyDescent="0.25">
      <c r="A5" s="5" t="s">
        <v>37</v>
      </c>
      <c r="B5" s="6">
        <v>44412</v>
      </c>
      <c r="C5" s="6">
        <v>44440</v>
      </c>
      <c r="D5" s="6">
        <v>44412</v>
      </c>
      <c r="E5" s="6">
        <v>44425</v>
      </c>
      <c r="F5" s="6">
        <v>44431</v>
      </c>
      <c r="G5" s="6">
        <v>44431</v>
      </c>
      <c r="H5" s="6">
        <v>44431</v>
      </c>
      <c r="I5" s="6">
        <v>44431</v>
      </c>
      <c r="J5" s="6">
        <v>44431</v>
      </c>
      <c r="K5" s="6">
        <v>44431</v>
      </c>
      <c r="L5" s="6">
        <v>44431</v>
      </c>
      <c r="M5" s="6">
        <v>44431</v>
      </c>
      <c r="N5" s="6">
        <v>44431</v>
      </c>
      <c r="O5" s="6">
        <v>44431</v>
      </c>
      <c r="P5" s="6">
        <v>44431</v>
      </c>
      <c r="Q5" s="6">
        <v>44431</v>
      </c>
      <c r="R5" s="6">
        <v>44431</v>
      </c>
      <c r="S5" s="6">
        <v>44431</v>
      </c>
      <c r="T5" s="6">
        <v>44431</v>
      </c>
      <c r="U5" s="6">
        <v>44431</v>
      </c>
      <c r="V5" s="6">
        <v>44431</v>
      </c>
      <c r="W5" s="6">
        <v>44431</v>
      </c>
      <c r="X5" s="6">
        <v>44431</v>
      </c>
      <c r="Y5" s="6">
        <v>44431</v>
      </c>
      <c r="Z5" s="6">
        <v>44431</v>
      </c>
      <c r="AA5" s="6">
        <v>44431</v>
      </c>
      <c r="AB5" s="6">
        <v>44431</v>
      </c>
      <c r="AC5" s="6">
        <v>44431</v>
      </c>
      <c r="AD5" s="6">
        <v>44431</v>
      </c>
    </row>
    <row r="6" spans="1:30" s="8" customFormat="1" x14ac:dyDescent="0.25">
      <c r="A6" s="3">
        <v>37257</v>
      </c>
      <c r="B6" s="6"/>
      <c r="C6" s="6"/>
      <c r="D6" s="6"/>
      <c r="E6" s="6">
        <v>94.392268130000005</v>
      </c>
      <c r="F6" s="6">
        <v>81</v>
      </c>
      <c r="G6" s="6">
        <v>92</v>
      </c>
      <c r="H6" s="6">
        <v>69</v>
      </c>
      <c r="I6" s="6">
        <v>47</v>
      </c>
      <c r="J6" s="6">
        <v>47</v>
      </c>
      <c r="K6" s="6">
        <v>31</v>
      </c>
      <c r="L6" s="6">
        <v>49</v>
      </c>
      <c r="M6" s="6">
        <v>54</v>
      </c>
      <c r="N6" s="6">
        <v>21</v>
      </c>
      <c r="O6" s="6">
        <v>57</v>
      </c>
      <c r="P6" s="6">
        <v>71</v>
      </c>
      <c r="Q6" s="6">
        <v>44</v>
      </c>
      <c r="R6" s="6">
        <v>40</v>
      </c>
      <c r="S6" s="6">
        <v>31</v>
      </c>
      <c r="T6" s="6">
        <v>41</v>
      </c>
      <c r="U6" s="6">
        <v>55</v>
      </c>
      <c r="V6" s="6">
        <v>40</v>
      </c>
      <c r="W6" s="6">
        <v>28</v>
      </c>
      <c r="X6" s="6">
        <v>66</v>
      </c>
      <c r="Y6" s="6">
        <v>85</v>
      </c>
      <c r="Z6" s="6">
        <v>91</v>
      </c>
      <c r="AA6" s="6">
        <v>74</v>
      </c>
      <c r="AB6" s="6">
        <v>88</v>
      </c>
      <c r="AC6" s="6">
        <v>47</v>
      </c>
      <c r="AD6" s="6">
        <v>43</v>
      </c>
    </row>
    <row r="7" spans="1:30" s="8" customFormat="1" x14ac:dyDescent="0.25">
      <c r="A7" s="3">
        <v>37288</v>
      </c>
      <c r="B7" s="6"/>
      <c r="C7" s="6"/>
      <c r="D7" s="6"/>
      <c r="E7" s="6">
        <v>92.75619236</v>
      </c>
      <c r="F7" s="6">
        <v>83</v>
      </c>
      <c r="G7" s="6">
        <v>93</v>
      </c>
      <c r="H7" s="6">
        <v>71</v>
      </c>
      <c r="I7" s="6">
        <v>48</v>
      </c>
      <c r="J7" s="6">
        <v>46</v>
      </c>
      <c r="K7" s="6">
        <v>32</v>
      </c>
      <c r="L7" s="6">
        <v>53</v>
      </c>
      <c r="M7" s="6">
        <v>53</v>
      </c>
      <c r="N7" s="6">
        <v>26</v>
      </c>
      <c r="O7" s="6">
        <v>51</v>
      </c>
      <c r="P7" s="6">
        <v>67</v>
      </c>
      <c r="Q7" s="6">
        <v>51</v>
      </c>
      <c r="R7" s="6">
        <v>39</v>
      </c>
      <c r="S7" s="6">
        <v>42</v>
      </c>
      <c r="T7" s="6">
        <v>44</v>
      </c>
      <c r="U7" s="6">
        <v>55</v>
      </c>
      <c r="V7" s="6">
        <v>36</v>
      </c>
      <c r="W7" s="6">
        <v>25</v>
      </c>
      <c r="X7" s="6">
        <v>67</v>
      </c>
      <c r="Y7" s="6">
        <v>83</v>
      </c>
      <c r="Z7" s="6">
        <v>94</v>
      </c>
      <c r="AA7" s="6">
        <v>77</v>
      </c>
      <c r="AB7" s="6">
        <v>81</v>
      </c>
      <c r="AC7" s="6">
        <v>39</v>
      </c>
      <c r="AD7" s="6">
        <v>46</v>
      </c>
    </row>
    <row r="8" spans="1:30" s="8" customFormat="1" x14ac:dyDescent="0.25">
      <c r="A8" s="3">
        <v>37316</v>
      </c>
      <c r="B8" s="7"/>
      <c r="C8" s="7"/>
      <c r="D8" s="7"/>
      <c r="E8" s="7">
        <v>91.769153200000005</v>
      </c>
      <c r="F8" s="7">
        <v>83</v>
      </c>
      <c r="G8" s="7">
        <v>92</v>
      </c>
      <c r="H8" s="7">
        <v>74</v>
      </c>
      <c r="I8" s="7">
        <v>44</v>
      </c>
      <c r="J8" s="7">
        <v>57</v>
      </c>
      <c r="K8" s="7">
        <v>32</v>
      </c>
      <c r="L8" s="7">
        <v>54</v>
      </c>
      <c r="M8" s="7">
        <v>62</v>
      </c>
      <c r="N8" s="7">
        <v>20</v>
      </c>
      <c r="O8" s="7">
        <v>52</v>
      </c>
      <c r="P8" s="7">
        <v>67</v>
      </c>
      <c r="Q8" s="7">
        <v>54</v>
      </c>
      <c r="R8" s="7">
        <v>42</v>
      </c>
      <c r="S8" s="7">
        <v>48</v>
      </c>
      <c r="T8" s="7">
        <v>49</v>
      </c>
      <c r="U8" s="7">
        <v>52</v>
      </c>
      <c r="V8" s="7">
        <v>40</v>
      </c>
      <c r="W8" s="7">
        <v>26</v>
      </c>
      <c r="X8" s="7">
        <v>69</v>
      </c>
      <c r="Y8" s="7">
        <v>88</v>
      </c>
      <c r="Z8" s="7">
        <v>94</v>
      </c>
      <c r="AA8" s="7">
        <v>75</v>
      </c>
      <c r="AB8" s="7">
        <v>83</v>
      </c>
      <c r="AC8" s="7">
        <v>46</v>
      </c>
      <c r="AD8" s="7">
        <v>45</v>
      </c>
    </row>
    <row r="9" spans="1:30" s="8" customFormat="1" x14ac:dyDescent="0.25">
      <c r="A9" s="3">
        <v>37347</v>
      </c>
      <c r="B9" s="7"/>
      <c r="C9" s="7"/>
      <c r="D9" s="7"/>
      <c r="E9" s="7">
        <v>97.495351639999996</v>
      </c>
      <c r="F9" s="7">
        <v>77</v>
      </c>
      <c r="G9" s="7">
        <v>94</v>
      </c>
      <c r="H9" s="7">
        <v>72</v>
      </c>
      <c r="I9" s="7">
        <v>49</v>
      </c>
      <c r="J9" s="7">
        <v>61</v>
      </c>
      <c r="K9" s="7">
        <v>34</v>
      </c>
      <c r="L9" s="7">
        <v>60</v>
      </c>
      <c r="M9" s="7">
        <v>68</v>
      </c>
      <c r="N9" s="7">
        <v>22</v>
      </c>
      <c r="O9" s="7">
        <v>51</v>
      </c>
      <c r="P9" s="7">
        <v>66</v>
      </c>
      <c r="Q9" s="7">
        <v>54</v>
      </c>
      <c r="R9" s="7">
        <v>39</v>
      </c>
      <c r="S9" s="7">
        <v>45</v>
      </c>
      <c r="T9" s="7">
        <v>48</v>
      </c>
      <c r="U9" s="7">
        <v>46</v>
      </c>
      <c r="V9" s="7">
        <v>43</v>
      </c>
      <c r="W9" s="7">
        <v>26</v>
      </c>
      <c r="X9" s="7">
        <v>69</v>
      </c>
      <c r="Y9" s="7">
        <v>86</v>
      </c>
      <c r="Z9" s="7">
        <v>93</v>
      </c>
      <c r="AA9" s="7">
        <v>76</v>
      </c>
      <c r="AB9" s="7">
        <v>88</v>
      </c>
      <c r="AC9" s="7">
        <v>43</v>
      </c>
      <c r="AD9" s="7">
        <v>47</v>
      </c>
    </row>
    <row r="10" spans="1:30" s="8" customFormat="1" x14ac:dyDescent="0.25">
      <c r="A10" s="3">
        <v>37377</v>
      </c>
      <c r="B10" s="7"/>
      <c r="C10" s="7"/>
      <c r="D10" s="7"/>
      <c r="E10" s="7">
        <v>95.756520780000002</v>
      </c>
      <c r="F10" s="7">
        <v>79</v>
      </c>
      <c r="G10" s="7">
        <v>90</v>
      </c>
      <c r="H10" s="7">
        <v>75</v>
      </c>
      <c r="I10" s="7">
        <v>47</v>
      </c>
      <c r="J10" s="7">
        <v>58</v>
      </c>
      <c r="K10" s="7">
        <v>31</v>
      </c>
      <c r="L10" s="7">
        <v>57</v>
      </c>
      <c r="M10" s="7">
        <v>66</v>
      </c>
      <c r="N10" s="7">
        <v>29</v>
      </c>
      <c r="O10" s="7">
        <v>51</v>
      </c>
      <c r="P10" s="7">
        <v>66</v>
      </c>
      <c r="Q10" s="7">
        <v>45</v>
      </c>
      <c r="R10" s="7">
        <v>33</v>
      </c>
      <c r="S10" s="7">
        <v>37</v>
      </c>
      <c r="T10" s="7">
        <v>47</v>
      </c>
      <c r="U10" s="7">
        <v>47</v>
      </c>
      <c r="V10" s="7">
        <v>37</v>
      </c>
      <c r="W10" s="7">
        <v>28</v>
      </c>
      <c r="X10" s="7">
        <v>68</v>
      </c>
      <c r="Y10" s="7">
        <v>85</v>
      </c>
      <c r="Z10" s="7">
        <v>93</v>
      </c>
      <c r="AA10" s="7">
        <v>77</v>
      </c>
      <c r="AB10" s="7">
        <v>88</v>
      </c>
      <c r="AC10" s="7">
        <v>47</v>
      </c>
      <c r="AD10" s="7">
        <v>45</v>
      </c>
    </row>
    <row r="11" spans="1:30" s="8" customFormat="1" x14ac:dyDescent="0.25">
      <c r="A11" s="3">
        <v>37408</v>
      </c>
      <c r="B11" s="7"/>
      <c r="C11" s="7"/>
      <c r="D11" s="7"/>
      <c r="E11" s="7">
        <v>94.4833225</v>
      </c>
      <c r="F11" s="7">
        <v>74</v>
      </c>
      <c r="G11" s="7">
        <v>88</v>
      </c>
      <c r="H11" s="7">
        <v>72</v>
      </c>
      <c r="I11" s="7">
        <v>47</v>
      </c>
      <c r="J11" s="7">
        <v>57</v>
      </c>
      <c r="K11" s="7">
        <v>36</v>
      </c>
      <c r="L11" s="7">
        <v>59</v>
      </c>
      <c r="M11" s="7">
        <v>62</v>
      </c>
      <c r="N11" s="7">
        <v>21</v>
      </c>
      <c r="O11" s="7">
        <v>51</v>
      </c>
      <c r="P11" s="7">
        <v>68</v>
      </c>
      <c r="Q11" s="7">
        <v>51</v>
      </c>
      <c r="R11" s="7">
        <v>36</v>
      </c>
      <c r="S11" s="7">
        <v>42</v>
      </c>
      <c r="T11" s="7">
        <v>49</v>
      </c>
      <c r="U11" s="7">
        <v>44</v>
      </c>
      <c r="V11" s="7">
        <v>37</v>
      </c>
      <c r="W11" s="7">
        <v>29</v>
      </c>
      <c r="X11" s="7">
        <v>69</v>
      </c>
      <c r="Y11" s="7">
        <v>85</v>
      </c>
      <c r="Z11" s="7">
        <v>88</v>
      </c>
      <c r="AA11" s="7">
        <v>79</v>
      </c>
      <c r="AB11" s="7">
        <v>84</v>
      </c>
      <c r="AC11" s="7">
        <v>52</v>
      </c>
      <c r="AD11" s="7">
        <v>44</v>
      </c>
    </row>
    <row r="12" spans="1:30" s="8" customFormat="1" x14ac:dyDescent="0.25">
      <c r="A12" s="3">
        <v>37438</v>
      </c>
      <c r="B12" s="7"/>
      <c r="C12" s="7"/>
      <c r="D12" s="7"/>
      <c r="E12" s="7">
        <v>94.844093520000001</v>
      </c>
      <c r="F12" s="7">
        <v>68</v>
      </c>
      <c r="G12" s="7">
        <v>89</v>
      </c>
      <c r="H12" s="7">
        <v>70</v>
      </c>
      <c r="I12" s="7">
        <v>42</v>
      </c>
      <c r="J12" s="7">
        <v>54</v>
      </c>
      <c r="K12" s="7">
        <v>31</v>
      </c>
      <c r="L12" s="7">
        <v>58</v>
      </c>
      <c r="M12" s="7">
        <v>64</v>
      </c>
      <c r="N12" s="7">
        <v>24</v>
      </c>
      <c r="O12" s="7">
        <v>55</v>
      </c>
      <c r="P12" s="7">
        <v>73</v>
      </c>
      <c r="Q12" s="7">
        <v>58</v>
      </c>
      <c r="R12" s="7">
        <v>38</v>
      </c>
      <c r="S12" s="7">
        <v>45</v>
      </c>
      <c r="T12" s="7">
        <v>54</v>
      </c>
      <c r="U12" s="7">
        <v>41</v>
      </c>
      <c r="V12" s="7">
        <v>38</v>
      </c>
      <c r="W12" s="7">
        <v>27</v>
      </c>
      <c r="X12" s="7">
        <v>68</v>
      </c>
      <c r="Y12" s="7">
        <v>85</v>
      </c>
      <c r="Z12" s="7">
        <v>92</v>
      </c>
      <c r="AA12" s="7">
        <v>77</v>
      </c>
      <c r="AB12" s="7">
        <v>80</v>
      </c>
      <c r="AC12" s="7">
        <v>51</v>
      </c>
      <c r="AD12" s="7">
        <v>44</v>
      </c>
    </row>
    <row r="13" spans="1:30" s="8" customFormat="1" x14ac:dyDescent="0.25">
      <c r="A13" s="3">
        <v>37469</v>
      </c>
      <c r="B13" s="7"/>
      <c r="C13" s="7"/>
      <c r="D13" s="7"/>
      <c r="E13" s="7">
        <v>96.516549159999997</v>
      </c>
      <c r="F13" s="7">
        <v>72</v>
      </c>
      <c r="G13" s="7">
        <v>91</v>
      </c>
      <c r="H13" s="7">
        <v>72</v>
      </c>
      <c r="I13" s="7">
        <v>40</v>
      </c>
      <c r="J13" s="7">
        <v>57</v>
      </c>
      <c r="K13" s="7">
        <v>33</v>
      </c>
      <c r="L13" s="7">
        <v>57</v>
      </c>
      <c r="M13" s="7">
        <v>66</v>
      </c>
      <c r="N13" s="7">
        <v>24</v>
      </c>
      <c r="O13" s="7">
        <v>54</v>
      </c>
      <c r="P13" s="7">
        <v>68</v>
      </c>
      <c r="Q13" s="7">
        <v>54</v>
      </c>
      <c r="R13" s="7">
        <v>37</v>
      </c>
      <c r="S13" s="7">
        <v>46</v>
      </c>
      <c r="T13" s="7">
        <v>52</v>
      </c>
      <c r="U13" s="7">
        <v>40</v>
      </c>
      <c r="V13" s="7">
        <v>39</v>
      </c>
      <c r="W13" s="7">
        <v>30</v>
      </c>
      <c r="X13" s="7">
        <v>73</v>
      </c>
      <c r="Y13" s="7">
        <v>89</v>
      </c>
      <c r="Z13" s="7">
        <v>90</v>
      </c>
      <c r="AA13" s="7">
        <v>81</v>
      </c>
      <c r="AB13" s="7">
        <v>80</v>
      </c>
      <c r="AC13" s="7">
        <v>55</v>
      </c>
      <c r="AD13" s="7">
        <v>40</v>
      </c>
    </row>
    <row r="14" spans="1:30" s="8" customFormat="1" x14ac:dyDescent="0.25">
      <c r="A14" s="3">
        <v>37500</v>
      </c>
      <c r="B14" s="7"/>
      <c r="C14" s="7"/>
      <c r="D14" s="7"/>
      <c r="E14" s="7">
        <v>96.440460540000004</v>
      </c>
      <c r="F14" s="7">
        <v>74</v>
      </c>
      <c r="G14" s="7">
        <v>90</v>
      </c>
      <c r="H14" s="7">
        <v>72</v>
      </c>
      <c r="I14" s="7">
        <v>40</v>
      </c>
      <c r="J14" s="7">
        <v>60</v>
      </c>
      <c r="K14" s="7">
        <v>33</v>
      </c>
      <c r="L14" s="7">
        <v>61</v>
      </c>
      <c r="M14" s="7">
        <v>65</v>
      </c>
      <c r="N14" s="7">
        <v>16</v>
      </c>
      <c r="O14" s="7">
        <v>55</v>
      </c>
      <c r="P14" s="7">
        <v>70</v>
      </c>
      <c r="Q14" s="7">
        <v>52</v>
      </c>
      <c r="R14" s="7">
        <v>34</v>
      </c>
      <c r="S14" s="7">
        <v>43</v>
      </c>
      <c r="T14" s="7">
        <v>47</v>
      </c>
      <c r="U14" s="7">
        <v>42</v>
      </c>
      <c r="V14" s="7">
        <v>38</v>
      </c>
      <c r="W14" s="7">
        <v>29</v>
      </c>
      <c r="X14" s="7">
        <v>74</v>
      </c>
      <c r="Y14" s="7">
        <v>89</v>
      </c>
      <c r="Z14" s="7">
        <v>87</v>
      </c>
      <c r="AA14" s="7">
        <v>83</v>
      </c>
      <c r="AB14" s="7">
        <v>88</v>
      </c>
      <c r="AC14" s="7">
        <v>49</v>
      </c>
      <c r="AD14" s="7">
        <v>38</v>
      </c>
    </row>
    <row r="15" spans="1:30" s="8" customFormat="1" x14ac:dyDescent="0.25">
      <c r="A15" s="3">
        <v>37530</v>
      </c>
      <c r="B15" s="7"/>
      <c r="C15" s="7"/>
      <c r="D15" s="7"/>
      <c r="E15" s="7">
        <v>98.532172660000001</v>
      </c>
      <c r="F15" s="7">
        <v>74</v>
      </c>
      <c r="G15" s="7">
        <v>93</v>
      </c>
      <c r="H15" s="7">
        <v>69</v>
      </c>
      <c r="I15" s="7">
        <v>39</v>
      </c>
      <c r="J15" s="7">
        <v>48</v>
      </c>
      <c r="K15" s="7">
        <v>28</v>
      </c>
      <c r="L15" s="7">
        <v>54</v>
      </c>
      <c r="M15" s="7">
        <v>58</v>
      </c>
      <c r="N15" s="7">
        <v>23</v>
      </c>
      <c r="O15" s="7">
        <v>55</v>
      </c>
      <c r="P15" s="7">
        <v>75</v>
      </c>
      <c r="Q15" s="7">
        <v>55</v>
      </c>
      <c r="R15" s="7">
        <v>37</v>
      </c>
      <c r="S15" s="7">
        <v>51</v>
      </c>
      <c r="T15" s="7">
        <v>45</v>
      </c>
      <c r="U15" s="7">
        <v>46</v>
      </c>
      <c r="V15" s="7">
        <v>38</v>
      </c>
      <c r="W15" s="7">
        <v>28</v>
      </c>
      <c r="X15" s="7">
        <v>73</v>
      </c>
      <c r="Y15" s="7">
        <v>90</v>
      </c>
      <c r="Z15" s="7">
        <v>89</v>
      </c>
      <c r="AA15" s="7">
        <v>83</v>
      </c>
      <c r="AB15" s="7">
        <v>92</v>
      </c>
      <c r="AC15" s="7">
        <v>54</v>
      </c>
      <c r="AD15" s="7">
        <v>45</v>
      </c>
    </row>
    <row r="16" spans="1:30" s="8" customFormat="1" x14ac:dyDescent="0.25">
      <c r="A16" s="3">
        <v>37561</v>
      </c>
      <c r="B16" s="7"/>
      <c r="C16" s="7"/>
      <c r="D16" s="7"/>
      <c r="E16" s="7">
        <v>94.804912360000003</v>
      </c>
      <c r="F16" s="7">
        <v>79</v>
      </c>
      <c r="G16" s="7">
        <v>93</v>
      </c>
      <c r="H16" s="7">
        <v>70</v>
      </c>
      <c r="I16" s="7">
        <v>41</v>
      </c>
      <c r="J16" s="7">
        <v>52</v>
      </c>
      <c r="K16" s="7">
        <v>34</v>
      </c>
      <c r="L16" s="7">
        <v>51</v>
      </c>
      <c r="M16" s="7">
        <v>54</v>
      </c>
      <c r="N16" s="7">
        <v>20</v>
      </c>
      <c r="O16" s="7">
        <v>52</v>
      </c>
      <c r="P16" s="7">
        <v>68</v>
      </c>
      <c r="Q16" s="7">
        <v>49</v>
      </c>
      <c r="R16" s="7">
        <v>36</v>
      </c>
      <c r="S16" s="7">
        <v>39</v>
      </c>
      <c r="T16" s="7">
        <v>39</v>
      </c>
      <c r="U16" s="7">
        <v>48</v>
      </c>
      <c r="V16" s="7">
        <v>39</v>
      </c>
      <c r="W16" s="7">
        <v>24</v>
      </c>
      <c r="X16" s="7">
        <v>72</v>
      </c>
      <c r="Y16" s="7">
        <v>89</v>
      </c>
      <c r="Z16" s="7">
        <v>86</v>
      </c>
      <c r="AA16" s="7">
        <v>78</v>
      </c>
      <c r="AB16" s="7">
        <v>86</v>
      </c>
      <c r="AC16" s="7">
        <v>45</v>
      </c>
      <c r="AD16" s="7">
        <v>48</v>
      </c>
    </row>
    <row r="17" spans="1:30" s="8" customFormat="1" x14ac:dyDescent="0.25">
      <c r="A17" s="3">
        <v>37591</v>
      </c>
      <c r="B17" s="7"/>
      <c r="C17" s="7"/>
      <c r="D17" s="7"/>
      <c r="E17" s="7">
        <v>92.276068300000006</v>
      </c>
      <c r="F17" s="7">
        <v>73</v>
      </c>
      <c r="G17" s="7">
        <v>90</v>
      </c>
      <c r="H17" s="7">
        <v>67</v>
      </c>
      <c r="I17" s="7">
        <v>43</v>
      </c>
      <c r="J17" s="7">
        <v>48</v>
      </c>
      <c r="K17" s="7">
        <v>37</v>
      </c>
      <c r="L17" s="7">
        <v>50</v>
      </c>
      <c r="M17" s="7">
        <v>51</v>
      </c>
      <c r="N17" s="7">
        <v>19</v>
      </c>
      <c r="O17" s="7">
        <v>51</v>
      </c>
      <c r="P17" s="7">
        <v>70</v>
      </c>
      <c r="Q17" s="7">
        <v>54</v>
      </c>
      <c r="R17" s="7">
        <v>35</v>
      </c>
      <c r="S17" s="7">
        <v>49</v>
      </c>
      <c r="T17" s="7">
        <v>45</v>
      </c>
      <c r="U17" s="7">
        <v>40</v>
      </c>
      <c r="V17" s="7">
        <v>37</v>
      </c>
      <c r="W17" s="7">
        <v>24</v>
      </c>
      <c r="X17" s="7">
        <v>71</v>
      </c>
      <c r="Y17" s="7">
        <v>88</v>
      </c>
      <c r="Z17" s="7">
        <v>84</v>
      </c>
      <c r="AA17" s="7">
        <v>82</v>
      </c>
      <c r="AB17" s="7">
        <v>88</v>
      </c>
      <c r="AC17" s="7">
        <v>55</v>
      </c>
      <c r="AD17" s="7">
        <v>49</v>
      </c>
    </row>
    <row r="18" spans="1:30" s="8" customFormat="1" x14ac:dyDescent="0.25">
      <c r="A18" s="3">
        <v>37622</v>
      </c>
      <c r="B18" s="7"/>
      <c r="C18" s="7"/>
      <c r="D18" s="7"/>
      <c r="E18" s="7">
        <v>93.060383340000001</v>
      </c>
      <c r="F18" s="7">
        <v>74</v>
      </c>
      <c r="G18" s="7">
        <v>93</v>
      </c>
      <c r="H18" s="7">
        <v>61</v>
      </c>
      <c r="I18" s="7">
        <v>40</v>
      </c>
      <c r="J18" s="7">
        <v>44</v>
      </c>
      <c r="K18" s="7">
        <v>28</v>
      </c>
      <c r="L18" s="7">
        <v>47</v>
      </c>
      <c r="M18" s="7">
        <v>44</v>
      </c>
      <c r="N18" s="7">
        <v>22</v>
      </c>
      <c r="O18" s="7">
        <v>64</v>
      </c>
      <c r="P18" s="7">
        <v>80</v>
      </c>
      <c r="Q18" s="7">
        <v>41</v>
      </c>
      <c r="R18" s="7">
        <v>32</v>
      </c>
      <c r="S18" s="7">
        <v>29</v>
      </c>
      <c r="T18" s="7">
        <v>35</v>
      </c>
      <c r="U18" s="7">
        <v>46</v>
      </c>
      <c r="V18" s="7">
        <v>33</v>
      </c>
      <c r="W18" s="7">
        <v>25</v>
      </c>
      <c r="X18" s="7">
        <v>71</v>
      </c>
      <c r="Y18" s="7">
        <v>84</v>
      </c>
      <c r="Z18" s="7">
        <v>86</v>
      </c>
      <c r="AA18" s="7">
        <v>75</v>
      </c>
      <c r="AB18" s="7">
        <v>94</v>
      </c>
      <c r="AC18" s="7">
        <v>50</v>
      </c>
      <c r="AD18" s="7">
        <v>44</v>
      </c>
    </row>
    <row r="19" spans="1:30" s="8" customFormat="1" x14ac:dyDescent="0.25">
      <c r="A19" s="3">
        <v>37653</v>
      </c>
      <c r="B19" s="7"/>
      <c r="C19" s="7"/>
      <c r="D19" s="7"/>
      <c r="E19" s="7">
        <v>98.091141919999998</v>
      </c>
      <c r="F19" s="7">
        <v>78</v>
      </c>
      <c r="G19" s="7">
        <v>95</v>
      </c>
      <c r="H19" s="7">
        <v>66</v>
      </c>
      <c r="I19" s="7">
        <v>37</v>
      </c>
      <c r="J19" s="7">
        <v>49</v>
      </c>
      <c r="K19" s="7">
        <v>30</v>
      </c>
      <c r="L19" s="7">
        <v>53</v>
      </c>
      <c r="M19" s="7">
        <v>56</v>
      </c>
      <c r="N19" s="7">
        <v>18</v>
      </c>
      <c r="O19" s="7">
        <v>56</v>
      </c>
      <c r="P19" s="7">
        <v>79</v>
      </c>
      <c r="Q19" s="7">
        <v>49</v>
      </c>
      <c r="R19" s="7">
        <v>33</v>
      </c>
      <c r="S19" s="7">
        <v>47</v>
      </c>
      <c r="T19" s="7">
        <v>49</v>
      </c>
      <c r="U19" s="7">
        <v>54</v>
      </c>
      <c r="V19" s="7">
        <v>33</v>
      </c>
      <c r="W19" s="7">
        <v>26</v>
      </c>
      <c r="X19" s="7">
        <v>72</v>
      </c>
      <c r="Y19" s="7">
        <v>89</v>
      </c>
      <c r="Z19" s="7">
        <v>88</v>
      </c>
      <c r="AA19" s="7">
        <v>81</v>
      </c>
      <c r="AB19" s="7">
        <v>86</v>
      </c>
      <c r="AC19" s="7">
        <v>47</v>
      </c>
      <c r="AD19" s="7">
        <v>43</v>
      </c>
    </row>
    <row r="20" spans="1:30" s="8" customFormat="1" x14ac:dyDescent="0.25">
      <c r="A20" s="3">
        <v>37681</v>
      </c>
      <c r="B20" s="7"/>
      <c r="C20" s="7"/>
      <c r="D20" s="7"/>
      <c r="E20" s="7">
        <v>98.526978749999998</v>
      </c>
      <c r="F20" s="7">
        <v>84</v>
      </c>
      <c r="G20" s="7">
        <v>98</v>
      </c>
      <c r="H20" s="7">
        <v>72</v>
      </c>
      <c r="I20" s="7">
        <v>45</v>
      </c>
      <c r="J20" s="7">
        <v>56</v>
      </c>
      <c r="K20" s="7">
        <v>29</v>
      </c>
      <c r="L20" s="7">
        <v>51</v>
      </c>
      <c r="M20" s="7">
        <v>61</v>
      </c>
      <c r="N20" s="7">
        <v>25</v>
      </c>
      <c r="O20" s="7">
        <v>56</v>
      </c>
      <c r="P20" s="7">
        <v>76</v>
      </c>
      <c r="Q20" s="7">
        <v>56</v>
      </c>
      <c r="R20" s="7">
        <v>38</v>
      </c>
      <c r="S20" s="7">
        <v>55</v>
      </c>
      <c r="T20" s="7">
        <v>50</v>
      </c>
      <c r="U20" s="7">
        <v>50</v>
      </c>
      <c r="V20" s="7">
        <v>32</v>
      </c>
      <c r="W20" s="7">
        <v>32</v>
      </c>
      <c r="X20" s="7">
        <v>71</v>
      </c>
      <c r="Y20" s="7">
        <v>87</v>
      </c>
      <c r="Z20" s="7">
        <v>86</v>
      </c>
      <c r="AA20" s="7">
        <v>76</v>
      </c>
      <c r="AB20" s="7">
        <v>95</v>
      </c>
      <c r="AC20" s="7">
        <v>55</v>
      </c>
      <c r="AD20" s="7">
        <v>45</v>
      </c>
    </row>
    <row r="21" spans="1:30" s="8" customFormat="1" x14ac:dyDescent="0.25">
      <c r="A21" s="3">
        <v>37712</v>
      </c>
      <c r="B21" s="7"/>
      <c r="C21" s="7"/>
      <c r="D21" s="7"/>
      <c r="E21" s="7">
        <v>100.08868893</v>
      </c>
      <c r="F21" s="7">
        <v>83</v>
      </c>
      <c r="G21" s="7">
        <v>95</v>
      </c>
      <c r="H21" s="7">
        <v>70</v>
      </c>
      <c r="I21" s="7">
        <v>40</v>
      </c>
      <c r="J21" s="7">
        <v>66</v>
      </c>
      <c r="K21" s="7">
        <v>38</v>
      </c>
      <c r="L21" s="7">
        <v>59</v>
      </c>
      <c r="M21" s="7">
        <v>69</v>
      </c>
      <c r="N21" s="7">
        <v>23</v>
      </c>
      <c r="O21" s="7">
        <v>55</v>
      </c>
      <c r="P21" s="7">
        <v>73</v>
      </c>
      <c r="Q21" s="7">
        <v>57</v>
      </c>
      <c r="R21" s="7">
        <v>34</v>
      </c>
      <c r="S21" s="7">
        <v>50</v>
      </c>
      <c r="T21" s="7">
        <v>51</v>
      </c>
      <c r="U21" s="7">
        <v>51</v>
      </c>
      <c r="V21" s="7">
        <v>37</v>
      </c>
      <c r="W21" s="7">
        <v>28</v>
      </c>
      <c r="X21" s="7">
        <v>72</v>
      </c>
      <c r="Y21" s="7">
        <v>89</v>
      </c>
      <c r="Z21" s="7">
        <v>94</v>
      </c>
      <c r="AA21" s="7">
        <v>78</v>
      </c>
      <c r="AB21" s="7">
        <v>93</v>
      </c>
      <c r="AC21" s="7">
        <v>57</v>
      </c>
      <c r="AD21" s="7">
        <v>47</v>
      </c>
    </row>
    <row r="22" spans="1:30" s="8" customFormat="1" x14ac:dyDescent="0.25">
      <c r="A22" s="3">
        <v>37742</v>
      </c>
      <c r="B22" s="7"/>
      <c r="C22" s="7"/>
      <c r="D22" s="7"/>
      <c r="E22" s="7">
        <v>101.13512077</v>
      </c>
      <c r="F22" s="7">
        <v>79</v>
      </c>
      <c r="G22" s="7">
        <v>94</v>
      </c>
      <c r="H22" s="7">
        <v>76</v>
      </c>
      <c r="I22" s="7">
        <v>43</v>
      </c>
      <c r="J22" s="7">
        <v>66</v>
      </c>
      <c r="K22" s="7">
        <v>33</v>
      </c>
      <c r="L22" s="7">
        <v>63</v>
      </c>
      <c r="M22" s="7">
        <v>68</v>
      </c>
      <c r="N22" s="7">
        <v>23</v>
      </c>
      <c r="O22" s="7">
        <v>55</v>
      </c>
      <c r="P22" s="7">
        <v>74</v>
      </c>
      <c r="Q22" s="7">
        <v>53</v>
      </c>
      <c r="R22" s="7">
        <v>35</v>
      </c>
      <c r="S22" s="7">
        <v>36</v>
      </c>
      <c r="T22" s="7">
        <v>45</v>
      </c>
      <c r="U22" s="7">
        <v>42</v>
      </c>
      <c r="V22" s="7">
        <v>37</v>
      </c>
      <c r="W22" s="7">
        <v>33</v>
      </c>
      <c r="X22" s="7">
        <v>73</v>
      </c>
      <c r="Y22" s="7">
        <v>88</v>
      </c>
      <c r="Z22" s="7">
        <v>86</v>
      </c>
      <c r="AA22" s="7">
        <v>76</v>
      </c>
      <c r="AB22" s="7">
        <v>87</v>
      </c>
      <c r="AC22" s="7">
        <v>53</v>
      </c>
      <c r="AD22" s="7">
        <v>42</v>
      </c>
    </row>
    <row r="23" spans="1:30" s="8" customFormat="1" x14ac:dyDescent="0.25">
      <c r="A23" s="3">
        <v>37773</v>
      </c>
      <c r="B23" s="7"/>
      <c r="C23" s="7"/>
      <c r="D23" s="7"/>
      <c r="E23" s="7">
        <v>104.92533770999999</v>
      </c>
      <c r="F23" s="7">
        <v>75</v>
      </c>
      <c r="G23" s="7">
        <v>92</v>
      </c>
      <c r="H23" s="7">
        <v>73</v>
      </c>
      <c r="I23" s="7">
        <v>43</v>
      </c>
      <c r="J23" s="7">
        <v>64</v>
      </c>
      <c r="K23" s="7">
        <v>36</v>
      </c>
      <c r="L23" s="7">
        <v>60</v>
      </c>
      <c r="M23" s="7">
        <v>67</v>
      </c>
      <c r="N23" s="7">
        <v>22</v>
      </c>
      <c r="O23" s="7">
        <v>51</v>
      </c>
      <c r="P23" s="7">
        <v>69</v>
      </c>
      <c r="Q23" s="7">
        <v>56</v>
      </c>
      <c r="R23" s="7">
        <v>39</v>
      </c>
      <c r="S23" s="7">
        <v>54</v>
      </c>
      <c r="T23" s="7">
        <v>56</v>
      </c>
      <c r="U23" s="7">
        <v>48</v>
      </c>
      <c r="V23" s="7">
        <v>40</v>
      </c>
      <c r="W23" s="7">
        <v>32</v>
      </c>
      <c r="X23" s="7">
        <v>73</v>
      </c>
      <c r="Y23" s="7">
        <v>88</v>
      </c>
      <c r="Z23" s="7">
        <v>89</v>
      </c>
      <c r="AA23" s="7">
        <v>81</v>
      </c>
      <c r="AB23" s="7">
        <v>99</v>
      </c>
      <c r="AC23" s="7">
        <v>60</v>
      </c>
      <c r="AD23" s="7">
        <v>39</v>
      </c>
    </row>
    <row r="24" spans="1:30" s="8" customFormat="1" x14ac:dyDescent="0.25">
      <c r="A24" s="3">
        <v>37803</v>
      </c>
      <c r="B24" s="7"/>
      <c r="C24" s="7"/>
      <c r="D24" s="7"/>
      <c r="E24" s="7">
        <v>102.7868682</v>
      </c>
      <c r="F24" s="7">
        <v>74</v>
      </c>
      <c r="G24" s="7">
        <v>92</v>
      </c>
      <c r="H24" s="7">
        <v>74</v>
      </c>
      <c r="I24" s="7">
        <v>43</v>
      </c>
      <c r="J24" s="7">
        <v>61</v>
      </c>
      <c r="K24" s="7">
        <v>32</v>
      </c>
      <c r="L24" s="7">
        <v>57</v>
      </c>
      <c r="M24" s="7">
        <v>61</v>
      </c>
      <c r="N24" s="7">
        <v>23</v>
      </c>
      <c r="O24" s="7">
        <v>56</v>
      </c>
      <c r="P24" s="7">
        <v>69</v>
      </c>
      <c r="Q24" s="7">
        <v>51</v>
      </c>
      <c r="R24" s="7">
        <v>36</v>
      </c>
      <c r="S24" s="7">
        <v>48</v>
      </c>
      <c r="T24" s="7">
        <v>55</v>
      </c>
      <c r="U24" s="7">
        <v>39</v>
      </c>
      <c r="V24" s="7">
        <v>40</v>
      </c>
      <c r="W24" s="7">
        <v>28</v>
      </c>
      <c r="X24" s="7">
        <v>68</v>
      </c>
      <c r="Y24" s="7">
        <v>84</v>
      </c>
      <c r="Z24" s="7">
        <v>88</v>
      </c>
      <c r="AA24" s="7">
        <v>79</v>
      </c>
      <c r="AB24" s="7">
        <v>88</v>
      </c>
      <c r="AC24" s="7">
        <v>57</v>
      </c>
      <c r="AD24" s="7">
        <v>38</v>
      </c>
    </row>
    <row r="25" spans="1:30" s="8" customFormat="1" x14ac:dyDescent="0.25">
      <c r="A25" s="3">
        <v>37834</v>
      </c>
      <c r="B25" s="7"/>
      <c r="C25" s="7"/>
      <c r="D25" s="7"/>
      <c r="E25" s="7">
        <v>102.1547281</v>
      </c>
      <c r="F25" s="7">
        <v>76</v>
      </c>
      <c r="G25" s="7">
        <v>88</v>
      </c>
      <c r="H25" s="7">
        <v>68</v>
      </c>
      <c r="I25" s="7">
        <v>44</v>
      </c>
      <c r="J25" s="7">
        <v>59</v>
      </c>
      <c r="K25" s="7">
        <v>36</v>
      </c>
      <c r="L25" s="7">
        <v>58</v>
      </c>
      <c r="M25" s="7">
        <v>65</v>
      </c>
      <c r="N25" s="7">
        <v>26</v>
      </c>
      <c r="O25" s="7">
        <v>50</v>
      </c>
      <c r="P25" s="7">
        <v>65</v>
      </c>
      <c r="Q25" s="7">
        <v>54</v>
      </c>
      <c r="R25" s="7">
        <v>39</v>
      </c>
      <c r="S25" s="7">
        <v>39</v>
      </c>
      <c r="T25" s="7">
        <v>51</v>
      </c>
      <c r="U25" s="7">
        <v>42</v>
      </c>
      <c r="V25" s="7">
        <v>43</v>
      </c>
      <c r="W25" s="7">
        <v>30</v>
      </c>
      <c r="X25" s="7">
        <v>73</v>
      </c>
      <c r="Y25" s="7">
        <v>89</v>
      </c>
      <c r="Z25" s="7">
        <v>89</v>
      </c>
      <c r="AA25" s="7">
        <v>80</v>
      </c>
      <c r="AB25" s="7">
        <v>93</v>
      </c>
      <c r="AC25" s="7">
        <v>62</v>
      </c>
      <c r="AD25" s="7">
        <v>41</v>
      </c>
    </row>
    <row r="26" spans="1:30" s="8" customFormat="1" x14ac:dyDescent="0.25">
      <c r="A26" s="3">
        <v>37865</v>
      </c>
      <c r="B26" s="7"/>
      <c r="C26" s="7"/>
      <c r="D26" s="7"/>
      <c r="E26" s="7">
        <v>98.241455970000004</v>
      </c>
      <c r="F26" s="7">
        <v>74</v>
      </c>
      <c r="G26" s="7">
        <v>90</v>
      </c>
      <c r="H26" s="7">
        <v>76</v>
      </c>
      <c r="I26" s="7">
        <v>44</v>
      </c>
      <c r="J26" s="7">
        <v>59</v>
      </c>
      <c r="K26" s="7">
        <v>34</v>
      </c>
      <c r="L26" s="7">
        <v>63</v>
      </c>
      <c r="M26" s="7">
        <v>66</v>
      </c>
      <c r="N26" s="7">
        <v>20</v>
      </c>
      <c r="O26" s="7">
        <v>55</v>
      </c>
      <c r="P26" s="7">
        <v>72</v>
      </c>
      <c r="Q26" s="7">
        <v>50</v>
      </c>
      <c r="R26" s="7">
        <v>38</v>
      </c>
      <c r="S26" s="7">
        <v>46</v>
      </c>
      <c r="T26" s="7">
        <v>53</v>
      </c>
      <c r="U26" s="7">
        <v>39</v>
      </c>
      <c r="V26" s="7">
        <v>39</v>
      </c>
      <c r="W26" s="7">
        <v>28</v>
      </c>
      <c r="X26" s="7">
        <v>73</v>
      </c>
      <c r="Y26" s="7">
        <v>90</v>
      </c>
      <c r="Z26" s="7">
        <v>85</v>
      </c>
      <c r="AA26" s="7">
        <v>85</v>
      </c>
      <c r="AB26" s="7">
        <v>89</v>
      </c>
      <c r="AC26" s="7">
        <v>65</v>
      </c>
      <c r="AD26" s="7">
        <v>45</v>
      </c>
    </row>
    <row r="27" spans="1:30" s="8" customFormat="1" x14ac:dyDescent="0.25">
      <c r="A27" s="3">
        <v>37895</v>
      </c>
      <c r="B27" s="7"/>
      <c r="C27" s="7"/>
      <c r="D27" s="7"/>
      <c r="E27" s="7">
        <v>98.26484911</v>
      </c>
      <c r="F27" s="7">
        <v>71</v>
      </c>
      <c r="G27" s="7">
        <v>91</v>
      </c>
      <c r="H27" s="7">
        <v>70</v>
      </c>
      <c r="I27" s="7">
        <v>42</v>
      </c>
      <c r="J27" s="7">
        <v>58</v>
      </c>
      <c r="K27" s="7">
        <v>36</v>
      </c>
      <c r="L27" s="7">
        <v>57</v>
      </c>
      <c r="M27" s="7">
        <v>60</v>
      </c>
      <c r="N27" s="7">
        <v>26</v>
      </c>
      <c r="O27" s="7">
        <v>63</v>
      </c>
      <c r="P27" s="7">
        <v>71</v>
      </c>
      <c r="Q27" s="7">
        <v>56</v>
      </c>
      <c r="R27" s="7">
        <v>39</v>
      </c>
      <c r="S27" s="7">
        <v>49</v>
      </c>
      <c r="T27" s="7">
        <v>52</v>
      </c>
      <c r="U27" s="7">
        <v>42</v>
      </c>
      <c r="V27" s="7">
        <v>37</v>
      </c>
      <c r="W27" s="7">
        <v>31</v>
      </c>
      <c r="X27" s="7">
        <v>74</v>
      </c>
      <c r="Y27" s="7">
        <v>91</v>
      </c>
      <c r="Z27" s="7">
        <v>91</v>
      </c>
      <c r="AA27" s="7">
        <v>83</v>
      </c>
      <c r="AB27" s="7">
        <v>92</v>
      </c>
      <c r="AC27" s="7">
        <v>69</v>
      </c>
      <c r="AD27" s="7">
        <v>40</v>
      </c>
    </row>
    <row r="28" spans="1:30" s="8" customFormat="1" x14ac:dyDescent="0.25">
      <c r="A28" s="3">
        <v>37926</v>
      </c>
      <c r="B28" s="7"/>
      <c r="C28" s="7"/>
      <c r="D28" s="7"/>
      <c r="E28" s="7">
        <v>96.788665699999996</v>
      </c>
      <c r="F28" s="7">
        <v>77</v>
      </c>
      <c r="G28" s="7">
        <v>88</v>
      </c>
      <c r="H28" s="7">
        <v>65</v>
      </c>
      <c r="I28" s="7">
        <v>40</v>
      </c>
      <c r="J28" s="7">
        <v>52</v>
      </c>
      <c r="K28" s="7">
        <v>31</v>
      </c>
      <c r="L28" s="7">
        <v>52</v>
      </c>
      <c r="M28" s="7">
        <v>53</v>
      </c>
      <c r="N28" s="7">
        <v>24</v>
      </c>
      <c r="O28" s="7">
        <v>56</v>
      </c>
      <c r="P28" s="7">
        <v>72</v>
      </c>
      <c r="Q28" s="7">
        <v>47</v>
      </c>
      <c r="R28" s="7">
        <v>38</v>
      </c>
      <c r="S28" s="7">
        <v>37</v>
      </c>
      <c r="T28" s="7">
        <v>44</v>
      </c>
      <c r="U28" s="7">
        <v>53</v>
      </c>
      <c r="V28" s="7">
        <v>37</v>
      </c>
      <c r="W28" s="7">
        <v>32</v>
      </c>
      <c r="X28" s="7">
        <v>75</v>
      </c>
      <c r="Y28" s="7">
        <v>91</v>
      </c>
      <c r="Z28" s="7">
        <v>88</v>
      </c>
      <c r="AA28" s="7">
        <v>85</v>
      </c>
      <c r="AB28" s="7">
        <v>85</v>
      </c>
      <c r="AC28" s="7">
        <v>59</v>
      </c>
      <c r="AD28" s="7">
        <v>43</v>
      </c>
    </row>
    <row r="29" spans="1:30" s="8" customFormat="1" x14ac:dyDescent="0.25">
      <c r="A29" s="3">
        <v>37956</v>
      </c>
      <c r="B29" s="7"/>
      <c r="C29" s="7"/>
      <c r="D29" s="7"/>
      <c r="E29" s="7">
        <v>103.83052271</v>
      </c>
      <c r="F29" s="7">
        <v>72</v>
      </c>
      <c r="G29" s="7">
        <v>91</v>
      </c>
      <c r="H29" s="7">
        <v>65</v>
      </c>
      <c r="I29" s="7">
        <v>39</v>
      </c>
      <c r="J29" s="7">
        <v>49</v>
      </c>
      <c r="K29" s="7">
        <v>33</v>
      </c>
      <c r="L29" s="7">
        <v>51</v>
      </c>
      <c r="M29" s="7">
        <v>49</v>
      </c>
      <c r="N29" s="7">
        <v>23</v>
      </c>
      <c r="O29" s="7">
        <v>54</v>
      </c>
      <c r="P29" s="7">
        <v>70</v>
      </c>
      <c r="Q29" s="7">
        <v>56</v>
      </c>
      <c r="R29" s="7">
        <v>37</v>
      </c>
      <c r="S29" s="7">
        <v>51</v>
      </c>
      <c r="T29" s="7">
        <v>47</v>
      </c>
      <c r="U29" s="7">
        <v>46</v>
      </c>
      <c r="V29" s="7">
        <v>37</v>
      </c>
      <c r="W29" s="7">
        <v>33</v>
      </c>
      <c r="X29" s="7">
        <v>76</v>
      </c>
      <c r="Y29" s="7">
        <v>89</v>
      </c>
      <c r="Z29" s="7">
        <v>84</v>
      </c>
      <c r="AA29" s="7">
        <v>81</v>
      </c>
      <c r="AB29" s="7">
        <v>90</v>
      </c>
      <c r="AC29" s="7">
        <v>60</v>
      </c>
      <c r="AD29" s="7">
        <v>36</v>
      </c>
    </row>
    <row r="30" spans="1:30" s="8" customFormat="1" x14ac:dyDescent="0.25">
      <c r="A30" s="3">
        <v>37987</v>
      </c>
      <c r="B30" s="7"/>
      <c r="C30" s="7"/>
      <c r="D30" s="7"/>
      <c r="E30" s="7">
        <v>108.34698485</v>
      </c>
      <c r="F30" s="7">
        <v>80</v>
      </c>
      <c r="G30" s="7">
        <v>93</v>
      </c>
      <c r="H30" s="7">
        <v>64</v>
      </c>
      <c r="I30" s="7">
        <v>43</v>
      </c>
      <c r="J30" s="7">
        <v>44</v>
      </c>
      <c r="K30" s="7">
        <v>34</v>
      </c>
      <c r="L30" s="7">
        <v>48</v>
      </c>
      <c r="M30" s="7">
        <v>46</v>
      </c>
      <c r="N30" s="7">
        <v>25</v>
      </c>
      <c r="O30" s="7">
        <v>66</v>
      </c>
      <c r="P30" s="7">
        <v>82</v>
      </c>
      <c r="Q30" s="7">
        <v>47</v>
      </c>
      <c r="R30" s="7">
        <v>40</v>
      </c>
      <c r="S30" s="7">
        <v>35</v>
      </c>
      <c r="T30" s="7">
        <v>40</v>
      </c>
      <c r="U30" s="7">
        <v>53</v>
      </c>
      <c r="V30" s="7">
        <v>32</v>
      </c>
      <c r="W30" s="7">
        <v>28</v>
      </c>
      <c r="X30" s="7">
        <v>70</v>
      </c>
      <c r="Y30" s="7">
        <v>86</v>
      </c>
      <c r="Z30" s="7">
        <v>90</v>
      </c>
      <c r="AA30" s="7">
        <v>82</v>
      </c>
      <c r="AB30" s="7">
        <v>91</v>
      </c>
      <c r="AC30" s="7">
        <v>51</v>
      </c>
      <c r="AD30" s="7">
        <v>41</v>
      </c>
    </row>
    <row r="31" spans="1:30" s="8" customFormat="1" x14ac:dyDescent="0.25">
      <c r="A31" s="3">
        <v>38018</v>
      </c>
      <c r="B31" s="7"/>
      <c r="C31" s="7"/>
      <c r="D31" s="7"/>
      <c r="E31" s="7">
        <v>105.72494673999999</v>
      </c>
      <c r="F31" s="7">
        <v>81</v>
      </c>
      <c r="G31" s="7">
        <v>94</v>
      </c>
      <c r="H31" s="7">
        <v>66</v>
      </c>
      <c r="I31" s="7">
        <v>37</v>
      </c>
      <c r="J31" s="7">
        <v>43</v>
      </c>
      <c r="K31" s="7">
        <v>26</v>
      </c>
      <c r="L31" s="7">
        <v>51</v>
      </c>
      <c r="M31" s="7">
        <v>56</v>
      </c>
      <c r="N31" s="7">
        <v>29</v>
      </c>
      <c r="O31" s="7">
        <v>54</v>
      </c>
      <c r="P31" s="7">
        <v>74</v>
      </c>
      <c r="Q31" s="7">
        <v>55</v>
      </c>
      <c r="R31" s="7">
        <v>41</v>
      </c>
      <c r="S31" s="7">
        <v>43</v>
      </c>
      <c r="T31" s="7">
        <v>48</v>
      </c>
      <c r="U31" s="7">
        <v>48</v>
      </c>
      <c r="V31" s="7">
        <v>33</v>
      </c>
      <c r="W31" s="7">
        <v>31</v>
      </c>
      <c r="X31" s="7">
        <v>72</v>
      </c>
      <c r="Y31" s="7">
        <v>86</v>
      </c>
      <c r="Z31" s="7">
        <v>91</v>
      </c>
      <c r="AA31" s="7">
        <v>82</v>
      </c>
      <c r="AB31" s="7">
        <v>91</v>
      </c>
      <c r="AC31" s="7">
        <v>55</v>
      </c>
      <c r="AD31" s="7">
        <v>41</v>
      </c>
    </row>
    <row r="32" spans="1:30" s="8" customFormat="1" x14ac:dyDescent="0.25">
      <c r="A32" s="3">
        <v>38047</v>
      </c>
      <c r="B32" s="7"/>
      <c r="C32" s="7"/>
      <c r="D32" s="7"/>
      <c r="E32" s="7">
        <v>104.43195314</v>
      </c>
      <c r="F32" s="7">
        <v>85</v>
      </c>
      <c r="G32" s="7">
        <v>94</v>
      </c>
      <c r="H32" s="7">
        <v>68</v>
      </c>
      <c r="I32" s="7">
        <v>40</v>
      </c>
      <c r="J32" s="7">
        <v>57</v>
      </c>
      <c r="K32" s="7">
        <v>38</v>
      </c>
      <c r="L32" s="7">
        <v>53</v>
      </c>
      <c r="M32" s="7">
        <v>65</v>
      </c>
      <c r="N32" s="7">
        <v>27</v>
      </c>
      <c r="O32" s="7">
        <v>59</v>
      </c>
      <c r="P32" s="7">
        <v>78</v>
      </c>
      <c r="Q32" s="7">
        <v>59</v>
      </c>
      <c r="R32" s="7">
        <v>42</v>
      </c>
      <c r="S32" s="7">
        <v>57</v>
      </c>
      <c r="T32" s="7">
        <v>55</v>
      </c>
      <c r="U32" s="7">
        <v>44</v>
      </c>
      <c r="V32" s="7">
        <v>34</v>
      </c>
      <c r="W32" s="7">
        <v>30</v>
      </c>
      <c r="X32" s="7">
        <v>73</v>
      </c>
      <c r="Y32" s="7">
        <v>87</v>
      </c>
      <c r="Z32" s="7">
        <v>90</v>
      </c>
      <c r="AA32" s="7">
        <v>82</v>
      </c>
      <c r="AB32" s="7">
        <v>87</v>
      </c>
      <c r="AC32" s="7">
        <v>61</v>
      </c>
      <c r="AD32" s="7">
        <v>45</v>
      </c>
    </row>
    <row r="33" spans="1:30" s="8" customFormat="1" x14ac:dyDescent="0.25">
      <c r="A33" s="3">
        <v>38078</v>
      </c>
      <c r="B33" s="7"/>
      <c r="C33" s="7"/>
      <c r="D33" s="7"/>
      <c r="E33" s="7">
        <v>101.84067854</v>
      </c>
      <c r="F33" s="7">
        <v>76</v>
      </c>
      <c r="G33" s="7">
        <v>93</v>
      </c>
      <c r="H33" s="7">
        <v>70</v>
      </c>
      <c r="I33" s="7">
        <v>44</v>
      </c>
      <c r="J33" s="7">
        <v>63</v>
      </c>
      <c r="K33" s="7">
        <v>37</v>
      </c>
      <c r="L33" s="7">
        <v>64</v>
      </c>
      <c r="M33" s="7">
        <v>72</v>
      </c>
      <c r="N33" s="7">
        <v>23</v>
      </c>
      <c r="O33" s="7">
        <v>56</v>
      </c>
      <c r="P33" s="7">
        <v>73</v>
      </c>
      <c r="Q33" s="7">
        <v>57</v>
      </c>
      <c r="R33" s="7">
        <v>40</v>
      </c>
      <c r="S33" s="7">
        <v>46</v>
      </c>
      <c r="T33" s="7">
        <v>52</v>
      </c>
      <c r="U33" s="7">
        <v>49</v>
      </c>
      <c r="V33" s="7">
        <v>33</v>
      </c>
      <c r="W33" s="7">
        <v>30</v>
      </c>
      <c r="X33" s="7">
        <v>76</v>
      </c>
      <c r="Y33" s="7">
        <v>87</v>
      </c>
      <c r="Z33" s="7">
        <v>93</v>
      </c>
      <c r="AA33" s="7">
        <v>83</v>
      </c>
      <c r="AB33" s="7">
        <v>91</v>
      </c>
      <c r="AC33" s="7">
        <v>64</v>
      </c>
      <c r="AD33" s="7">
        <v>42</v>
      </c>
    </row>
    <row r="34" spans="1:30" s="8" customFormat="1" x14ac:dyDescent="0.25">
      <c r="A34" s="3">
        <v>38108</v>
      </c>
      <c r="B34" s="7"/>
      <c r="C34" s="7"/>
      <c r="D34" s="7"/>
      <c r="E34" s="7">
        <v>100.25773289999999</v>
      </c>
      <c r="F34" s="7">
        <v>73</v>
      </c>
      <c r="G34" s="7">
        <v>91</v>
      </c>
      <c r="H34" s="7">
        <v>71</v>
      </c>
      <c r="I34" s="7">
        <v>38</v>
      </c>
      <c r="J34" s="7">
        <v>59</v>
      </c>
      <c r="K34" s="7">
        <v>37</v>
      </c>
      <c r="L34" s="7">
        <v>60</v>
      </c>
      <c r="M34" s="7">
        <v>65</v>
      </c>
      <c r="N34" s="7">
        <v>27</v>
      </c>
      <c r="O34" s="7">
        <v>54</v>
      </c>
      <c r="P34" s="7">
        <v>71</v>
      </c>
      <c r="Q34" s="7">
        <v>51</v>
      </c>
      <c r="R34" s="7">
        <v>43</v>
      </c>
      <c r="S34" s="7">
        <v>37</v>
      </c>
      <c r="T34" s="7">
        <v>46</v>
      </c>
      <c r="U34" s="7">
        <v>42</v>
      </c>
      <c r="V34" s="7">
        <v>35</v>
      </c>
      <c r="W34" s="7">
        <v>29</v>
      </c>
      <c r="X34" s="7">
        <v>74</v>
      </c>
      <c r="Y34" s="7">
        <v>87</v>
      </c>
      <c r="Z34" s="7">
        <v>89</v>
      </c>
      <c r="AA34" s="7">
        <v>83</v>
      </c>
      <c r="AB34" s="7">
        <v>84</v>
      </c>
      <c r="AC34" s="7">
        <v>63</v>
      </c>
      <c r="AD34" s="7">
        <v>39</v>
      </c>
    </row>
    <row r="35" spans="1:30" s="8" customFormat="1" x14ac:dyDescent="0.25">
      <c r="A35" s="3">
        <v>38139</v>
      </c>
      <c r="B35" s="7"/>
      <c r="C35" s="7"/>
      <c r="D35" s="7"/>
      <c r="E35" s="7">
        <v>97.691815469999995</v>
      </c>
      <c r="F35" s="7">
        <v>79</v>
      </c>
      <c r="G35" s="7">
        <v>90</v>
      </c>
      <c r="H35" s="7">
        <v>77</v>
      </c>
      <c r="I35" s="7">
        <v>43</v>
      </c>
      <c r="J35" s="7">
        <v>65</v>
      </c>
      <c r="K35" s="7">
        <v>38</v>
      </c>
      <c r="L35" s="7">
        <v>63</v>
      </c>
      <c r="M35" s="7">
        <v>68</v>
      </c>
      <c r="N35" s="7">
        <v>19</v>
      </c>
      <c r="O35" s="7">
        <v>53</v>
      </c>
      <c r="P35" s="7">
        <v>69</v>
      </c>
      <c r="Q35" s="7">
        <v>56</v>
      </c>
      <c r="R35" s="7">
        <v>45</v>
      </c>
      <c r="S35" s="7">
        <v>53</v>
      </c>
      <c r="T35" s="7">
        <v>59</v>
      </c>
      <c r="U35" s="7">
        <v>44</v>
      </c>
      <c r="V35" s="7">
        <v>37</v>
      </c>
      <c r="W35" s="7">
        <v>28</v>
      </c>
      <c r="X35" s="7">
        <v>73</v>
      </c>
      <c r="Y35" s="7">
        <v>87</v>
      </c>
      <c r="Z35" s="7">
        <v>87</v>
      </c>
      <c r="AA35" s="7">
        <v>81</v>
      </c>
      <c r="AB35" s="7">
        <v>83</v>
      </c>
      <c r="AC35" s="7">
        <v>65</v>
      </c>
      <c r="AD35" s="7">
        <v>45</v>
      </c>
    </row>
    <row r="36" spans="1:30" s="8" customFormat="1" x14ac:dyDescent="0.25">
      <c r="A36" s="3">
        <v>38169</v>
      </c>
      <c r="B36" s="7"/>
      <c r="C36" s="7"/>
      <c r="D36" s="7"/>
      <c r="E36" s="7">
        <v>95.131476370000001</v>
      </c>
      <c r="F36" s="7">
        <v>74</v>
      </c>
      <c r="G36" s="7">
        <v>84</v>
      </c>
      <c r="H36" s="7">
        <v>72</v>
      </c>
      <c r="I36" s="7">
        <v>39</v>
      </c>
      <c r="J36" s="7">
        <v>61</v>
      </c>
      <c r="K36" s="7">
        <v>35</v>
      </c>
      <c r="L36" s="7">
        <v>58</v>
      </c>
      <c r="M36" s="7">
        <v>63</v>
      </c>
      <c r="N36" s="7">
        <v>18</v>
      </c>
      <c r="O36" s="7">
        <v>53</v>
      </c>
      <c r="P36" s="7">
        <v>66</v>
      </c>
      <c r="Q36" s="7">
        <v>56</v>
      </c>
      <c r="R36" s="7">
        <v>45</v>
      </c>
      <c r="S36" s="7">
        <v>44</v>
      </c>
      <c r="T36" s="7">
        <v>51</v>
      </c>
      <c r="U36" s="7">
        <v>51</v>
      </c>
      <c r="V36" s="7">
        <v>38</v>
      </c>
      <c r="W36" s="7">
        <v>34</v>
      </c>
      <c r="X36" s="7">
        <v>75</v>
      </c>
      <c r="Y36" s="7">
        <v>89</v>
      </c>
      <c r="Z36" s="7">
        <v>80</v>
      </c>
      <c r="AA36" s="7">
        <v>80</v>
      </c>
      <c r="AB36" s="7">
        <v>82</v>
      </c>
      <c r="AC36" s="7">
        <v>65</v>
      </c>
      <c r="AD36" s="7">
        <v>40</v>
      </c>
    </row>
    <row r="37" spans="1:30" s="8" customFormat="1" x14ac:dyDescent="0.25">
      <c r="A37" s="3">
        <v>38200</v>
      </c>
      <c r="B37" s="7"/>
      <c r="C37" s="7"/>
      <c r="D37" s="7"/>
      <c r="E37" s="7">
        <v>91.960596570000007</v>
      </c>
      <c r="F37" s="7">
        <v>74</v>
      </c>
      <c r="G37" s="7">
        <v>87</v>
      </c>
      <c r="H37" s="7">
        <v>73</v>
      </c>
      <c r="I37" s="7">
        <v>43</v>
      </c>
      <c r="J37" s="7">
        <v>65</v>
      </c>
      <c r="K37" s="7">
        <v>37</v>
      </c>
      <c r="L37" s="7">
        <v>60</v>
      </c>
      <c r="M37" s="7">
        <v>71</v>
      </c>
      <c r="N37" s="7">
        <v>27</v>
      </c>
      <c r="O37" s="7">
        <v>52</v>
      </c>
      <c r="P37" s="7">
        <v>65</v>
      </c>
      <c r="Q37" s="7">
        <v>50</v>
      </c>
      <c r="R37" s="7">
        <v>48</v>
      </c>
      <c r="S37" s="7">
        <v>43</v>
      </c>
      <c r="T37" s="7">
        <v>51</v>
      </c>
      <c r="U37" s="7">
        <v>40</v>
      </c>
      <c r="V37" s="7">
        <v>37</v>
      </c>
      <c r="W37" s="7">
        <v>31</v>
      </c>
      <c r="X37" s="7">
        <v>73</v>
      </c>
      <c r="Y37" s="7">
        <v>90</v>
      </c>
      <c r="Z37" s="7">
        <v>85</v>
      </c>
      <c r="AA37" s="7">
        <v>84</v>
      </c>
      <c r="AB37" s="7">
        <v>80</v>
      </c>
      <c r="AC37" s="7">
        <v>68</v>
      </c>
      <c r="AD37" s="7">
        <v>37</v>
      </c>
    </row>
    <row r="38" spans="1:30" s="8" customFormat="1" x14ac:dyDescent="0.25">
      <c r="A38" s="3">
        <v>38231</v>
      </c>
      <c r="B38" s="7"/>
      <c r="C38" s="7"/>
      <c r="D38" s="7"/>
      <c r="E38" s="7">
        <v>94.656607199999996</v>
      </c>
      <c r="F38" s="7">
        <v>69</v>
      </c>
      <c r="G38" s="7">
        <v>86</v>
      </c>
      <c r="H38" s="7">
        <v>70</v>
      </c>
      <c r="I38" s="7">
        <v>44</v>
      </c>
      <c r="J38" s="7">
        <v>62</v>
      </c>
      <c r="K38" s="7">
        <v>38</v>
      </c>
      <c r="L38" s="7">
        <v>56</v>
      </c>
      <c r="M38" s="7">
        <v>62</v>
      </c>
      <c r="N38" s="7">
        <v>22</v>
      </c>
      <c r="O38" s="7">
        <v>57</v>
      </c>
      <c r="P38" s="7">
        <v>71</v>
      </c>
      <c r="Q38" s="7">
        <v>48</v>
      </c>
      <c r="R38" s="7">
        <v>43</v>
      </c>
      <c r="S38" s="7">
        <v>38</v>
      </c>
      <c r="T38" s="7">
        <v>41</v>
      </c>
      <c r="U38" s="7">
        <v>44</v>
      </c>
      <c r="V38" s="7">
        <v>34</v>
      </c>
      <c r="W38" s="7">
        <v>29</v>
      </c>
      <c r="X38" s="7">
        <v>73</v>
      </c>
      <c r="Y38" s="7">
        <v>87</v>
      </c>
      <c r="Z38" s="7">
        <v>81</v>
      </c>
      <c r="AA38" s="7">
        <v>83</v>
      </c>
      <c r="AB38" s="7">
        <v>91</v>
      </c>
      <c r="AC38" s="7">
        <v>65</v>
      </c>
      <c r="AD38" s="7">
        <v>44</v>
      </c>
    </row>
    <row r="39" spans="1:30" s="8" customFormat="1" x14ac:dyDescent="0.25">
      <c r="A39" s="3">
        <v>38261</v>
      </c>
      <c r="B39" s="7"/>
      <c r="C39" s="7"/>
      <c r="D39" s="7"/>
      <c r="E39" s="7">
        <v>97.733492609999999</v>
      </c>
      <c r="F39" s="7">
        <v>74</v>
      </c>
      <c r="G39" s="7">
        <v>86</v>
      </c>
      <c r="H39" s="7">
        <v>66</v>
      </c>
      <c r="I39" s="7">
        <v>40</v>
      </c>
      <c r="J39" s="7">
        <v>57</v>
      </c>
      <c r="K39" s="7">
        <v>32</v>
      </c>
      <c r="L39" s="7">
        <v>56</v>
      </c>
      <c r="M39" s="7">
        <v>56</v>
      </c>
      <c r="N39" s="7">
        <v>22</v>
      </c>
      <c r="O39" s="7">
        <v>52</v>
      </c>
      <c r="P39" s="7">
        <v>73</v>
      </c>
      <c r="Q39" s="7">
        <v>50</v>
      </c>
      <c r="R39" s="7">
        <v>46</v>
      </c>
      <c r="S39" s="7">
        <v>37</v>
      </c>
      <c r="T39" s="7">
        <v>41</v>
      </c>
      <c r="U39" s="7">
        <v>44</v>
      </c>
      <c r="V39" s="7">
        <v>33</v>
      </c>
      <c r="W39" s="7">
        <v>30</v>
      </c>
      <c r="X39" s="7">
        <v>76</v>
      </c>
      <c r="Y39" s="7">
        <v>92</v>
      </c>
      <c r="Z39" s="7">
        <v>91</v>
      </c>
      <c r="AA39" s="7">
        <v>83</v>
      </c>
      <c r="AB39" s="7">
        <v>85</v>
      </c>
      <c r="AC39" s="7">
        <v>68</v>
      </c>
      <c r="AD39" s="7">
        <v>43</v>
      </c>
    </row>
    <row r="40" spans="1:30" s="8" customFormat="1" x14ac:dyDescent="0.25">
      <c r="A40" s="3">
        <v>38292</v>
      </c>
      <c r="B40" s="7"/>
      <c r="C40" s="7"/>
      <c r="D40" s="7"/>
      <c r="E40" s="7">
        <v>95.605766770000002</v>
      </c>
      <c r="F40" s="7">
        <v>73</v>
      </c>
      <c r="G40" s="7">
        <v>89</v>
      </c>
      <c r="H40" s="7">
        <v>63</v>
      </c>
      <c r="I40" s="7">
        <v>39</v>
      </c>
      <c r="J40" s="7">
        <v>53</v>
      </c>
      <c r="K40" s="7">
        <v>36</v>
      </c>
      <c r="L40" s="7">
        <v>53</v>
      </c>
      <c r="M40" s="7">
        <v>51</v>
      </c>
      <c r="N40" s="7">
        <v>23</v>
      </c>
      <c r="O40" s="7">
        <v>52</v>
      </c>
      <c r="P40" s="7">
        <v>69</v>
      </c>
      <c r="Q40" s="7">
        <v>42</v>
      </c>
      <c r="R40" s="7">
        <v>41</v>
      </c>
      <c r="S40" s="7">
        <v>34</v>
      </c>
      <c r="T40" s="7">
        <v>37</v>
      </c>
      <c r="U40" s="7">
        <v>52</v>
      </c>
      <c r="V40" s="7">
        <v>35</v>
      </c>
      <c r="W40" s="7">
        <v>28</v>
      </c>
      <c r="X40" s="7">
        <v>75</v>
      </c>
      <c r="Y40" s="7">
        <v>88</v>
      </c>
      <c r="Z40" s="7">
        <v>95</v>
      </c>
      <c r="AA40" s="7">
        <v>81</v>
      </c>
      <c r="AB40" s="7">
        <v>81</v>
      </c>
      <c r="AC40" s="7">
        <v>65</v>
      </c>
      <c r="AD40" s="7">
        <v>40</v>
      </c>
    </row>
    <row r="41" spans="1:30" s="8" customFormat="1" x14ac:dyDescent="0.25">
      <c r="A41" s="3">
        <v>38322</v>
      </c>
      <c r="B41" s="7"/>
      <c r="C41" s="7"/>
      <c r="D41" s="7"/>
      <c r="E41" s="7">
        <v>96.362386060000006</v>
      </c>
      <c r="F41" s="7">
        <v>73</v>
      </c>
      <c r="G41" s="7">
        <v>89</v>
      </c>
      <c r="H41" s="7">
        <v>61</v>
      </c>
      <c r="I41" s="7">
        <v>40</v>
      </c>
      <c r="J41" s="7">
        <v>44</v>
      </c>
      <c r="K41" s="7">
        <v>28</v>
      </c>
      <c r="L41" s="7">
        <v>49</v>
      </c>
      <c r="M41" s="7">
        <v>50</v>
      </c>
      <c r="N41" s="7">
        <v>23</v>
      </c>
      <c r="O41" s="7">
        <v>52</v>
      </c>
      <c r="P41" s="7">
        <v>65</v>
      </c>
      <c r="Q41" s="7">
        <v>54</v>
      </c>
      <c r="R41" s="7">
        <v>45</v>
      </c>
      <c r="S41" s="7">
        <v>47</v>
      </c>
      <c r="T41" s="7">
        <v>49</v>
      </c>
      <c r="U41" s="7">
        <v>49</v>
      </c>
      <c r="V41" s="7">
        <v>39</v>
      </c>
      <c r="W41" s="7">
        <v>31</v>
      </c>
      <c r="X41" s="7">
        <v>77</v>
      </c>
      <c r="Y41" s="7">
        <v>90</v>
      </c>
      <c r="Z41" s="7">
        <v>92</v>
      </c>
      <c r="AA41" s="7">
        <v>81</v>
      </c>
      <c r="AB41" s="7">
        <v>82</v>
      </c>
      <c r="AC41" s="7">
        <v>62</v>
      </c>
      <c r="AD41" s="7">
        <v>40</v>
      </c>
    </row>
    <row r="42" spans="1:30" s="8" customFormat="1" x14ac:dyDescent="0.25">
      <c r="A42" s="3">
        <v>38353</v>
      </c>
      <c r="B42" s="7"/>
      <c r="C42" s="7"/>
      <c r="D42" s="7"/>
      <c r="E42" s="7">
        <v>92.986464130000002</v>
      </c>
      <c r="F42" s="7">
        <v>79</v>
      </c>
      <c r="G42" s="7">
        <v>95</v>
      </c>
      <c r="H42" s="7">
        <v>64</v>
      </c>
      <c r="I42" s="7">
        <v>37</v>
      </c>
      <c r="J42" s="7">
        <v>44</v>
      </c>
      <c r="K42" s="7">
        <v>31</v>
      </c>
      <c r="L42" s="7">
        <v>46</v>
      </c>
      <c r="M42" s="7">
        <v>45</v>
      </c>
      <c r="N42" s="7">
        <v>35</v>
      </c>
      <c r="O42" s="7">
        <v>59</v>
      </c>
      <c r="P42" s="7">
        <v>77</v>
      </c>
      <c r="Q42" s="7">
        <v>40</v>
      </c>
      <c r="R42" s="7">
        <v>39</v>
      </c>
      <c r="S42" s="7">
        <v>18</v>
      </c>
      <c r="T42" s="7">
        <v>28</v>
      </c>
      <c r="U42" s="7">
        <v>61</v>
      </c>
      <c r="V42" s="7">
        <v>31</v>
      </c>
      <c r="W42" s="7">
        <v>24</v>
      </c>
      <c r="X42" s="7">
        <v>71</v>
      </c>
      <c r="Y42" s="7">
        <v>84</v>
      </c>
      <c r="Z42" s="7">
        <v>91</v>
      </c>
      <c r="AA42" s="7">
        <v>74</v>
      </c>
      <c r="AB42" s="7">
        <v>85</v>
      </c>
      <c r="AC42" s="7">
        <v>56</v>
      </c>
      <c r="AD42" s="7">
        <v>43</v>
      </c>
    </row>
    <row r="43" spans="1:30" s="8" customFormat="1" x14ac:dyDescent="0.25">
      <c r="A43" s="3">
        <v>38384</v>
      </c>
      <c r="B43" s="7"/>
      <c r="C43" s="7"/>
      <c r="D43" s="7"/>
      <c r="E43" s="7">
        <v>99.630546789999997</v>
      </c>
      <c r="F43" s="7">
        <v>85</v>
      </c>
      <c r="G43" s="7">
        <v>95</v>
      </c>
      <c r="H43" s="7">
        <v>70</v>
      </c>
      <c r="I43" s="7">
        <v>39</v>
      </c>
      <c r="J43" s="7">
        <v>51</v>
      </c>
      <c r="K43" s="7">
        <v>31</v>
      </c>
      <c r="L43" s="7">
        <v>52</v>
      </c>
      <c r="M43" s="7">
        <v>51</v>
      </c>
      <c r="N43" s="7">
        <v>25</v>
      </c>
      <c r="O43" s="7">
        <v>59</v>
      </c>
      <c r="P43" s="7">
        <v>60</v>
      </c>
      <c r="Q43" s="7">
        <v>50</v>
      </c>
      <c r="R43" s="7">
        <v>40</v>
      </c>
      <c r="S43" s="7">
        <v>49</v>
      </c>
      <c r="T43" s="7">
        <v>50</v>
      </c>
      <c r="U43" s="7">
        <v>51</v>
      </c>
      <c r="V43" s="7">
        <v>35</v>
      </c>
      <c r="W43" s="7">
        <v>25</v>
      </c>
      <c r="X43" s="7">
        <v>73</v>
      </c>
      <c r="Y43" s="7">
        <v>85</v>
      </c>
      <c r="Z43" s="7">
        <v>99</v>
      </c>
      <c r="AA43" s="7">
        <v>78</v>
      </c>
      <c r="AB43" s="7">
        <v>95</v>
      </c>
      <c r="AC43" s="7">
        <v>54</v>
      </c>
      <c r="AD43" s="7">
        <v>46</v>
      </c>
    </row>
    <row r="44" spans="1:30" s="8" customFormat="1" x14ac:dyDescent="0.25">
      <c r="A44" s="3">
        <v>38412</v>
      </c>
      <c r="B44" s="7"/>
      <c r="C44" s="7"/>
      <c r="D44" s="7"/>
      <c r="E44" s="7">
        <v>99.966590409999995</v>
      </c>
      <c r="F44" s="7">
        <v>81</v>
      </c>
      <c r="G44" s="7">
        <v>93</v>
      </c>
      <c r="H44" s="7">
        <v>74</v>
      </c>
      <c r="I44" s="7">
        <v>42</v>
      </c>
      <c r="J44" s="7">
        <v>55</v>
      </c>
      <c r="K44" s="7">
        <v>36</v>
      </c>
      <c r="L44" s="7">
        <v>58</v>
      </c>
      <c r="M44" s="7">
        <v>62</v>
      </c>
      <c r="N44" s="7">
        <v>24</v>
      </c>
      <c r="O44" s="7">
        <v>53</v>
      </c>
      <c r="P44" s="7">
        <v>67</v>
      </c>
      <c r="Q44" s="7">
        <v>58</v>
      </c>
      <c r="R44" s="7">
        <v>42</v>
      </c>
      <c r="S44" s="7">
        <v>60</v>
      </c>
      <c r="T44" s="7">
        <v>59</v>
      </c>
      <c r="U44" s="7">
        <v>46</v>
      </c>
      <c r="V44" s="7">
        <v>38</v>
      </c>
      <c r="W44" s="7">
        <v>31</v>
      </c>
      <c r="X44" s="7">
        <v>75</v>
      </c>
      <c r="Y44" s="7">
        <v>90</v>
      </c>
      <c r="Z44" s="7">
        <v>94</v>
      </c>
      <c r="AA44" s="7">
        <v>83</v>
      </c>
      <c r="AB44" s="7">
        <v>99</v>
      </c>
      <c r="AC44" s="7">
        <v>69</v>
      </c>
      <c r="AD44" s="7">
        <v>39</v>
      </c>
    </row>
    <row r="45" spans="1:30" s="8" customFormat="1" x14ac:dyDescent="0.25">
      <c r="A45" s="3">
        <v>38443</v>
      </c>
      <c r="B45" s="7"/>
      <c r="C45" s="7"/>
      <c r="D45" s="7"/>
      <c r="E45" s="7">
        <v>92.548278499999995</v>
      </c>
      <c r="F45" s="7">
        <v>76</v>
      </c>
      <c r="G45" s="7">
        <v>90</v>
      </c>
      <c r="H45" s="7">
        <v>75</v>
      </c>
      <c r="I45" s="7">
        <v>41</v>
      </c>
      <c r="J45" s="7">
        <v>67</v>
      </c>
      <c r="K45" s="7">
        <v>39</v>
      </c>
      <c r="L45" s="7">
        <v>69</v>
      </c>
      <c r="M45" s="7">
        <v>75</v>
      </c>
      <c r="N45" s="7">
        <v>26</v>
      </c>
      <c r="O45" s="7">
        <v>48</v>
      </c>
      <c r="P45" s="7">
        <v>65</v>
      </c>
      <c r="Q45" s="7">
        <v>54</v>
      </c>
      <c r="R45" s="7">
        <v>40</v>
      </c>
      <c r="S45" s="7">
        <v>47</v>
      </c>
      <c r="T45" s="7">
        <v>51</v>
      </c>
      <c r="U45" s="7">
        <v>48</v>
      </c>
      <c r="V45" s="7">
        <v>36</v>
      </c>
      <c r="W45" s="7">
        <v>31</v>
      </c>
      <c r="X45" s="7">
        <v>73</v>
      </c>
      <c r="Y45" s="7">
        <v>87</v>
      </c>
      <c r="Z45" s="7">
        <v>88</v>
      </c>
      <c r="AA45" s="7">
        <v>80</v>
      </c>
      <c r="AB45" s="7">
        <v>81</v>
      </c>
      <c r="AC45" s="7">
        <v>67</v>
      </c>
      <c r="AD45" s="7">
        <v>41</v>
      </c>
    </row>
    <row r="46" spans="1:30" s="8" customFormat="1" x14ac:dyDescent="0.25">
      <c r="A46" s="3">
        <v>38473</v>
      </c>
      <c r="B46" s="7"/>
      <c r="C46" s="7"/>
      <c r="D46" s="7"/>
      <c r="E46" s="7">
        <v>87.594406890000002</v>
      </c>
      <c r="F46" s="7">
        <v>73</v>
      </c>
      <c r="G46" s="7">
        <v>90</v>
      </c>
      <c r="H46" s="7">
        <v>75</v>
      </c>
      <c r="I46" s="7">
        <v>41</v>
      </c>
      <c r="J46" s="7">
        <v>66</v>
      </c>
      <c r="K46" s="7">
        <v>39</v>
      </c>
      <c r="L46" s="7">
        <v>66</v>
      </c>
      <c r="M46" s="7">
        <v>73</v>
      </c>
      <c r="N46" s="7">
        <v>28</v>
      </c>
      <c r="O46" s="7">
        <v>49</v>
      </c>
      <c r="P46" s="7">
        <v>62</v>
      </c>
      <c r="Q46" s="7">
        <v>53</v>
      </c>
      <c r="R46" s="7">
        <v>39</v>
      </c>
      <c r="S46" s="7">
        <v>43</v>
      </c>
      <c r="T46" s="7">
        <v>51</v>
      </c>
      <c r="U46" s="7">
        <v>50</v>
      </c>
      <c r="V46" s="7">
        <v>39</v>
      </c>
      <c r="W46" s="7">
        <v>33</v>
      </c>
      <c r="X46" s="7">
        <v>74</v>
      </c>
      <c r="Y46" s="7">
        <v>89</v>
      </c>
      <c r="Z46" s="7">
        <v>94</v>
      </c>
      <c r="AA46" s="7">
        <v>82</v>
      </c>
      <c r="AB46" s="7">
        <v>76</v>
      </c>
      <c r="AC46" s="7">
        <v>69</v>
      </c>
      <c r="AD46" s="7">
        <v>36</v>
      </c>
    </row>
    <row r="47" spans="1:30" s="8" customFormat="1" x14ac:dyDescent="0.25">
      <c r="A47" s="3">
        <v>38504</v>
      </c>
      <c r="B47" s="7"/>
      <c r="C47" s="7"/>
      <c r="D47" s="7"/>
      <c r="E47" s="7">
        <v>91.715333009999995</v>
      </c>
      <c r="F47" s="7">
        <v>70</v>
      </c>
      <c r="G47" s="7">
        <v>89</v>
      </c>
      <c r="H47" s="7">
        <v>72</v>
      </c>
      <c r="I47" s="7">
        <v>41</v>
      </c>
      <c r="J47" s="7">
        <v>61</v>
      </c>
      <c r="K47" s="7">
        <v>34</v>
      </c>
      <c r="L47" s="7">
        <v>61</v>
      </c>
      <c r="M47" s="7">
        <v>64</v>
      </c>
      <c r="N47" s="7">
        <v>28</v>
      </c>
      <c r="O47" s="7">
        <v>50</v>
      </c>
      <c r="P47" s="7">
        <v>64</v>
      </c>
      <c r="Q47" s="7">
        <v>54</v>
      </c>
      <c r="R47" s="7">
        <v>39</v>
      </c>
      <c r="S47" s="7">
        <v>52</v>
      </c>
      <c r="T47" s="7">
        <v>52</v>
      </c>
      <c r="U47" s="7">
        <v>43</v>
      </c>
      <c r="V47" s="7">
        <v>40</v>
      </c>
      <c r="W47" s="7">
        <v>31</v>
      </c>
      <c r="X47" s="7">
        <v>77</v>
      </c>
      <c r="Y47" s="7">
        <v>92</v>
      </c>
      <c r="Z47" s="7">
        <v>88</v>
      </c>
      <c r="AA47" s="7">
        <v>83</v>
      </c>
      <c r="AB47" s="7">
        <v>79</v>
      </c>
      <c r="AC47" s="7">
        <v>71</v>
      </c>
      <c r="AD47" s="7">
        <v>42</v>
      </c>
    </row>
    <row r="48" spans="1:30" s="8" customFormat="1" x14ac:dyDescent="0.25">
      <c r="A48" s="3">
        <v>38534</v>
      </c>
      <c r="B48" s="7"/>
      <c r="C48" s="7"/>
      <c r="D48" s="7"/>
      <c r="E48" s="7">
        <v>91.806554469999995</v>
      </c>
      <c r="F48" s="7">
        <v>67</v>
      </c>
      <c r="G48" s="7">
        <v>82</v>
      </c>
      <c r="H48" s="7">
        <v>73</v>
      </c>
      <c r="I48" s="7">
        <v>43</v>
      </c>
      <c r="J48" s="7">
        <v>62</v>
      </c>
      <c r="K48" s="7">
        <v>33</v>
      </c>
      <c r="L48" s="7">
        <v>61</v>
      </c>
      <c r="M48" s="7">
        <v>65</v>
      </c>
      <c r="N48" s="7">
        <v>27</v>
      </c>
      <c r="O48" s="7">
        <v>51</v>
      </c>
      <c r="P48" s="7">
        <v>63</v>
      </c>
      <c r="Q48" s="7">
        <v>55</v>
      </c>
      <c r="R48" s="7">
        <v>43</v>
      </c>
      <c r="S48" s="7">
        <v>44</v>
      </c>
      <c r="T48" s="7">
        <v>50</v>
      </c>
      <c r="U48" s="7">
        <v>42</v>
      </c>
      <c r="V48" s="7">
        <v>43</v>
      </c>
      <c r="W48" s="7">
        <v>34</v>
      </c>
      <c r="X48" s="7">
        <v>76</v>
      </c>
      <c r="Y48" s="7">
        <v>92</v>
      </c>
      <c r="Z48" s="7">
        <v>89</v>
      </c>
      <c r="AA48" s="7">
        <v>85</v>
      </c>
      <c r="AB48" s="7">
        <v>81</v>
      </c>
      <c r="AC48" s="7">
        <v>78</v>
      </c>
      <c r="AD48" s="7">
        <v>38</v>
      </c>
    </row>
    <row r="49" spans="1:30" s="8" customFormat="1" x14ac:dyDescent="0.25">
      <c r="A49" s="3">
        <v>38565</v>
      </c>
      <c r="B49" s="7"/>
      <c r="C49" s="7"/>
      <c r="D49" s="7"/>
      <c r="E49" s="7">
        <v>96.063555530000002</v>
      </c>
      <c r="F49" s="7">
        <v>67</v>
      </c>
      <c r="G49" s="7">
        <v>82</v>
      </c>
      <c r="H49" s="7">
        <v>73</v>
      </c>
      <c r="I49" s="7">
        <v>43</v>
      </c>
      <c r="J49" s="7">
        <v>59</v>
      </c>
      <c r="K49" s="7">
        <v>36</v>
      </c>
      <c r="L49" s="7">
        <v>64</v>
      </c>
      <c r="M49" s="7">
        <v>63</v>
      </c>
      <c r="N49" s="7">
        <v>25</v>
      </c>
      <c r="O49" s="7">
        <v>52</v>
      </c>
      <c r="P49" s="7">
        <v>61</v>
      </c>
      <c r="Q49" s="7">
        <v>58</v>
      </c>
      <c r="R49" s="7">
        <v>42</v>
      </c>
      <c r="S49" s="7">
        <v>52</v>
      </c>
      <c r="T49" s="7">
        <v>48</v>
      </c>
      <c r="U49" s="7">
        <v>39</v>
      </c>
      <c r="V49" s="7">
        <v>42</v>
      </c>
      <c r="W49" s="7">
        <v>36</v>
      </c>
      <c r="X49" s="7">
        <v>78</v>
      </c>
      <c r="Y49" s="7">
        <v>91</v>
      </c>
      <c r="Z49" s="7">
        <v>87</v>
      </c>
      <c r="AA49" s="7">
        <v>85</v>
      </c>
      <c r="AB49" s="7">
        <v>86</v>
      </c>
      <c r="AC49" s="7">
        <v>74</v>
      </c>
      <c r="AD49" s="7">
        <v>34</v>
      </c>
    </row>
    <row r="50" spans="1:30" s="8" customFormat="1" x14ac:dyDescent="0.25">
      <c r="A50" s="3">
        <v>38596</v>
      </c>
      <c r="B50" s="7"/>
      <c r="C50" s="7"/>
      <c r="D50" s="7"/>
      <c r="E50" s="7">
        <v>99.802472649999999</v>
      </c>
      <c r="F50" s="7">
        <v>69</v>
      </c>
      <c r="G50" s="7">
        <v>86</v>
      </c>
      <c r="H50" s="7">
        <v>69</v>
      </c>
      <c r="I50" s="7">
        <v>41</v>
      </c>
      <c r="J50" s="7">
        <v>57</v>
      </c>
      <c r="K50" s="7">
        <v>31</v>
      </c>
      <c r="L50" s="7">
        <v>58</v>
      </c>
      <c r="M50" s="7">
        <v>62</v>
      </c>
      <c r="N50" s="7">
        <v>26</v>
      </c>
      <c r="O50" s="7">
        <v>51</v>
      </c>
      <c r="P50" s="7">
        <v>65</v>
      </c>
      <c r="Q50" s="7">
        <v>53</v>
      </c>
      <c r="R50" s="7">
        <v>41</v>
      </c>
      <c r="S50" s="7">
        <v>47</v>
      </c>
      <c r="T50" s="7">
        <v>50</v>
      </c>
      <c r="U50" s="7">
        <v>41</v>
      </c>
      <c r="V50" s="7">
        <v>37</v>
      </c>
      <c r="W50" s="7">
        <v>31</v>
      </c>
      <c r="X50" s="7">
        <v>80</v>
      </c>
      <c r="Y50" s="7">
        <v>91</v>
      </c>
      <c r="Z50" s="7">
        <v>86</v>
      </c>
      <c r="AA50" s="7">
        <v>85</v>
      </c>
      <c r="AB50" s="7">
        <v>87</v>
      </c>
      <c r="AC50" s="7">
        <v>73</v>
      </c>
      <c r="AD50" s="7">
        <v>38</v>
      </c>
    </row>
    <row r="51" spans="1:30" s="8" customFormat="1" x14ac:dyDescent="0.25">
      <c r="A51" s="3">
        <v>38626</v>
      </c>
      <c r="B51" s="7"/>
      <c r="C51" s="7"/>
      <c r="D51" s="7"/>
      <c r="E51" s="7">
        <v>96.564305250000004</v>
      </c>
      <c r="F51" s="7">
        <v>74</v>
      </c>
      <c r="G51" s="7">
        <v>89</v>
      </c>
      <c r="H51" s="7">
        <v>71</v>
      </c>
      <c r="I51" s="7">
        <v>41</v>
      </c>
      <c r="J51" s="7">
        <v>60</v>
      </c>
      <c r="K51" s="7">
        <v>32</v>
      </c>
      <c r="L51" s="7">
        <v>61</v>
      </c>
      <c r="M51" s="7">
        <v>61</v>
      </c>
      <c r="N51" s="7">
        <v>21</v>
      </c>
      <c r="O51" s="7">
        <v>52</v>
      </c>
      <c r="P51" s="7">
        <v>67</v>
      </c>
      <c r="Q51" s="7">
        <v>48</v>
      </c>
      <c r="R51" s="7">
        <v>43</v>
      </c>
      <c r="S51" s="7">
        <v>40</v>
      </c>
      <c r="T51" s="7">
        <v>44</v>
      </c>
      <c r="U51" s="7">
        <v>46</v>
      </c>
      <c r="V51" s="7">
        <v>36</v>
      </c>
      <c r="W51" s="7">
        <v>29</v>
      </c>
      <c r="X51" s="7">
        <v>79</v>
      </c>
      <c r="Y51" s="7">
        <v>90</v>
      </c>
      <c r="Z51" s="7">
        <v>91</v>
      </c>
      <c r="AA51" s="7">
        <v>85</v>
      </c>
      <c r="AB51" s="7">
        <v>77</v>
      </c>
      <c r="AC51" s="7">
        <v>73</v>
      </c>
      <c r="AD51" s="7">
        <v>40</v>
      </c>
    </row>
    <row r="52" spans="1:30" s="8" customFormat="1" x14ac:dyDescent="0.25">
      <c r="A52" s="3">
        <v>38657</v>
      </c>
      <c r="B52" s="7"/>
      <c r="C52" s="7"/>
      <c r="D52" s="7"/>
      <c r="E52" s="7">
        <v>96.399764160000004</v>
      </c>
      <c r="F52" s="7">
        <v>70</v>
      </c>
      <c r="G52" s="7">
        <v>82</v>
      </c>
      <c r="H52" s="7">
        <v>65</v>
      </c>
      <c r="I52" s="7">
        <v>37</v>
      </c>
      <c r="J52" s="7">
        <v>53</v>
      </c>
      <c r="K52" s="7">
        <v>31</v>
      </c>
      <c r="L52" s="7">
        <v>57</v>
      </c>
      <c r="M52" s="7">
        <v>51</v>
      </c>
      <c r="N52" s="7">
        <v>26</v>
      </c>
      <c r="O52" s="7">
        <v>51</v>
      </c>
      <c r="P52" s="7">
        <v>64</v>
      </c>
      <c r="Q52" s="7">
        <v>48</v>
      </c>
      <c r="R52" s="7">
        <v>41</v>
      </c>
      <c r="S52" s="7">
        <v>44</v>
      </c>
      <c r="T52" s="7">
        <v>45</v>
      </c>
      <c r="U52" s="7">
        <v>44</v>
      </c>
      <c r="V52" s="7">
        <v>38</v>
      </c>
      <c r="W52" s="7">
        <v>29</v>
      </c>
      <c r="X52" s="7">
        <v>74</v>
      </c>
      <c r="Y52" s="7">
        <v>90</v>
      </c>
      <c r="Z52" s="7">
        <v>87</v>
      </c>
      <c r="AA52" s="7">
        <v>83</v>
      </c>
      <c r="AB52" s="7">
        <v>85</v>
      </c>
      <c r="AC52" s="7">
        <v>71</v>
      </c>
      <c r="AD52" s="7">
        <v>43</v>
      </c>
    </row>
    <row r="53" spans="1:30" s="8" customFormat="1" x14ac:dyDescent="0.25">
      <c r="A53" s="3">
        <v>38687</v>
      </c>
      <c r="B53" s="7"/>
      <c r="C53" s="7"/>
      <c r="D53" s="7"/>
      <c r="E53" s="7">
        <v>98.265085920000004</v>
      </c>
      <c r="F53" s="7">
        <v>68</v>
      </c>
      <c r="G53" s="7">
        <v>88</v>
      </c>
      <c r="H53" s="7">
        <v>64</v>
      </c>
      <c r="I53" s="7">
        <v>33</v>
      </c>
      <c r="J53" s="7">
        <v>47</v>
      </c>
      <c r="K53" s="7">
        <v>32</v>
      </c>
      <c r="L53" s="7">
        <v>48</v>
      </c>
      <c r="M53" s="7">
        <v>45</v>
      </c>
      <c r="N53" s="7">
        <v>26</v>
      </c>
      <c r="O53" s="7">
        <v>53</v>
      </c>
      <c r="P53" s="7">
        <v>64</v>
      </c>
      <c r="Q53" s="7">
        <v>56</v>
      </c>
      <c r="R53" s="7">
        <v>42</v>
      </c>
      <c r="S53" s="7">
        <v>44</v>
      </c>
      <c r="T53" s="7">
        <v>53</v>
      </c>
      <c r="U53" s="7">
        <v>45</v>
      </c>
      <c r="V53" s="7">
        <v>41</v>
      </c>
      <c r="W53" s="7">
        <v>31</v>
      </c>
      <c r="X53" s="7">
        <v>79</v>
      </c>
      <c r="Y53" s="7">
        <v>91</v>
      </c>
      <c r="Z53" s="7">
        <v>84</v>
      </c>
      <c r="AA53" s="7">
        <v>84</v>
      </c>
      <c r="AB53" s="7">
        <v>80</v>
      </c>
      <c r="AC53" s="7">
        <v>75</v>
      </c>
      <c r="AD53" s="7">
        <v>43</v>
      </c>
    </row>
    <row r="54" spans="1:30" s="8" customFormat="1" x14ac:dyDescent="0.25">
      <c r="A54" s="3">
        <v>38718</v>
      </c>
      <c r="B54" s="7"/>
      <c r="C54" s="7"/>
      <c r="D54" s="7"/>
      <c r="E54" s="7">
        <v>95.551121089999995</v>
      </c>
      <c r="F54" s="7">
        <v>77</v>
      </c>
      <c r="G54" s="7">
        <v>91</v>
      </c>
      <c r="H54" s="7">
        <v>62</v>
      </c>
      <c r="I54" s="7">
        <v>35</v>
      </c>
      <c r="J54" s="7">
        <v>45</v>
      </c>
      <c r="K54" s="7">
        <v>31</v>
      </c>
      <c r="L54" s="7">
        <v>51</v>
      </c>
      <c r="M54" s="7">
        <v>52</v>
      </c>
      <c r="N54" s="7">
        <v>25</v>
      </c>
      <c r="O54" s="7">
        <v>56</v>
      </c>
      <c r="P54" s="7">
        <v>76</v>
      </c>
      <c r="Q54" s="7">
        <v>44</v>
      </c>
      <c r="R54" s="7">
        <v>40</v>
      </c>
      <c r="S54" s="7">
        <v>21</v>
      </c>
      <c r="T54" s="7">
        <v>31</v>
      </c>
      <c r="U54" s="7">
        <v>55</v>
      </c>
      <c r="V54" s="7">
        <v>33</v>
      </c>
      <c r="W54" s="7">
        <v>24</v>
      </c>
      <c r="X54" s="7">
        <v>70</v>
      </c>
      <c r="Y54" s="7">
        <v>84</v>
      </c>
      <c r="Z54" s="7">
        <v>80</v>
      </c>
      <c r="AA54" s="7">
        <v>79</v>
      </c>
      <c r="AB54" s="7">
        <v>84</v>
      </c>
      <c r="AC54" s="7">
        <v>59</v>
      </c>
      <c r="AD54" s="7">
        <v>46</v>
      </c>
    </row>
    <row r="55" spans="1:30" s="8" customFormat="1" x14ac:dyDescent="0.25">
      <c r="A55" s="3">
        <v>38749</v>
      </c>
      <c r="B55" s="7"/>
      <c r="C55" s="7"/>
      <c r="D55" s="7"/>
      <c r="E55" s="7">
        <v>99.527846049999994</v>
      </c>
      <c r="F55" s="7">
        <v>82</v>
      </c>
      <c r="G55" s="7">
        <v>94</v>
      </c>
      <c r="H55" s="7">
        <v>63</v>
      </c>
      <c r="I55" s="7">
        <v>38</v>
      </c>
      <c r="J55" s="7">
        <v>47</v>
      </c>
      <c r="K55" s="7">
        <v>33</v>
      </c>
      <c r="L55" s="7">
        <v>52</v>
      </c>
      <c r="M55" s="7">
        <v>51</v>
      </c>
      <c r="N55" s="7">
        <v>30</v>
      </c>
      <c r="O55" s="7">
        <v>55</v>
      </c>
      <c r="P55" s="7">
        <v>70</v>
      </c>
      <c r="Q55" s="7">
        <v>51</v>
      </c>
      <c r="R55" s="7">
        <v>49</v>
      </c>
      <c r="S55" s="7">
        <v>58</v>
      </c>
      <c r="T55" s="7">
        <v>56</v>
      </c>
      <c r="U55" s="7">
        <v>52</v>
      </c>
      <c r="V55" s="7">
        <v>36</v>
      </c>
      <c r="W55" s="7">
        <v>34</v>
      </c>
      <c r="X55" s="7">
        <v>74</v>
      </c>
      <c r="Y55" s="7">
        <v>89</v>
      </c>
      <c r="Z55" s="7">
        <v>102</v>
      </c>
      <c r="AA55" s="7">
        <v>81</v>
      </c>
      <c r="AB55" s="7">
        <v>95</v>
      </c>
      <c r="AC55" s="7">
        <v>62</v>
      </c>
      <c r="AD55" s="7">
        <v>36</v>
      </c>
    </row>
    <row r="56" spans="1:30" s="8" customFormat="1" x14ac:dyDescent="0.25">
      <c r="A56" s="3">
        <v>38777</v>
      </c>
      <c r="B56" s="7"/>
      <c r="C56" s="7"/>
      <c r="D56" s="7"/>
      <c r="E56" s="7">
        <v>100.20972777999999</v>
      </c>
      <c r="F56" s="7">
        <v>79</v>
      </c>
      <c r="G56" s="7">
        <v>92</v>
      </c>
      <c r="H56" s="7">
        <v>68</v>
      </c>
      <c r="I56" s="7">
        <v>40</v>
      </c>
      <c r="J56" s="7">
        <v>60</v>
      </c>
      <c r="K56" s="7">
        <v>35</v>
      </c>
      <c r="L56" s="7">
        <v>56</v>
      </c>
      <c r="M56" s="7">
        <v>63</v>
      </c>
      <c r="N56" s="7">
        <v>26</v>
      </c>
      <c r="O56" s="7">
        <v>53</v>
      </c>
      <c r="P56" s="7">
        <v>70</v>
      </c>
      <c r="Q56" s="7">
        <v>59</v>
      </c>
      <c r="R56" s="7">
        <v>45</v>
      </c>
      <c r="S56" s="7">
        <v>65</v>
      </c>
      <c r="T56" s="7">
        <v>62</v>
      </c>
      <c r="U56" s="7">
        <v>52</v>
      </c>
      <c r="V56" s="7">
        <v>39</v>
      </c>
      <c r="W56" s="7">
        <v>34</v>
      </c>
      <c r="X56" s="7">
        <v>78</v>
      </c>
      <c r="Y56" s="7">
        <v>92</v>
      </c>
      <c r="Z56" s="7">
        <v>95</v>
      </c>
      <c r="AA56" s="7">
        <v>85</v>
      </c>
      <c r="AB56" s="7">
        <v>82</v>
      </c>
      <c r="AC56" s="7">
        <v>71</v>
      </c>
      <c r="AD56" s="7">
        <v>36</v>
      </c>
    </row>
    <row r="57" spans="1:30" s="8" customFormat="1" x14ac:dyDescent="0.25">
      <c r="A57" s="3">
        <v>38808</v>
      </c>
      <c r="B57" s="7"/>
      <c r="C57" s="7"/>
      <c r="D57" s="7"/>
      <c r="E57" s="7">
        <v>101.80360005999999</v>
      </c>
      <c r="F57" s="7">
        <v>77</v>
      </c>
      <c r="G57" s="7">
        <v>91</v>
      </c>
      <c r="H57" s="7">
        <v>73</v>
      </c>
      <c r="I57" s="7">
        <v>45</v>
      </c>
      <c r="J57" s="7">
        <v>68</v>
      </c>
      <c r="K57" s="7">
        <v>35</v>
      </c>
      <c r="L57" s="7">
        <v>61</v>
      </c>
      <c r="M57" s="7">
        <v>68</v>
      </c>
      <c r="N57" s="7">
        <v>22</v>
      </c>
      <c r="O57" s="7">
        <v>51</v>
      </c>
      <c r="P57" s="7">
        <v>59</v>
      </c>
      <c r="Q57" s="7">
        <v>52</v>
      </c>
      <c r="R57" s="7">
        <v>48</v>
      </c>
      <c r="S57" s="7">
        <v>48</v>
      </c>
      <c r="T57" s="7">
        <v>47</v>
      </c>
      <c r="U57" s="7">
        <v>51</v>
      </c>
      <c r="V57" s="7">
        <v>40</v>
      </c>
      <c r="W57" s="7">
        <v>30</v>
      </c>
      <c r="X57" s="7">
        <v>78</v>
      </c>
      <c r="Y57" s="7">
        <v>90</v>
      </c>
      <c r="Z57" s="7">
        <v>91</v>
      </c>
      <c r="AA57" s="7">
        <v>86</v>
      </c>
      <c r="AB57" s="7">
        <v>86</v>
      </c>
      <c r="AC57" s="7">
        <v>69</v>
      </c>
      <c r="AD57" s="7">
        <v>41</v>
      </c>
    </row>
    <row r="58" spans="1:30" s="8" customFormat="1" x14ac:dyDescent="0.25">
      <c r="A58" s="3">
        <v>38838</v>
      </c>
      <c r="B58" s="7"/>
      <c r="C58" s="7"/>
      <c r="D58" s="7"/>
      <c r="E58" s="7">
        <v>105.94622135</v>
      </c>
      <c r="F58" s="7">
        <v>69</v>
      </c>
      <c r="G58" s="7">
        <v>86</v>
      </c>
      <c r="H58" s="7">
        <v>76</v>
      </c>
      <c r="I58" s="7">
        <v>45</v>
      </c>
      <c r="J58" s="7">
        <v>67</v>
      </c>
      <c r="K58" s="7">
        <v>39</v>
      </c>
      <c r="L58" s="7">
        <v>62</v>
      </c>
      <c r="M58" s="7">
        <v>71</v>
      </c>
      <c r="N58" s="7">
        <v>24</v>
      </c>
      <c r="O58" s="7">
        <v>50</v>
      </c>
      <c r="P58" s="7">
        <v>58</v>
      </c>
      <c r="Q58" s="7">
        <v>58</v>
      </c>
      <c r="R58" s="7">
        <v>45</v>
      </c>
      <c r="S58" s="7">
        <v>54</v>
      </c>
      <c r="T58" s="7">
        <v>60</v>
      </c>
      <c r="U58" s="7">
        <v>45</v>
      </c>
      <c r="V58" s="7">
        <v>42</v>
      </c>
      <c r="W58" s="7">
        <v>38</v>
      </c>
      <c r="X58" s="7">
        <v>81</v>
      </c>
      <c r="Y58" s="7">
        <v>93</v>
      </c>
      <c r="Z58" s="7">
        <v>91</v>
      </c>
      <c r="AA58" s="7">
        <v>89</v>
      </c>
      <c r="AB58" s="7">
        <v>85</v>
      </c>
      <c r="AC58" s="7">
        <v>69</v>
      </c>
      <c r="AD58" s="7">
        <v>33</v>
      </c>
    </row>
    <row r="59" spans="1:30" s="8" customFormat="1" x14ac:dyDescent="0.25">
      <c r="A59" s="3">
        <v>38869</v>
      </c>
      <c r="B59" s="7"/>
      <c r="C59" s="7"/>
      <c r="D59" s="7"/>
      <c r="E59" s="7">
        <v>107.96020174</v>
      </c>
      <c r="F59" s="7">
        <v>69</v>
      </c>
      <c r="G59" s="7">
        <v>87</v>
      </c>
      <c r="H59" s="7">
        <v>72</v>
      </c>
      <c r="I59" s="7">
        <v>43</v>
      </c>
      <c r="J59" s="7">
        <v>66</v>
      </c>
      <c r="K59" s="7">
        <v>42</v>
      </c>
      <c r="L59" s="7">
        <v>62</v>
      </c>
      <c r="M59" s="7">
        <v>64</v>
      </c>
      <c r="N59" s="7">
        <v>28</v>
      </c>
      <c r="O59" s="7">
        <v>52</v>
      </c>
      <c r="P59" s="7">
        <v>65</v>
      </c>
      <c r="Q59" s="7">
        <v>59</v>
      </c>
      <c r="R59" s="7">
        <v>45</v>
      </c>
      <c r="S59" s="7">
        <v>52</v>
      </c>
      <c r="T59" s="7">
        <v>56</v>
      </c>
      <c r="U59" s="7">
        <v>45</v>
      </c>
      <c r="V59" s="7">
        <v>41</v>
      </c>
      <c r="W59" s="7">
        <v>37</v>
      </c>
      <c r="X59" s="7">
        <v>76</v>
      </c>
      <c r="Y59" s="7">
        <v>90</v>
      </c>
      <c r="Z59" s="7">
        <v>88</v>
      </c>
      <c r="AA59" s="7">
        <v>85</v>
      </c>
      <c r="AB59" s="7">
        <v>71</v>
      </c>
      <c r="AC59" s="7">
        <v>75</v>
      </c>
      <c r="AD59" s="7">
        <v>33</v>
      </c>
    </row>
    <row r="60" spans="1:30" s="8" customFormat="1" x14ac:dyDescent="0.25">
      <c r="A60" s="3">
        <v>38899</v>
      </c>
      <c r="B60" s="7"/>
      <c r="C60" s="7"/>
      <c r="D60" s="7"/>
      <c r="E60" s="7">
        <v>109.12379263</v>
      </c>
      <c r="F60" s="7">
        <v>67</v>
      </c>
      <c r="G60" s="7">
        <v>81</v>
      </c>
      <c r="H60" s="7">
        <v>74</v>
      </c>
      <c r="I60" s="7">
        <v>44</v>
      </c>
      <c r="J60" s="7">
        <v>65</v>
      </c>
      <c r="K60" s="7">
        <v>40</v>
      </c>
      <c r="L60" s="7">
        <v>65</v>
      </c>
      <c r="M60" s="7">
        <v>65</v>
      </c>
      <c r="N60" s="7">
        <v>24</v>
      </c>
      <c r="O60" s="7">
        <v>52</v>
      </c>
      <c r="P60" s="7">
        <v>62</v>
      </c>
      <c r="Q60" s="7">
        <v>62</v>
      </c>
      <c r="R60" s="7">
        <v>45</v>
      </c>
      <c r="S60" s="7">
        <v>49</v>
      </c>
      <c r="T60" s="7">
        <v>55</v>
      </c>
      <c r="U60" s="7">
        <v>45</v>
      </c>
      <c r="V60" s="7">
        <v>39</v>
      </c>
      <c r="W60" s="7">
        <v>41</v>
      </c>
      <c r="X60" s="7">
        <v>81</v>
      </c>
      <c r="Y60" s="7">
        <v>93</v>
      </c>
      <c r="Z60" s="7">
        <v>89</v>
      </c>
      <c r="AA60" s="7">
        <v>91</v>
      </c>
      <c r="AB60" s="7">
        <v>83</v>
      </c>
      <c r="AC60" s="7">
        <v>79</v>
      </c>
      <c r="AD60" s="7">
        <v>25</v>
      </c>
    </row>
    <row r="61" spans="1:30" s="8" customFormat="1" x14ac:dyDescent="0.25">
      <c r="A61" s="3">
        <v>38930</v>
      </c>
      <c r="B61" s="7"/>
      <c r="C61" s="7"/>
      <c r="D61" s="7"/>
      <c r="E61" s="7">
        <v>109.42703276</v>
      </c>
      <c r="F61" s="7">
        <v>73</v>
      </c>
      <c r="G61" s="7">
        <v>86</v>
      </c>
      <c r="H61" s="7">
        <v>76</v>
      </c>
      <c r="I61" s="7">
        <v>45</v>
      </c>
      <c r="J61" s="7">
        <v>71</v>
      </c>
      <c r="K61" s="7">
        <v>44</v>
      </c>
      <c r="L61" s="7">
        <v>64</v>
      </c>
      <c r="M61" s="7">
        <v>64</v>
      </c>
      <c r="N61" s="7">
        <v>27</v>
      </c>
      <c r="O61" s="7">
        <v>53</v>
      </c>
      <c r="P61" s="7">
        <v>65</v>
      </c>
      <c r="Q61" s="7">
        <v>62</v>
      </c>
      <c r="R61" s="7">
        <v>49</v>
      </c>
      <c r="S61" s="7">
        <v>61</v>
      </c>
      <c r="T61" s="7">
        <v>60</v>
      </c>
      <c r="U61" s="7">
        <v>38</v>
      </c>
      <c r="V61" s="7">
        <v>39</v>
      </c>
      <c r="W61" s="7">
        <v>38</v>
      </c>
      <c r="X61" s="7">
        <v>82</v>
      </c>
      <c r="Y61" s="7">
        <v>94</v>
      </c>
      <c r="Z61" s="7">
        <v>84</v>
      </c>
      <c r="AA61" s="7">
        <v>91</v>
      </c>
      <c r="AB61" s="7">
        <v>80</v>
      </c>
      <c r="AC61" s="7">
        <v>83</v>
      </c>
      <c r="AD61" s="7">
        <v>33</v>
      </c>
    </row>
    <row r="62" spans="1:30" s="8" customFormat="1" x14ac:dyDescent="0.25">
      <c r="A62" s="3">
        <v>38961</v>
      </c>
      <c r="B62" s="7"/>
      <c r="C62" s="7"/>
      <c r="D62" s="7"/>
      <c r="E62" s="7">
        <v>108.89210018</v>
      </c>
      <c r="F62" s="7">
        <v>73</v>
      </c>
      <c r="G62" s="7">
        <v>83</v>
      </c>
      <c r="H62" s="7">
        <v>74</v>
      </c>
      <c r="I62" s="7">
        <v>43</v>
      </c>
      <c r="J62" s="7">
        <v>63</v>
      </c>
      <c r="K62" s="7">
        <v>45</v>
      </c>
      <c r="L62" s="7">
        <v>63</v>
      </c>
      <c r="M62" s="7">
        <v>63</v>
      </c>
      <c r="N62" s="7">
        <v>28</v>
      </c>
      <c r="O62" s="7">
        <v>53</v>
      </c>
      <c r="P62" s="7">
        <v>69</v>
      </c>
      <c r="Q62" s="7">
        <v>55</v>
      </c>
      <c r="R62" s="7">
        <v>48</v>
      </c>
      <c r="S62" s="7">
        <v>49</v>
      </c>
      <c r="T62" s="7">
        <v>56</v>
      </c>
      <c r="U62" s="7">
        <v>39</v>
      </c>
      <c r="V62" s="7">
        <v>40</v>
      </c>
      <c r="W62" s="7">
        <v>38</v>
      </c>
      <c r="X62" s="7">
        <v>80</v>
      </c>
      <c r="Y62" s="7">
        <v>94</v>
      </c>
      <c r="Z62" s="7">
        <v>86</v>
      </c>
      <c r="AA62" s="7">
        <v>91</v>
      </c>
      <c r="AB62" s="7">
        <v>77</v>
      </c>
      <c r="AC62" s="7">
        <v>81</v>
      </c>
      <c r="AD62" s="7">
        <v>27</v>
      </c>
    </row>
    <row r="63" spans="1:30" s="8" customFormat="1" x14ac:dyDescent="0.25">
      <c r="A63" s="3">
        <v>38991</v>
      </c>
      <c r="B63" s="7"/>
      <c r="C63" s="7"/>
      <c r="D63" s="7"/>
      <c r="E63" s="7">
        <v>101.44743943</v>
      </c>
      <c r="F63" s="7">
        <v>79</v>
      </c>
      <c r="G63" s="7">
        <v>91</v>
      </c>
      <c r="H63" s="7">
        <v>73</v>
      </c>
      <c r="I63" s="7">
        <v>42</v>
      </c>
      <c r="J63" s="7">
        <v>54</v>
      </c>
      <c r="K63" s="7">
        <v>42</v>
      </c>
      <c r="L63" s="7">
        <v>59</v>
      </c>
      <c r="M63" s="7">
        <v>57</v>
      </c>
      <c r="N63" s="7">
        <v>23</v>
      </c>
      <c r="O63" s="7">
        <v>54</v>
      </c>
      <c r="P63" s="7">
        <v>65</v>
      </c>
      <c r="Q63" s="7">
        <v>54</v>
      </c>
      <c r="R63" s="7">
        <v>47</v>
      </c>
      <c r="S63" s="7">
        <v>53</v>
      </c>
      <c r="T63" s="7">
        <v>54</v>
      </c>
      <c r="U63" s="7">
        <v>41</v>
      </c>
      <c r="V63" s="7">
        <v>43</v>
      </c>
      <c r="W63" s="7">
        <v>36</v>
      </c>
      <c r="X63" s="7">
        <v>81</v>
      </c>
      <c r="Y63" s="7">
        <v>94</v>
      </c>
      <c r="Z63" s="7">
        <v>81</v>
      </c>
      <c r="AA63" s="7">
        <v>90</v>
      </c>
      <c r="AB63" s="7">
        <v>76</v>
      </c>
      <c r="AC63" s="7">
        <v>79</v>
      </c>
      <c r="AD63" s="7">
        <v>29</v>
      </c>
    </row>
    <row r="64" spans="1:30" s="8" customFormat="1" x14ac:dyDescent="0.25">
      <c r="A64" s="3">
        <v>39022</v>
      </c>
      <c r="B64" s="7"/>
      <c r="C64" s="7"/>
      <c r="D64" s="7"/>
      <c r="E64" s="7">
        <v>107.06049419</v>
      </c>
      <c r="F64" s="7">
        <v>74</v>
      </c>
      <c r="G64" s="7">
        <v>88</v>
      </c>
      <c r="H64" s="7">
        <v>71</v>
      </c>
      <c r="I64" s="7">
        <v>45</v>
      </c>
      <c r="J64" s="7">
        <v>53</v>
      </c>
      <c r="K64" s="7">
        <v>39</v>
      </c>
      <c r="L64" s="7">
        <v>58</v>
      </c>
      <c r="M64" s="7">
        <v>50</v>
      </c>
      <c r="N64" s="7">
        <v>29</v>
      </c>
      <c r="O64" s="7">
        <v>54</v>
      </c>
      <c r="P64" s="7">
        <v>66</v>
      </c>
      <c r="Q64" s="7">
        <v>53</v>
      </c>
      <c r="R64" s="7">
        <v>49</v>
      </c>
      <c r="S64" s="7">
        <v>48</v>
      </c>
      <c r="T64" s="7">
        <v>51</v>
      </c>
      <c r="U64" s="7">
        <v>37</v>
      </c>
      <c r="V64" s="7">
        <v>40</v>
      </c>
      <c r="W64" s="7">
        <v>36</v>
      </c>
      <c r="X64" s="7">
        <v>79</v>
      </c>
      <c r="Y64" s="7">
        <v>93</v>
      </c>
      <c r="Z64" s="7">
        <v>90</v>
      </c>
      <c r="AA64" s="7">
        <v>90</v>
      </c>
      <c r="AB64" s="7">
        <v>82</v>
      </c>
      <c r="AC64" s="7">
        <v>79</v>
      </c>
      <c r="AD64" s="7">
        <v>32</v>
      </c>
    </row>
    <row r="65" spans="1:30" s="8" customFormat="1" x14ac:dyDescent="0.25">
      <c r="A65" s="3">
        <v>39052</v>
      </c>
      <c r="B65" s="7"/>
      <c r="C65" s="7"/>
      <c r="D65" s="7"/>
      <c r="E65" s="7">
        <v>109.27113051000001</v>
      </c>
      <c r="F65" s="7">
        <v>74</v>
      </c>
      <c r="G65" s="7">
        <v>90</v>
      </c>
      <c r="H65" s="7">
        <v>69</v>
      </c>
      <c r="I65" s="7">
        <v>44</v>
      </c>
      <c r="J65" s="7">
        <v>56</v>
      </c>
      <c r="K65" s="7">
        <v>42</v>
      </c>
      <c r="L65" s="7">
        <v>57</v>
      </c>
      <c r="M65" s="7">
        <v>55</v>
      </c>
      <c r="N65" s="7">
        <v>29</v>
      </c>
      <c r="O65" s="7">
        <v>53</v>
      </c>
      <c r="P65" s="7">
        <v>65</v>
      </c>
      <c r="Q65" s="7">
        <v>60</v>
      </c>
      <c r="R65" s="7">
        <v>52</v>
      </c>
      <c r="S65" s="7">
        <v>53</v>
      </c>
      <c r="T65" s="7">
        <v>51</v>
      </c>
      <c r="U65" s="7">
        <v>43</v>
      </c>
      <c r="V65" s="7">
        <v>44</v>
      </c>
      <c r="W65" s="7">
        <v>37</v>
      </c>
      <c r="X65" s="7">
        <v>81</v>
      </c>
      <c r="Y65" s="7">
        <v>94</v>
      </c>
      <c r="Z65" s="7">
        <v>84</v>
      </c>
      <c r="AA65" s="7">
        <v>92</v>
      </c>
      <c r="AB65" s="7">
        <v>79</v>
      </c>
      <c r="AC65" s="7">
        <v>83</v>
      </c>
      <c r="AD65" s="7">
        <v>31</v>
      </c>
    </row>
    <row r="66" spans="1:30" s="8" customFormat="1" x14ac:dyDescent="0.25">
      <c r="A66" s="3">
        <v>39083</v>
      </c>
      <c r="B66" s="7"/>
      <c r="C66" s="7"/>
      <c r="D66" s="7"/>
      <c r="E66" s="7">
        <v>107.50376147</v>
      </c>
      <c r="F66" s="7">
        <v>80</v>
      </c>
      <c r="G66" s="7">
        <v>91</v>
      </c>
      <c r="H66" s="7">
        <v>62</v>
      </c>
      <c r="I66" s="7">
        <v>41</v>
      </c>
      <c r="J66" s="7">
        <v>46</v>
      </c>
      <c r="K66" s="7">
        <v>38</v>
      </c>
      <c r="L66" s="7">
        <v>50</v>
      </c>
      <c r="M66" s="7">
        <v>44</v>
      </c>
      <c r="N66" s="7">
        <v>30</v>
      </c>
      <c r="O66" s="7">
        <v>58</v>
      </c>
      <c r="P66" s="7">
        <v>74</v>
      </c>
      <c r="Q66" s="7">
        <v>44</v>
      </c>
      <c r="R66" s="7">
        <v>46</v>
      </c>
      <c r="S66" s="7">
        <v>26</v>
      </c>
      <c r="T66" s="7">
        <v>38</v>
      </c>
      <c r="U66" s="7">
        <v>44</v>
      </c>
      <c r="V66" s="7">
        <v>38</v>
      </c>
      <c r="W66" s="7">
        <v>32</v>
      </c>
      <c r="X66" s="7">
        <v>78</v>
      </c>
      <c r="Y66" s="7">
        <v>90</v>
      </c>
      <c r="Z66" s="7">
        <v>82</v>
      </c>
      <c r="AA66" s="7">
        <v>84</v>
      </c>
      <c r="AB66" s="7">
        <v>80</v>
      </c>
      <c r="AC66" s="7">
        <v>72</v>
      </c>
      <c r="AD66" s="7">
        <v>35</v>
      </c>
    </row>
    <row r="67" spans="1:30" s="8" customFormat="1" x14ac:dyDescent="0.25">
      <c r="A67" s="3">
        <v>39114</v>
      </c>
      <c r="B67" s="7"/>
      <c r="C67" s="7"/>
      <c r="D67" s="7"/>
      <c r="E67" s="7">
        <v>106.11395664</v>
      </c>
      <c r="F67" s="7">
        <v>84</v>
      </c>
      <c r="G67" s="7">
        <v>93</v>
      </c>
      <c r="H67" s="7">
        <v>71</v>
      </c>
      <c r="I67" s="7">
        <v>47</v>
      </c>
      <c r="J67" s="7">
        <v>52</v>
      </c>
      <c r="K67" s="7">
        <v>40</v>
      </c>
      <c r="L67" s="7">
        <v>47</v>
      </c>
      <c r="M67" s="7">
        <v>54</v>
      </c>
      <c r="N67" s="7">
        <v>29</v>
      </c>
      <c r="O67" s="7">
        <v>57</v>
      </c>
      <c r="P67" s="7">
        <v>70</v>
      </c>
      <c r="Q67" s="7">
        <v>53</v>
      </c>
      <c r="R67" s="7">
        <v>49</v>
      </c>
      <c r="S67" s="7">
        <v>59</v>
      </c>
      <c r="T67" s="7">
        <v>58</v>
      </c>
      <c r="U67" s="7">
        <v>44</v>
      </c>
      <c r="V67" s="7">
        <v>39</v>
      </c>
      <c r="W67" s="7">
        <v>39</v>
      </c>
      <c r="X67" s="7">
        <v>79</v>
      </c>
      <c r="Y67" s="7">
        <v>93</v>
      </c>
      <c r="Z67" s="7">
        <v>90</v>
      </c>
      <c r="AA67" s="7">
        <v>86</v>
      </c>
      <c r="AB67" s="7">
        <v>84</v>
      </c>
      <c r="AC67" s="7">
        <v>74</v>
      </c>
      <c r="AD67" s="7">
        <v>30</v>
      </c>
    </row>
    <row r="68" spans="1:30" s="8" customFormat="1" x14ac:dyDescent="0.25">
      <c r="A68" s="3">
        <v>39142</v>
      </c>
      <c r="B68" s="7"/>
      <c r="C68" s="7"/>
      <c r="D68" s="7"/>
      <c r="E68" s="7">
        <v>113.83864247</v>
      </c>
      <c r="F68" s="7">
        <v>85</v>
      </c>
      <c r="G68" s="7">
        <v>95</v>
      </c>
      <c r="H68" s="7">
        <v>75</v>
      </c>
      <c r="I68" s="7">
        <v>51</v>
      </c>
      <c r="J68" s="7">
        <v>58</v>
      </c>
      <c r="K68" s="7">
        <v>43</v>
      </c>
      <c r="L68" s="7">
        <v>56</v>
      </c>
      <c r="M68" s="7">
        <v>65</v>
      </c>
      <c r="N68" s="7">
        <v>30</v>
      </c>
      <c r="O68" s="7">
        <v>54</v>
      </c>
      <c r="P68" s="7">
        <v>68</v>
      </c>
      <c r="Q68" s="7">
        <v>61</v>
      </c>
      <c r="R68" s="7">
        <v>49</v>
      </c>
      <c r="S68" s="7">
        <v>62</v>
      </c>
      <c r="T68" s="7">
        <v>62</v>
      </c>
      <c r="U68" s="7">
        <v>46</v>
      </c>
      <c r="V68" s="7">
        <v>38</v>
      </c>
      <c r="W68" s="7">
        <v>42</v>
      </c>
      <c r="X68" s="7">
        <v>79</v>
      </c>
      <c r="Y68" s="7">
        <v>91</v>
      </c>
      <c r="Z68" s="7">
        <v>88</v>
      </c>
      <c r="AA68" s="7">
        <v>89</v>
      </c>
      <c r="AB68" s="7">
        <v>83</v>
      </c>
      <c r="AC68" s="7">
        <v>76</v>
      </c>
      <c r="AD68" s="7">
        <v>30</v>
      </c>
    </row>
    <row r="69" spans="1:30" s="8" customFormat="1" x14ac:dyDescent="0.25">
      <c r="A69" s="3">
        <v>39173</v>
      </c>
      <c r="B69" s="7"/>
      <c r="C69" s="7"/>
      <c r="D69" s="7"/>
      <c r="E69" s="7">
        <v>115.3125107</v>
      </c>
      <c r="F69" s="7">
        <v>82</v>
      </c>
      <c r="G69" s="7">
        <v>92</v>
      </c>
      <c r="H69" s="7">
        <v>80</v>
      </c>
      <c r="I69" s="7">
        <v>52</v>
      </c>
      <c r="J69" s="7">
        <v>73</v>
      </c>
      <c r="K69" s="7">
        <v>45</v>
      </c>
      <c r="L69" s="7">
        <v>66</v>
      </c>
      <c r="M69" s="7">
        <v>76</v>
      </c>
      <c r="N69" s="7">
        <v>26</v>
      </c>
      <c r="O69" s="7">
        <v>60</v>
      </c>
      <c r="P69" s="7">
        <v>72</v>
      </c>
      <c r="Q69" s="7">
        <v>61</v>
      </c>
      <c r="R69" s="7">
        <v>48</v>
      </c>
      <c r="S69" s="7">
        <v>55</v>
      </c>
      <c r="T69" s="7">
        <v>57</v>
      </c>
      <c r="U69" s="7">
        <v>45</v>
      </c>
      <c r="V69" s="7">
        <v>39</v>
      </c>
      <c r="W69" s="7">
        <v>41</v>
      </c>
      <c r="X69" s="7">
        <v>78</v>
      </c>
      <c r="Y69" s="7">
        <v>95</v>
      </c>
      <c r="Z69" s="7">
        <v>89</v>
      </c>
      <c r="AA69" s="7">
        <v>91</v>
      </c>
      <c r="AB69" s="7">
        <v>78</v>
      </c>
      <c r="AC69" s="7">
        <v>75</v>
      </c>
      <c r="AD69" s="7">
        <v>25</v>
      </c>
    </row>
    <row r="70" spans="1:30" s="8" customFormat="1" x14ac:dyDescent="0.25">
      <c r="A70" s="3">
        <v>39203</v>
      </c>
      <c r="B70" s="7"/>
      <c r="C70" s="7"/>
      <c r="D70" s="7"/>
      <c r="E70" s="7">
        <v>120.20547243999999</v>
      </c>
      <c r="F70" s="7">
        <v>73</v>
      </c>
      <c r="G70" s="7">
        <v>84</v>
      </c>
      <c r="H70" s="7">
        <v>76</v>
      </c>
      <c r="I70" s="7">
        <v>51</v>
      </c>
      <c r="J70" s="7">
        <v>66</v>
      </c>
      <c r="K70" s="7">
        <v>46</v>
      </c>
      <c r="L70" s="7">
        <v>64</v>
      </c>
      <c r="M70" s="7">
        <v>70</v>
      </c>
      <c r="N70" s="7">
        <v>26</v>
      </c>
      <c r="O70" s="7">
        <v>56</v>
      </c>
      <c r="P70" s="7">
        <v>72</v>
      </c>
      <c r="Q70" s="7">
        <v>61</v>
      </c>
      <c r="R70" s="7">
        <v>47</v>
      </c>
      <c r="S70" s="7">
        <v>55</v>
      </c>
      <c r="T70" s="7">
        <v>54</v>
      </c>
      <c r="U70" s="7">
        <v>39</v>
      </c>
      <c r="V70" s="7">
        <v>37</v>
      </c>
      <c r="W70" s="7">
        <v>38</v>
      </c>
      <c r="X70" s="7">
        <v>81</v>
      </c>
      <c r="Y70" s="7">
        <v>94</v>
      </c>
      <c r="Z70" s="7">
        <v>87</v>
      </c>
      <c r="AA70" s="7">
        <v>92</v>
      </c>
      <c r="AB70" s="7">
        <v>85</v>
      </c>
      <c r="AC70" s="7">
        <v>77</v>
      </c>
      <c r="AD70" s="7">
        <v>31</v>
      </c>
    </row>
    <row r="71" spans="1:30" s="8" customFormat="1" x14ac:dyDescent="0.25">
      <c r="A71" s="3">
        <v>39234</v>
      </c>
      <c r="B71" s="7"/>
      <c r="C71" s="7"/>
      <c r="D71" s="7"/>
      <c r="E71" s="7">
        <v>116.26111631000001</v>
      </c>
      <c r="F71" s="7">
        <v>73</v>
      </c>
      <c r="G71" s="7">
        <v>88</v>
      </c>
      <c r="H71" s="7">
        <v>76</v>
      </c>
      <c r="I71" s="7">
        <v>50</v>
      </c>
      <c r="J71" s="7">
        <v>68</v>
      </c>
      <c r="K71" s="7">
        <v>48</v>
      </c>
      <c r="L71" s="7">
        <v>65</v>
      </c>
      <c r="M71" s="7">
        <v>71</v>
      </c>
      <c r="N71" s="7">
        <v>24</v>
      </c>
      <c r="O71" s="7">
        <v>57</v>
      </c>
      <c r="P71" s="7">
        <v>69</v>
      </c>
      <c r="Q71" s="7">
        <v>57</v>
      </c>
      <c r="R71" s="7">
        <v>48</v>
      </c>
      <c r="S71" s="7">
        <v>53</v>
      </c>
      <c r="T71" s="7">
        <v>51</v>
      </c>
      <c r="U71" s="7">
        <v>41</v>
      </c>
      <c r="V71" s="7">
        <v>44</v>
      </c>
      <c r="W71" s="7">
        <v>43</v>
      </c>
      <c r="X71" s="7">
        <v>80</v>
      </c>
      <c r="Y71" s="7">
        <v>93</v>
      </c>
      <c r="Z71" s="7">
        <v>91</v>
      </c>
      <c r="AA71" s="7">
        <v>93</v>
      </c>
      <c r="AB71" s="7">
        <v>81</v>
      </c>
      <c r="AC71" s="7">
        <v>83</v>
      </c>
      <c r="AD71" s="7">
        <v>27</v>
      </c>
    </row>
    <row r="72" spans="1:30" s="8" customFormat="1" x14ac:dyDescent="0.25">
      <c r="A72" s="3">
        <v>39264</v>
      </c>
      <c r="B72" s="7"/>
      <c r="C72" s="7"/>
      <c r="D72" s="7"/>
      <c r="E72" s="7">
        <v>114.43893722</v>
      </c>
      <c r="F72" s="7">
        <v>75</v>
      </c>
      <c r="G72" s="7">
        <v>88</v>
      </c>
      <c r="H72" s="7">
        <v>80</v>
      </c>
      <c r="I72" s="7">
        <v>53</v>
      </c>
      <c r="J72" s="7">
        <v>69</v>
      </c>
      <c r="K72" s="7">
        <v>47</v>
      </c>
      <c r="L72" s="7">
        <v>68</v>
      </c>
      <c r="M72" s="7">
        <v>69</v>
      </c>
      <c r="N72" s="7">
        <v>25</v>
      </c>
      <c r="O72" s="7">
        <v>61</v>
      </c>
      <c r="P72" s="7">
        <v>73</v>
      </c>
      <c r="Q72" s="7">
        <v>65</v>
      </c>
      <c r="R72" s="7">
        <v>50</v>
      </c>
      <c r="S72" s="7">
        <v>54</v>
      </c>
      <c r="T72" s="7">
        <v>57</v>
      </c>
      <c r="U72" s="7">
        <v>39</v>
      </c>
      <c r="V72" s="7">
        <v>41</v>
      </c>
      <c r="W72" s="7">
        <v>40</v>
      </c>
      <c r="X72" s="7">
        <v>78</v>
      </c>
      <c r="Y72" s="7">
        <v>93</v>
      </c>
      <c r="Z72" s="7">
        <v>82</v>
      </c>
      <c r="AA72" s="7">
        <v>93</v>
      </c>
      <c r="AB72" s="7">
        <v>73</v>
      </c>
      <c r="AC72" s="7">
        <v>78</v>
      </c>
      <c r="AD72" s="7">
        <v>26</v>
      </c>
    </row>
    <row r="73" spans="1:30" s="8" customFormat="1" x14ac:dyDescent="0.25">
      <c r="A73" s="3">
        <v>39295</v>
      </c>
      <c r="B73" s="7"/>
      <c r="C73" s="7"/>
      <c r="D73" s="7"/>
      <c r="E73" s="7">
        <v>114.47471701000001</v>
      </c>
      <c r="F73" s="7">
        <v>72</v>
      </c>
      <c r="G73" s="7">
        <v>85</v>
      </c>
      <c r="H73" s="7">
        <v>79</v>
      </c>
      <c r="I73" s="7">
        <v>52</v>
      </c>
      <c r="J73" s="7">
        <v>68</v>
      </c>
      <c r="K73" s="7">
        <v>44</v>
      </c>
      <c r="L73" s="7">
        <v>65</v>
      </c>
      <c r="M73" s="7">
        <v>67</v>
      </c>
      <c r="N73" s="7">
        <v>26</v>
      </c>
      <c r="O73" s="7">
        <v>63</v>
      </c>
      <c r="P73" s="7">
        <v>75</v>
      </c>
      <c r="Q73" s="7">
        <v>66</v>
      </c>
      <c r="R73" s="7">
        <v>49</v>
      </c>
      <c r="S73" s="7">
        <v>62</v>
      </c>
      <c r="T73" s="7">
        <v>58</v>
      </c>
      <c r="U73" s="7">
        <v>42</v>
      </c>
      <c r="V73" s="7">
        <v>40</v>
      </c>
      <c r="W73" s="7">
        <v>34</v>
      </c>
      <c r="X73" s="7">
        <v>81</v>
      </c>
      <c r="Y73" s="7">
        <v>95</v>
      </c>
      <c r="Z73" s="7">
        <v>85</v>
      </c>
      <c r="AA73" s="7">
        <v>92</v>
      </c>
      <c r="AB73" s="7">
        <v>74</v>
      </c>
      <c r="AC73" s="7">
        <v>82</v>
      </c>
      <c r="AD73" s="7">
        <v>30</v>
      </c>
    </row>
    <row r="74" spans="1:30" s="8" customFormat="1" x14ac:dyDescent="0.25">
      <c r="A74" s="3">
        <v>39326</v>
      </c>
      <c r="B74" s="7"/>
      <c r="C74" s="7"/>
      <c r="D74" s="7"/>
      <c r="E74" s="7">
        <v>108.32939159999999</v>
      </c>
      <c r="F74" s="7">
        <v>78</v>
      </c>
      <c r="G74" s="7">
        <v>85</v>
      </c>
      <c r="H74" s="7">
        <v>73</v>
      </c>
      <c r="I74" s="7">
        <v>47</v>
      </c>
      <c r="J74" s="7">
        <v>65</v>
      </c>
      <c r="K74" s="7">
        <v>44</v>
      </c>
      <c r="L74" s="7">
        <v>66</v>
      </c>
      <c r="M74" s="7">
        <v>67</v>
      </c>
      <c r="N74" s="7">
        <v>25</v>
      </c>
      <c r="O74" s="7">
        <v>57</v>
      </c>
      <c r="P74" s="7">
        <v>75</v>
      </c>
      <c r="Q74" s="7">
        <v>61</v>
      </c>
      <c r="R74" s="7">
        <v>45</v>
      </c>
      <c r="S74" s="7">
        <v>42</v>
      </c>
      <c r="T74" s="7">
        <v>49</v>
      </c>
      <c r="U74" s="7">
        <v>40</v>
      </c>
      <c r="V74" s="7">
        <v>39</v>
      </c>
      <c r="W74" s="7">
        <v>32</v>
      </c>
      <c r="X74" s="7">
        <v>78</v>
      </c>
      <c r="Y74" s="7">
        <v>93</v>
      </c>
      <c r="Z74" s="7">
        <v>87</v>
      </c>
      <c r="AA74" s="7">
        <v>91</v>
      </c>
      <c r="AB74" s="7">
        <v>78</v>
      </c>
      <c r="AC74" s="7">
        <v>76</v>
      </c>
      <c r="AD74" s="7">
        <v>33</v>
      </c>
    </row>
    <row r="75" spans="1:30" s="8" customFormat="1" x14ac:dyDescent="0.25">
      <c r="A75" s="3">
        <v>39356</v>
      </c>
      <c r="B75" s="7"/>
      <c r="C75" s="7"/>
      <c r="D75" s="7"/>
      <c r="E75" s="7">
        <v>115.81812683</v>
      </c>
      <c r="F75" s="7">
        <v>75</v>
      </c>
      <c r="G75" s="7">
        <v>88</v>
      </c>
      <c r="H75" s="7">
        <v>74</v>
      </c>
      <c r="I75" s="7">
        <v>50</v>
      </c>
      <c r="J75" s="7">
        <v>54</v>
      </c>
      <c r="K75" s="7">
        <v>40</v>
      </c>
      <c r="L75" s="7">
        <v>61</v>
      </c>
      <c r="M75" s="7">
        <v>57</v>
      </c>
      <c r="N75" s="7">
        <v>25</v>
      </c>
      <c r="O75" s="7">
        <v>64</v>
      </c>
      <c r="P75" s="7">
        <v>78</v>
      </c>
      <c r="Q75" s="7">
        <v>64</v>
      </c>
      <c r="R75" s="7">
        <v>49</v>
      </c>
      <c r="S75" s="7">
        <v>55</v>
      </c>
      <c r="T75" s="7">
        <v>52</v>
      </c>
      <c r="U75" s="7">
        <v>38</v>
      </c>
      <c r="V75" s="7">
        <v>37</v>
      </c>
      <c r="W75" s="7">
        <v>33</v>
      </c>
      <c r="X75" s="7">
        <v>81</v>
      </c>
      <c r="Y75" s="7">
        <v>95</v>
      </c>
      <c r="Z75" s="7">
        <v>86</v>
      </c>
      <c r="AA75" s="7">
        <v>91</v>
      </c>
      <c r="AB75" s="7">
        <v>78</v>
      </c>
      <c r="AC75" s="7">
        <v>81</v>
      </c>
      <c r="AD75" s="7">
        <v>29</v>
      </c>
    </row>
    <row r="76" spans="1:30" s="8" customFormat="1" x14ac:dyDescent="0.25">
      <c r="A76" s="3">
        <v>39387</v>
      </c>
      <c r="B76" s="7"/>
      <c r="C76" s="7"/>
      <c r="D76" s="7"/>
      <c r="E76" s="7">
        <v>118.11851503</v>
      </c>
      <c r="F76" s="7">
        <v>79</v>
      </c>
      <c r="G76" s="7">
        <v>84</v>
      </c>
      <c r="H76" s="7">
        <v>70</v>
      </c>
      <c r="I76" s="7">
        <v>46</v>
      </c>
      <c r="J76" s="7">
        <v>52</v>
      </c>
      <c r="K76" s="7">
        <v>39</v>
      </c>
      <c r="L76" s="7">
        <v>53</v>
      </c>
      <c r="M76" s="7">
        <v>55</v>
      </c>
      <c r="N76" s="7">
        <v>21</v>
      </c>
      <c r="O76" s="7">
        <v>57</v>
      </c>
      <c r="P76" s="7">
        <v>77</v>
      </c>
      <c r="Q76" s="7">
        <v>58</v>
      </c>
      <c r="R76" s="7">
        <v>52</v>
      </c>
      <c r="S76" s="7">
        <v>49</v>
      </c>
      <c r="T76" s="7">
        <v>46</v>
      </c>
      <c r="U76" s="7">
        <v>43</v>
      </c>
      <c r="V76" s="7">
        <v>37</v>
      </c>
      <c r="W76" s="7">
        <v>35</v>
      </c>
      <c r="X76" s="7">
        <v>82</v>
      </c>
      <c r="Y76" s="7">
        <v>95</v>
      </c>
      <c r="Z76" s="7">
        <v>84</v>
      </c>
      <c r="AA76" s="7">
        <v>88</v>
      </c>
      <c r="AB76" s="7">
        <v>79</v>
      </c>
      <c r="AC76" s="7">
        <v>82</v>
      </c>
      <c r="AD76" s="7">
        <v>32</v>
      </c>
    </row>
    <row r="77" spans="1:30" s="8" customFormat="1" x14ac:dyDescent="0.25">
      <c r="A77" s="3">
        <v>39417</v>
      </c>
      <c r="B77" s="7"/>
      <c r="C77" s="7"/>
      <c r="D77" s="7"/>
      <c r="E77" s="7">
        <v>117.33856556000001</v>
      </c>
      <c r="F77" s="7">
        <v>77</v>
      </c>
      <c r="G77" s="7">
        <v>89</v>
      </c>
      <c r="H77" s="7">
        <v>68</v>
      </c>
      <c r="I77" s="7">
        <v>43</v>
      </c>
      <c r="J77" s="7">
        <v>46</v>
      </c>
      <c r="K77" s="7">
        <v>36</v>
      </c>
      <c r="L77" s="7">
        <v>55</v>
      </c>
      <c r="M77" s="7">
        <v>48</v>
      </c>
      <c r="N77" s="7">
        <v>26</v>
      </c>
      <c r="O77" s="7">
        <v>58</v>
      </c>
      <c r="P77" s="7">
        <v>76</v>
      </c>
      <c r="Q77" s="7">
        <v>60</v>
      </c>
      <c r="R77" s="7">
        <v>50</v>
      </c>
      <c r="S77" s="7">
        <v>49</v>
      </c>
      <c r="T77" s="7">
        <v>51</v>
      </c>
      <c r="U77" s="7">
        <v>41</v>
      </c>
      <c r="V77" s="7">
        <v>36</v>
      </c>
      <c r="W77" s="7">
        <v>33</v>
      </c>
      <c r="X77" s="7">
        <v>80</v>
      </c>
      <c r="Y77" s="7">
        <v>95</v>
      </c>
      <c r="Z77" s="7">
        <v>88</v>
      </c>
      <c r="AA77" s="7">
        <v>89</v>
      </c>
      <c r="AB77" s="7">
        <v>85</v>
      </c>
      <c r="AC77" s="7">
        <v>80</v>
      </c>
      <c r="AD77" s="7">
        <v>36</v>
      </c>
    </row>
    <row r="78" spans="1:30" s="8" customFormat="1" x14ac:dyDescent="0.25">
      <c r="A78" s="3">
        <v>39448</v>
      </c>
      <c r="B78" s="7"/>
      <c r="C78" s="7"/>
      <c r="D78" s="7"/>
      <c r="E78" s="7">
        <v>117.21310579999999</v>
      </c>
      <c r="F78" s="7">
        <v>82</v>
      </c>
      <c r="G78" s="7">
        <v>92</v>
      </c>
      <c r="H78" s="7">
        <v>68</v>
      </c>
      <c r="I78" s="7">
        <v>49</v>
      </c>
      <c r="J78" s="7">
        <v>45</v>
      </c>
      <c r="K78" s="7">
        <v>39</v>
      </c>
      <c r="L78" s="7">
        <v>48</v>
      </c>
      <c r="M78" s="7">
        <v>48</v>
      </c>
      <c r="N78" s="7">
        <v>27</v>
      </c>
      <c r="O78" s="7">
        <v>68</v>
      </c>
      <c r="P78" s="7">
        <v>84</v>
      </c>
      <c r="Q78" s="7">
        <v>50</v>
      </c>
      <c r="R78" s="7">
        <v>48</v>
      </c>
      <c r="S78" s="7">
        <v>29</v>
      </c>
      <c r="T78" s="7">
        <v>38</v>
      </c>
      <c r="U78" s="7">
        <v>49</v>
      </c>
      <c r="V78" s="7">
        <v>34</v>
      </c>
      <c r="W78" s="7">
        <v>31</v>
      </c>
      <c r="X78" s="7">
        <v>78</v>
      </c>
      <c r="Y78" s="7">
        <v>92</v>
      </c>
      <c r="Z78" s="7">
        <v>85</v>
      </c>
      <c r="AA78" s="7">
        <v>86</v>
      </c>
      <c r="AB78" s="7">
        <v>86</v>
      </c>
      <c r="AC78" s="7">
        <v>72</v>
      </c>
      <c r="AD78" s="7">
        <v>35</v>
      </c>
    </row>
    <row r="79" spans="1:30" s="8" customFormat="1" x14ac:dyDescent="0.25">
      <c r="A79" s="3">
        <v>39479</v>
      </c>
      <c r="B79" s="7"/>
      <c r="C79" s="7"/>
      <c r="D79" s="7"/>
      <c r="E79" s="7">
        <v>119.3103885</v>
      </c>
      <c r="F79" s="7">
        <v>85</v>
      </c>
      <c r="G79" s="7">
        <v>96</v>
      </c>
      <c r="H79" s="7">
        <v>71</v>
      </c>
      <c r="I79" s="7">
        <v>48</v>
      </c>
      <c r="J79" s="7">
        <v>49</v>
      </c>
      <c r="K79" s="7">
        <v>34</v>
      </c>
      <c r="L79" s="7">
        <v>52</v>
      </c>
      <c r="M79" s="7">
        <v>49</v>
      </c>
      <c r="N79" s="7">
        <v>26</v>
      </c>
      <c r="O79" s="7">
        <v>63</v>
      </c>
      <c r="P79" s="7">
        <v>80</v>
      </c>
      <c r="Q79" s="7">
        <v>61</v>
      </c>
      <c r="R79" s="7">
        <v>52</v>
      </c>
      <c r="S79" s="7">
        <v>62</v>
      </c>
      <c r="T79" s="7">
        <v>56</v>
      </c>
      <c r="U79" s="7">
        <v>51</v>
      </c>
      <c r="V79" s="7">
        <v>37</v>
      </c>
      <c r="W79" s="7">
        <v>35</v>
      </c>
      <c r="X79" s="7">
        <v>79</v>
      </c>
      <c r="Y79" s="7">
        <v>92</v>
      </c>
      <c r="Z79" s="7">
        <v>88</v>
      </c>
      <c r="AA79" s="7">
        <v>88</v>
      </c>
      <c r="AB79" s="7">
        <v>81</v>
      </c>
      <c r="AC79" s="7">
        <v>73</v>
      </c>
      <c r="AD79" s="7">
        <v>35</v>
      </c>
    </row>
    <row r="80" spans="1:30" s="8" customFormat="1" x14ac:dyDescent="0.25">
      <c r="A80" s="3">
        <v>39508</v>
      </c>
      <c r="B80" s="7"/>
      <c r="C80" s="7"/>
      <c r="D80" s="7"/>
      <c r="E80" s="7">
        <v>117.93898663</v>
      </c>
      <c r="F80" s="7">
        <v>89</v>
      </c>
      <c r="G80" s="7">
        <v>95</v>
      </c>
      <c r="H80" s="7">
        <v>73</v>
      </c>
      <c r="I80" s="7">
        <v>51</v>
      </c>
      <c r="J80" s="7">
        <v>55</v>
      </c>
      <c r="K80" s="7">
        <v>40</v>
      </c>
      <c r="L80" s="7">
        <v>56</v>
      </c>
      <c r="M80" s="7">
        <v>65</v>
      </c>
      <c r="N80" s="7">
        <v>23</v>
      </c>
      <c r="O80" s="7">
        <v>61</v>
      </c>
      <c r="P80" s="7">
        <v>80</v>
      </c>
      <c r="Q80" s="7">
        <v>63</v>
      </c>
      <c r="R80" s="7">
        <v>46</v>
      </c>
      <c r="S80" s="7">
        <v>62</v>
      </c>
      <c r="T80" s="7">
        <v>57</v>
      </c>
      <c r="U80" s="7">
        <v>47</v>
      </c>
      <c r="V80" s="7">
        <v>32</v>
      </c>
      <c r="W80" s="7">
        <v>38</v>
      </c>
      <c r="X80" s="7">
        <v>81</v>
      </c>
      <c r="Y80" s="7">
        <v>94</v>
      </c>
      <c r="Z80" s="7">
        <v>89</v>
      </c>
      <c r="AA80" s="7">
        <v>90</v>
      </c>
      <c r="AB80" s="7">
        <v>85</v>
      </c>
      <c r="AC80" s="7">
        <v>75</v>
      </c>
      <c r="AD80" s="7">
        <v>30</v>
      </c>
    </row>
    <row r="81" spans="1:30" s="8" customFormat="1" x14ac:dyDescent="0.25">
      <c r="A81" s="3">
        <v>39539</v>
      </c>
      <c r="B81" s="7"/>
      <c r="C81" s="7"/>
      <c r="D81" s="7"/>
      <c r="E81" s="7">
        <v>123.70049711</v>
      </c>
      <c r="F81" s="7">
        <v>81</v>
      </c>
      <c r="G81" s="7">
        <v>91</v>
      </c>
      <c r="H81" s="7">
        <v>77</v>
      </c>
      <c r="I81" s="7">
        <v>54</v>
      </c>
      <c r="J81" s="7">
        <v>68</v>
      </c>
      <c r="K81" s="7">
        <v>44</v>
      </c>
      <c r="L81" s="7">
        <v>61</v>
      </c>
      <c r="M81" s="7">
        <v>75</v>
      </c>
      <c r="N81" s="7">
        <v>26</v>
      </c>
      <c r="O81" s="7">
        <v>60</v>
      </c>
      <c r="P81" s="7">
        <v>82</v>
      </c>
      <c r="Q81" s="7">
        <v>64</v>
      </c>
      <c r="R81" s="7">
        <v>43</v>
      </c>
      <c r="S81" s="7">
        <v>56</v>
      </c>
      <c r="T81" s="7">
        <v>50</v>
      </c>
      <c r="U81" s="7">
        <v>53</v>
      </c>
      <c r="V81" s="7">
        <v>33</v>
      </c>
      <c r="W81" s="7">
        <v>37</v>
      </c>
      <c r="X81" s="7">
        <v>82</v>
      </c>
      <c r="Y81" s="7">
        <v>94</v>
      </c>
      <c r="Z81" s="7">
        <v>88</v>
      </c>
      <c r="AA81" s="7">
        <v>89</v>
      </c>
      <c r="AB81" s="7">
        <v>79</v>
      </c>
      <c r="AC81" s="7">
        <v>73</v>
      </c>
      <c r="AD81" s="7">
        <v>31</v>
      </c>
    </row>
    <row r="82" spans="1:30" s="8" customFormat="1" x14ac:dyDescent="0.25">
      <c r="A82" s="3">
        <v>39569</v>
      </c>
      <c r="B82" s="7"/>
      <c r="C82" s="7"/>
      <c r="D82" s="7"/>
      <c r="E82" s="7">
        <v>124.71834275000001</v>
      </c>
      <c r="F82" s="7">
        <v>81</v>
      </c>
      <c r="G82" s="7">
        <v>92</v>
      </c>
      <c r="H82" s="7">
        <v>77</v>
      </c>
      <c r="I82" s="7">
        <v>54</v>
      </c>
      <c r="J82" s="7">
        <v>70</v>
      </c>
      <c r="K82" s="7">
        <v>46</v>
      </c>
      <c r="L82" s="7">
        <v>68</v>
      </c>
      <c r="M82" s="7">
        <v>73</v>
      </c>
      <c r="N82" s="7">
        <v>27</v>
      </c>
      <c r="O82" s="7">
        <v>59</v>
      </c>
      <c r="P82" s="7">
        <v>80</v>
      </c>
      <c r="Q82" s="7">
        <v>58</v>
      </c>
      <c r="R82" s="7">
        <v>44</v>
      </c>
      <c r="S82" s="7">
        <v>47</v>
      </c>
      <c r="T82" s="7">
        <v>48</v>
      </c>
      <c r="U82" s="7">
        <v>53</v>
      </c>
      <c r="V82" s="7">
        <v>30</v>
      </c>
      <c r="W82" s="7">
        <v>38</v>
      </c>
      <c r="X82" s="7">
        <v>78</v>
      </c>
      <c r="Y82" s="7">
        <v>92</v>
      </c>
      <c r="Z82" s="7">
        <v>90</v>
      </c>
      <c r="AA82" s="7">
        <v>86</v>
      </c>
      <c r="AB82" s="7">
        <v>82</v>
      </c>
      <c r="AC82" s="7">
        <v>74</v>
      </c>
      <c r="AD82" s="7">
        <v>26</v>
      </c>
    </row>
    <row r="83" spans="1:30" s="8" customFormat="1" x14ac:dyDescent="0.25">
      <c r="A83" s="3">
        <v>39600</v>
      </c>
      <c r="B83" s="7"/>
      <c r="C83" s="7"/>
      <c r="D83" s="7"/>
      <c r="E83" s="7">
        <v>123.57226507999999</v>
      </c>
      <c r="F83" s="7">
        <v>77</v>
      </c>
      <c r="G83" s="7">
        <v>87</v>
      </c>
      <c r="H83" s="7">
        <v>77</v>
      </c>
      <c r="I83" s="7">
        <v>51</v>
      </c>
      <c r="J83" s="7">
        <v>64</v>
      </c>
      <c r="K83" s="7">
        <v>44</v>
      </c>
      <c r="L83" s="7">
        <v>64</v>
      </c>
      <c r="M83" s="7">
        <v>64</v>
      </c>
      <c r="N83" s="7">
        <v>28</v>
      </c>
      <c r="O83" s="7">
        <v>59</v>
      </c>
      <c r="P83" s="7">
        <v>75</v>
      </c>
      <c r="Q83" s="7">
        <v>60</v>
      </c>
      <c r="R83" s="7">
        <v>39</v>
      </c>
      <c r="S83" s="7">
        <v>45</v>
      </c>
      <c r="T83" s="7">
        <v>52</v>
      </c>
      <c r="U83" s="7">
        <v>48</v>
      </c>
      <c r="V83" s="7">
        <v>33</v>
      </c>
      <c r="W83" s="7">
        <v>38</v>
      </c>
      <c r="X83" s="7">
        <v>79</v>
      </c>
      <c r="Y83" s="7">
        <v>91</v>
      </c>
      <c r="Z83" s="7">
        <v>93</v>
      </c>
      <c r="AA83" s="7">
        <v>87</v>
      </c>
      <c r="AB83" s="7">
        <v>87</v>
      </c>
      <c r="AC83" s="7">
        <v>72</v>
      </c>
      <c r="AD83" s="7">
        <v>29</v>
      </c>
    </row>
    <row r="84" spans="1:30" s="8" customFormat="1" x14ac:dyDescent="0.25">
      <c r="A84" s="3">
        <v>39630</v>
      </c>
      <c r="B84" s="7"/>
      <c r="C84" s="7"/>
      <c r="D84" s="7"/>
      <c r="E84" s="7">
        <v>122.31699318</v>
      </c>
      <c r="F84" s="7">
        <v>74</v>
      </c>
      <c r="G84" s="7">
        <v>85</v>
      </c>
      <c r="H84" s="7">
        <v>79</v>
      </c>
      <c r="I84" s="7">
        <v>49</v>
      </c>
      <c r="J84" s="7">
        <v>64</v>
      </c>
      <c r="K84" s="7">
        <v>41</v>
      </c>
      <c r="L84" s="7">
        <v>63</v>
      </c>
      <c r="M84" s="7">
        <v>68</v>
      </c>
      <c r="N84" s="7">
        <v>22</v>
      </c>
      <c r="O84" s="7">
        <v>57</v>
      </c>
      <c r="P84" s="7">
        <v>77</v>
      </c>
      <c r="Q84" s="7">
        <v>61</v>
      </c>
      <c r="R84" s="7">
        <v>42</v>
      </c>
      <c r="S84" s="7">
        <v>53</v>
      </c>
      <c r="T84" s="7">
        <v>52</v>
      </c>
      <c r="U84" s="7">
        <v>43</v>
      </c>
      <c r="V84" s="7">
        <v>37</v>
      </c>
      <c r="W84" s="7">
        <v>37</v>
      </c>
      <c r="X84" s="7">
        <v>79</v>
      </c>
      <c r="Y84" s="7">
        <v>91</v>
      </c>
      <c r="Z84" s="7">
        <v>92</v>
      </c>
      <c r="AA84" s="7">
        <v>87</v>
      </c>
      <c r="AB84" s="7">
        <v>79</v>
      </c>
      <c r="AC84" s="7">
        <v>72</v>
      </c>
      <c r="AD84" s="7">
        <v>27</v>
      </c>
    </row>
    <row r="85" spans="1:30" s="8" customFormat="1" x14ac:dyDescent="0.25">
      <c r="A85" s="3">
        <v>39661</v>
      </c>
      <c r="B85" s="7"/>
      <c r="C85" s="7"/>
      <c r="D85" s="7"/>
      <c r="E85" s="7">
        <v>115.15454905999999</v>
      </c>
      <c r="F85" s="7">
        <v>75</v>
      </c>
      <c r="G85" s="7">
        <v>88</v>
      </c>
      <c r="H85" s="7">
        <v>77</v>
      </c>
      <c r="I85" s="7">
        <v>48</v>
      </c>
      <c r="J85" s="7">
        <v>60</v>
      </c>
      <c r="K85" s="7">
        <v>46</v>
      </c>
      <c r="L85" s="7">
        <v>60</v>
      </c>
      <c r="M85" s="7">
        <v>65</v>
      </c>
      <c r="N85" s="7">
        <v>23</v>
      </c>
      <c r="O85" s="7">
        <v>56</v>
      </c>
      <c r="P85" s="7">
        <v>79</v>
      </c>
      <c r="Q85" s="7">
        <v>62</v>
      </c>
      <c r="R85" s="7">
        <v>42</v>
      </c>
      <c r="S85" s="7">
        <v>49</v>
      </c>
      <c r="T85" s="7">
        <v>49</v>
      </c>
      <c r="U85" s="7">
        <v>53</v>
      </c>
      <c r="V85" s="7">
        <v>34</v>
      </c>
      <c r="W85" s="7">
        <v>37</v>
      </c>
      <c r="X85" s="7">
        <v>77</v>
      </c>
      <c r="Y85" s="7">
        <v>90</v>
      </c>
      <c r="Z85" s="7">
        <v>94</v>
      </c>
      <c r="AA85" s="7">
        <v>86</v>
      </c>
      <c r="AB85" s="7">
        <v>85</v>
      </c>
      <c r="AC85" s="7">
        <v>72</v>
      </c>
      <c r="AD85" s="7">
        <v>28</v>
      </c>
    </row>
    <row r="86" spans="1:30" s="8" customFormat="1" x14ac:dyDescent="0.25">
      <c r="A86" s="3">
        <v>39692</v>
      </c>
      <c r="B86" s="7"/>
      <c r="C86" s="7"/>
      <c r="D86" s="7"/>
      <c r="E86" s="7">
        <v>106.19850157</v>
      </c>
      <c r="F86" s="7">
        <v>74</v>
      </c>
      <c r="G86" s="7">
        <v>90</v>
      </c>
      <c r="H86" s="7">
        <v>76</v>
      </c>
      <c r="I86" s="7">
        <v>43</v>
      </c>
      <c r="J86" s="7">
        <v>61</v>
      </c>
      <c r="K86" s="7">
        <v>40</v>
      </c>
      <c r="L86" s="7">
        <v>57</v>
      </c>
      <c r="M86" s="7">
        <v>59</v>
      </c>
      <c r="N86" s="7">
        <v>24</v>
      </c>
      <c r="O86" s="7">
        <v>53</v>
      </c>
      <c r="P86" s="7">
        <v>73</v>
      </c>
      <c r="Q86" s="7">
        <v>60</v>
      </c>
      <c r="R86" s="7">
        <v>37</v>
      </c>
      <c r="S86" s="7">
        <v>44</v>
      </c>
      <c r="T86" s="7">
        <v>42</v>
      </c>
      <c r="U86" s="7">
        <v>49</v>
      </c>
      <c r="V86" s="7">
        <v>36</v>
      </c>
      <c r="W86" s="7">
        <v>33</v>
      </c>
      <c r="X86" s="7">
        <v>78</v>
      </c>
      <c r="Y86" s="7">
        <v>91</v>
      </c>
      <c r="Z86" s="7">
        <v>97</v>
      </c>
      <c r="AA86" s="7">
        <v>86</v>
      </c>
      <c r="AB86" s="7">
        <v>91</v>
      </c>
      <c r="AC86" s="7">
        <v>69</v>
      </c>
      <c r="AD86" s="7">
        <v>37</v>
      </c>
    </row>
    <row r="87" spans="1:30" s="8" customFormat="1" x14ac:dyDescent="0.25">
      <c r="A87" s="3">
        <v>39722</v>
      </c>
      <c r="B87" s="7"/>
      <c r="C87" s="7"/>
      <c r="D87" s="7"/>
      <c r="E87" s="7">
        <v>95.124257279999995</v>
      </c>
      <c r="F87" s="7">
        <v>75</v>
      </c>
      <c r="G87" s="7">
        <v>89</v>
      </c>
      <c r="H87" s="7">
        <v>70</v>
      </c>
      <c r="I87" s="7">
        <v>47</v>
      </c>
      <c r="J87" s="7">
        <v>52</v>
      </c>
      <c r="K87" s="7">
        <v>37</v>
      </c>
      <c r="L87" s="7">
        <v>57</v>
      </c>
      <c r="M87" s="7">
        <v>58</v>
      </c>
      <c r="N87" s="7">
        <v>26</v>
      </c>
      <c r="O87" s="7">
        <v>48</v>
      </c>
      <c r="P87" s="7">
        <v>65</v>
      </c>
      <c r="Q87" s="7">
        <v>51</v>
      </c>
      <c r="R87" s="7">
        <v>38</v>
      </c>
      <c r="S87" s="7">
        <v>44</v>
      </c>
      <c r="T87" s="7">
        <v>30</v>
      </c>
      <c r="U87" s="7">
        <v>55</v>
      </c>
      <c r="V87" s="7">
        <v>37</v>
      </c>
      <c r="W87" s="7">
        <v>26</v>
      </c>
      <c r="X87" s="7">
        <v>78</v>
      </c>
      <c r="Y87" s="7">
        <v>90</v>
      </c>
      <c r="Z87" s="7">
        <v>91</v>
      </c>
      <c r="AA87" s="7">
        <v>79</v>
      </c>
      <c r="AB87" s="7">
        <v>89</v>
      </c>
      <c r="AC87" s="7">
        <v>58</v>
      </c>
      <c r="AD87" s="7">
        <v>36</v>
      </c>
    </row>
    <row r="88" spans="1:30" s="8" customFormat="1" x14ac:dyDescent="0.25">
      <c r="A88" s="3">
        <v>39753</v>
      </c>
      <c r="B88" s="7"/>
      <c r="C88" s="7"/>
      <c r="D88" s="7"/>
      <c r="E88" s="7">
        <v>76.107850670000005</v>
      </c>
      <c r="F88" s="7">
        <v>72</v>
      </c>
      <c r="G88" s="7">
        <v>88</v>
      </c>
      <c r="H88" s="7">
        <v>70</v>
      </c>
      <c r="I88" s="7">
        <v>44</v>
      </c>
      <c r="J88" s="7">
        <v>50</v>
      </c>
      <c r="K88" s="7">
        <v>38</v>
      </c>
      <c r="L88" s="7">
        <v>53</v>
      </c>
      <c r="M88" s="7">
        <v>55</v>
      </c>
      <c r="N88" s="7">
        <v>30</v>
      </c>
      <c r="O88" s="7">
        <v>41</v>
      </c>
      <c r="P88" s="7">
        <v>57</v>
      </c>
      <c r="Q88" s="7">
        <v>34</v>
      </c>
      <c r="R88" s="7">
        <v>32</v>
      </c>
      <c r="S88" s="7">
        <v>19</v>
      </c>
      <c r="T88" s="7">
        <v>18</v>
      </c>
      <c r="U88" s="7">
        <v>63</v>
      </c>
      <c r="V88" s="7">
        <v>31</v>
      </c>
      <c r="W88" s="7">
        <v>23</v>
      </c>
      <c r="X88" s="7">
        <v>67</v>
      </c>
      <c r="Y88" s="7">
        <v>84</v>
      </c>
      <c r="Z88" s="7">
        <v>99</v>
      </c>
      <c r="AA88" s="7">
        <v>70</v>
      </c>
      <c r="AB88" s="7">
        <v>99</v>
      </c>
      <c r="AC88" s="7">
        <v>51</v>
      </c>
      <c r="AD88" s="7">
        <v>38</v>
      </c>
    </row>
    <row r="89" spans="1:30" s="8" customFormat="1" x14ac:dyDescent="0.25">
      <c r="A89" s="3">
        <v>39783</v>
      </c>
      <c r="B89" s="7"/>
      <c r="C89" s="7"/>
      <c r="D89" s="7"/>
      <c r="E89" s="7">
        <v>67.701846639999999</v>
      </c>
      <c r="F89" s="7">
        <v>69</v>
      </c>
      <c r="G89" s="7">
        <v>85</v>
      </c>
      <c r="H89" s="7">
        <v>63</v>
      </c>
      <c r="I89" s="7">
        <v>38</v>
      </c>
      <c r="J89" s="7">
        <v>39</v>
      </c>
      <c r="K89" s="7">
        <v>31</v>
      </c>
      <c r="L89" s="7">
        <v>40</v>
      </c>
      <c r="M89" s="7">
        <v>40</v>
      </c>
      <c r="N89" s="7">
        <v>26</v>
      </c>
      <c r="O89" s="7">
        <v>39</v>
      </c>
      <c r="P89" s="7">
        <v>49</v>
      </c>
      <c r="Q89" s="7">
        <v>36</v>
      </c>
      <c r="R89" s="7">
        <v>31</v>
      </c>
      <c r="S89" s="7">
        <v>26</v>
      </c>
      <c r="T89" s="7">
        <v>18</v>
      </c>
      <c r="U89" s="7">
        <v>57</v>
      </c>
      <c r="V89" s="7">
        <v>39</v>
      </c>
      <c r="W89" s="7">
        <v>20</v>
      </c>
      <c r="X89" s="7">
        <v>64</v>
      </c>
      <c r="Y89" s="7">
        <v>80</v>
      </c>
      <c r="Z89" s="7">
        <v>87</v>
      </c>
      <c r="AA89" s="7">
        <v>68</v>
      </c>
      <c r="AB89" s="7">
        <v>94</v>
      </c>
      <c r="AC89" s="7">
        <v>48</v>
      </c>
      <c r="AD89" s="7">
        <v>44</v>
      </c>
    </row>
    <row r="90" spans="1:30" s="8" customFormat="1" x14ac:dyDescent="0.25">
      <c r="A90" s="3">
        <v>39814</v>
      </c>
      <c r="B90" s="7"/>
      <c r="C90" s="7"/>
      <c r="D90" s="7"/>
      <c r="E90" s="7">
        <v>62.332446040000001</v>
      </c>
      <c r="F90" s="7">
        <v>67</v>
      </c>
      <c r="G90" s="7">
        <v>79</v>
      </c>
      <c r="H90" s="7">
        <v>52</v>
      </c>
      <c r="I90" s="7">
        <v>31</v>
      </c>
      <c r="J90" s="7">
        <v>28</v>
      </c>
      <c r="K90" s="7">
        <v>19</v>
      </c>
      <c r="L90" s="7">
        <v>34</v>
      </c>
      <c r="M90" s="7">
        <v>33</v>
      </c>
      <c r="N90" s="7">
        <v>35</v>
      </c>
      <c r="O90" s="7">
        <v>46</v>
      </c>
      <c r="P90" s="7">
        <v>75</v>
      </c>
      <c r="Q90" s="7">
        <v>24</v>
      </c>
      <c r="R90" s="7">
        <v>29</v>
      </c>
      <c r="S90" s="7">
        <v>16</v>
      </c>
      <c r="T90" s="7">
        <v>19</v>
      </c>
      <c r="U90" s="7">
        <v>59</v>
      </c>
      <c r="V90" s="7">
        <v>25</v>
      </c>
      <c r="W90" s="7">
        <v>13</v>
      </c>
      <c r="X90" s="7">
        <v>61</v>
      </c>
      <c r="Y90" s="7">
        <v>73</v>
      </c>
      <c r="Z90" s="7">
        <v>102</v>
      </c>
      <c r="AA90" s="7">
        <v>63</v>
      </c>
      <c r="AB90" s="7">
        <v>101</v>
      </c>
      <c r="AC90" s="7">
        <v>36</v>
      </c>
      <c r="AD90" s="7">
        <v>54</v>
      </c>
    </row>
    <row r="91" spans="1:30" s="8" customFormat="1" x14ac:dyDescent="0.25">
      <c r="A91" s="3">
        <v>39845</v>
      </c>
      <c r="B91" s="7"/>
      <c r="C91" s="7"/>
      <c r="D91" s="7"/>
      <c r="E91" s="7">
        <v>61.243003469999998</v>
      </c>
      <c r="F91" s="7">
        <v>57</v>
      </c>
      <c r="G91" s="7">
        <v>71</v>
      </c>
      <c r="H91" s="7">
        <v>39</v>
      </c>
      <c r="I91" s="7">
        <v>24</v>
      </c>
      <c r="J91" s="7">
        <v>21</v>
      </c>
      <c r="K91" s="7">
        <v>20</v>
      </c>
      <c r="L91" s="7">
        <v>29</v>
      </c>
      <c r="M91" s="7">
        <v>32</v>
      </c>
      <c r="N91" s="7">
        <v>27</v>
      </c>
      <c r="O91" s="7">
        <v>47</v>
      </c>
      <c r="P91" s="7">
        <v>76</v>
      </c>
      <c r="Q91" s="7">
        <v>28</v>
      </c>
      <c r="R91" s="7">
        <v>28</v>
      </c>
      <c r="S91" s="7">
        <v>35</v>
      </c>
      <c r="T91" s="7">
        <v>27</v>
      </c>
      <c r="U91" s="7">
        <v>52</v>
      </c>
      <c r="V91" s="7">
        <v>27</v>
      </c>
      <c r="W91" s="7">
        <v>16</v>
      </c>
      <c r="X91" s="7">
        <v>63</v>
      </c>
      <c r="Y91" s="7">
        <v>77</v>
      </c>
      <c r="Z91" s="7">
        <v>90</v>
      </c>
      <c r="AA91" s="7">
        <v>65</v>
      </c>
      <c r="AB91" s="7">
        <v>95</v>
      </c>
      <c r="AC91" s="7">
        <v>42</v>
      </c>
      <c r="AD91" s="7">
        <v>51</v>
      </c>
    </row>
    <row r="92" spans="1:30" s="8" customFormat="1" x14ac:dyDescent="0.25">
      <c r="A92" s="3">
        <v>39873</v>
      </c>
      <c r="B92" s="7"/>
      <c r="C92" s="7"/>
      <c r="D92" s="7"/>
      <c r="E92" s="7">
        <v>64.047987820000003</v>
      </c>
      <c r="F92" s="7">
        <v>57</v>
      </c>
      <c r="G92" s="7">
        <v>69</v>
      </c>
      <c r="H92" s="7">
        <v>41</v>
      </c>
      <c r="I92" s="7">
        <v>26</v>
      </c>
      <c r="J92" s="7">
        <v>27</v>
      </c>
      <c r="K92" s="7">
        <v>18</v>
      </c>
      <c r="L92" s="7">
        <v>37</v>
      </c>
      <c r="M92" s="7">
        <v>48</v>
      </c>
      <c r="N92" s="7">
        <v>32</v>
      </c>
      <c r="O92" s="7">
        <v>46</v>
      </c>
      <c r="P92" s="7">
        <v>70</v>
      </c>
      <c r="Q92" s="7">
        <v>41</v>
      </c>
      <c r="R92" s="7">
        <v>34</v>
      </c>
      <c r="S92" s="7">
        <v>41</v>
      </c>
      <c r="T92" s="7">
        <v>34</v>
      </c>
      <c r="U92" s="7">
        <v>47</v>
      </c>
      <c r="V92" s="7">
        <v>30</v>
      </c>
      <c r="W92" s="7">
        <v>17</v>
      </c>
      <c r="X92" s="7">
        <v>62</v>
      </c>
      <c r="Y92" s="7">
        <v>76</v>
      </c>
      <c r="Z92" s="7">
        <v>98</v>
      </c>
      <c r="AA92" s="7">
        <v>65</v>
      </c>
      <c r="AB92" s="7">
        <v>94</v>
      </c>
      <c r="AC92" s="7">
        <v>42</v>
      </c>
      <c r="AD92" s="7">
        <v>53</v>
      </c>
    </row>
    <row r="93" spans="1:30" s="8" customFormat="1" x14ac:dyDescent="0.25">
      <c r="A93" s="3">
        <v>39904</v>
      </c>
      <c r="B93" s="7"/>
      <c r="C93" s="7"/>
      <c r="D93" s="7"/>
      <c r="E93" s="7">
        <v>66.513403519999997</v>
      </c>
      <c r="F93" s="7">
        <v>61</v>
      </c>
      <c r="G93" s="7">
        <v>78</v>
      </c>
      <c r="H93" s="7">
        <v>46</v>
      </c>
      <c r="I93" s="7">
        <v>33</v>
      </c>
      <c r="J93" s="7">
        <v>43</v>
      </c>
      <c r="K93" s="7">
        <v>22</v>
      </c>
      <c r="L93" s="7">
        <v>50</v>
      </c>
      <c r="M93" s="7">
        <v>56</v>
      </c>
      <c r="N93" s="7">
        <v>34</v>
      </c>
      <c r="O93" s="7">
        <v>42</v>
      </c>
      <c r="P93" s="7">
        <v>61</v>
      </c>
      <c r="Q93" s="7">
        <v>42</v>
      </c>
      <c r="R93" s="7">
        <v>37</v>
      </c>
      <c r="S93" s="7">
        <v>38</v>
      </c>
      <c r="T93" s="7">
        <v>33</v>
      </c>
      <c r="U93" s="7">
        <v>48</v>
      </c>
      <c r="V93" s="7">
        <v>42</v>
      </c>
      <c r="W93" s="7">
        <v>19</v>
      </c>
      <c r="X93" s="7">
        <v>63</v>
      </c>
      <c r="Y93" s="7">
        <v>76</v>
      </c>
      <c r="Z93" s="7">
        <v>97</v>
      </c>
      <c r="AA93" s="7">
        <v>66</v>
      </c>
      <c r="AB93" s="7">
        <v>98</v>
      </c>
      <c r="AC93" s="7">
        <v>41</v>
      </c>
      <c r="AD93" s="7">
        <v>50</v>
      </c>
    </row>
    <row r="94" spans="1:30" s="8" customFormat="1" x14ac:dyDescent="0.25">
      <c r="A94" s="3">
        <v>39934</v>
      </c>
      <c r="B94" s="7"/>
      <c r="C94" s="7"/>
      <c r="D94" s="7"/>
      <c r="E94" s="7">
        <v>70.209034389999999</v>
      </c>
      <c r="F94" s="7">
        <v>58</v>
      </c>
      <c r="G94" s="7">
        <v>82</v>
      </c>
      <c r="H94" s="7">
        <v>38</v>
      </c>
      <c r="I94" s="7">
        <v>28</v>
      </c>
      <c r="J94" s="7">
        <v>36</v>
      </c>
      <c r="K94" s="7">
        <v>23</v>
      </c>
      <c r="L94" s="7">
        <v>47</v>
      </c>
      <c r="M94" s="7">
        <v>55</v>
      </c>
      <c r="N94" s="7">
        <v>29</v>
      </c>
      <c r="O94" s="7">
        <v>41</v>
      </c>
      <c r="P94" s="7">
        <v>61</v>
      </c>
      <c r="Q94" s="7">
        <v>40</v>
      </c>
      <c r="R94" s="7">
        <v>31</v>
      </c>
      <c r="S94" s="7">
        <v>33</v>
      </c>
      <c r="T94" s="7">
        <v>32</v>
      </c>
      <c r="U94" s="7">
        <v>50</v>
      </c>
      <c r="V94" s="7">
        <v>39</v>
      </c>
      <c r="W94" s="7">
        <v>21</v>
      </c>
      <c r="X94" s="7">
        <v>62</v>
      </c>
      <c r="Y94" s="7">
        <v>76</v>
      </c>
      <c r="Z94" s="7">
        <v>98</v>
      </c>
      <c r="AA94" s="7">
        <v>65</v>
      </c>
      <c r="AB94" s="7">
        <v>101</v>
      </c>
      <c r="AC94" s="7">
        <v>43</v>
      </c>
      <c r="AD94" s="7">
        <v>50</v>
      </c>
    </row>
    <row r="95" spans="1:30" s="8" customFormat="1" x14ac:dyDescent="0.25">
      <c r="A95" s="3">
        <v>39965</v>
      </c>
      <c r="B95" s="7"/>
      <c r="C95" s="7"/>
      <c r="D95" s="7"/>
      <c r="E95" s="7">
        <v>73.091120059999994</v>
      </c>
      <c r="F95" s="7">
        <v>55</v>
      </c>
      <c r="G95" s="7">
        <v>73</v>
      </c>
      <c r="H95" s="7">
        <v>50</v>
      </c>
      <c r="I95" s="7">
        <v>30</v>
      </c>
      <c r="J95" s="7">
        <v>46</v>
      </c>
      <c r="K95" s="7">
        <v>21</v>
      </c>
      <c r="L95" s="7">
        <v>51</v>
      </c>
      <c r="M95" s="7">
        <v>57</v>
      </c>
      <c r="N95" s="7">
        <v>26</v>
      </c>
      <c r="O95" s="7">
        <v>43</v>
      </c>
      <c r="P95" s="7">
        <v>65</v>
      </c>
      <c r="Q95" s="7">
        <v>45</v>
      </c>
      <c r="R95" s="7">
        <v>31</v>
      </c>
      <c r="S95" s="7">
        <v>39</v>
      </c>
      <c r="T95" s="7">
        <v>40</v>
      </c>
      <c r="U95" s="7">
        <v>32</v>
      </c>
      <c r="V95" s="7">
        <v>41</v>
      </c>
      <c r="W95" s="7">
        <v>21</v>
      </c>
      <c r="X95" s="7">
        <v>64</v>
      </c>
      <c r="Y95" s="7">
        <v>77</v>
      </c>
      <c r="Z95" s="7">
        <v>92</v>
      </c>
      <c r="AA95" s="7">
        <v>68</v>
      </c>
      <c r="AB95" s="7">
        <v>93</v>
      </c>
      <c r="AC95" s="7">
        <v>52</v>
      </c>
      <c r="AD95" s="7">
        <v>52</v>
      </c>
    </row>
    <row r="96" spans="1:30" s="8" customFormat="1" x14ac:dyDescent="0.25">
      <c r="A96" s="3">
        <v>39995</v>
      </c>
      <c r="B96" s="7"/>
      <c r="C96" s="7"/>
      <c r="D96" s="7"/>
      <c r="E96" s="7">
        <v>74.706458280000007</v>
      </c>
      <c r="F96" s="7">
        <v>53</v>
      </c>
      <c r="G96" s="7">
        <v>75</v>
      </c>
      <c r="H96" s="7">
        <v>49</v>
      </c>
      <c r="I96" s="7">
        <v>38</v>
      </c>
      <c r="J96" s="7">
        <v>44</v>
      </c>
      <c r="K96" s="7">
        <v>24</v>
      </c>
      <c r="L96" s="7">
        <v>44</v>
      </c>
      <c r="M96" s="7">
        <v>55</v>
      </c>
      <c r="N96" s="7">
        <v>27</v>
      </c>
      <c r="O96" s="7">
        <v>43</v>
      </c>
      <c r="P96" s="7">
        <v>67</v>
      </c>
      <c r="Q96" s="7">
        <v>44</v>
      </c>
      <c r="R96" s="7">
        <v>32</v>
      </c>
      <c r="S96" s="7">
        <v>46</v>
      </c>
      <c r="T96" s="7">
        <v>39</v>
      </c>
      <c r="U96" s="7">
        <v>44</v>
      </c>
      <c r="V96" s="7">
        <v>41</v>
      </c>
      <c r="W96" s="7">
        <v>20</v>
      </c>
      <c r="X96" s="7">
        <v>66</v>
      </c>
      <c r="Y96" s="7">
        <v>78</v>
      </c>
      <c r="Z96" s="7">
        <v>95</v>
      </c>
      <c r="AA96" s="7">
        <v>71</v>
      </c>
      <c r="AB96" s="7">
        <v>103</v>
      </c>
      <c r="AC96" s="7">
        <v>53</v>
      </c>
      <c r="AD96" s="7">
        <v>53</v>
      </c>
    </row>
    <row r="97" spans="1:30" s="8" customFormat="1" x14ac:dyDescent="0.25">
      <c r="A97" s="3">
        <v>40026</v>
      </c>
      <c r="B97" s="7"/>
      <c r="C97" s="7"/>
      <c r="D97" s="7"/>
      <c r="E97" s="7">
        <v>75.233903769999998</v>
      </c>
      <c r="F97" s="7">
        <v>52</v>
      </c>
      <c r="G97" s="7">
        <v>74</v>
      </c>
      <c r="H97" s="7">
        <v>49</v>
      </c>
      <c r="I97" s="7">
        <v>33</v>
      </c>
      <c r="J97" s="7">
        <v>41</v>
      </c>
      <c r="K97" s="7">
        <v>28</v>
      </c>
      <c r="L97" s="7">
        <v>48</v>
      </c>
      <c r="M97" s="7">
        <v>52</v>
      </c>
      <c r="N97" s="7">
        <v>23</v>
      </c>
      <c r="O97" s="7">
        <v>45</v>
      </c>
      <c r="P97" s="7">
        <v>71</v>
      </c>
      <c r="Q97" s="7">
        <v>48</v>
      </c>
      <c r="R97" s="7">
        <v>35</v>
      </c>
      <c r="S97" s="7">
        <v>39</v>
      </c>
      <c r="T97" s="7">
        <v>41</v>
      </c>
      <c r="U97" s="7">
        <v>41</v>
      </c>
      <c r="V97" s="7">
        <v>39</v>
      </c>
      <c r="W97" s="7">
        <v>28</v>
      </c>
      <c r="X97" s="7">
        <v>67</v>
      </c>
      <c r="Y97" s="7">
        <v>81</v>
      </c>
      <c r="Z97" s="7">
        <v>92</v>
      </c>
      <c r="AA97" s="7">
        <v>72</v>
      </c>
      <c r="AB97" s="7">
        <v>90</v>
      </c>
      <c r="AC97" s="7">
        <v>56</v>
      </c>
      <c r="AD97" s="7">
        <v>39</v>
      </c>
    </row>
    <row r="98" spans="1:30" s="8" customFormat="1" x14ac:dyDescent="0.25">
      <c r="A98" s="3">
        <v>40057</v>
      </c>
      <c r="B98" s="7"/>
      <c r="C98" s="7"/>
      <c r="D98" s="7"/>
      <c r="E98" s="7">
        <v>79.508151909999995</v>
      </c>
      <c r="F98" s="7">
        <v>53</v>
      </c>
      <c r="G98" s="7">
        <v>75</v>
      </c>
      <c r="H98" s="7">
        <v>47</v>
      </c>
      <c r="I98" s="7">
        <v>38</v>
      </c>
      <c r="J98" s="7">
        <v>45</v>
      </c>
      <c r="K98" s="7">
        <v>26</v>
      </c>
      <c r="L98" s="7">
        <v>52</v>
      </c>
      <c r="M98" s="7">
        <v>55</v>
      </c>
      <c r="N98" s="7">
        <v>23</v>
      </c>
      <c r="O98" s="7">
        <v>46</v>
      </c>
      <c r="P98" s="7">
        <v>74</v>
      </c>
      <c r="Q98" s="7">
        <v>46</v>
      </c>
      <c r="R98" s="7">
        <v>40</v>
      </c>
      <c r="S98" s="7">
        <v>41</v>
      </c>
      <c r="T98" s="7">
        <v>49</v>
      </c>
      <c r="U98" s="7">
        <v>42</v>
      </c>
      <c r="V98" s="7">
        <v>37</v>
      </c>
      <c r="W98" s="7">
        <v>25</v>
      </c>
      <c r="X98" s="7">
        <v>69</v>
      </c>
      <c r="Y98" s="7">
        <v>82</v>
      </c>
      <c r="Z98" s="7">
        <v>96</v>
      </c>
      <c r="AA98" s="7">
        <v>76</v>
      </c>
      <c r="AB98" s="7">
        <v>103</v>
      </c>
      <c r="AC98" s="7">
        <v>58</v>
      </c>
      <c r="AD98" s="7">
        <v>43</v>
      </c>
    </row>
    <row r="99" spans="1:30" s="8" customFormat="1" x14ac:dyDescent="0.25">
      <c r="A99" s="3">
        <v>40087</v>
      </c>
      <c r="B99" s="7"/>
      <c r="C99" s="7"/>
      <c r="D99" s="7"/>
      <c r="E99" s="7">
        <v>83.497185270000003</v>
      </c>
      <c r="F99" s="7">
        <v>58</v>
      </c>
      <c r="G99" s="7">
        <v>81</v>
      </c>
      <c r="H99" s="7">
        <v>52</v>
      </c>
      <c r="I99" s="7">
        <v>32</v>
      </c>
      <c r="J99" s="7">
        <v>44</v>
      </c>
      <c r="K99" s="7">
        <v>25</v>
      </c>
      <c r="L99" s="7">
        <v>47</v>
      </c>
      <c r="M99" s="7">
        <v>47</v>
      </c>
      <c r="N99" s="7">
        <v>24</v>
      </c>
      <c r="O99" s="7">
        <v>49</v>
      </c>
      <c r="P99" s="7">
        <v>69</v>
      </c>
      <c r="Q99" s="7">
        <v>45</v>
      </c>
      <c r="R99" s="7">
        <v>38</v>
      </c>
      <c r="S99" s="7">
        <v>49</v>
      </c>
      <c r="T99" s="7">
        <v>38</v>
      </c>
      <c r="U99" s="7">
        <v>41</v>
      </c>
      <c r="V99" s="7">
        <v>40</v>
      </c>
      <c r="W99" s="7">
        <v>24</v>
      </c>
      <c r="X99" s="7">
        <v>67</v>
      </c>
      <c r="Y99" s="7">
        <v>80</v>
      </c>
      <c r="Z99" s="7">
        <v>88</v>
      </c>
      <c r="AA99" s="7">
        <v>72</v>
      </c>
      <c r="AB99" s="7">
        <v>85</v>
      </c>
      <c r="AC99" s="7">
        <v>55</v>
      </c>
      <c r="AD99" s="7">
        <v>47</v>
      </c>
    </row>
    <row r="100" spans="1:30" s="8" customFormat="1" x14ac:dyDescent="0.25">
      <c r="A100" s="3">
        <v>40118</v>
      </c>
      <c r="B100" s="7"/>
      <c r="C100" s="7"/>
      <c r="D100" s="7"/>
      <c r="E100" s="7">
        <v>83.478153489999997</v>
      </c>
      <c r="F100" s="7">
        <v>55</v>
      </c>
      <c r="G100" s="7">
        <v>81</v>
      </c>
      <c r="H100" s="7">
        <v>46</v>
      </c>
      <c r="I100" s="7">
        <v>33</v>
      </c>
      <c r="J100" s="7">
        <v>40</v>
      </c>
      <c r="K100" s="7">
        <v>28</v>
      </c>
      <c r="L100" s="7">
        <v>40</v>
      </c>
      <c r="M100" s="7">
        <v>44</v>
      </c>
      <c r="N100" s="7">
        <v>30</v>
      </c>
      <c r="O100" s="7">
        <v>47</v>
      </c>
      <c r="P100" s="7">
        <v>66</v>
      </c>
      <c r="Q100" s="7">
        <v>44</v>
      </c>
      <c r="R100" s="7">
        <v>45</v>
      </c>
      <c r="S100" s="7">
        <v>38</v>
      </c>
      <c r="T100" s="7">
        <v>39</v>
      </c>
      <c r="U100" s="7">
        <v>42</v>
      </c>
      <c r="V100" s="7">
        <v>40</v>
      </c>
      <c r="W100" s="7">
        <v>26</v>
      </c>
      <c r="X100" s="7">
        <v>70</v>
      </c>
      <c r="Y100" s="7">
        <v>84</v>
      </c>
      <c r="Z100" s="7">
        <v>92</v>
      </c>
      <c r="AA100" s="7">
        <v>74</v>
      </c>
      <c r="AB100" s="7">
        <v>101</v>
      </c>
      <c r="AC100" s="7">
        <v>64</v>
      </c>
      <c r="AD100" s="7">
        <v>39</v>
      </c>
    </row>
    <row r="101" spans="1:30" s="8" customFormat="1" x14ac:dyDescent="0.25">
      <c r="A101" s="3">
        <v>40148</v>
      </c>
      <c r="B101" s="7"/>
      <c r="C101" s="7"/>
      <c r="D101" s="7"/>
      <c r="E101" s="7">
        <v>86.626152180000005</v>
      </c>
      <c r="F101" s="7">
        <v>58</v>
      </c>
      <c r="G101" s="7">
        <v>82</v>
      </c>
      <c r="H101" s="7">
        <v>45</v>
      </c>
      <c r="I101" s="7">
        <v>34</v>
      </c>
      <c r="J101" s="7">
        <v>38</v>
      </c>
      <c r="K101" s="7">
        <v>26</v>
      </c>
      <c r="L101" s="7">
        <v>38</v>
      </c>
      <c r="M101" s="7">
        <v>39</v>
      </c>
      <c r="N101" s="7">
        <v>23</v>
      </c>
      <c r="O101" s="7">
        <v>47</v>
      </c>
      <c r="P101" s="7">
        <v>71</v>
      </c>
      <c r="Q101" s="7">
        <v>49</v>
      </c>
      <c r="R101" s="7">
        <v>39</v>
      </c>
      <c r="S101" s="7">
        <v>47</v>
      </c>
      <c r="T101" s="7">
        <v>43</v>
      </c>
      <c r="U101" s="7">
        <v>41</v>
      </c>
      <c r="V101" s="7">
        <v>44</v>
      </c>
      <c r="W101" s="7">
        <v>29</v>
      </c>
      <c r="X101" s="7">
        <v>70</v>
      </c>
      <c r="Y101" s="7">
        <v>83</v>
      </c>
      <c r="Z101" s="7">
        <v>88</v>
      </c>
      <c r="AA101" s="7">
        <v>77</v>
      </c>
      <c r="AB101" s="7">
        <v>95</v>
      </c>
      <c r="AC101" s="7">
        <v>63</v>
      </c>
      <c r="AD101" s="7">
        <v>43</v>
      </c>
    </row>
    <row r="102" spans="1:30" s="8" customFormat="1" x14ac:dyDescent="0.25">
      <c r="A102" s="3">
        <v>40179</v>
      </c>
      <c r="B102" s="7"/>
      <c r="C102" s="7"/>
      <c r="D102" s="7"/>
      <c r="E102" s="7">
        <v>88.787780339999998</v>
      </c>
      <c r="F102" s="7">
        <v>64</v>
      </c>
      <c r="G102" s="7">
        <v>86</v>
      </c>
      <c r="H102" s="7">
        <v>44</v>
      </c>
      <c r="I102" s="7">
        <v>32</v>
      </c>
      <c r="J102" s="7">
        <v>23</v>
      </c>
      <c r="K102" s="7">
        <v>26</v>
      </c>
      <c r="L102" s="7">
        <v>37</v>
      </c>
      <c r="M102" s="7">
        <v>32</v>
      </c>
      <c r="N102" s="7">
        <v>22</v>
      </c>
      <c r="O102" s="7">
        <v>55</v>
      </c>
      <c r="P102" s="7">
        <v>74</v>
      </c>
      <c r="Q102" s="7">
        <v>33</v>
      </c>
      <c r="R102" s="7">
        <v>37</v>
      </c>
      <c r="S102" s="7">
        <v>21</v>
      </c>
      <c r="T102" s="7">
        <v>32</v>
      </c>
      <c r="U102" s="7">
        <v>47</v>
      </c>
      <c r="V102" s="7">
        <v>35</v>
      </c>
      <c r="W102" s="7">
        <v>27</v>
      </c>
      <c r="X102" s="7">
        <v>68</v>
      </c>
      <c r="Y102" s="7">
        <v>81</v>
      </c>
      <c r="Z102" s="7">
        <v>92</v>
      </c>
      <c r="AA102" s="7">
        <v>77</v>
      </c>
      <c r="AB102" s="7">
        <v>98</v>
      </c>
      <c r="AC102" s="7">
        <v>53</v>
      </c>
      <c r="AD102" s="7">
        <v>39</v>
      </c>
    </row>
    <row r="103" spans="1:30" s="8" customFormat="1" x14ac:dyDescent="0.25">
      <c r="A103" s="3">
        <v>40210</v>
      </c>
      <c r="B103" s="7"/>
      <c r="C103" s="7"/>
      <c r="D103" s="7"/>
      <c r="E103" s="7">
        <v>85.747645259999999</v>
      </c>
      <c r="F103" s="7">
        <v>69</v>
      </c>
      <c r="G103" s="7">
        <v>89</v>
      </c>
      <c r="H103" s="7">
        <v>47</v>
      </c>
      <c r="I103" s="7">
        <v>38</v>
      </c>
      <c r="J103" s="7">
        <v>34</v>
      </c>
      <c r="K103" s="7">
        <v>27</v>
      </c>
      <c r="L103" s="7">
        <v>42</v>
      </c>
      <c r="M103" s="7">
        <v>44</v>
      </c>
      <c r="N103" s="7">
        <v>26</v>
      </c>
      <c r="O103" s="7">
        <v>53</v>
      </c>
      <c r="P103" s="7">
        <v>74</v>
      </c>
      <c r="Q103" s="7">
        <v>52</v>
      </c>
      <c r="R103" s="7">
        <v>43</v>
      </c>
      <c r="S103" s="7">
        <v>56</v>
      </c>
      <c r="T103" s="7">
        <v>49</v>
      </c>
      <c r="U103" s="7">
        <v>50</v>
      </c>
      <c r="V103" s="7">
        <v>42</v>
      </c>
      <c r="W103" s="7">
        <v>24</v>
      </c>
      <c r="X103" s="7">
        <v>71</v>
      </c>
      <c r="Y103" s="7">
        <v>85</v>
      </c>
      <c r="Z103" s="7">
        <v>90</v>
      </c>
      <c r="AA103" s="7">
        <v>76</v>
      </c>
      <c r="AB103" s="7">
        <v>104</v>
      </c>
      <c r="AC103" s="7">
        <v>54</v>
      </c>
      <c r="AD103" s="7">
        <v>48</v>
      </c>
    </row>
    <row r="104" spans="1:30" s="8" customFormat="1" x14ac:dyDescent="0.25">
      <c r="A104" s="3">
        <v>40238</v>
      </c>
      <c r="B104" s="7"/>
      <c r="C104" s="7"/>
      <c r="D104" s="7"/>
      <c r="E104" s="7">
        <v>96.275284290000002</v>
      </c>
      <c r="F104" s="7">
        <v>67</v>
      </c>
      <c r="G104" s="7">
        <v>86</v>
      </c>
      <c r="H104" s="7">
        <v>50</v>
      </c>
      <c r="I104" s="7">
        <v>38</v>
      </c>
      <c r="J104" s="7">
        <v>43</v>
      </c>
      <c r="K104" s="7">
        <v>31</v>
      </c>
      <c r="L104" s="7">
        <v>52</v>
      </c>
      <c r="M104" s="7">
        <v>61</v>
      </c>
      <c r="N104" s="7">
        <v>21</v>
      </c>
      <c r="O104" s="7">
        <v>51</v>
      </c>
      <c r="P104" s="7">
        <v>74</v>
      </c>
      <c r="Q104" s="7">
        <v>54</v>
      </c>
      <c r="R104" s="7">
        <v>43</v>
      </c>
      <c r="S104" s="7">
        <v>63</v>
      </c>
      <c r="T104" s="7">
        <v>50</v>
      </c>
      <c r="U104" s="7">
        <v>45</v>
      </c>
      <c r="V104" s="7">
        <v>39</v>
      </c>
      <c r="W104" s="7">
        <v>26</v>
      </c>
      <c r="X104" s="7">
        <v>69</v>
      </c>
      <c r="Y104" s="7">
        <v>82</v>
      </c>
      <c r="Z104" s="7">
        <v>97</v>
      </c>
      <c r="AA104" s="7">
        <v>75</v>
      </c>
      <c r="AB104" s="7">
        <v>117</v>
      </c>
      <c r="AC104" s="7">
        <v>55</v>
      </c>
      <c r="AD104" s="7">
        <v>51</v>
      </c>
    </row>
    <row r="105" spans="1:30" s="8" customFormat="1" x14ac:dyDescent="0.25">
      <c r="A105" s="3">
        <v>40269</v>
      </c>
      <c r="B105" s="7"/>
      <c r="C105" s="7"/>
      <c r="D105" s="7"/>
      <c r="E105" s="7">
        <v>98.376972969999997</v>
      </c>
      <c r="F105" s="7">
        <v>76</v>
      </c>
      <c r="G105" s="7">
        <v>86</v>
      </c>
      <c r="H105" s="7">
        <v>67</v>
      </c>
      <c r="I105" s="7">
        <v>42</v>
      </c>
      <c r="J105" s="7">
        <v>68</v>
      </c>
      <c r="K105" s="7">
        <v>35</v>
      </c>
      <c r="L105" s="7">
        <v>65</v>
      </c>
      <c r="M105" s="7">
        <v>72</v>
      </c>
      <c r="N105" s="7">
        <v>22</v>
      </c>
      <c r="O105" s="7">
        <v>52</v>
      </c>
      <c r="P105" s="7">
        <v>76</v>
      </c>
      <c r="Q105" s="7">
        <v>54</v>
      </c>
      <c r="R105" s="7">
        <v>45</v>
      </c>
      <c r="S105" s="7">
        <v>51</v>
      </c>
      <c r="T105" s="7">
        <v>56</v>
      </c>
      <c r="U105" s="7">
        <v>41</v>
      </c>
      <c r="V105" s="7">
        <v>37</v>
      </c>
      <c r="W105" s="7">
        <v>32</v>
      </c>
      <c r="X105" s="7">
        <v>70</v>
      </c>
      <c r="Y105" s="7">
        <v>84</v>
      </c>
      <c r="Z105" s="7">
        <v>90</v>
      </c>
      <c r="AA105" s="7">
        <v>78</v>
      </c>
      <c r="AB105" s="7">
        <v>94</v>
      </c>
      <c r="AC105" s="7">
        <v>61</v>
      </c>
      <c r="AD105" s="7">
        <v>45</v>
      </c>
    </row>
    <row r="106" spans="1:30" s="8" customFormat="1" x14ac:dyDescent="0.25">
      <c r="A106" s="3">
        <v>40299</v>
      </c>
      <c r="B106" s="7"/>
      <c r="C106" s="7"/>
      <c r="D106" s="7"/>
      <c r="E106" s="7">
        <v>98.398431810000005</v>
      </c>
      <c r="F106" s="7">
        <v>64</v>
      </c>
      <c r="G106" s="7">
        <v>81</v>
      </c>
      <c r="H106" s="7">
        <v>62</v>
      </c>
      <c r="I106" s="7">
        <v>42</v>
      </c>
      <c r="J106" s="7">
        <v>55</v>
      </c>
      <c r="K106" s="7">
        <v>32</v>
      </c>
      <c r="L106" s="7">
        <v>58</v>
      </c>
      <c r="M106" s="7">
        <v>58</v>
      </c>
      <c r="N106" s="7">
        <v>29</v>
      </c>
      <c r="O106" s="7">
        <v>51</v>
      </c>
      <c r="P106" s="7">
        <v>74</v>
      </c>
      <c r="Q106" s="7">
        <v>51</v>
      </c>
      <c r="R106" s="7">
        <v>41</v>
      </c>
      <c r="S106" s="7">
        <v>40</v>
      </c>
      <c r="T106" s="7">
        <v>54</v>
      </c>
      <c r="U106" s="7">
        <v>46</v>
      </c>
      <c r="V106" s="7">
        <v>39</v>
      </c>
      <c r="W106" s="7">
        <v>29</v>
      </c>
      <c r="X106" s="7">
        <v>72</v>
      </c>
      <c r="Y106" s="7">
        <v>85</v>
      </c>
      <c r="Z106" s="7">
        <v>89</v>
      </c>
      <c r="AA106" s="7">
        <v>79</v>
      </c>
      <c r="AB106" s="7">
        <v>95</v>
      </c>
      <c r="AC106" s="7">
        <v>61</v>
      </c>
      <c r="AD106" s="7">
        <v>47</v>
      </c>
    </row>
    <row r="107" spans="1:30" s="8" customFormat="1" x14ac:dyDescent="0.25">
      <c r="A107" s="3">
        <v>40330</v>
      </c>
      <c r="B107" s="7"/>
      <c r="C107" s="7"/>
      <c r="D107" s="7"/>
      <c r="E107" s="7">
        <v>99.339871759999994</v>
      </c>
      <c r="F107" s="7">
        <v>67</v>
      </c>
      <c r="G107" s="7">
        <v>84</v>
      </c>
      <c r="H107" s="7">
        <v>64</v>
      </c>
      <c r="I107" s="7">
        <v>48</v>
      </c>
      <c r="J107" s="7">
        <v>59</v>
      </c>
      <c r="K107" s="7">
        <v>28</v>
      </c>
      <c r="L107" s="7">
        <v>63</v>
      </c>
      <c r="M107" s="7">
        <v>67</v>
      </c>
      <c r="N107" s="7">
        <v>22</v>
      </c>
      <c r="O107" s="7">
        <v>52</v>
      </c>
      <c r="P107" s="7">
        <v>73</v>
      </c>
      <c r="Q107" s="7">
        <v>55</v>
      </c>
      <c r="R107" s="7">
        <v>48</v>
      </c>
      <c r="S107" s="7">
        <v>55</v>
      </c>
      <c r="T107" s="7">
        <v>54</v>
      </c>
      <c r="U107" s="7">
        <v>40</v>
      </c>
      <c r="V107" s="7">
        <v>43</v>
      </c>
      <c r="W107" s="7">
        <v>28</v>
      </c>
      <c r="X107" s="7">
        <v>72</v>
      </c>
      <c r="Y107" s="7">
        <v>89</v>
      </c>
      <c r="Z107" s="7">
        <v>88</v>
      </c>
      <c r="AA107" s="7">
        <v>81</v>
      </c>
      <c r="AB107" s="7">
        <v>94</v>
      </c>
      <c r="AC107" s="7">
        <v>69</v>
      </c>
      <c r="AD107" s="7">
        <v>45</v>
      </c>
    </row>
    <row r="108" spans="1:30" s="8" customFormat="1" x14ac:dyDescent="0.25">
      <c r="A108" s="3">
        <v>40360</v>
      </c>
      <c r="B108" s="7"/>
      <c r="C108" s="7"/>
      <c r="D108" s="7"/>
      <c r="E108" s="7">
        <v>101.25428787</v>
      </c>
      <c r="F108" s="7">
        <v>65</v>
      </c>
      <c r="G108" s="7">
        <v>84</v>
      </c>
      <c r="H108" s="7">
        <v>65</v>
      </c>
      <c r="I108" s="7">
        <v>47</v>
      </c>
      <c r="J108" s="7">
        <v>57</v>
      </c>
      <c r="K108" s="7">
        <v>33</v>
      </c>
      <c r="L108" s="7">
        <v>62</v>
      </c>
      <c r="M108" s="7">
        <v>66</v>
      </c>
      <c r="N108" s="7">
        <v>22</v>
      </c>
      <c r="O108" s="7">
        <v>58</v>
      </c>
      <c r="P108" s="7">
        <v>78</v>
      </c>
      <c r="Q108" s="7">
        <v>59</v>
      </c>
      <c r="R108" s="7">
        <v>47</v>
      </c>
      <c r="S108" s="7">
        <v>46</v>
      </c>
      <c r="T108" s="7">
        <v>51</v>
      </c>
      <c r="U108" s="7">
        <v>48</v>
      </c>
      <c r="V108" s="7">
        <v>44</v>
      </c>
      <c r="W108" s="7">
        <v>25</v>
      </c>
      <c r="X108" s="7">
        <v>74</v>
      </c>
      <c r="Y108" s="7">
        <v>88</v>
      </c>
      <c r="Z108" s="7">
        <v>94</v>
      </c>
      <c r="AA108" s="7">
        <v>79</v>
      </c>
      <c r="AB108" s="7">
        <v>90</v>
      </c>
      <c r="AC108" s="7">
        <v>67</v>
      </c>
      <c r="AD108" s="7">
        <v>47</v>
      </c>
    </row>
    <row r="109" spans="1:30" s="8" customFormat="1" x14ac:dyDescent="0.25">
      <c r="A109" s="3">
        <v>40391</v>
      </c>
      <c r="B109" s="7"/>
      <c r="C109" s="7"/>
      <c r="D109" s="7"/>
      <c r="E109" s="7">
        <v>98.983737520000005</v>
      </c>
      <c r="F109" s="7">
        <v>68</v>
      </c>
      <c r="G109" s="7">
        <v>82</v>
      </c>
      <c r="H109" s="7">
        <v>63</v>
      </c>
      <c r="I109" s="7">
        <v>55</v>
      </c>
      <c r="J109" s="7">
        <v>57</v>
      </c>
      <c r="K109" s="7">
        <v>33</v>
      </c>
      <c r="L109" s="7">
        <v>63</v>
      </c>
      <c r="M109" s="7">
        <v>67</v>
      </c>
      <c r="N109" s="7">
        <v>24</v>
      </c>
      <c r="O109" s="7">
        <v>53</v>
      </c>
      <c r="P109" s="7">
        <v>74</v>
      </c>
      <c r="Q109" s="7">
        <v>53</v>
      </c>
      <c r="R109" s="7">
        <v>45</v>
      </c>
      <c r="S109" s="7">
        <v>40</v>
      </c>
      <c r="T109" s="7">
        <v>50</v>
      </c>
      <c r="U109" s="7">
        <v>36</v>
      </c>
      <c r="V109" s="7">
        <v>38</v>
      </c>
      <c r="W109" s="7">
        <v>25</v>
      </c>
      <c r="X109" s="7">
        <v>73</v>
      </c>
      <c r="Y109" s="7">
        <v>88</v>
      </c>
      <c r="Z109" s="7">
        <v>85</v>
      </c>
      <c r="AA109" s="7">
        <v>80</v>
      </c>
      <c r="AB109" s="7">
        <v>83</v>
      </c>
      <c r="AC109" s="7">
        <v>69</v>
      </c>
      <c r="AD109" s="7">
        <v>47</v>
      </c>
    </row>
    <row r="110" spans="1:30" s="8" customFormat="1" x14ac:dyDescent="0.25">
      <c r="A110" s="3">
        <v>40422</v>
      </c>
      <c r="B110" s="7"/>
      <c r="C110" s="7"/>
      <c r="D110" s="7"/>
      <c r="E110" s="7">
        <v>101.07157644</v>
      </c>
      <c r="F110" s="7">
        <v>66</v>
      </c>
      <c r="G110" s="7">
        <v>85</v>
      </c>
      <c r="H110" s="7">
        <v>61</v>
      </c>
      <c r="I110" s="7">
        <v>44</v>
      </c>
      <c r="J110" s="7">
        <v>56</v>
      </c>
      <c r="K110" s="7">
        <v>34</v>
      </c>
      <c r="L110" s="7">
        <v>58</v>
      </c>
      <c r="M110" s="7">
        <v>62</v>
      </c>
      <c r="N110" s="7">
        <v>24</v>
      </c>
      <c r="O110" s="7">
        <v>57</v>
      </c>
      <c r="P110" s="7">
        <v>79</v>
      </c>
      <c r="Q110" s="7">
        <v>53</v>
      </c>
      <c r="R110" s="7">
        <v>46</v>
      </c>
      <c r="S110" s="7">
        <v>49</v>
      </c>
      <c r="T110" s="7">
        <v>55</v>
      </c>
      <c r="U110" s="7">
        <v>39</v>
      </c>
      <c r="V110" s="7">
        <v>37</v>
      </c>
      <c r="W110" s="7">
        <v>27</v>
      </c>
      <c r="X110" s="7">
        <v>73</v>
      </c>
      <c r="Y110" s="7">
        <v>91</v>
      </c>
      <c r="Z110" s="7">
        <v>86</v>
      </c>
      <c r="AA110" s="7">
        <v>81</v>
      </c>
      <c r="AB110" s="7">
        <v>94</v>
      </c>
      <c r="AC110" s="7">
        <v>74</v>
      </c>
      <c r="AD110" s="7">
        <v>47</v>
      </c>
    </row>
    <row r="111" spans="1:30" s="8" customFormat="1" x14ac:dyDescent="0.25">
      <c r="A111" s="3">
        <v>40452</v>
      </c>
      <c r="B111" s="7"/>
      <c r="C111" s="7"/>
      <c r="D111" s="7"/>
      <c r="E111" s="7">
        <v>101.877391</v>
      </c>
      <c r="F111" s="7">
        <v>67</v>
      </c>
      <c r="G111" s="7">
        <v>85</v>
      </c>
      <c r="H111" s="7">
        <v>59</v>
      </c>
      <c r="I111" s="7">
        <v>39</v>
      </c>
      <c r="J111" s="7">
        <v>45</v>
      </c>
      <c r="K111" s="7">
        <v>30</v>
      </c>
      <c r="L111" s="7">
        <v>51</v>
      </c>
      <c r="M111" s="7">
        <v>48</v>
      </c>
      <c r="N111" s="7">
        <v>23</v>
      </c>
      <c r="O111" s="7">
        <v>61</v>
      </c>
      <c r="P111" s="7">
        <v>80</v>
      </c>
      <c r="Q111" s="7">
        <v>52</v>
      </c>
      <c r="R111" s="7">
        <v>49</v>
      </c>
      <c r="S111" s="7">
        <v>50</v>
      </c>
      <c r="T111" s="7">
        <v>48</v>
      </c>
      <c r="U111" s="7">
        <v>40</v>
      </c>
      <c r="V111" s="7">
        <v>37</v>
      </c>
      <c r="W111" s="7">
        <v>29</v>
      </c>
      <c r="X111" s="7">
        <v>77</v>
      </c>
      <c r="Y111" s="7">
        <v>92</v>
      </c>
      <c r="Z111" s="7">
        <v>89</v>
      </c>
      <c r="AA111" s="7">
        <v>86</v>
      </c>
      <c r="AB111" s="7">
        <v>90</v>
      </c>
      <c r="AC111" s="7">
        <v>74</v>
      </c>
      <c r="AD111" s="7">
        <v>44</v>
      </c>
    </row>
    <row r="112" spans="1:30" s="8" customFormat="1" x14ac:dyDescent="0.25">
      <c r="A112" s="3">
        <v>40483</v>
      </c>
      <c r="B112" s="7"/>
      <c r="C112" s="7"/>
      <c r="D112" s="7"/>
      <c r="E112" s="7">
        <v>101.79553996999999</v>
      </c>
      <c r="F112" s="7">
        <v>66</v>
      </c>
      <c r="G112" s="7">
        <v>84</v>
      </c>
      <c r="H112" s="7">
        <v>58</v>
      </c>
      <c r="I112" s="7">
        <v>41</v>
      </c>
      <c r="J112" s="7">
        <v>45</v>
      </c>
      <c r="K112" s="7">
        <v>30</v>
      </c>
      <c r="L112" s="7">
        <v>52</v>
      </c>
      <c r="M112" s="7">
        <v>48</v>
      </c>
      <c r="N112" s="7">
        <v>20</v>
      </c>
      <c r="O112" s="7">
        <v>59</v>
      </c>
      <c r="P112" s="7">
        <v>83</v>
      </c>
      <c r="Q112" s="7">
        <v>51</v>
      </c>
      <c r="R112" s="7">
        <v>47</v>
      </c>
      <c r="S112" s="7">
        <v>45</v>
      </c>
      <c r="T112" s="7">
        <v>38</v>
      </c>
      <c r="U112" s="7">
        <v>46</v>
      </c>
      <c r="V112" s="7">
        <v>34</v>
      </c>
      <c r="W112" s="7">
        <v>31</v>
      </c>
      <c r="X112" s="7">
        <v>75</v>
      </c>
      <c r="Y112" s="7">
        <v>89</v>
      </c>
      <c r="Z112" s="7">
        <v>88</v>
      </c>
      <c r="AA112" s="7">
        <v>80</v>
      </c>
      <c r="AB112" s="7">
        <v>97</v>
      </c>
      <c r="AC112" s="7">
        <v>67</v>
      </c>
      <c r="AD112" s="7">
        <v>44</v>
      </c>
    </row>
    <row r="113" spans="1:30" s="8" customFormat="1" x14ac:dyDescent="0.25">
      <c r="A113" s="3">
        <v>40513</v>
      </c>
      <c r="B113" s="7"/>
      <c r="C113" s="7"/>
      <c r="D113" s="7"/>
      <c r="E113" s="7">
        <v>108.95384427</v>
      </c>
      <c r="F113" s="7">
        <v>62</v>
      </c>
      <c r="G113" s="7">
        <v>81</v>
      </c>
      <c r="H113" s="7">
        <v>54</v>
      </c>
      <c r="I113" s="7">
        <v>42</v>
      </c>
      <c r="J113" s="7">
        <v>47</v>
      </c>
      <c r="K113" s="7">
        <v>32</v>
      </c>
      <c r="L113" s="7">
        <v>46</v>
      </c>
      <c r="M113" s="7">
        <v>44</v>
      </c>
      <c r="N113" s="7">
        <v>17</v>
      </c>
      <c r="O113" s="7">
        <v>53</v>
      </c>
      <c r="P113" s="7">
        <v>81</v>
      </c>
      <c r="Q113" s="7">
        <v>57</v>
      </c>
      <c r="R113" s="7">
        <v>47</v>
      </c>
      <c r="S113" s="7">
        <v>49</v>
      </c>
      <c r="T113" s="7">
        <v>45</v>
      </c>
      <c r="U113" s="7">
        <v>38</v>
      </c>
      <c r="V113" s="7">
        <v>34</v>
      </c>
      <c r="W113" s="7">
        <v>27</v>
      </c>
      <c r="X113" s="7">
        <v>75</v>
      </c>
      <c r="Y113" s="7">
        <v>91</v>
      </c>
      <c r="Z113" s="7">
        <v>89</v>
      </c>
      <c r="AA113" s="7">
        <v>84</v>
      </c>
      <c r="AB113" s="7">
        <v>91</v>
      </c>
      <c r="AC113" s="7">
        <v>69</v>
      </c>
      <c r="AD113" s="7">
        <v>41</v>
      </c>
    </row>
    <row r="114" spans="1:30" s="8" customFormat="1" x14ac:dyDescent="0.25">
      <c r="A114" s="3">
        <v>40544</v>
      </c>
      <c r="B114" s="7"/>
      <c r="C114" s="7"/>
      <c r="D114" s="7"/>
      <c r="E114" s="7">
        <v>107.44154473</v>
      </c>
      <c r="F114" s="7">
        <v>75</v>
      </c>
      <c r="G114" s="7">
        <v>92</v>
      </c>
      <c r="H114" s="7">
        <v>51</v>
      </c>
      <c r="I114" s="7">
        <v>43</v>
      </c>
      <c r="J114" s="7">
        <v>32</v>
      </c>
      <c r="K114" s="7">
        <v>28</v>
      </c>
      <c r="L114" s="7">
        <v>41</v>
      </c>
      <c r="M114" s="7">
        <v>40</v>
      </c>
      <c r="N114" s="7">
        <v>24</v>
      </c>
      <c r="O114" s="7">
        <v>68</v>
      </c>
      <c r="P114" s="7">
        <v>90</v>
      </c>
      <c r="Q114" s="7">
        <v>43</v>
      </c>
      <c r="R114" s="7">
        <v>46</v>
      </c>
      <c r="S114" s="7">
        <v>28</v>
      </c>
      <c r="T114" s="7">
        <v>40</v>
      </c>
      <c r="U114" s="7">
        <v>50</v>
      </c>
      <c r="V114" s="7">
        <v>28</v>
      </c>
      <c r="W114" s="7">
        <v>29</v>
      </c>
      <c r="X114" s="7">
        <v>72</v>
      </c>
      <c r="Y114" s="7">
        <v>87</v>
      </c>
      <c r="Z114" s="7">
        <v>94</v>
      </c>
      <c r="AA114" s="7">
        <v>79</v>
      </c>
      <c r="AB114" s="7">
        <v>100</v>
      </c>
      <c r="AC114" s="7">
        <v>63</v>
      </c>
      <c r="AD114" s="7">
        <v>34</v>
      </c>
    </row>
    <row r="115" spans="1:30" s="8" customFormat="1" x14ac:dyDescent="0.25">
      <c r="A115" s="3">
        <v>40575</v>
      </c>
      <c r="B115" s="7"/>
      <c r="C115" s="7"/>
      <c r="D115" s="7"/>
      <c r="E115" s="7">
        <v>110.33036767</v>
      </c>
      <c r="F115" s="7">
        <v>80</v>
      </c>
      <c r="G115" s="7">
        <v>93</v>
      </c>
      <c r="H115" s="7">
        <v>50</v>
      </c>
      <c r="I115" s="7">
        <v>42</v>
      </c>
      <c r="J115" s="7">
        <v>32</v>
      </c>
      <c r="K115" s="7">
        <v>28</v>
      </c>
      <c r="L115" s="7">
        <v>42</v>
      </c>
      <c r="M115" s="7">
        <v>40</v>
      </c>
      <c r="N115" s="7">
        <v>29</v>
      </c>
      <c r="O115" s="7">
        <v>62</v>
      </c>
      <c r="P115" s="7">
        <v>83</v>
      </c>
      <c r="Q115" s="7">
        <v>58</v>
      </c>
      <c r="R115" s="7">
        <v>48</v>
      </c>
      <c r="S115" s="7">
        <v>57</v>
      </c>
      <c r="T115" s="7">
        <v>54</v>
      </c>
      <c r="U115" s="7">
        <v>48</v>
      </c>
      <c r="V115" s="7">
        <v>33</v>
      </c>
      <c r="W115" s="7">
        <v>30</v>
      </c>
      <c r="X115" s="7">
        <v>75</v>
      </c>
      <c r="Y115" s="7">
        <v>89</v>
      </c>
      <c r="Z115" s="7">
        <v>89</v>
      </c>
      <c r="AA115" s="7">
        <v>85</v>
      </c>
      <c r="AB115" s="7">
        <v>96</v>
      </c>
      <c r="AC115" s="7">
        <v>56</v>
      </c>
      <c r="AD115" s="7">
        <v>44</v>
      </c>
    </row>
    <row r="116" spans="1:30" s="8" customFormat="1" x14ac:dyDescent="0.25">
      <c r="A116" s="3">
        <v>40603</v>
      </c>
      <c r="B116" s="7"/>
      <c r="C116" s="7"/>
      <c r="D116" s="7"/>
      <c r="E116" s="7">
        <v>115.53946323</v>
      </c>
      <c r="F116" s="7">
        <v>84</v>
      </c>
      <c r="G116" s="7">
        <v>96</v>
      </c>
      <c r="H116" s="7">
        <v>57</v>
      </c>
      <c r="I116" s="7">
        <v>47</v>
      </c>
      <c r="J116" s="7">
        <v>50</v>
      </c>
      <c r="K116" s="7">
        <v>27</v>
      </c>
      <c r="L116" s="7">
        <v>49</v>
      </c>
      <c r="M116" s="7">
        <v>53</v>
      </c>
      <c r="N116" s="7">
        <v>23</v>
      </c>
      <c r="O116" s="7">
        <v>61</v>
      </c>
      <c r="P116" s="7">
        <v>77</v>
      </c>
      <c r="Q116" s="7">
        <v>59</v>
      </c>
      <c r="R116" s="7">
        <v>51</v>
      </c>
      <c r="S116" s="7">
        <v>64</v>
      </c>
      <c r="T116" s="7">
        <v>56</v>
      </c>
      <c r="U116" s="7">
        <v>50</v>
      </c>
      <c r="V116" s="7">
        <v>34</v>
      </c>
      <c r="W116" s="7">
        <v>30</v>
      </c>
      <c r="X116" s="7">
        <v>78</v>
      </c>
      <c r="Y116" s="7">
        <v>91</v>
      </c>
      <c r="Z116" s="7">
        <v>96</v>
      </c>
      <c r="AA116" s="7">
        <v>85</v>
      </c>
      <c r="AB116" s="7">
        <v>97</v>
      </c>
      <c r="AC116" s="7">
        <v>62</v>
      </c>
      <c r="AD116" s="7">
        <v>42</v>
      </c>
    </row>
    <row r="117" spans="1:30" s="8" customFormat="1" x14ac:dyDescent="0.25">
      <c r="A117" s="3">
        <v>40634</v>
      </c>
      <c r="B117" s="7"/>
      <c r="C117" s="7"/>
      <c r="D117" s="7"/>
      <c r="E117" s="7">
        <v>111.85783895</v>
      </c>
      <c r="F117" s="7">
        <v>81</v>
      </c>
      <c r="G117" s="7">
        <v>94</v>
      </c>
      <c r="H117" s="7">
        <v>67</v>
      </c>
      <c r="I117" s="7">
        <v>50</v>
      </c>
      <c r="J117" s="7">
        <v>68</v>
      </c>
      <c r="K117" s="7">
        <v>41</v>
      </c>
      <c r="L117" s="7">
        <v>67</v>
      </c>
      <c r="M117" s="7">
        <v>73</v>
      </c>
      <c r="N117" s="7">
        <v>26</v>
      </c>
      <c r="O117" s="7">
        <v>56</v>
      </c>
      <c r="P117" s="7">
        <v>74</v>
      </c>
      <c r="Q117" s="7">
        <v>55</v>
      </c>
      <c r="R117" s="7">
        <v>49</v>
      </c>
      <c r="S117" s="7">
        <v>48</v>
      </c>
      <c r="T117" s="7">
        <v>47</v>
      </c>
      <c r="U117" s="7">
        <v>58</v>
      </c>
      <c r="V117" s="7">
        <v>37</v>
      </c>
      <c r="W117" s="7">
        <v>29</v>
      </c>
      <c r="X117" s="7">
        <v>79</v>
      </c>
      <c r="Y117" s="7">
        <v>90</v>
      </c>
      <c r="Z117" s="7">
        <v>95</v>
      </c>
      <c r="AA117" s="7">
        <v>84</v>
      </c>
      <c r="AB117" s="7">
        <v>94</v>
      </c>
      <c r="AC117" s="7">
        <v>71</v>
      </c>
      <c r="AD117" s="7">
        <v>39</v>
      </c>
    </row>
    <row r="118" spans="1:30" s="8" customFormat="1" x14ac:dyDescent="0.25">
      <c r="A118" s="3">
        <v>40664</v>
      </c>
      <c r="B118" s="7"/>
      <c r="C118" s="7"/>
      <c r="D118" s="7"/>
      <c r="E118" s="7">
        <v>110.7173756</v>
      </c>
      <c r="F118" s="7">
        <v>71</v>
      </c>
      <c r="G118" s="7">
        <v>88</v>
      </c>
      <c r="H118" s="7">
        <v>65</v>
      </c>
      <c r="I118" s="7">
        <v>46</v>
      </c>
      <c r="J118" s="7">
        <v>65</v>
      </c>
      <c r="K118" s="7">
        <v>35</v>
      </c>
      <c r="L118" s="7">
        <v>65</v>
      </c>
      <c r="M118" s="7">
        <v>64</v>
      </c>
      <c r="N118" s="7">
        <v>25</v>
      </c>
      <c r="O118" s="7">
        <v>54</v>
      </c>
      <c r="P118" s="7">
        <v>71</v>
      </c>
      <c r="Q118" s="7">
        <v>61</v>
      </c>
      <c r="R118" s="7">
        <v>48</v>
      </c>
      <c r="S118" s="7">
        <v>52</v>
      </c>
      <c r="T118" s="7">
        <v>57</v>
      </c>
      <c r="U118" s="7">
        <v>52</v>
      </c>
      <c r="V118" s="7">
        <v>41</v>
      </c>
      <c r="W118" s="7">
        <v>34</v>
      </c>
      <c r="X118" s="7">
        <v>79</v>
      </c>
      <c r="Y118" s="7">
        <v>89</v>
      </c>
      <c r="Z118" s="7">
        <v>91</v>
      </c>
      <c r="AA118" s="7">
        <v>86</v>
      </c>
      <c r="AB118" s="7">
        <v>96</v>
      </c>
      <c r="AC118" s="7">
        <v>71</v>
      </c>
      <c r="AD118" s="7">
        <v>39</v>
      </c>
    </row>
    <row r="119" spans="1:30" s="8" customFormat="1" x14ac:dyDescent="0.25">
      <c r="A119" s="3">
        <v>40695</v>
      </c>
      <c r="B119" s="7"/>
      <c r="C119" s="7"/>
      <c r="D119" s="7"/>
      <c r="E119" s="7">
        <v>113.23563903</v>
      </c>
      <c r="F119" s="7">
        <v>70</v>
      </c>
      <c r="G119" s="7">
        <v>85</v>
      </c>
      <c r="H119" s="7">
        <v>67</v>
      </c>
      <c r="I119" s="7">
        <v>51</v>
      </c>
      <c r="J119" s="7">
        <v>57</v>
      </c>
      <c r="K119" s="7">
        <v>33</v>
      </c>
      <c r="L119" s="7">
        <v>58</v>
      </c>
      <c r="M119" s="7">
        <v>60</v>
      </c>
      <c r="N119" s="7">
        <v>26</v>
      </c>
      <c r="O119" s="7">
        <v>50</v>
      </c>
      <c r="P119" s="7">
        <v>71</v>
      </c>
      <c r="Q119" s="7">
        <v>56</v>
      </c>
      <c r="R119" s="7">
        <v>45</v>
      </c>
      <c r="S119" s="7">
        <v>55</v>
      </c>
      <c r="T119" s="7">
        <v>49</v>
      </c>
      <c r="U119" s="7">
        <v>49</v>
      </c>
      <c r="V119" s="7">
        <v>40</v>
      </c>
      <c r="W119" s="7">
        <v>32</v>
      </c>
      <c r="X119" s="7">
        <v>77</v>
      </c>
      <c r="Y119" s="7">
        <v>87</v>
      </c>
      <c r="Z119" s="7">
        <v>98</v>
      </c>
      <c r="AA119" s="7">
        <v>82</v>
      </c>
      <c r="AB119" s="7">
        <v>93</v>
      </c>
      <c r="AC119" s="7">
        <v>67</v>
      </c>
      <c r="AD119" s="7">
        <v>36</v>
      </c>
    </row>
    <row r="120" spans="1:30" s="8" customFormat="1" x14ac:dyDescent="0.25">
      <c r="A120" s="3">
        <v>40725</v>
      </c>
      <c r="B120" s="7"/>
      <c r="C120" s="7"/>
      <c r="D120" s="7"/>
      <c r="E120" s="7">
        <v>109.8336455</v>
      </c>
      <c r="F120" s="7">
        <v>67</v>
      </c>
      <c r="G120" s="7">
        <v>81</v>
      </c>
      <c r="H120" s="7">
        <v>65</v>
      </c>
      <c r="I120" s="7">
        <v>48</v>
      </c>
      <c r="J120" s="7">
        <v>63</v>
      </c>
      <c r="K120" s="7">
        <v>35</v>
      </c>
      <c r="L120" s="7">
        <v>63</v>
      </c>
      <c r="M120" s="7">
        <v>64</v>
      </c>
      <c r="N120" s="7">
        <v>28</v>
      </c>
      <c r="O120" s="7">
        <v>53</v>
      </c>
      <c r="P120" s="7">
        <v>70</v>
      </c>
      <c r="Q120" s="7">
        <v>53</v>
      </c>
      <c r="R120" s="7">
        <v>52</v>
      </c>
      <c r="S120" s="7">
        <v>38</v>
      </c>
      <c r="T120" s="7">
        <v>49</v>
      </c>
      <c r="U120" s="7">
        <v>45</v>
      </c>
      <c r="V120" s="7">
        <v>43</v>
      </c>
      <c r="W120" s="7">
        <v>29</v>
      </c>
      <c r="X120" s="7">
        <v>80</v>
      </c>
      <c r="Y120" s="7">
        <v>89</v>
      </c>
      <c r="Z120" s="7">
        <v>84</v>
      </c>
      <c r="AA120" s="7">
        <v>87</v>
      </c>
      <c r="AB120" s="7">
        <v>97</v>
      </c>
      <c r="AC120" s="7">
        <v>76</v>
      </c>
      <c r="AD120" s="7">
        <v>38</v>
      </c>
    </row>
    <row r="121" spans="1:30" s="8" customFormat="1" x14ac:dyDescent="0.25">
      <c r="A121" s="3">
        <v>40756</v>
      </c>
      <c r="B121" s="7"/>
      <c r="C121" s="7"/>
      <c r="D121" s="7"/>
      <c r="E121" s="7">
        <v>108.76029334</v>
      </c>
      <c r="F121" s="7">
        <v>69</v>
      </c>
      <c r="G121" s="7">
        <v>83</v>
      </c>
      <c r="H121" s="7">
        <v>66</v>
      </c>
      <c r="I121" s="7">
        <v>53</v>
      </c>
      <c r="J121" s="7">
        <v>61</v>
      </c>
      <c r="K121" s="7">
        <v>37</v>
      </c>
      <c r="L121" s="7">
        <v>60</v>
      </c>
      <c r="M121" s="7">
        <v>60</v>
      </c>
      <c r="N121" s="7">
        <v>23</v>
      </c>
      <c r="O121" s="7">
        <v>55</v>
      </c>
      <c r="P121" s="7">
        <v>72</v>
      </c>
      <c r="Q121" s="7">
        <v>55</v>
      </c>
      <c r="R121" s="7">
        <v>48</v>
      </c>
      <c r="S121" s="7">
        <v>59</v>
      </c>
      <c r="T121" s="7">
        <v>55</v>
      </c>
      <c r="U121" s="7">
        <v>44</v>
      </c>
      <c r="V121" s="7">
        <v>44</v>
      </c>
      <c r="W121" s="7">
        <v>32</v>
      </c>
      <c r="X121" s="7">
        <v>82</v>
      </c>
      <c r="Y121" s="7">
        <v>91</v>
      </c>
      <c r="Z121" s="7">
        <v>92</v>
      </c>
      <c r="AA121" s="7">
        <v>88</v>
      </c>
      <c r="AB121" s="7">
        <v>89</v>
      </c>
      <c r="AC121" s="7">
        <v>73</v>
      </c>
      <c r="AD121" s="7">
        <v>42</v>
      </c>
    </row>
    <row r="122" spans="1:30" s="8" customFormat="1" x14ac:dyDescent="0.25">
      <c r="A122" s="3">
        <v>40787</v>
      </c>
      <c r="B122" s="7"/>
      <c r="C122" s="7"/>
      <c r="D122" s="7"/>
      <c r="E122" s="7">
        <v>105.29662281</v>
      </c>
      <c r="F122" s="7">
        <v>71</v>
      </c>
      <c r="G122" s="7">
        <v>81</v>
      </c>
      <c r="H122" s="7">
        <v>65</v>
      </c>
      <c r="I122" s="7">
        <v>51</v>
      </c>
      <c r="J122" s="7">
        <v>57</v>
      </c>
      <c r="K122" s="7">
        <v>38</v>
      </c>
      <c r="L122" s="7">
        <v>60</v>
      </c>
      <c r="M122" s="7">
        <v>65</v>
      </c>
      <c r="N122" s="7">
        <v>18</v>
      </c>
      <c r="O122" s="7">
        <v>56</v>
      </c>
      <c r="P122" s="7">
        <v>73</v>
      </c>
      <c r="Q122" s="7">
        <v>55</v>
      </c>
      <c r="R122" s="7">
        <v>44</v>
      </c>
      <c r="S122" s="7">
        <v>47</v>
      </c>
      <c r="T122" s="7">
        <v>50</v>
      </c>
      <c r="U122" s="7">
        <v>43</v>
      </c>
      <c r="V122" s="7">
        <v>46</v>
      </c>
      <c r="W122" s="7">
        <v>33</v>
      </c>
      <c r="X122" s="7">
        <v>77</v>
      </c>
      <c r="Y122" s="7">
        <v>89</v>
      </c>
      <c r="Z122" s="7">
        <v>85</v>
      </c>
      <c r="AA122" s="7">
        <v>87</v>
      </c>
      <c r="AB122" s="7">
        <v>98</v>
      </c>
      <c r="AC122" s="7">
        <v>77</v>
      </c>
      <c r="AD122" s="7">
        <v>37</v>
      </c>
    </row>
    <row r="123" spans="1:30" s="8" customFormat="1" x14ac:dyDescent="0.25">
      <c r="A123" s="3">
        <v>40817</v>
      </c>
      <c r="B123" s="7"/>
      <c r="C123" s="7"/>
      <c r="D123" s="7"/>
      <c r="E123" s="7">
        <v>105.46348678</v>
      </c>
      <c r="F123" s="7">
        <v>68</v>
      </c>
      <c r="G123" s="7">
        <v>80</v>
      </c>
      <c r="H123" s="7">
        <v>57</v>
      </c>
      <c r="I123" s="7">
        <v>48</v>
      </c>
      <c r="J123" s="7">
        <v>54</v>
      </c>
      <c r="K123" s="7">
        <v>36</v>
      </c>
      <c r="L123" s="7">
        <v>55</v>
      </c>
      <c r="M123" s="7">
        <v>57</v>
      </c>
      <c r="N123" s="7">
        <v>25</v>
      </c>
      <c r="O123" s="7">
        <v>55</v>
      </c>
      <c r="P123" s="7">
        <v>70</v>
      </c>
      <c r="Q123" s="7">
        <v>56</v>
      </c>
      <c r="R123" s="7">
        <v>50</v>
      </c>
      <c r="S123" s="7">
        <v>55</v>
      </c>
      <c r="T123" s="7">
        <v>48</v>
      </c>
      <c r="U123" s="7">
        <v>44</v>
      </c>
      <c r="V123" s="7">
        <v>42</v>
      </c>
      <c r="W123" s="7">
        <v>35</v>
      </c>
      <c r="X123" s="7">
        <v>79</v>
      </c>
      <c r="Y123" s="7">
        <v>91</v>
      </c>
      <c r="Z123" s="7">
        <v>88</v>
      </c>
      <c r="AA123" s="7">
        <v>85</v>
      </c>
      <c r="AB123" s="7">
        <v>88</v>
      </c>
      <c r="AC123" s="7">
        <v>81</v>
      </c>
      <c r="AD123" s="7">
        <v>35</v>
      </c>
    </row>
    <row r="124" spans="1:30" s="8" customFormat="1" x14ac:dyDescent="0.25">
      <c r="A124" s="3">
        <v>40848</v>
      </c>
      <c r="B124" s="7"/>
      <c r="C124" s="7"/>
      <c r="D124" s="7"/>
      <c r="E124" s="7">
        <v>105.52748036</v>
      </c>
      <c r="F124" s="7">
        <v>67</v>
      </c>
      <c r="G124" s="7">
        <v>82</v>
      </c>
      <c r="H124" s="7">
        <v>58</v>
      </c>
      <c r="I124" s="7">
        <v>51</v>
      </c>
      <c r="J124" s="7">
        <v>54</v>
      </c>
      <c r="K124" s="7">
        <v>29</v>
      </c>
      <c r="L124" s="7">
        <v>54</v>
      </c>
      <c r="M124" s="7">
        <v>58</v>
      </c>
      <c r="N124" s="7">
        <v>20</v>
      </c>
      <c r="O124" s="7">
        <v>52</v>
      </c>
      <c r="P124" s="7">
        <v>67</v>
      </c>
      <c r="Q124" s="7">
        <v>54</v>
      </c>
      <c r="R124" s="7">
        <v>51</v>
      </c>
      <c r="S124" s="7">
        <v>50</v>
      </c>
      <c r="T124" s="7">
        <v>45</v>
      </c>
      <c r="U124" s="7">
        <v>46</v>
      </c>
      <c r="V124" s="7">
        <v>42</v>
      </c>
      <c r="W124" s="7">
        <v>31</v>
      </c>
      <c r="X124" s="7">
        <v>82</v>
      </c>
      <c r="Y124" s="7">
        <v>93</v>
      </c>
      <c r="Z124" s="7">
        <v>85</v>
      </c>
      <c r="AA124" s="7">
        <v>85</v>
      </c>
      <c r="AB124" s="7">
        <v>75</v>
      </c>
      <c r="AC124" s="7">
        <v>81</v>
      </c>
      <c r="AD124" s="7">
        <v>38</v>
      </c>
    </row>
    <row r="125" spans="1:30" s="8" customFormat="1" x14ac:dyDescent="0.25">
      <c r="A125" s="3">
        <v>40878</v>
      </c>
      <c r="B125" s="7"/>
      <c r="C125" s="7"/>
      <c r="D125" s="7"/>
      <c r="E125" s="7">
        <v>103.86822477</v>
      </c>
      <c r="F125" s="7">
        <v>61</v>
      </c>
      <c r="G125" s="7">
        <v>79</v>
      </c>
      <c r="H125" s="7">
        <v>51</v>
      </c>
      <c r="I125" s="7">
        <v>42</v>
      </c>
      <c r="J125" s="7">
        <v>50</v>
      </c>
      <c r="K125" s="7">
        <v>34</v>
      </c>
      <c r="L125" s="7">
        <v>52</v>
      </c>
      <c r="M125" s="7">
        <v>48</v>
      </c>
      <c r="N125" s="7">
        <v>24</v>
      </c>
      <c r="O125" s="7">
        <v>56</v>
      </c>
      <c r="P125" s="7">
        <v>65</v>
      </c>
      <c r="Q125" s="7">
        <v>55</v>
      </c>
      <c r="R125" s="7">
        <v>45</v>
      </c>
      <c r="S125" s="7">
        <v>48</v>
      </c>
      <c r="T125" s="7">
        <v>48</v>
      </c>
      <c r="U125" s="7">
        <v>51</v>
      </c>
      <c r="V125" s="7">
        <v>46</v>
      </c>
      <c r="W125" s="7">
        <v>32</v>
      </c>
      <c r="X125" s="7">
        <v>79</v>
      </c>
      <c r="Y125" s="7">
        <v>90</v>
      </c>
      <c r="Z125" s="7">
        <v>88</v>
      </c>
      <c r="AA125" s="7">
        <v>84</v>
      </c>
      <c r="AB125" s="7">
        <v>78</v>
      </c>
      <c r="AC125" s="7">
        <v>73</v>
      </c>
      <c r="AD125" s="7">
        <v>41</v>
      </c>
    </row>
    <row r="126" spans="1:30" s="8" customFormat="1" x14ac:dyDescent="0.25">
      <c r="A126" s="3">
        <v>40909</v>
      </c>
      <c r="B126" s="7"/>
      <c r="C126" s="7"/>
      <c r="D126" s="7"/>
      <c r="E126" s="7">
        <v>102.20308976</v>
      </c>
      <c r="F126" s="7">
        <v>67</v>
      </c>
      <c r="G126" s="7">
        <v>85</v>
      </c>
      <c r="H126" s="7">
        <v>51</v>
      </c>
      <c r="I126" s="7">
        <v>45</v>
      </c>
      <c r="J126" s="7">
        <v>38</v>
      </c>
      <c r="K126" s="7">
        <v>33</v>
      </c>
      <c r="L126" s="7">
        <v>43</v>
      </c>
      <c r="M126" s="7">
        <v>34</v>
      </c>
      <c r="N126" s="7">
        <v>23</v>
      </c>
      <c r="O126" s="7">
        <v>60</v>
      </c>
      <c r="P126" s="7">
        <v>70</v>
      </c>
      <c r="Q126" s="7">
        <v>42</v>
      </c>
      <c r="R126" s="7">
        <v>44</v>
      </c>
      <c r="S126" s="7">
        <v>25</v>
      </c>
      <c r="T126" s="7">
        <v>32</v>
      </c>
      <c r="U126" s="7">
        <v>52</v>
      </c>
      <c r="V126" s="7">
        <v>41</v>
      </c>
      <c r="W126" s="7">
        <v>27</v>
      </c>
      <c r="X126" s="7">
        <v>75</v>
      </c>
      <c r="Y126" s="7">
        <v>88</v>
      </c>
      <c r="Z126" s="7">
        <v>90</v>
      </c>
      <c r="AA126" s="7">
        <v>82</v>
      </c>
      <c r="AB126" s="7">
        <v>79</v>
      </c>
      <c r="AC126" s="7">
        <v>66</v>
      </c>
      <c r="AD126" s="7">
        <v>37</v>
      </c>
    </row>
    <row r="127" spans="1:30" s="8" customFormat="1" x14ac:dyDescent="0.25">
      <c r="A127" s="3">
        <v>40940</v>
      </c>
      <c r="B127" s="7"/>
      <c r="C127" s="7"/>
      <c r="D127" s="7"/>
      <c r="E127" s="7">
        <v>109.43340791999999</v>
      </c>
      <c r="F127" s="7">
        <v>67</v>
      </c>
      <c r="G127" s="7">
        <v>82</v>
      </c>
      <c r="H127" s="7">
        <v>55</v>
      </c>
      <c r="I127" s="7">
        <v>44</v>
      </c>
      <c r="J127" s="7">
        <v>40</v>
      </c>
      <c r="K127" s="7">
        <v>34</v>
      </c>
      <c r="L127" s="7">
        <v>53</v>
      </c>
      <c r="M127" s="7">
        <v>48</v>
      </c>
      <c r="N127" s="7">
        <v>20</v>
      </c>
      <c r="O127" s="7">
        <v>61</v>
      </c>
      <c r="P127" s="7">
        <v>73</v>
      </c>
      <c r="Q127" s="7">
        <v>52</v>
      </c>
      <c r="R127" s="7">
        <v>45</v>
      </c>
      <c r="S127" s="7">
        <v>60</v>
      </c>
      <c r="T127" s="7">
        <v>51</v>
      </c>
      <c r="U127" s="7">
        <v>42</v>
      </c>
      <c r="V127" s="7">
        <v>43</v>
      </c>
      <c r="W127" s="7">
        <v>28</v>
      </c>
      <c r="X127" s="7">
        <v>78</v>
      </c>
      <c r="Y127" s="7">
        <v>90</v>
      </c>
      <c r="Z127" s="7">
        <v>93</v>
      </c>
      <c r="AA127" s="7">
        <v>79</v>
      </c>
      <c r="AB127" s="7">
        <v>87</v>
      </c>
      <c r="AC127" s="7">
        <v>70</v>
      </c>
      <c r="AD127" s="7">
        <v>45</v>
      </c>
    </row>
    <row r="128" spans="1:30" s="8" customFormat="1" x14ac:dyDescent="0.25">
      <c r="A128" s="3">
        <v>40969</v>
      </c>
      <c r="B128" s="7"/>
      <c r="C128" s="7"/>
      <c r="D128" s="7"/>
      <c r="E128" s="7">
        <v>107.57807164</v>
      </c>
      <c r="F128" s="7">
        <v>74</v>
      </c>
      <c r="G128" s="7">
        <v>84</v>
      </c>
      <c r="H128" s="7">
        <v>62</v>
      </c>
      <c r="I128" s="7">
        <v>48</v>
      </c>
      <c r="J128" s="7">
        <v>49</v>
      </c>
      <c r="K128" s="7">
        <v>33</v>
      </c>
      <c r="L128" s="7">
        <v>58</v>
      </c>
      <c r="M128" s="7">
        <v>60</v>
      </c>
      <c r="N128" s="7">
        <v>19</v>
      </c>
      <c r="O128" s="7">
        <v>56</v>
      </c>
      <c r="P128" s="7">
        <v>69</v>
      </c>
      <c r="Q128" s="7">
        <v>60</v>
      </c>
      <c r="R128" s="7">
        <v>50</v>
      </c>
      <c r="S128" s="7">
        <v>59</v>
      </c>
      <c r="T128" s="7">
        <v>56</v>
      </c>
      <c r="U128" s="7">
        <v>54</v>
      </c>
      <c r="V128" s="7">
        <v>46</v>
      </c>
      <c r="W128" s="7">
        <v>35</v>
      </c>
      <c r="X128" s="7">
        <v>81</v>
      </c>
      <c r="Y128" s="7">
        <v>92</v>
      </c>
      <c r="Z128" s="7">
        <v>89</v>
      </c>
      <c r="AA128" s="7">
        <v>86</v>
      </c>
      <c r="AB128" s="7">
        <v>106</v>
      </c>
      <c r="AC128" s="7">
        <v>72</v>
      </c>
      <c r="AD128" s="7">
        <v>39</v>
      </c>
    </row>
    <row r="129" spans="1:30" s="8" customFormat="1" x14ac:dyDescent="0.25">
      <c r="A129" s="3">
        <v>41000</v>
      </c>
      <c r="B129" s="7"/>
      <c r="C129" s="7"/>
      <c r="D129" s="7"/>
      <c r="E129" s="7">
        <v>108.78594639000001</v>
      </c>
      <c r="F129" s="7">
        <v>68</v>
      </c>
      <c r="G129" s="7">
        <v>82</v>
      </c>
      <c r="H129" s="7">
        <v>66</v>
      </c>
      <c r="I129" s="7">
        <v>54</v>
      </c>
      <c r="J129" s="7">
        <v>72</v>
      </c>
      <c r="K129" s="7">
        <v>33</v>
      </c>
      <c r="L129" s="7">
        <v>64</v>
      </c>
      <c r="M129" s="7">
        <v>68</v>
      </c>
      <c r="N129" s="7">
        <v>21</v>
      </c>
      <c r="O129" s="7">
        <v>49</v>
      </c>
      <c r="P129" s="7">
        <v>69</v>
      </c>
      <c r="Q129" s="7">
        <v>59</v>
      </c>
      <c r="R129" s="7">
        <v>49</v>
      </c>
      <c r="S129" s="7">
        <v>57</v>
      </c>
      <c r="T129" s="7">
        <v>56</v>
      </c>
      <c r="U129" s="7">
        <v>47</v>
      </c>
      <c r="V129" s="7">
        <v>44</v>
      </c>
      <c r="W129" s="7">
        <v>33</v>
      </c>
      <c r="X129" s="7">
        <v>77</v>
      </c>
      <c r="Y129" s="7">
        <v>92</v>
      </c>
      <c r="Z129" s="7">
        <v>92</v>
      </c>
      <c r="AA129" s="7">
        <v>86</v>
      </c>
      <c r="AB129" s="7">
        <v>88</v>
      </c>
      <c r="AC129" s="7">
        <v>76</v>
      </c>
      <c r="AD129" s="7">
        <v>28</v>
      </c>
    </row>
    <row r="130" spans="1:30" s="8" customFormat="1" x14ac:dyDescent="0.25">
      <c r="A130" s="3">
        <v>41030</v>
      </c>
      <c r="B130" s="7"/>
      <c r="C130" s="7"/>
      <c r="D130" s="7"/>
      <c r="E130" s="7">
        <v>104.00785098</v>
      </c>
      <c r="F130" s="7">
        <v>63</v>
      </c>
      <c r="G130" s="7">
        <v>78</v>
      </c>
      <c r="H130" s="7">
        <v>66</v>
      </c>
      <c r="I130" s="7">
        <v>52</v>
      </c>
      <c r="J130" s="7">
        <v>67</v>
      </c>
      <c r="K130" s="7">
        <v>35</v>
      </c>
      <c r="L130" s="7">
        <v>65</v>
      </c>
      <c r="M130" s="7">
        <v>71</v>
      </c>
      <c r="N130" s="7">
        <v>20</v>
      </c>
      <c r="O130" s="7">
        <v>51</v>
      </c>
      <c r="P130" s="7">
        <v>74</v>
      </c>
      <c r="Q130" s="7">
        <v>65</v>
      </c>
      <c r="R130" s="7">
        <v>42</v>
      </c>
      <c r="S130" s="7">
        <v>59</v>
      </c>
      <c r="T130" s="7">
        <v>61</v>
      </c>
      <c r="U130" s="7">
        <v>46</v>
      </c>
      <c r="V130" s="7">
        <v>40</v>
      </c>
      <c r="W130" s="7">
        <v>30</v>
      </c>
      <c r="X130" s="7">
        <v>80</v>
      </c>
      <c r="Y130" s="7">
        <v>93</v>
      </c>
      <c r="Z130" s="7">
        <v>93</v>
      </c>
      <c r="AA130" s="7">
        <v>89</v>
      </c>
      <c r="AB130" s="7">
        <v>90</v>
      </c>
      <c r="AC130" s="7">
        <v>78</v>
      </c>
      <c r="AD130" s="7">
        <v>42</v>
      </c>
    </row>
    <row r="131" spans="1:30" s="8" customFormat="1" x14ac:dyDescent="0.25">
      <c r="A131" s="3">
        <v>41061</v>
      </c>
      <c r="B131" s="7"/>
      <c r="C131" s="7"/>
      <c r="D131" s="7"/>
      <c r="E131" s="7">
        <v>101.57886603</v>
      </c>
      <c r="F131" s="7">
        <v>61</v>
      </c>
      <c r="G131" s="7">
        <v>77</v>
      </c>
      <c r="H131" s="7">
        <v>65</v>
      </c>
      <c r="I131" s="7">
        <v>54</v>
      </c>
      <c r="J131" s="7">
        <v>66</v>
      </c>
      <c r="K131" s="7">
        <v>34</v>
      </c>
      <c r="L131" s="7">
        <v>66</v>
      </c>
      <c r="M131" s="7">
        <v>64</v>
      </c>
      <c r="N131" s="7">
        <v>21</v>
      </c>
      <c r="O131" s="7">
        <v>48</v>
      </c>
      <c r="P131" s="7">
        <v>70</v>
      </c>
      <c r="Q131" s="7">
        <v>57</v>
      </c>
      <c r="R131" s="7">
        <v>42</v>
      </c>
      <c r="S131" s="7">
        <v>44</v>
      </c>
      <c r="T131" s="7">
        <v>43</v>
      </c>
      <c r="U131" s="7">
        <v>52</v>
      </c>
      <c r="V131" s="7">
        <v>40</v>
      </c>
      <c r="W131" s="7">
        <v>29</v>
      </c>
      <c r="X131" s="7">
        <v>77</v>
      </c>
      <c r="Y131" s="7">
        <v>89</v>
      </c>
      <c r="Z131" s="7">
        <v>95</v>
      </c>
      <c r="AA131" s="7">
        <v>84</v>
      </c>
      <c r="AB131" s="7">
        <v>79</v>
      </c>
      <c r="AC131" s="7">
        <v>63</v>
      </c>
      <c r="AD131" s="7">
        <v>41</v>
      </c>
    </row>
    <row r="132" spans="1:30" s="8" customFormat="1" x14ac:dyDescent="0.25">
      <c r="A132" s="3">
        <v>41091</v>
      </c>
      <c r="B132" s="7"/>
      <c r="C132" s="7"/>
      <c r="D132" s="7"/>
      <c r="E132" s="7">
        <v>104.01611475</v>
      </c>
      <c r="F132" s="7">
        <v>64</v>
      </c>
      <c r="G132" s="7">
        <v>85</v>
      </c>
      <c r="H132" s="7">
        <v>69</v>
      </c>
      <c r="I132" s="7">
        <v>56</v>
      </c>
      <c r="J132" s="7">
        <v>66</v>
      </c>
      <c r="K132" s="7">
        <v>35</v>
      </c>
      <c r="L132" s="7">
        <v>69</v>
      </c>
      <c r="M132" s="7">
        <v>65</v>
      </c>
      <c r="N132" s="7">
        <v>19</v>
      </c>
      <c r="O132" s="7">
        <v>55</v>
      </c>
      <c r="P132" s="7">
        <v>70</v>
      </c>
      <c r="Q132" s="7">
        <v>66</v>
      </c>
      <c r="R132" s="7">
        <v>45</v>
      </c>
      <c r="S132" s="7">
        <v>55</v>
      </c>
      <c r="T132" s="7">
        <v>53</v>
      </c>
      <c r="U132" s="7">
        <v>41</v>
      </c>
      <c r="V132" s="7">
        <v>43</v>
      </c>
      <c r="W132" s="7">
        <v>33</v>
      </c>
      <c r="X132" s="7">
        <v>81</v>
      </c>
      <c r="Y132" s="7">
        <v>93</v>
      </c>
      <c r="Z132" s="7">
        <v>100</v>
      </c>
      <c r="AA132" s="7">
        <v>84</v>
      </c>
      <c r="AB132" s="7">
        <v>82</v>
      </c>
      <c r="AC132" s="7">
        <v>82</v>
      </c>
      <c r="AD132" s="7">
        <v>30</v>
      </c>
    </row>
    <row r="133" spans="1:30" s="8" customFormat="1" x14ac:dyDescent="0.25">
      <c r="A133" s="3">
        <v>41122</v>
      </c>
      <c r="B133" s="7"/>
      <c r="C133" s="7"/>
      <c r="D133" s="7"/>
      <c r="E133" s="7">
        <v>106.27741554000001</v>
      </c>
      <c r="F133" s="7">
        <v>67</v>
      </c>
      <c r="G133" s="7">
        <v>82</v>
      </c>
      <c r="H133" s="7">
        <v>67</v>
      </c>
      <c r="I133" s="7">
        <v>49</v>
      </c>
      <c r="J133" s="7">
        <v>58</v>
      </c>
      <c r="K133" s="7">
        <v>37</v>
      </c>
      <c r="L133" s="7">
        <v>63</v>
      </c>
      <c r="M133" s="7">
        <v>65</v>
      </c>
      <c r="N133" s="7">
        <v>23</v>
      </c>
      <c r="O133" s="7">
        <v>55</v>
      </c>
      <c r="P133" s="7">
        <v>75</v>
      </c>
      <c r="Q133" s="7">
        <v>63</v>
      </c>
      <c r="R133" s="7">
        <v>50</v>
      </c>
      <c r="S133" s="7">
        <v>52</v>
      </c>
      <c r="T133" s="7">
        <v>55</v>
      </c>
      <c r="U133" s="7">
        <v>42</v>
      </c>
      <c r="V133" s="7">
        <v>42</v>
      </c>
      <c r="W133" s="7">
        <v>37</v>
      </c>
      <c r="X133" s="7">
        <v>81</v>
      </c>
      <c r="Y133" s="7">
        <v>93</v>
      </c>
      <c r="Z133" s="7">
        <v>84</v>
      </c>
      <c r="AA133" s="7">
        <v>87</v>
      </c>
      <c r="AB133" s="7">
        <v>85</v>
      </c>
      <c r="AC133" s="7">
        <v>80</v>
      </c>
      <c r="AD133" s="7">
        <v>31</v>
      </c>
    </row>
    <row r="134" spans="1:30" s="8" customFormat="1" x14ac:dyDescent="0.25">
      <c r="A134" s="3">
        <v>41153</v>
      </c>
      <c r="B134" s="7"/>
      <c r="C134" s="7"/>
      <c r="D134" s="7"/>
      <c r="E134" s="7">
        <v>105.58933544999999</v>
      </c>
      <c r="F134" s="7">
        <v>66</v>
      </c>
      <c r="G134" s="7">
        <v>82</v>
      </c>
      <c r="H134" s="7">
        <v>62</v>
      </c>
      <c r="I134" s="7">
        <v>41</v>
      </c>
      <c r="J134" s="7">
        <v>56</v>
      </c>
      <c r="K134" s="7">
        <v>37</v>
      </c>
      <c r="L134" s="7">
        <v>58</v>
      </c>
      <c r="M134" s="7">
        <v>62</v>
      </c>
      <c r="N134" s="7">
        <v>19</v>
      </c>
      <c r="O134" s="7">
        <v>55</v>
      </c>
      <c r="P134" s="7">
        <v>73</v>
      </c>
      <c r="Q134" s="7">
        <v>54</v>
      </c>
      <c r="R134" s="7">
        <v>44</v>
      </c>
      <c r="S134" s="7">
        <v>43</v>
      </c>
      <c r="T134" s="7">
        <v>47</v>
      </c>
      <c r="U134" s="7">
        <v>42</v>
      </c>
      <c r="V134" s="7">
        <v>42</v>
      </c>
      <c r="W134" s="7">
        <v>36</v>
      </c>
      <c r="X134" s="7">
        <v>79</v>
      </c>
      <c r="Y134" s="7">
        <v>91</v>
      </c>
      <c r="Z134" s="7">
        <v>91</v>
      </c>
      <c r="AA134" s="7">
        <v>85</v>
      </c>
      <c r="AB134" s="7">
        <v>69</v>
      </c>
      <c r="AC134" s="7">
        <v>86</v>
      </c>
      <c r="AD134" s="7">
        <v>32</v>
      </c>
    </row>
    <row r="135" spans="1:30" s="8" customFormat="1" x14ac:dyDescent="0.25">
      <c r="A135" s="3">
        <v>41183</v>
      </c>
      <c r="B135" s="7"/>
      <c r="C135" s="7"/>
      <c r="D135" s="7"/>
      <c r="E135" s="7">
        <v>103.60036411999999</v>
      </c>
      <c r="F135" s="7">
        <v>66</v>
      </c>
      <c r="G135" s="7">
        <v>84</v>
      </c>
      <c r="H135" s="7">
        <v>57</v>
      </c>
      <c r="I135" s="7">
        <v>49</v>
      </c>
      <c r="J135" s="7">
        <v>48</v>
      </c>
      <c r="K135" s="7">
        <v>43</v>
      </c>
      <c r="L135" s="7">
        <v>54</v>
      </c>
      <c r="M135" s="7">
        <v>55</v>
      </c>
      <c r="N135" s="7">
        <v>23</v>
      </c>
      <c r="O135" s="7">
        <v>54</v>
      </c>
      <c r="P135" s="7">
        <v>71</v>
      </c>
      <c r="Q135" s="7">
        <v>53</v>
      </c>
      <c r="R135" s="7">
        <v>45</v>
      </c>
      <c r="S135" s="7">
        <v>58</v>
      </c>
      <c r="T135" s="7">
        <v>53</v>
      </c>
      <c r="U135" s="7">
        <v>41</v>
      </c>
      <c r="V135" s="7">
        <v>40</v>
      </c>
      <c r="W135" s="7">
        <v>31</v>
      </c>
      <c r="X135" s="7">
        <v>82</v>
      </c>
      <c r="Y135" s="7">
        <v>91</v>
      </c>
      <c r="Z135" s="7">
        <v>83</v>
      </c>
      <c r="AA135" s="7">
        <v>86</v>
      </c>
      <c r="AB135" s="7">
        <v>73</v>
      </c>
      <c r="AC135" s="7">
        <v>84</v>
      </c>
      <c r="AD135" s="7">
        <v>37</v>
      </c>
    </row>
    <row r="136" spans="1:30" s="8" customFormat="1" x14ac:dyDescent="0.25">
      <c r="A136" s="3">
        <v>41214</v>
      </c>
      <c r="B136" s="7"/>
      <c r="C136" s="7"/>
      <c r="D136" s="7"/>
      <c r="E136" s="7">
        <v>106.87146949</v>
      </c>
      <c r="F136" s="7">
        <v>63</v>
      </c>
      <c r="G136" s="7">
        <v>82</v>
      </c>
      <c r="H136" s="7">
        <v>62</v>
      </c>
      <c r="I136" s="7">
        <v>54</v>
      </c>
      <c r="J136" s="7">
        <v>58</v>
      </c>
      <c r="K136" s="7">
        <v>45</v>
      </c>
      <c r="L136" s="7">
        <v>58</v>
      </c>
      <c r="M136" s="7">
        <v>54</v>
      </c>
      <c r="N136" s="7">
        <v>22</v>
      </c>
      <c r="O136" s="7">
        <v>51</v>
      </c>
      <c r="P136" s="7">
        <v>67</v>
      </c>
      <c r="Q136" s="7">
        <v>47</v>
      </c>
      <c r="R136" s="7">
        <v>46</v>
      </c>
      <c r="S136" s="7">
        <v>46</v>
      </c>
      <c r="T136" s="7">
        <v>45</v>
      </c>
      <c r="U136" s="7">
        <v>47</v>
      </c>
      <c r="V136" s="7">
        <v>45</v>
      </c>
      <c r="W136" s="7">
        <v>30</v>
      </c>
      <c r="X136" s="7">
        <v>79</v>
      </c>
      <c r="Y136" s="7">
        <v>91</v>
      </c>
      <c r="Z136" s="7">
        <v>93</v>
      </c>
      <c r="AA136" s="7">
        <v>84</v>
      </c>
      <c r="AB136" s="7">
        <v>93</v>
      </c>
      <c r="AC136" s="7">
        <v>73</v>
      </c>
      <c r="AD136" s="7">
        <v>36</v>
      </c>
    </row>
    <row r="137" spans="1:30" s="8" customFormat="1" x14ac:dyDescent="0.25">
      <c r="A137" s="3">
        <v>41244</v>
      </c>
      <c r="B137" s="7"/>
      <c r="C137" s="7"/>
      <c r="D137" s="7"/>
      <c r="E137" s="7">
        <v>104.14780693</v>
      </c>
      <c r="F137" s="7">
        <v>69</v>
      </c>
      <c r="G137" s="7">
        <v>81</v>
      </c>
      <c r="H137" s="7">
        <v>58</v>
      </c>
      <c r="I137" s="7">
        <v>47</v>
      </c>
      <c r="J137" s="7">
        <v>47</v>
      </c>
      <c r="K137" s="7">
        <v>36</v>
      </c>
      <c r="L137" s="7">
        <v>53</v>
      </c>
      <c r="M137" s="7">
        <v>46</v>
      </c>
      <c r="N137" s="7">
        <v>18</v>
      </c>
      <c r="O137" s="7">
        <v>51</v>
      </c>
      <c r="P137" s="7">
        <v>68</v>
      </c>
      <c r="Q137" s="7">
        <v>49</v>
      </c>
      <c r="R137" s="7">
        <v>44</v>
      </c>
      <c r="S137" s="7">
        <v>41</v>
      </c>
      <c r="T137" s="7">
        <v>39</v>
      </c>
      <c r="U137" s="7">
        <v>51</v>
      </c>
      <c r="V137" s="7">
        <v>41</v>
      </c>
      <c r="W137" s="7">
        <v>32</v>
      </c>
      <c r="X137" s="7">
        <v>81</v>
      </c>
      <c r="Y137" s="7">
        <v>89</v>
      </c>
      <c r="Z137" s="7">
        <v>97</v>
      </c>
      <c r="AA137" s="7">
        <v>83</v>
      </c>
      <c r="AB137" s="7">
        <v>80</v>
      </c>
      <c r="AC137" s="7">
        <v>77</v>
      </c>
      <c r="AD137" s="7">
        <v>33</v>
      </c>
    </row>
    <row r="138" spans="1:30" s="8" customFormat="1" x14ac:dyDescent="0.25">
      <c r="A138" s="3">
        <v>41275</v>
      </c>
      <c r="B138" s="7"/>
      <c r="C138" s="7"/>
      <c r="D138" s="7"/>
      <c r="E138" s="7">
        <v>106.34566359</v>
      </c>
      <c r="F138" s="7">
        <v>70</v>
      </c>
      <c r="G138" s="7">
        <v>89</v>
      </c>
      <c r="H138" s="7">
        <v>53</v>
      </c>
      <c r="I138" s="7">
        <v>45</v>
      </c>
      <c r="J138" s="7">
        <v>34</v>
      </c>
      <c r="K138" s="7">
        <v>30</v>
      </c>
      <c r="L138" s="7">
        <v>39</v>
      </c>
      <c r="M138" s="7">
        <v>40</v>
      </c>
      <c r="N138" s="7">
        <v>24</v>
      </c>
      <c r="O138" s="7">
        <v>53</v>
      </c>
      <c r="P138" s="7">
        <v>78</v>
      </c>
      <c r="Q138" s="7">
        <v>43</v>
      </c>
      <c r="R138" s="7">
        <v>45</v>
      </c>
      <c r="S138" s="7">
        <v>32</v>
      </c>
      <c r="T138" s="7">
        <v>37</v>
      </c>
      <c r="U138" s="7">
        <v>54</v>
      </c>
      <c r="V138" s="7">
        <v>42</v>
      </c>
      <c r="W138" s="7">
        <v>25</v>
      </c>
      <c r="X138" s="7">
        <v>79</v>
      </c>
      <c r="Y138" s="7">
        <v>87</v>
      </c>
      <c r="Z138" s="7">
        <v>99</v>
      </c>
      <c r="AA138" s="7">
        <v>80</v>
      </c>
      <c r="AB138" s="7">
        <v>82</v>
      </c>
      <c r="AC138" s="7">
        <v>72</v>
      </c>
      <c r="AD138" s="7">
        <v>38</v>
      </c>
    </row>
    <row r="139" spans="1:30" s="8" customFormat="1" x14ac:dyDescent="0.25">
      <c r="A139" s="3">
        <v>41306</v>
      </c>
      <c r="B139" s="7"/>
      <c r="C139" s="7"/>
      <c r="D139" s="7"/>
      <c r="E139" s="7">
        <v>111.80293863</v>
      </c>
      <c r="F139" s="7">
        <v>73</v>
      </c>
      <c r="G139" s="7">
        <v>84</v>
      </c>
      <c r="H139" s="7">
        <v>56</v>
      </c>
      <c r="I139" s="7">
        <v>44</v>
      </c>
      <c r="J139" s="7">
        <v>44</v>
      </c>
      <c r="K139" s="7">
        <v>34</v>
      </c>
      <c r="L139" s="7">
        <v>47</v>
      </c>
      <c r="M139" s="7">
        <v>45</v>
      </c>
      <c r="N139" s="7">
        <v>29</v>
      </c>
      <c r="O139" s="7">
        <v>52</v>
      </c>
      <c r="P139" s="7">
        <v>72</v>
      </c>
      <c r="Q139" s="7">
        <v>51</v>
      </c>
      <c r="R139" s="7">
        <v>47</v>
      </c>
      <c r="S139" s="7">
        <v>51</v>
      </c>
      <c r="T139" s="7">
        <v>49</v>
      </c>
      <c r="U139" s="7">
        <v>54</v>
      </c>
      <c r="V139" s="7">
        <v>39</v>
      </c>
      <c r="W139" s="7">
        <v>31</v>
      </c>
      <c r="X139" s="7">
        <v>81</v>
      </c>
      <c r="Y139" s="7">
        <v>91</v>
      </c>
      <c r="Z139" s="7">
        <v>102</v>
      </c>
      <c r="AA139" s="7">
        <v>87</v>
      </c>
      <c r="AB139" s="7">
        <v>86</v>
      </c>
      <c r="AC139" s="7">
        <v>71</v>
      </c>
      <c r="AD139" s="7">
        <v>36</v>
      </c>
    </row>
    <row r="140" spans="1:30" s="8" customFormat="1" x14ac:dyDescent="0.25">
      <c r="A140" s="3">
        <v>41334</v>
      </c>
      <c r="B140" s="7"/>
      <c r="C140" s="7"/>
      <c r="D140" s="7"/>
      <c r="E140" s="7">
        <v>101.92295097</v>
      </c>
      <c r="F140" s="7">
        <v>75</v>
      </c>
      <c r="G140" s="7">
        <v>88</v>
      </c>
      <c r="H140" s="7">
        <v>62</v>
      </c>
      <c r="I140" s="7">
        <v>47</v>
      </c>
      <c r="J140" s="7">
        <v>61</v>
      </c>
      <c r="K140" s="7">
        <v>37</v>
      </c>
      <c r="L140" s="7">
        <v>49</v>
      </c>
      <c r="M140" s="7">
        <v>64</v>
      </c>
      <c r="N140" s="7">
        <v>25</v>
      </c>
      <c r="O140" s="7">
        <v>47</v>
      </c>
      <c r="P140" s="7">
        <v>65</v>
      </c>
      <c r="Q140" s="7">
        <v>60</v>
      </c>
      <c r="R140" s="7">
        <v>50</v>
      </c>
      <c r="S140" s="7">
        <v>54</v>
      </c>
      <c r="T140" s="7">
        <v>47</v>
      </c>
      <c r="U140" s="7">
        <v>46</v>
      </c>
      <c r="V140" s="7">
        <v>39</v>
      </c>
      <c r="W140" s="7">
        <v>38</v>
      </c>
      <c r="X140" s="7">
        <v>81</v>
      </c>
      <c r="Y140" s="7">
        <v>91</v>
      </c>
      <c r="Z140" s="7">
        <v>100</v>
      </c>
      <c r="AA140" s="7">
        <v>84</v>
      </c>
      <c r="AB140" s="7">
        <v>77</v>
      </c>
      <c r="AC140" s="7">
        <v>80</v>
      </c>
      <c r="AD140" s="7">
        <v>31</v>
      </c>
    </row>
    <row r="141" spans="1:30" s="8" customFormat="1" x14ac:dyDescent="0.25">
      <c r="A141" s="3">
        <v>41365</v>
      </c>
      <c r="B141" s="7"/>
      <c r="C141" s="7"/>
      <c r="D141" s="7"/>
      <c r="E141" s="7">
        <v>102.90468557</v>
      </c>
      <c r="F141" s="7">
        <v>63</v>
      </c>
      <c r="G141" s="7">
        <v>81</v>
      </c>
      <c r="H141" s="7">
        <v>71</v>
      </c>
      <c r="I141" s="7">
        <v>51</v>
      </c>
      <c r="J141" s="7">
        <v>66</v>
      </c>
      <c r="K141" s="7">
        <v>37</v>
      </c>
      <c r="L141" s="7">
        <v>55</v>
      </c>
      <c r="M141" s="7">
        <v>66</v>
      </c>
      <c r="N141" s="7">
        <v>25</v>
      </c>
      <c r="O141" s="7">
        <v>47</v>
      </c>
      <c r="P141" s="7">
        <v>64</v>
      </c>
      <c r="Q141" s="7">
        <v>53</v>
      </c>
      <c r="R141" s="7">
        <v>46</v>
      </c>
      <c r="S141" s="7">
        <v>43</v>
      </c>
      <c r="T141" s="7">
        <v>45</v>
      </c>
      <c r="U141" s="7">
        <v>46</v>
      </c>
      <c r="V141" s="7">
        <v>46</v>
      </c>
      <c r="W141" s="7">
        <v>32</v>
      </c>
      <c r="X141" s="7">
        <v>75</v>
      </c>
      <c r="Y141" s="7">
        <v>89</v>
      </c>
      <c r="Z141" s="7">
        <v>92</v>
      </c>
      <c r="AA141" s="7">
        <v>84</v>
      </c>
      <c r="AB141" s="7">
        <v>85</v>
      </c>
      <c r="AC141" s="7">
        <v>63</v>
      </c>
      <c r="AD141" s="7">
        <v>32</v>
      </c>
    </row>
    <row r="142" spans="1:30" s="8" customFormat="1" x14ac:dyDescent="0.25">
      <c r="A142" s="3">
        <v>41395</v>
      </c>
      <c r="B142" s="7"/>
      <c r="C142" s="7"/>
      <c r="D142" s="7"/>
      <c r="E142" s="7">
        <v>99.950861579999994</v>
      </c>
      <c r="F142" s="7">
        <v>68</v>
      </c>
      <c r="G142" s="7">
        <v>82</v>
      </c>
      <c r="H142" s="7">
        <v>63</v>
      </c>
      <c r="I142" s="7">
        <v>53</v>
      </c>
      <c r="J142" s="7">
        <v>63</v>
      </c>
      <c r="K142" s="7">
        <v>37</v>
      </c>
      <c r="L142" s="7">
        <v>58</v>
      </c>
      <c r="M142" s="7">
        <v>67</v>
      </c>
      <c r="N142" s="7">
        <v>27</v>
      </c>
      <c r="O142" s="7">
        <v>46</v>
      </c>
      <c r="P142" s="7">
        <v>63</v>
      </c>
      <c r="Q142" s="7">
        <v>49</v>
      </c>
      <c r="R142" s="7">
        <v>44</v>
      </c>
      <c r="S142" s="7">
        <v>41</v>
      </c>
      <c r="T142" s="7">
        <v>41</v>
      </c>
      <c r="U142" s="7">
        <v>54</v>
      </c>
      <c r="V142" s="7">
        <v>43</v>
      </c>
      <c r="W142" s="7">
        <v>30</v>
      </c>
      <c r="X142" s="7">
        <v>75</v>
      </c>
      <c r="Y142" s="7">
        <v>88</v>
      </c>
      <c r="Z142" s="7">
        <v>95</v>
      </c>
      <c r="AA142" s="7">
        <v>82</v>
      </c>
      <c r="AB142" s="7">
        <v>84</v>
      </c>
      <c r="AC142" s="7">
        <v>71</v>
      </c>
      <c r="AD142" s="7">
        <v>34</v>
      </c>
    </row>
    <row r="143" spans="1:30" s="8" customFormat="1" x14ac:dyDescent="0.25">
      <c r="A143" s="3">
        <v>41426</v>
      </c>
      <c r="B143" s="7"/>
      <c r="C143" s="7"/>
      <c r="D143" s="7"/>
      <c r="E143" s="7">
        <v>103.33817157999999</v>
      </c>
      <c r="F143" s="7">
        <v>60</v>
      </c>
      <c r="G143" s="7">
        <v>76</v>
      </c>
      <c r="H143" s="7">
        <v>62</v>
      </c>
      <c r="I143" s="7">
        <v>49</v>
      </c>
      <c r="J143" s="7">
        <v>62</v>
      </c>
      <c r="K143" s="7">
        <v>48</v>
      </c>
      <c r="L143" s="7">
        <v>59</v>
      </c>
      <c r="M143" s="7">
        <v>59</v>
      </c>
      <c r="N143" s="7">
        <v>27</v>
      </c>
      <c r="O143" s="7">
        <v>52</v>
      </c>
      <c r="P143" s="7">
        <v>66</v>
      </c>
      <c r="Q143" s="7">
        <v>57</v>
      </c>
      <c r="R143" s="7">
        <v>42</v>
      </c>
      <c r="S143" s="7">
        <v>53</v>
      </c>
      <c r="T143" s="7">
        <v>43</v>
      </c>
      <c r="U143" s="7">
        <v>56</v>
      </c>
      <c r="V143" s="7">
        <v>40</v>
      </c>
      <c r="W143" s="7">
        <v>37</v>
      </c>
      <c r="X143" s="7">
        <v>78</v>
      </c>
      <c r="Y143" s="7">
        <v>89</v>
      </c>
      <c r="Z143" s="7">
        <v>92</v>
      </c>
      <c r="AA143" s="7">
        <v>84</v>
      </c>
      <c r="AB143" s="7">
        <v>65</v>
      </c>
      <c r="AC143" s="7">
        <v>68</v>
      </c>
      <c r="AD143" s="7">
        <v>28</v>
      </c>
    </row>
    <row r="144" spans="1:30" s="8" customFormat="1" x14ac:dyDescent="0.25">
      <c r="A144" s="3">
        <v>41456</v>
      </c>
      <c r="B144" s="7"/>
      <c r="C144" s="7"/>
      <c r="D144" s="7"/>
      <c r="E144" s="7">
        <v>106.63017067</v>
      </c>
      <c r="F144" s="7">
        <v>57</v>
      </c>
      <c r="G144" s="7">
        <v>71</v>
      </c>
      <c r="H144" s="7">
        <v>60</v>
      </c>
      <c r="I144" s="7">
        <v>49</v>
      </c>
      <c r="J144" s="7">
        <v>54</v>
      </c>
      <c r="K144" s="7">
        <v>35</v>
      </c>
      <c r="L144" s="7">
        <v>70</v>
      </c>
      <c r="M144" s="7">
        <v>65</v>
      </c>
      <c r="N144" s="7">
        <v>20</v>
      </c>
      <c r="O144" s="7">
        <v>51</v>
      </c>
      <c r="P144" s="7">
        <v>71</v>
      </c>
      <c r="Q144" s="7">
        <v>64</v>
      </c>
      <c r="R144" s="7">
        <v>37</v>
      </c>
      <c r="S144" s="7">
        <v>53</v>
      </c>
      <c r="T144" s="7">
        <v>46</v>
      </c>
      <c r="U144" s="7">
        <v>47</v>
      </c>
      <c r="V144" s="7">
        <v>41</v>
      </c>
      <c r="W144" s="7">
        <v>31</v>
      </c>
      <c r="X144" s="7">
        <v>75</v>
      </c>
      <c r="Y144" s="7">
        <v>88</v>
      </c>
      <c r="Z144" s="7">
        <v>94</v>
      </c>
      <c r="AA144" s="7">
        <v>82</v>
      </c>
      <c r="AB144" s="7">
        <v>69</v>
      </c>
      <c r="AC144" s="7">
        <v>66</v>
      </c>
      <c r="AD144" s="7">
        <v>40</v>
      </c>
    </row>
    <row r="145" spans="1:30" s="8" customFormat="1" x14ac:dyDescent="0.25">
      <c r="A145" s="3">
        <v>41487</v>
      </c>
      <c r="B145" s="7"/>
      <c r="C145" s="7"/>
      <c r="D145" s="7"/>
      <c r="E145" s="7">
        <v>106.64567593</v>
      </c>
      <c r="F145" s="7">
        <v>65</v>
      </c>
      <c r="G145" s="7">
        <v>77</v>
      </c>
      <c r="H145" s="7">
        <v>60</v>
      </c>
      <c r="I145" s="7">
        <v>45</v>
      </c>
      <c r="J145" s="7">
        <v>55</v>
      </c>
      <c r="K145" s="7">
        <v>37</v>
      </c>
      <c r="L145" s="7">
        <v>57</v>
      </c>
      <c r="M145" s="7">
        <v>59</v>
      </c>
      <c r="N145" s="7">
        <v>29</v>
      </c>
      <c r="O145" s="7">
        <v>53</v>
      </c>
      <c r="P145" s="7">
        <v>73</v>
      </c>
      <c r="Q145" s="7">
        <v>54</v>
      </c>
      <c r="R145" s="7">
        <v>41</v>
      </c>
      <c r="S145" s="7">
        <v>43</v>
      </c>
      <c r="T145" s="7">
        <v>38</v>
      </c>
      <c r="U145" s="7">
        <v>43</v>
      </c>
      <c r="V145" s="7">
        <v>39</v>
      </c>
      <c r="W145" s="7">
        <v>33</v>
      </c>
      <c r="X145" s="7">
        <v>76</v>
      </c>
      <c r="Y145" s="7">
        <v>87</v>
      </c>
      <c r="Z145" s="7">
        <v>94</v>
      </c>
      <c r="AA145" s="7">
        <v>82</v>
      </c>
      <c r="AB145" s="7">
        <v>79</v>
      </c>
      <c r="AC145" s="7">
        <v>72</v>
      </c>
      <c r="AD145" s="7">
        <v>33</v>
      </c>
    </row>
    <row r="146" spans="1:30" s="8" customFormat="1" x14ac:dyDescent="0.25">
      <c r="A146" s="3">
        <v>41518</v>
      </c>
      <c r="B146" s="7"/>
      <c r="C146" s="7"/>
      <c r="D146" s="7"/>
      <c r="E146" s="7">
        <v>104.80509677000001</v>
      </c>
      <c r="F146" s="7">
        <v>64</v>
      </c>
      <c r="G146" s="7">
        <v>79</v>
      </c>
      <c r="H146" s="7">
        <v>57</v>
      </c>
      <c r="I146" s="7">
        <v>37</v>
      </c>
      <c r="J146" s="7">
        <v>51</v>
      </c>
      <c r="K146" s="7">
        <v>36</v>
      </c>
      <c r="L146" s="7">
        <v>55</v>
      </c>
      <c r="M146" s="7">
        <v>60</v>
      </c>
      <c r="N146" s="7">
        <v>26</v>
      </c>
      <c r="O146" s="7">
        <v>51</v>
      </c>
      <c r="P146" s="7">
        <v>67</v>
      </c>
      <c r="Q146" s="7">
        <v>51</v>
      </c>
      <c r="R146" s="7">
        <v>38</v>
      </c>
      <c r="S146" s="7">
        <v>35</v>
      </c>
      <c r="T146" s="7">
        <v>45</v>
      </c>
      <c r="U146" s="7">
        <v>50</v>
      </c>
      <c r="V146" s="7">
        <v>43</v>
      </c>
      <c r="W146" s="7">
        <v>32</v>
      </c>
      <c r="X146" s="7">
        <v>76</v>
      </c>
      <c r="Y146" s="7">
        <v>88</v>
      </c>
      <c r="Z146" s="7">
        <v>84</v>
      </c>
      <c r="AA146" s="7">
        <v>84</v>
      </c>
      <c r="AB146" s="7">
        <v>77</v>
      </c>
      <c r="AC146" s="7">
        <v>75</v>
      </c>
      <c r="AD146" s="7">
        <v>34</v>
      </c>
    </row>
    <row r="147" spans="1:30" s="8" customFormat="1" x14ac:dyDescent="0.25">
      <c r="A147" s="3">
        <v>41548</v>
      </c>
      <c r="B147" s="7"/>
      <c r="C147" s="7"/>
      <c r="D147" s="7"/>
      <c r="E147" s="7">
        <v>103.95394585</v>
      </c>
      <c r="F147" s="7">
        <v>56</v>
      </c>
      <c r="G147" s="7">
        <v>77</v>
      </c>
      <c r="H147" s="7">
        <v>61</v>
      </c>
      <c r="I147" s="7">
        <v>43</v>
      </c>
      <c r="J147" s="7">
        <v>50</v>
      </c>
      <c r="K147" s="7">
        <v>30</v>
      </c>
      <c r="L147" s="7">
        <v>51</v>
      </c>
      <c r="M147" s="7">
        <v>48</v>
      </c>
      <c r="N147" s="7">
        <v>24</v>
      </c>
      <c r="O147" s="7">
        <v>52</v>
      </c>
      <c r="P147" s="7">
        <v>67</v>
      </c>
      <c r="Q147" s="7">
        <v>55</v>
      </c>
      <c r="R147" s="7">
        <v>44</v>
      </c>
      <c r="S147" s="7">
        <v>49</v>
      </c>
      <c r="T147" s="7">
        <v>44</v>
      </c>
      <c r="U147" s="7">
        <v>43</v>
      </c>
      <c r="V147" s="7">
        <v>43</v>
      </c>
      <c r="W147" s="7">
        <v>34</v>
      </c>
      <c r="X147" s="7">
        <v>78</v>
      </c>
      <c r="Y147" s="7">
        <v>87</v>
      </c>
      <c r="Z147" s="7">
        <v>85</v>
      </c>
      <c r="AA147" s="7">
        <v>82</v>
      </c>
      <c r="AB147" s="7">
        <v>81</v>
      </c>
      <c r="AC147" s="7">
        <v>80</v>
      </c>
      <c r="AD147" s="7">
        <v>31</v>
      </c>
    </row>
    <row r="148" spans="1:30" s="8" customFormat="1" x14ac:dyDescent="0.25">
      <c r="A148" s="3">
        <v>41579</v>
      </c>
      <c r="B148" s="7"/>
      <c r="C148" s="7"/>
      <c r="D148" s="7"/>
      <c r="E148" s="7">
        <v>106.50707872</v>
      </c>
      <c r="F148" s="7">
        <v>55</v>
      </c>
      <c r="G148" s="7">
        <v>75</v>
      </c>
      <c r="H148" s="7">
        <v>61</v>
      </c>
      <c r="I148" s="7">
        <v>42</v>
      </c>
      <c r="J148" s="7">
        <v>46</v>
      </c>
      <c r="K148" s="7">
        <v>41</v>
      </c>
      <c r="L148" s="7">
        <v>44</v>
      </c>
      <c r="M148" s="7">
        <v>44</v>
      </c>
      <c r="N148" s="7">
        <v>25</v>
      </c>
      <c r="O148" s="7">
        <v>52</v>
      </c>
      <c r="P148" s="7">
        <v>66</v>
      </c>
      <c r="Q148" s="7">
        <v>49</v>
      </c>
      <c r="R148" s="7">
        <v>46</v>
      </c>
      <c r="S148" s="7">
        <v>41</v>
      </c>
      <c r="T148" s="7">
        <v>39</v>
      </c>
      <c r="U148" s="7">
        <v>49</v>
      </c>
      <c r="V148" s="7">
        <v>44</v>
      </c>
      <c r="W148" s="7">
        <v>29</v>
      </c>
      <c r="X148" s="7">
        <v>79</v>
      </c>
      <c r="Y148" s="7">
        <v>90</v>
      </c>
      <c r="Z148" s="7">
        <v>89</v>
      </c>
      <c r="AA148" s="7">
        <v>87</v>
      </c>
      <c r="AB148" s="7">
        <v>72</v>
      </c>
      <c r="AC148" s="7">
        <v>76</v>
      </c>
      <c r="AD148" s="7">
        <v>35</v>
      </c>
    </row>
    <row r="149" spans="1:30" s="8" customFormat="1" x14ac:dyDescent="0.25">
      <c r="A149" s="3">
        <v>41609</v>
      </c>
      <c r="B149" s="7"/>
      <c r="C149" s="7"/>
      <c r="D149" s="7"/>
      <c r="E149" s="7">
        <v>105.89547888</v>
      </c>
      <c r="F149" s="7">
        <v>58</v>
      </c>
      <c r="G149" s="7">
        <v>78</v>
      </c>
      <c r="H149" s="7">
        <v>52</v>
      </c>
      <c r="I149" s="7">
        <v>40</v>
      </c>
      <c r="J149" s="7">
        <v>43</v>
      </c>
      <c r="K149" s="7">
        <v>39</v>
      </c>
      <c r="L149" s="7">
        <v>42</v>
      </c>
      <c r="M149" s="7">
        <v>42</v>
      </c>
      <c r="N149" s="7">
        <v>27</v>
      </c>
      <c r="O149" s="7">
        <v>51</v>
      </c>
      <c r="P149" s="7">
        <v>68</v>
      </c>
      <c r="Q149" s="7">
        <v>58</v>
      </c>
      <c r="R149" s="7">
        <v>40</v>
      </c>
      <c r="S149" s="7">
        <v>47</v>
      </c>
      <c r="T149" s="7">
        <v>40</v>
      </c>
      <c r="U149" s="7">
        <v>51</v>
      </c>
      <c r="V149" s="7">
        <v>43</v>
      </c>
      <c r="W149" s="7">
        <v>31</v>
      </c>
      <c r="X149" s="7">
        <v>78</v>
      </c>
      <c r="Y149" s="7">
        <v>84</v>
      </c>
      <c r="Z149" s="7">
        <v>97</v>
      </c>
      <c r="AA149" s="7">
        <v>80</v>
      </c>
      <c r="AB149" s="7">
        <v>83</v>
      </c>
      <c r="AC149" s="7">
        <v>73</v>
      </c>
      <c r="AD149" s="7">
        <v>35</v>
      </c>
    </row>
    <row r="150" spans="1:30" s="8" customFormat="1" x14ac:dyDescent="0.25">
      <c r="A150" s="3">
        <v>41640</v>
      </c>
      <c r="B150" s="7"/>
      <c r="C150" s="7"/>
      <c r="D150" s="7"/>
      <c r="E150" s="7">
        <v>104.8902382</v>
      </c>
      <c r="F150" s="7">
        <v>64</v>
      </c>
      <c r="G150" s="7">
        <v>80</v>
      </c>
      <c r="H150" s="7">
        <v>51</v>
      </c>
      <c r="I150" s="7">
        <v>42</v>
      </c>
      <c r="J150" s="7">
        <v>29</v>
      </c>
      <c r="K150" s="7">
        <v>35</v>
      </c>
      <c r="L150" s="7">
        <v>47</v>
      </c>
      <c r="M150" s="7">
        <v>44</v>
      </c>
      <c r="N150" s="7">
        <v>23</v>
      </c>
      <c r="O150" s="7">
        <v>56</v>
      </c>
      <c r="P150" s="7">
        <v>81</v>
      </c>
      <c r="Q150" s="7">
        <v>46</v>
      </c>
      <c r="R150" s="7">
        <v>40</v>
      </c>
      <c r="S150" s="7">
        <v>23</v>
      </c>
      <c r="T150" s="7">
        <v>36</v>
      </c>
      <c r="U150" s="7">
        <v>55</v>
      </c>
      <c r="V150" s="7">
        <v>36</v>
      </c>
      <c r="W150" s="7">
        <v>28</v>
      </c>
      <c r="X150" s="7">
        <v>76</v>
      </c>
      <c r="Y150" s="7">
        <v>89</v>
      </c>
      <c r="Z150" s="7">
        <v>93</v>
      </c>
      <c r="AA150" s="7">
        <v>84</v>
      </c>
      <c r="AB150" s="7">
        <v>89</v>
      </c>
      <c r="AC150" s="7">
        <v>63</v>
      </c>
      <c r="AD150" s="7">
        <v>38</v>
      </c>
    </row>
    <row r="151" spans="1:30" s="8" customFormat="1" x14ac:dyDescent="0.25">
      <c r="A151" s="3">
        <v>41671</v>
      </c>
      <c r="B151" s="7"/>
      <c r="C151" s="7"/>
      <c r="D151" s="7"/>
      <c r="E151" s="7">
        <v>104.80626062</v>
      </c>
      <c r="F151" s="7">
        <v>67</v>
      </c>
      <c r="G151" s="7">
        <v>84</v>
      </c>
      <c r="H151" s="7">
        <v>56</v>
      </c>
      <c r="I151" s="7">
        <v>39</v>
      </c>
      <c r="J151" s="7">
        <v>43</v>
      </c>
      <c r="K151" s="7">
        <v>35</v>
      </c>
      <c r="L151" s="7">
        <v>42</v>
      </c>
      <c r="M151" s="7">
        <v>47</v>
      </c>
      <c r="N151" s="7">
        <v>23</v>
      </c>
      <c r="O151" s="7">
        <v>52</v>
      </c>
      <c r="P151" s="7">
        <v>72</v>
      </c>
      <c r="Q151" s="7">
        <v>47</v>
      </c>
      <c r="R151" s="7">
        <v>44</v>
      </c>
      <c r="S151" s="7">
        <v>54</v>
      </c>
      <c r="T151" s="7">
        <v>43</v>
      </c>
      <c r="U151" s="7">
        <v>54</v>
      </c>
      <c r="V151" s="7">
        <v>37</v>
      </c>
      <c r="W151" s="7">
        <v>30</v>
      </c>
      <c r="X151" s="7">
        <v>75</v>
      </c>
      <c r="Y151" s="7">
        <v>86</v>
      </c>
      <c r="Z151" s="7">
        <v>95</v>
      </c>
      <c r="AA151" s="7">
        <v>85</v>
      </c>
      <c r="AB151" s="7">
        <v>86</v>
      </c>
      <c r="AC151" s="7">
        <v>61</v>
      </c>
      <c r="AD151" s="7">
        <v>37</v>
      </c>
    </row>
    <row r="152" spans="1:30" s="8" customFormat="1" x14ac:dyDescent="0.25">
      <c r="A152" s="3">
        <v>41699</v>
      </c>
      <c r="B152" s="7"/>
      <c r="C152" s="7"/>
      <c r="D152" s="7"/>
      <c r="E152" s="7">
        <v>103.33918394</v>
      </c>
      <c r="F152" s="7">
        <v>69</v>
      </c>
      <c r="G152" s="7">
        <v>84</v>
      </c>
      <c r="H152" s="7">
        <v>56</v>
      </c>
      <c r="I152" s="7">
        <v>43</v>
      </c>
      <c r="J152" s="7">
        <v>44</v>
      </c>
      <c r="K152" s="7">
        <v>39</v>
      </c>
      <c r="L152" s="7">
        <v>49</v>
      </c>
      <c r="M152" s="7">
        <v>51</v>
      </c>
      <c r="N152" s="7">
        <v>24</v>
      </c>
      <c r="O152" s="7">
        <v>50</v>
      </c>
      <c r="P152" s="7">
        <v>76</v>
      </c>
      <c r="Q152" s="7">
        <v>49</v>
      </c>
      <c r="R152" s="7">
        <v>49</v>
      </c>
      <c r="S152" s="7">
        <v>44</v>
      </c>
      <c r="T152" s="7">
        <v>43</v>
      </c>
      <c r="U152" s="7">
        <v>54</v>
      </c>
      <c r="V152" s="7">
        <v>33</v>
      </c>
      <c r="W152" s="7">
        <v>32</v>
      </c>
      <c r="X152" s="7">
        <v>77</v>
      </c>
      <c r="Y152" s="7">
        <v>88</v>
      </c>
      <c r="Z152" s="7">
        <v>96</v>
      </c>
      <c r="AA152" s="7">
        <v>84</v>
      </c>
      <c r="AB152" s="7">
        <v>85</v>
      </c>
      <c r="AC152" s="7">
        <v>65</v>
      </c>
      <c r="AD152" s="7">
        <v>34</v>
      </c>
    </row>
    <row r="153" spans="1:30" s="8" customFormat="1" x14ac:dyDescent="0.25">
      <c r="A153" s="3">
        <v>41730</v>
      </c>
      <c r="B153" s="7"/>
      <c r="C153" s="7"/>
      <c r="D153" s="7"/>
      <c r="E153" s="7">
        <v>101.8297821</v>
      </c>
      <c r="F153" s="7">
        <v>63</v>
      </c>
      <c r="G153" s="7">
        <v>80</v>
      </c>
      <c r="H153" s="7">
        <v>58</v>
      </c>
      <c r="I153" s="7">
        <v>45</v>
      </c>
      <c r="J153" s="7">
        <v>56</v>
      </c>
      <c r="K153" s="7">
        <v>40</v>
      </c>
      <c r="L153" s="7">
        <v>53</v>
      </c>
      <c r="M153" s="7">
        <v>65</v>
      </c>
      <c r="N153" s="7">
        <v>32</v>
      </c>
      <c r="O153" s="7">
        <v>53</v>
      </c>
      <c r="P153" s="7">
        <v>73</v>
      </c>
      <c r="Q153" s="7">
        <v>52</v>
      </c>
      <c r="R153" s="7">
        <v>45</v>
      </c>
      <c r="S153" s="7">
        <v>53</v>
      </c>
      <c r="T153" s="7">
        <v>49</v>
      </c>
      <c r="U153" s="7">
        <v>48</v>
      </c>
      <c r="V153" s="7">
        <v>41</v>
      </c>
      <c r="W153" s="7">
        <v>29</v>
      </c>
      <c r="X153" s="7">
        <v>78</v>
      </c>
      <c r="Y153" s="7">
        <v>87</v>
      </c>
      <c r="Z153" s="7">
        <v>94</v>
      </c>
      <c r="AA153" s="7">
        <v>80</v>
      </c>
      <c r="AB153" s="7">
        <v>81</v>
      </c>
      <c r="AC153" s="7">
        <v>64</v>
      </c>
      <c r="AD153" s="7">
        <v>43</v>
      </c>
    </row>
    <row r="154" spans="1:30" s="8" customFormat="1" x14ac:dyDescent="0.25">
      <c r="A154" s="3">
        <v>41760</v>
      </c>
      <c r="B154" s="7"/>
      <c r="C154" s="7"/>
      <c r="D154" s="7"/>
      <c r="E154" s="7">
        <v>105.41112483000001</v>
      </c>
      <c r="F154" s="7">
        <v>58</v>
      </c>
      <c r="G154" s="7">
        <v>79</v>
      </c>
      <c r="H154" s="7">
        <v>60</v>
      </c>
      <c r="I154" s="7">
        <v>45</v>
      </c>
      <c r="J154" s="7">
        <v>56</v>
      </c>
      <c r="K154" s="7">
        <v>36</v>
      </c>
      <c r="L154" s="7">
        <v>58</v>
      </c>
      <c r="M154" s="7">
        <v>64</v>
      </c>
      <c r="N154" s="7">
        <v>27</v>
      </c>
      <c r="O154" s="7">
        <v>52</v>
      </c>
      <c r="P154" s="7">
        <v>73</v>
      </c>
      <c r="Q154" s="7">
        <v>58</v>
      </c>
      <c r="R154" s="7">
        <v>39</v>
      </c>
      <c r="S154" s="7">
        <v>38</v>
      </c>
      <c r="T154" s="7">
        <v>36</v>
      </c>
      <c r="U154" s="7">
        <v>50</v>
      </c>
      <c r="V154" s="7">
        <v>39</v>
      </c>
      <c r="W154" s="7">
        <v>27</v>
      </c>
      <c r="X154" s="7">
        <v>77</v>
      </c>
      <c r="Y154" s="7">
        <v>85</v>
      </c>
      <c r="Z154" s="7">
        <v>89</v>
      </c>
      <c r="AA154" s="7">
        <v>79</v>
      </c>
      <c r="AB154" s="7">
        <v>78</v>
      </c>
      <c r="AC154" s="7">
        <v>67</v>
      </c>
      <c r="AD154" s="7">
        <v>43</v>
      </c>
    </row>
    <row r="155" spans="1:30" s="8" customFormat="1" x14ac:dyDescent="0.25">
      <c r="A155" s="3">
        <v>41791</v>
      </c>
      <c r="B155" s="7"/>
      <c r="C155" s="7"/>
      <c r="D155" s="7"/>
      <c r="E155" s="7">
        <v>107.88315396</v>
      </c>
      <c r="F155" s="7">
        <v>63</v>
      </c>
      <c r="G155" s="7">
        <v>84</v>
      </c>
      <c r="H155" s="7">
        <v>61</v>
      </c>
      <c r="I155" s="7">
        <v>45</v>
      </c>
      <c r="J155" s="7">
        <v>63</v>
      </c>
      <c r="K155" s="7">
        <v>34</v>
      </c>
      <c r="L155" s="7">
        <v>58</v>
      </c>
      <c r="M155" s="7">
        <v>60</v>
      </c>
      <c r="N155" s="7">
        <v>16</v>
      </c>
      <c r="O155" s="7">
        <v>48</v>
      </c>
      <c r="P155" s="7">
        <v>70</v>
      </c>
      <c r="Q155" s="7">
        <v>57</v>
      </c>
      <c r="R155" s="7">
        <v>43</v>
      </c>
      <c r="S155" s="7">
        <v>56</v>
      </c>
      <c r="T155" s="7">
        <v>48</v>
      </c>
      <c r="U155" s="7">
        <v>40</v>
      </c>
      <c r="V155" s="7">
        <v>42</v>
      </c>
      <c r="W155" s="7">
        <v>27</v>
      </c>
      <c r="X155" s="7">
        <v>78</v>
      </c>
      <c r="Y155" s="7">
        <v>88</v>
      </c>
      <c r="Z155" s="7">
        <v>92</v>
      </c>
      <c r="AA155" s="7">
        <v>83</v>
      </c>
      <c r="AB155" s="7">
        <v>72</v>
      </c>
      <c r="AC155" s="7">
        <v>66</v>
      </c>
      <c r="AD155" s="7">
        <v>39</v>
      </c>
    </row>
    <row r="156" spans="1:30" s="8" customFormat="1" x14ac:dyDescent="0.25">
      <c r="A156" s="3">
        <v>41821</v>
      </c>
      <c r="B156" s="7"/>
      <c r="C156" s="7"/>
      <c r="D156" s="7"/>
      <c r="E156" s="7">
        <v>108.12134260000001</v>
      </c>
      <c r="F156" s="7">
        <v>63</v>
      </c>
      <c r="G156" s="7">
        <v>84</v>
      </c>
      <c r="H156" s="7">
        <v>62</v>
      </c>
      <c r="I156" s="7">
        <v>42</v>
      </c>
      <c r="J156" s="7">
        <v>55</v>
      </c>
      <c r="K156" s="7">
        <v>36</v>
      </c>
      <c r="L156" s="7">
        <v>56</v>
      </c>
      <c r="M156" s="7">
        <v>61</v>
      </c>
      <c r="N156" s="7">
        <v>30</v>
      </c>
      <c r="O156" s="7">
        <v>50</v>
      </c>
      <c r="P156" s="7">
        <v>70</v>
      </c>
      <c r="Q156" s="7">
        <v>55</v>
      </c>
      <c r="R156" s="7">
        <v>45</v>
      </c>
      <c r="S156" s="7">
        <v>40</v>
      </c>
      <c r="T156" s="7">
        <v>41</v>
      </c>
      <c r="U156" s="7">
        <v>47</v>
      </c>
      <c r="V156" s="7">
        <v>40</v>
      </c>
      <c r="W156" s="7">
        <v>30</v>
      </c>
      <c r="X156" s="7">
        <v>77</v>
      </c>
      <c r="Y156" s="7">
        <v>85</v>
      </c>
      <c r="Z156" s="7">
        <v>87</v>
      </c>
      <c r="AA156" s="7">
        <v>80</v>
      </c>
      <c r="AB156" s="7">
        <v>84</v>
      </c>
      <c r="AC156" s="7">
        <v>71</v>
      </c>
      <c r="AD156" s="7">
        <v>37</v>
      </c>
    </row>
    <row r="157" spans="1:30" s="8" customFormat="1" x14ac:dyDescent="0.25">
      <c r="A157" s="3">
        <v>41852</v>
      </c>
      <c r="B157" s="7"/>
      <c r="C157" s="7"/>
      <c r="D157" s="7"/>
      <c r="E157" s="7">
        <v>104.61820379</v>
      </c>
      <c r="F157" s="7">
        <v>58</v>
      </c>
      <c r="G157" s="7">
        <v>79</v>
      </c>
      <c r="H157" s="7">
        <v>63</v>
      </c>
      <c r="I157" s="7">
        <v>41</v>
      </c>
      <c r="J157" s="7">
        <v>55</v>
      </c>
      <c r="K157" s="7">
        <v>32</v>
      </c>
      <c r="L157" s="7">
        <v>55</v>
      </c>
      <c r="M157" s="7">
        <v>58</v>
      </c>
      <c r="N157" s="7">
        <v>24</v>
      </c>
      <c r="O157" s="7">
        <v>55</v>
      </c>
      <c r="P157" s="7">
        <v>77</v>
      </c>
      <c r="Q157" s="7">
        <v>47</v>
      </c>
      <c r="R157" s="7">
        <v>41</v>
      </c>
      <c r="S157" s="7">
        <v>41</v>
      </c>
      <c r="T157" s="7">
        <v>44</v>
      </c>
      <c r="U157" s="7">
        <v>53</v>
      </c>
      <c r="V157" s="7">
        <v>42</v>
      </c>
      <c r="W157" s="7">
        <v>34</v>
      </c>
      <c r="X157" s="7">
        <v>80</v>
      </c>
      <c r="Y157" s="7">
        <v>90</v>
      </c>
      <c r="Z157" s="7">
        <v>92</v>
      </c>
      <c r="AA157" s="7">
        <v>86</v>
      </c>
      <c r="AB157" s="7">
        <v>85</v>
      </c>
      <c r="AC157" s="7">
        <v>71</v>
      </c>
      <c r="AD157" s="7">
        <v>31</v>
      </c>
    </row>
    <row r="158" spans="1:30" s="8" customFormat="1" x14ac:dyDescent="0.25">
      <c r="A158" s="3">
        <v>41883</v>
      </c>
      <c r="B158" s="7"/>
      <c r="C158" s="7"/>
      <c r="D158" s="7"/>
      <c r="E158" s="7">
        <v>107.50287416</v>
      </c>
      <c r="F158" s="7">
        <v>63</v>
      </c>
      <c r="G158" s="7">
        <v>80</v>
      </c>
      <c r="H158" s="7">
        <v>63</v>
      </c>
      <c r="I158" s="7">
        <v>38</v>
      </c>
      <c r="J158" s="7">
        <v>56</v>
      </c>
      <c r="K158" s="7">
        <v>34</v>
      </c>
      <c r="L158" s="7">
        <v>61</v>
      </c>
      <c r="M158" s="7">
        <v>62</v>
      </c>
      <c r="N158" s="7">
        <v>26</v>
      </c>
      <c r="O158" s="7">
        <v>51</v>
      </c>
      <c r="P158" s="7">
        <v>82</v>
      </c>
      <c r="Q158" s="7">
        <v>47</v>
      </c>
      <c r="R158" s="7">
        <v>40</v>
      </c>
      <c r="S158" s="7">
        <v>37</v>
      </c>
      <c r="T158" s="7">
        <v>40</v>
      </c>
      <c r="U158" s="7">
        <v>43</v>
      </c>
      <c r="V158" s="7">
        <v>34</v>
      </c>
      <c r="W158" s="7">
        <v>26</v>
      </c>
      <c r="X158" s="7">
        <v>84</v>
      </c>
      <c r="Y158" s="7">
        <v>92</v>
      </c>
      <c r="Z158" s="7">
        <v>99</v>
      </c>
      <c r="AA158" s="7">
        <v>88</v>
      </c>
      <c r="AB158" s="7">
        <v>80</v>
      </c>
      <c r="AC158" s="7">
        <v>75</v>
      </c>
      <c r="AD158" s="7">
        <v>35</v>
      </c>
    </row>
    <row r="159" spans="1:30" s="8" customFormat="1" x14ac:dyDescent="0.25">
      <c r="A159" s="3">
        <v>41913</v>
      </c>
      <c r="B159" s="7"/>
      <c r="C159" s="7"/>
      <c r="D159" s="7"/>
      <c r="E159" s="7">
        <v>104.47227155</v>
      </c>
      <c r="F159" s="7">
        <v>67</v>
      </c>
      <c r="G159" s="7">
        <v>83</v>
      </c>
      <c r="H159" s="7">
        <v>54</v>
      </c>
      <c r="I159" s="7">
        <v>40</v>
      </c>
      <c r="J159" s="7">
        <v>48</v>
      </c>
      <c r="K159" s="7">
        <v>36</v>
      </c>
      <c r="L159" s="7">
        <v>51</v>
      </c>
      <c r="M159" s="7">
        <v>56</v>
      </c>
      <c r="N159" s="7">
        <v>23</v>
      </c>
      <c r="O159" s="7">
        <v>59</v>
      </c>
      <c r="P159" s="7">
        <v>82</v>
      </c>
      <c r="Q159" s="7">
        <v>51</v>
      </c>
      <c r="R159" s="7">
        <v>38</v>
      </c>
      <c r="S159" s="7">
        <v>40</v>
      </c>
      <c r="T159" s="7">
        <v>42</v>
      </c>
      <c r="U159" s="7">
        <v>44</v>
      </c>
      <c r="V159" s="7">
        <v>34</v>
      </c>
      <c r="W159" s="7">
        <v>26</v>
      </c>
      <c r="X159" s="7">
        <v>76</v>
      </c>
      <c r="Y159" s="7">
        <v>88</v>
      </c>
      <c r="Z159" s="7">
        <v>95</v>
      </c>
      <c r="AA159" s="7">
        <v>84</v>
      </c>
      <c r="AB159" s="7">
        <v>72</v>
      </c>
      <c r="AC159" s="7">
        <v>74</v>
      </c>
      <c r="AD159" s="7">
        <v>40</v>
      </c>
    </row>
    <row r="160" spans="1:30" s="8" customFormat="1" x14ac:dyDescent="0.25">
      <c r="A160" s="3">
        <v>41944</v>
      </c>
      <c r="B160" s="7"/>
      <c r="C160" s="7"/>
      <c r="D160" s="7"/>
      <c r="E160" s="7">
        <v>102.71069227</v>
      </c>
      <c r="F160" s="7">
        <v>63</v>
      </c>
      <c r="G160" s="7">
        <v>77</v>
      </c>
      <c r="H160" s="7">
        <v>57</v>
      </c>
      <c r="I160" s="7">
        <v>45</v>
      </c>
      <c r="J160" s="7">
        <v>45</v>
      </c>
      <c r="K160" s="7">
        <v>42</v>
      </c>
      <c r="L160" s="7">
        <v>57</v>
      </c>
      <c r="M160" s="7">
        <v>52</v>
      </c>
      <c r="N160" s="7">
        <v>19</v>
      </c>
      <c r="O160" s="7">
        <v>49</v>
      </c>
      <c r="P160" s="7">
        <v>88</v>
      </c>
      <c r="Q160" s="7">
        <v>48</v>
      </c>
      <c r="R160" s="7">
        <v>37</v>
      </c>
      <c r="S160" s="7">
        <v>40</v>
      </c>
      <c r="T160" s="7">
        <v>36</v>
      </c>
      <c r="U160" s="7">
        <v>43</v>
      </c>
      <c r="V160" s="7">
        <v>22</v>
      </c>
      <c r="W160" s="7">
        <v>23</v>
      </c>
      <c r="X160" s="7">
        <v>74</v>
      </c>
      <c r="Y160" s="7">
        <v>83</v>
      </c>
      <c r="Z160" s="7">
        <v>92</v>
      </c>
      <c r="AA160" s="7">
        <v>79</v>
      </c>
      <c r="AB160" s="7">
        <v>76</v>
      </c>
      <c r="AC160" s="7">
        <v>75</v>
      </c>
      <c r="AD160" s="7">
        <v>45</v>
      </c>
    </row>
    <row r="161" spans="1:30" s="8" customFormat="1" x14ac:dyDescent="0.25">
      <c r="A161" s="3">
        <v>41974</v>
      </c>
      <c r="B161" s="7"/>
      <c r="C161" s="7"/>
      <c r="D161" s="7"/>
      <c r="E161" s="7">
        <v>103.82606937</v>
      </c>
      <c r="F161" s="7">
        <v>66</v>
      </c>
      <c r="G161" s="7">
        <v>87</v>
      </c>
      <c r="H161" s="7">
        <v>49</v>
      </c>
      <c r="I161" s="7">
        <v>40</v>
      </c>
      <c r="J161" s="7">
        <v>45</v>
      </c>
      <c r="K161" s="7">
        <v>27</v>
      </c>
      <c r="L161" s="7">
        <v>50</v>
      </c>
      <c r="M161" s="7">
        <v>45</v>
      </c>
      <c r="N161" s="7">
        <v>24</v>
      </c>
      <c r="O161" s="7">
        <v>65</v>
      </c>
      <c r="P161" s="7">
        <v>90</v>
      </c>
      <c r="Q161" s="7">
        <v>54</v>
      </c>
      <c r="R161" s="7">
        <v>36</v>
      </c>
      <c r="S161" s="7">
        <v>48</v>
      </c>
      <c r="T161" s="7">
        <v>43</v>
      </c>
      <c r="U161" s="7">
        <v>40</v>
      </c>
      <c r="V161" s="7">
        <v>26</v>
      </c>
      <c r="W161" s="7">
        <v>24</v>
      </c>
      <c r="X161" s="7">
        <v>73</v>
      </c>
      <c r="Y161" s="7">
        <v>86</v>
      </c>
      <c r="Z161" s="7">
        <v>96</v>
      </c>
      <c r="AA161" s="7">
        <v>80</v>
      </c>
      <c r="AB161" s="7">
        <v>75</v>
      </c>
      <c r="AC161" s="7">
        <v>67</v>
      </c>
      <c r="AD161" s="7">
        <v>41</v>
      </c>
    </row>
    <row r="162" spans="1:30" s="8" customFormat="1" x14ac:dyDescent="0.25">
      <c r="A162" s="3">
        <v>42005</v>
      </c>
      <c r="B162" s="7"/>
      <c r="C162" s="7"/>
      <c r="D162" s="7"/>
      <c r="E162" s="7">
        <v>91.529621849999998</v>
      </c>
      <c r="F162" s="7">
        <v>81</v>
      </c>
      <c r="G162" s="7">
        <v>92</v>
      </c>
      <c r="H162" s="7">
        <v>48</v>
      </c>
      <c r="I162" s="7">
        <v>38</v>
      </c>
      <c r="J162" s="7">
        <v>31</v>
      </c>
      <c r="K162" s="7">
        <v>30</v>
      </c>
      <c r="L162" s="7">
        <v>36</v>
      </c>
      <c r="M162" s="7">
        <v>41</v>
      </c>
      <c r="N162" s="7">
        <v>26</v>
      </c>
      <c r="O162" s="7">
        <v>78</v>
      </c>
      <c r="P162" s="7">
        <v>94</v>
      </c>
      <c r="Q162" s="7">
        <v>40</v>
      </c>
      <c r="R162" s="7">
        <v>43</v>
      </c>
      <c r="S162" s="7">
        <v>28</v>
      </c>
      <c r="T162" s="7">
        <v>28</v>
      </c>
      <c r="U162" s="7">
        <v>45</v>
      </c>
      <c r="V162" s="7">
        <v>18</v>
      </c>
      <c r="W162" s="7">
        <v>19</v>
      </c>
      <c r="X162" s="7">
        <v>68</v>
      </c>
      <c r="Y162" s="7">
        <v>78</v>
      </c>
      <c r="Z162" s="7">
        <v>91</v>
      </c>
      <c r="AA162" s="7">
        <v>74</v>
      </c>
      <c r="AB162" s="7">
        <v>70</v>
      </c>
      <c r="AC162" s="7">
        <v>55</v>
      </c>
      <c r="AD162" s="7">
        <v>47</v>
      </c>
    </row>
    <row r="163" spans="1:30" s="8" customFormat="1" x14ac:dyDescent="0.25">
      <c r="A163" s="3">
        <v>42036</v>
      </c>
      <c r="B163" s="7"/>
      <c r="C163" s="7"/>
      <c r="D163" s="7"/>
      <c r="E163" s="7">
        <v>95.572239159999995</v>
      </c>
      <c r="F163" s="7">
        <v>78</v>
      </c>
      <c r="G163" s="7">
        <v>95</v>
      </c>
      <c r="H163" s="7">
        <v>49</v>
      </c>
      <c r="I163" s="7">
        <v>36</v>
      </c>
      <c r="J163" s="7">
        <v>32</v>
      </c>
      <c r="K163" s="7">
        <v>22</v>
      </c>
      <c r="L163" s="7">
        <v>38</v>
      </c>
      <c r="M163" s="7">
        <v>42</v>
      </c>
      <c r="N163" s="7">
        <v>28</v>
      </c>
      <c r="O163" s="7">
        <v>63</v>
      </c>
      <c r="P163" s="7">
        <v>83</v>
      </c>
      <c r="Q163" s="7">
        <v>49</v>
      </c>
      <c r="R163" s="7">
        <v>45</v>
      </c>
      <c r="S163" s="7">
        <v>51</v>
      </c>
      <c r="T163" s="7">
        <v>49</v>
      </c>
      <c r="U163" s="7">
        <v>50</v>
      </c>
      <c r="V163" s="7">
        <v>31</v>
      </c>
      <c r="W163" s="7">
        <v>23</v>
      </c>
      <c r="X163" s="7">
        <v>71</v>
      </c>
      <c r="Y163" s="7">
        <v>83</v>
      </c>
      <c r="Z163" s="7">
        <v>84</v>
      </c>
      <c r="AA163" s="7">
        <v>77</v>
      </c>
      <c r="AB163" s="7">
        <v>79</v>
      </c>
      <c r="AC163" s="7">
        <v>61</v>
      </c>
      <c r="AD163" s="7">
        <v>40</v>
      </c>
    </row>
    <row r="164" spans="1:30" s="8" customFormat="1" x14ac:dyDescent="0.25">
      <c r="A164" s="3">
        <v>42064</v>
      </c>
      <c r="B164" s="7"/>
      <c r="C164" s="7"/>
      <c r="D164" s="7"/>
      <c r="E164" s="7">
        <v>94.597498439999995</v>
      </c>
      <c r="F164" s="7">
        <v>85</v>
      </c>
      <c r="G164" s="7">
        <v>91</v>
      </c>
      <c r="H164" s="7">
        <v>57</v>
      </c>
      <c r="I164" s="7">
        <v>38</v>
      </c>
      <c r="J164" s="7">
        <v>38</v>
      </c>
      <c r="K164" s="7">
        <v>30</v>
      </c>
      <c r="L164" s="7">
        <v>40</v>
      </c>
      <c r="M164" s="7">
        <v>45</v>
      </c>
      <c r="N164" s="7">
        <v>24</v>
      </c>
      <c r="O164" s="7">
        <v>63</v>
      </c>
      <c r="P164" s="7">
        <v>79</v>
      </c>
      <c r="Q164" s="7">
        <v>57</v>
      </c>
      <c r="R164" s="7">
        <v>50</v>
      </c>
      <c r="S164" s="7">
        <v>49</v>
      </c>
      <c r="T164" s="7">
        <v>46</v>
      </c>
      <c r="U164" s="7">
        <v>51</v>
      </c>
      <c r="V164" s="7">
        <v>39</v>
      </c>
      <c r="W164" s="7">
        <v>30</v>
      </c>
      <c r="X164" s="7">
        <v>75</v>
      </c>
      <c r="Y164" s="7">
        <v>84</v>
      </c>
      <c r="Z164" s="7">
        <v>99</v>
      </c>
      <c r="AA164" s="7">
        <v>78</v>
      </c>
      <c r="AB164" s="7">
        <v>72</v>
      </c>
      <c r="AC164" s="7">
        <v>71</v>
      </c>
      <c r="AD164" s="7">
        <v>33</v>
      </c>
    </row>
    <row r="165" spans="1:30" s="8" customFormat="1" x14ac:dyDescent="0.25">
      <c r="A165" s="3">
        <v>42095</v>
      </c>
      <c r="B165" s="7"/>
      <c r="C165" s="7"/>
      <c r="D165" s="7"/>
      <c r="E165" s="7">
        <v>95.741643730000007</v>
      </c>
      <c r="F165" s="7">
        <v>81</v>
      </c>
      <c r="G165" s="7">
        <v>93</v>
      </c>
      <c r="H165" s="7">
        <v>61</v>
      </c>
      <c r="I165" s="7">
        <v>39</v>
      </c>
      <c r="J165" s="7">
        <v>47</v>
      </c>
      <c r="K165" s="7">
        <v>27</v>
      </c>
      <c r="L165" s="7">
        <v>43</v>
      </c>
      <c r="M165" s="7">
        <v>54</v>
      </c>
      <c r="N165" s="7">
        <v>27</v>
      </c>
      <c r="O165" s="7">
        <v>55</v>
      </c>
      <c r="P165" s="7">
        <v>70</v>
      </c>
      <c r="Q165" s="7">
        <v>46</v>
      </c>
      <c r="R165" s="7">
        <v>44</v>
      </c>
      <c r="S165" s="7">
        <v>32</v>
      </c>
      <c r="T165" s="7">
        <v>48</v>
      </c>
      <c r="U165" s="7">
        <v>53</v>
      </c>
      <c r="V165" s="7">
        <v>42</v>
      </c>
      <c r="W165" s="7">
        <v>28</v>
      </c>
      <c r="X165" s="7">
        <v>74</v>
      </c>
      <c r="Y165" s="7">
        <v>85</v>
      </c>
      <c r="Z165" s="7">
        <v>89</v>
      </c>
      <c r="AA165" s="7">
        <v>82</v>
      </c>
      <c r="AB165" s="7">
        <v>87</v>
      </c>
      <c r="AC165" s="7">
        <v>74</v>
      </c>
      <c r="AD165" s="7">
        <v>41</v>
      </c>
    </row>
    <row r="166" spans="1:30" s="8" customFormat="1" x14ac:dyDescent="0.25">
      <c r="A166" s="3">
        <v>42125</v>
      </c>
      <c r="B166" s="7"/>
      <c r="C166" s="7"/>
      <c r="D166" s="7"/>
      <c r="E166" s="7">
        <v>92.487553309999996</v>
      </c>
      <c r="F166" s="7">
        <v>74</v>
      </c>
      <c r="G166" s="7">
        <v>90</v>
      </c>
      <c r="H166" s="7">
        <v>56</v>
      </c>
      <c r="I166" s="7">
        <v>43</v>
      </c>
      <c r="J166" s="7">
        <v>48</v>
      </c>
      <c r="K166" s="7">
        <v>28</v>
      </c>
      <c r="L166" s="7">
        <v>55</v>
      </c>
      <c r="M166" s="7">
        <v>58</v>
      </c>
      <c r="N166" s="7">
        <v>21</v>
      </c>
      <c r="O166" s="7">
        <v>49</v>
      </c>
      <c r="P166" s="7">
        <v>74</v>
      </c>
      <c r="Q166" s="7">
        <v>33</v>
      </c>
      <c r="R166" s="7">
        <v>50</v>
      </c>
      <c r="S166" s="7">
        <v>34</v>
      </c>
      <c r="T166" s="7">
        <v>41</v>
      </c>
      <c r="U166" s="7">
        <v>61</v>
      </c>
      <c r="V166" s="7">
        <v>40</v>
      </c>
      <c r="W166" s="7">
        <v>30</v>
      </c>
      <c r="X166" s="7">
        <v>78</v>
      </c>
      <c r="Y166" s="7">
        <v>88</v>
      </c>
      <c r="Z166" s="7">
        <v>92</v>
      </c>
      <c r="AA166" s="7">
        <v>83</v>
      </c>
      <c r="AB166" s="7">
        <v>85</v>
      </c>
      <c r="AC166" s="7">
        <v>67</v>
      </c>
      <c r="AD166" s="7">
        <v>37</v>
      </c>
    </row>
    <row r="167" spans="1:30" s="8" customFormat="1" x14ac:dyDescent="0.25">
      <c r="A167" s="3">
        <v>42156</v>
      </c>
      <c r="B167" s="7"/>
      <c r="C167" s="7"/>
      <c r="D167" s="7"/>
      <c r="E167" s="7">
        <v>90.761615280000001</v>
      </c>
      <c r="F167" s="7">
        <v>66</v>
      </c>
      <c r="G167" s="7">
        <v>80</v>
      </c>
      <c r="H167" s="7">
        <v>70</v>
      </c>
      <c r="I167" s="7">
        <v>48</v>
      </c>
      <c r="J167" s="7">
        <v>58</v>
      </c>
      <c r="K167" s="7">
        <v>35</v>
      </c>
      <c r="L167" s="7">
        <v>61</v>
      </c>
      <c r="M167" s="7">
        <v>64</v>
      </c>
      <c r="N167" s="7">
        <v>23</v>
      </c>
      <c r="O167" s="7">
        <v>48</v>
      </c>
      <c r="P167" s="7">
        <v>72</v>
      </c>
      <c r="Q167" s="7">
        <v>57</v>
      </c>
      <c r="R167" s="7">
        <v>40</v>
      </c>
      <c r="S167" s="7">
        <v>45</v>
      </c>
      <c r="T167" s="7">
        <v>46</v>
      </c>
      <c r="U167" s="7">
        <v>55</v>
      </c>
      <c r="V167" s="7">
        <v>35</v>
      </c>
      <c r="W167" s="7">
        <v>28</v>
      </c>
      <c r="X167" s="7">
        <v>74</v>
      </c>
      <c r="Y167" s="7">
        <v>87</v>
      </c>
      <c r="Z167" s="7">
        <v>93</v>
      </c>
      <c r="AA167" s="7">
        <v>79</v>
      </c>
      <c r="AB167" s="7">
        <v>82</v>
      </c>
      <c r="AC167" s="7">
        <v>69</v>
      </c>
      <c r="AD167" s="7">
        <v>38</v>
      </c>
    </row>
    <row r="168" spans="1:30" s="8" customFormat="1" x14ac:dyDescent="0.25">
      <c r="A168" s="3">
        <v>42186</v>
      </c>
      <c r="B168" s="7"/>
      <c r="C168" s="7"/>
      <c r="D168" s="7"/>
      <c r="E168" s="7">
        <v>86.032520379999994</v>
      </c>
      <c r="F168" s="7">
        <v>60</v>
      </c>
      <c r="G168" s="7">
        <v>73</v>
      </c>
      <c r="H168" s="7">
        <v>62</v>
      </c>
      <c r="I168" s="7">
        <v>48</v>
      </c>
      <c r="J168" s="7">
        <v>51</v>
      </c>
      <c r="K168" s="7">
        <v>30</v>
      </c>
      <c r="L168" s="7">
        <v>57</v>
      </c>
      <c r="M168" s="7">
        <v>59</v>
      </c>
      <c r="N168" s="7">
        <v>24</v>
      </c>
      <c r="O168" s="7">
        <v>54</v>
      </c>
      <c r="P168" s="7">
        <v>75</v>
      </c>
      <c r="Q168" s="7">
        <v>50</v>
      </c>
      <c r="R168" s="7">
        <v>45</v>
      </c>
      <c r="S168" s="7">
        <v>39</v>
      </c>
      <c r="T168" s="7">
        <v>42</v>
      </c>
      <c r="U168" s="7">
        <v>48</v>
      </c>
      <c r="V168" s="7">
        <v>37</v>
      </c>
      <c r="W168" s="7">
        <v>28</v>
      </c>
      <c r="X168" s="7">
        <v>75</v>
      </c>
      <c r="Y168" s="7">
        <v>87</v>
      </c>
      <c r="Z168" s="7">
        <v>87</v>
      </c>
      <c r="AA168" s="7">
        <v>77</v>
      </c>
      <c r="AB168" s="7">
        <v>78</v>
      </c>
      <c r="AC168" s="7">
        <v>64</v>
      </c>
      <c r="AD168" s="7">
        <v>40</v>
      </c>
    </row>
    <row r="169" spans="1:30" s="8" customFormat="1" x14ac:dyDescent="0.25">
      <c r="A169" s="3">
        <v>42217</v>
      </c>
      <c r="B169" s="7"/>
      <c r="C169" s="7"/>
      <c r="D169" s="7"/>
      <c r="E169" s="7">
        <v>83.820581559999994</v>
      </c>
      <c r="F169" s="7">
        <v>53</v>
      </c>
      <c r="G169" s="7">
        <v>77</v>
      </c>
      <c r="H169" s="7">
        <v>61</v>
      </c>
      <c r="I169" s="7">
        <v>47</v>
      </c>
      <c r="J169" s="7">
        <v>52</v>
      </c>
      <c r="K169" s="7">
        <v>26</v>
      </c>
      <c r="L169" s="7">
        <v>54</v>
      </c>
      <c r="M169" s="7">
        <v>55</v>
      </c>
      <c r="N169" s="7">
        <v>28</v>
      </c>
      <c r="O169" s="7">
        <v>54</v>
      </c>
      <c r="P169" s="7">
        <v>86</v>
      </c>
      <c r="Q169" s="7">
        <v>54</v>
      </c>
      <c r="R169" s="7">
        <v>44</v>
      </c>
      <c r="S169" s="7">
        <v>42</v>
      </c>
      <c r="T169" s="7">
        <v>48</v>
      </c>
      <c r="U169" s="7">
        <v>46</v>
      </c>
      <c r="V169" s="7">
        <v>29</v>
      </c>
      <c r="W169" s="7">
        <v>23</v>
      </c>
      <c r="X169" s="7">
        <v>80</v>
      </c>
      <c r="Y169" s="7">
        <v>87</v>
      </c>
      <c r="Z169" s="7">
        <v>90</v>
      </c>
      <c r="AA169" s="7">
        <v>82</v>
      </c>
      <c r="AB169" s="7">
        <v>72</v>
      </c>
      <c r="AC169" s="7">
        <v>71</v>
      </c>
      <c r="AD169" s="7">
        <v>39</v>
      </c>
    </row>
    <row r="170" spans="1:30" s="8" customFormat="1" x14ac:dyDescent="0.25">
      <c r="A170" s="3">
        <v>42248</v>
      </c>
      <c r="B170" s="7"/>
      <c r="C170" s="7"/>
      <c r="D170" s="7"/>
      <c r="E170" s="7">
        <v>87.656326379999996</v>
      </c>
      <c r="F170" s="7">
        <v>60</v>
      </c>
      <c r="G170" s="7">
        <v>81</v>
      </c>
      <c r="H170" s="7">
        <v>55</v>
      </c>
      <c r="I170" s="7">
        <v>48</v>
      </c>
      <c r="J170" s="7">
        <v>46</v>
      </c>
      <c r="K170" s="7">
        <v>27</v>
      </c>
      <c r="L170" s="7">
        <v>51</v>
      </c>
      <c r="M170" s="7">
        <v>56</v>
      </c>
      <c r="N170" s="7">
        <v>30</v>
      </c>
      <c r="O170" s="7">
        <v>52</v>
      </c>
      <c r="P170" s="7">
        <v>80</v>
      </c>
      <c r="Q170" s="7">
        <v>40</v>
      </c>
      <c r="R170" s="7">
        <v>41</v>
      </c>
      <c r="S170" s="7">
        <v>35</v>
      </c>
      <c r="T170" s="7">
        <v>40</v>
      </c>
      <c r="U170" s="7">
        <v>52</v>
      </c>
      <c r="V170" s="7">
        <v>32</v>
      </c>
      <c r="W170" s="7">
        <v>18</v>
      </c>
      <c r="X170" s="7">
        <v>73</v>
      </c>
      <c r="Y170" s="7">
        <v>89</v>
      </c>
      <c r="Z170" s="7">
        <v>86</v>
      </c>
      <c r="AA170" s="7">
        <v>81</v>
      </c>
      <c r="AB170" s="7">
        <v>80</v>
      </c>
      <c r="AC170" s="7">
        <v>67</v>
      </c>
      <c r="AD170" s="7">
        <v>48</v>
      </c>
    </row>
    <row r="171" spans="1:30" s="8" customFormat="1" x14ac:dyDescent="0.25">
      <c r="A171" s="3">
        <v>42278</v>
      </c>
      <c r="B171" s="7"/>
      <c r="C171" s="7"/>
      <c r="D171" s="7"/>
      <c r="E171" s="7">
        <v>91.069509190000005</v>
      </c>
      <c r="F171" s="7">
        <v>57</v>
      </c>
      <c r="G171" s="7">
        <v>80</v>
      </c>
      <c r="H171" s="7">
        <v>56</v>
      </c>
      <c r="I171" s="7">
        <v>39</v>
      </c>
      <c r="J171" s="7">
        <v>47</v>
      </c>
      <c r="K171" s="7">
        <v>26</v>
      </c>
      <c r="L171" s="7">
        <v>50</v>
      </c>
      <c r="M171" s="7">
        <v>52</v>
      </c>
      <c r="N171" s="7">
        <v>15</v>
      </c>
      <c r="O171" s="7">
        <v>51</v>
      </c>
      <c r="P171" s="7">
        <v>81</v>
      </c>
      <c r="Q171" s="7">
        <v>48</v>
      </c>
      <c r="R171" s="7">
        <v>46</v>
      </c>
      <c r="S171" s="7">
        <v>46</v>
      </c>
      <c r="T171" s="7">
        <v>44</v>
      </c>
      <c r="U171" s="7">
        <v>38</v>
      </c>
      <c r="V171" s="7">
        <v>34</v>
      </c>
      <c r="W171" s="7">
        <v>22</v>
      </c>
      <c r="X171" s="7">
        <v>76</v>
      </c>
      <c r="Y171" s="7">
        <v>86</v>
      </c>
      <c r="Z171" s="7">
        <v>88</v>
      </c>
      <c r="AA171" s="7">
        <v>80</v>
      </c>
      <c r="AB171" s="7">
        <v>88</v>
      </c>
      <c r="AC171" s="7">
        <v>68</v>
      </c>
      <c r="AD171" s="7">
        <v>44</v>
      </c>
    </row>
    <row r="172" spans="1:30" s="8" customFormat="1" x14ac:dyDescent="0.25">
      <c r="A172" s="3">
        <v>42309</v>
      </c>
      <c r="B172" s="7"/>
      <c r="C172" s="7"/>
      <c r="D172" s="7"/>
      <c r="E172" s="7">
        <v>88.561616470000004</v>
      </c>
      <c r="F172" s="7">
        <v>65</v>
      </c>
      <c r="G172" s="7">
        <v>89</v>
      </c>
      <c r="H172" s="7">
        <v>55</v>
      </c>
      <c r="I172" s="7">
        <v>40</v>
      </c>
      <c r="J172" s="7">
        <v>40</v>
      </c>
      <c r="K172" s="7">
        <v>29</v>
      </c>
      <c r="L172" s="7">
        <v>45</v>
      </c>
      <c r="M172" s="7">
        <v>52</v>
      </c>
      <c r="N172" s="7">
        <v>24</v>
      </c>
      <c r="O172" s="7">
        <v>52</v>
      </c>
      <c r="P172" s="7">
        <v>78</v>
      </c>
      <c r="Q172" s="7">
        <v>50</v>
      </c>
      <c r="R172" s="7">
        <v>41</v>
      </c>
      <c r="S172" s="7">
        <v>36</v>
      </c>
      <c r="T172" s="7">
        <v>40</v>
      </c>
      <c r="U172" s="7">
        <v>53</v>
      </c>
      <c r="V172" s="7">
        <v>34</v>
      </c>
      <c r="W172" s="7">
        <v>22</v>
      </c>
      <c r="X172" s="7">
        <v>76</v>
      </c>
      <c r="Y172" s="7">
        <v>88</v>
      </c>
      <c r="Z172" s="7">
        <v>94</v>
      </c>
      <c r="AA172" s="7">
        <v>82</v>
      </c>
      <c r="AB172" s="7">
        <v>91</v>
      </c>
      <c r="AC172" s="7">
        <v>69</v>
      </c>
      <c r="AD172" s="7">
        <v>44</v>
      </c>
    </row>
    <row r="173" spans="1:30" s="8" customFormat="1" x14ac:dyDescent="0.25">
      <c r="A173" s="3">
        <v>42339</v>
      </c>
      <c r="B173" s="7"/>
      <c r="C173" s="7"/>
      <c r="D173" s="7"/>
      <c r="E173" s="7">
        <v>88.233864859999997</v>
      </c>
      <c r="F173" s="7">
        <v>64</v>
      </c>
      <c r="G173" s="7">
        <v>84</v>
      </c>
      <c r="H173" s="7">
        <v>46</v>
      </c>
      <c r="I173" s="7">
        <v>32</v>
      </c>
      <c r="J173" s="7">
        <v>34</v>
      </c>
      <c r="K173" s="7">
        <v>18</v>
      </c>
      <c r="L173" s="7">
        <v>40</v>
      </c>
      <c r="M173" s="7">
        <v>45</v>
      </c>
      <c r="N173" s="7">
        <v>29</v>
      </c>
      <c r="O173" s="7">
        <v>52</v>
      </c>
      <c r="P173" s="7">
        <v>71</v>
      </c>
      <c r="Q173" s="7">
        <v>49</v>
      </c>
      <c r="R173" s="7">
        <v>43</v>
      </c>
      <c r="S173" s="7">
        <v>52</v>
      </c>
      <c r="T173" s="7">
        <v>47</v>
      </c>
      <c r="U173" s="7">
        <v>42</v>
      </c>
      <c r="V173" s="7">
        <v>41</v>
      </c>
      <c r="W173" s="7">
        <v>28</v>
      </c>
      <c r="X173" s="7">
        <v>78</v>
      </c>
      <c r="Y173" s="7">
        <v>90</v>
      </c>
      <c r="Z173" s="7">
        <v>83</v>
      </c>
      <c r="AA173" s="7">
        <v>82</v>
      </c>
      <c r="AB173" s="7">
        <v>80</v>
      </c>
      <c r="AC173" s="7">
        <v>78</v>
      </c>
      <c r="AD173" s="7">
        <v>41</v>
      </c>
    </row>
    <row r="174" spans="1:30" s="8" customFormat="1" x14ac:dyDescent="0.25">
      <c r="A174" s="3">
        <v>42370</v>
      </c>
      <c r="B174" s="7"/>
      <c r="C174" s="7"/>
      <c r="D174" s="7"/>
      <c r="E174" s="7">
        <v>83.880161979999997</v>
      </c>
      <c r="F174" s="7">
        <v>73</v>
      </c>
      <c r="G174" s="7">
        <v>85</v>
      </c>
      <c r="H174" s="7">
        <v>54</v>
      </c>
      <c r="I174" s="7">
        <v>36</v>
      </c>
      <c r="J174" s="7">
        <v>29</v>
      </c>
      <c r="K174" s="7">
        <v>24</v>
      </c>
      <c r="L174" s="7">
        <v>43</v>
      </c>
      <c r="M174" s="7">
        <v>43</v>
      </c>
      <c r="N174" s="7">
        <v>21</v>
      </c>
      <c r="O174" s="7">
        <v>57</v>
      </c>
      <c r="P174" s="7">
        <v>83</v>
      </c>
      <c r="Q174" s="7">
        <v>35</v>
      </c>
      <c r="R174" s="7">
        <v>39</v>
      </c>
      <c r="S174" s="7">
        <v>22</v>
      </c>
      <c r="T174" s="7">
        <v>34</v>
      </c>
      <c r="U174" s="7">
        <v>50</v>
      </c>
      <c r="V174" s="7">
        <v>30</v>
      </c>
      <c r="W174" s="7">
        <v>22</v>
      </c>
      <c r="X174" s="7">
        <v>67</v>
      </c>
      <c r="Y174" s="7">
        <v>80</v>
      </c>
      <c r="Z174" s="7">
        <v>83</v>
      </c>
      <c r="AA174" s="7">
        <v>76</v>
      </c>
      <c r="AB174" s="7">
        <v>71</v>
      </c>
      <c r="AC174" s="7">
        <v>70</v>
      </c>
      <c r="AD174" s="7">
        <v>46</v>
      </c>
    </row>
    <row r="175" spans="1:30" s="8" customFormat="1" x14ac:dyDescent="0.25">
      <c r="A175" s="3">
        <v>42401</v>
      </c>
      <c r="B175" s="7"/>
      <c r="C175" s="7"/>
      <c r="D175" s="7"/>
      <c r="E175" s="7">
        <v>85.770773939999998</v>
      </c>
      <c r="F175" s="7">
        <v>69</v>
      </c>
      <c r="G175" s="7">
        <v>86</v>
      </c>
      <c r="H175" s="7">
        <v>45</v>
      </c>
      <c r="I175" s="7">
        <v>28</v>
      </c>
      <c r="J175" s="7">
        <v>27</v>
      </c>
      <c r="K175" s="7">
        <v>19</v>
      </c>
      <c r="L175" s="7">
        <v>36</v>
      </c>
      <c r="M175" s="7">
        <v>37</v>
      </c>
      <c r="N175" s="7">
        <v>24</v>
      </c>
      <c r="O175" s="7">
        <v>54</v>
      </c>
      <c r="P175" s="7">
        <v>74</v>
      </c>
      <c r="Q175" s="7">
        <v>50</v>
      </c>
      <c r="R175" s="7">
        <v>49</v>
      </c>
      <c r="S175" s="7">
        <v>51</v>
      </c>
      <c r="T175" s="7">
        <v>46</v>
      </c>
      <c r="U175" s="7">
        <v>49</v>
      </c>
      <c r="V175" s="7">
        <v>37</v>
      </c>
      <c r="W175" s="7">
        <v>25</v>
      </c>
      <c r="X175" s="7">
        <v>75</v>
      </c>
      <c r="Y175" s="7">
        <v>88</v>
      </c>
      <c r="Z175" s="7">
        <v>76</v>
      </c>
      <c r="AA175" s="7">
        <v>79</v>
      </c>
      <c r="AB175" s="7">
        <v>76</v>
      </c>
      <c r="AC175" s="7">
        <v>69</v>
      </c>
      <c r="AD175" s="7">
        <v>44</v>
      </c>
    </row>
    <row r="176" spans="1:30" s="8" customFormat="1" x14ac:dyDescent="0.25">
      <c r="A176" s="3">
        <v>42430</v>
      </c>
      <c r="B176" s="7"/>
      <c r="C176" s="7"/>
      <c r="D176" s="7"/>
      <c r="E176" s="7">
        <v>90.417103150000003</v>
      </c>
      <c r="F176" s="7">
        <v>74</v>
      </c>
      <c r="G176" s="7">
        <v>88</v>
      </c>
      <c r="H176" s="7">
        <v>47</v>
      </c>
      <c r="I176" s="7">
        <v>35</v>
      </c>
      <c r="J176" s="7">
        <v>41</v>
      </c>
      <c r="K176" s="7">
        <v>28</v>
      </c>
      <c r="L176" s="7">
        <v>43</v>
      </c>
      <c r="M176" s="7">
        <v>48</v>
      </c>
      <c r="N176" s="7">
        <v>29</v>
      </c>
      <c r="O176" s="7">
        <v>51</v>
      </c>
      <c r="P176" s="7">
        <v>75</v>
      </c>
      <c r="Q176" s="7">
        <v>48</v>
      </c>
      <c r="R176" s="7">
        <v>41</v>
      </c>
      <c r="S176" s="7">
        <v>43</v>
      </c>
      <c r="T176" s="7">
        <v>48</v>
      </c>
      <c r="U176" s="7">
        <v>56</v>
      </c>
      <c r="V176" s="7">
        <v>43</v>
      </c>
      <c r="W176" s="7">
        <v>24</v>
      </c>
      <c r="X176" s="7">
        <v>75</v>
      </c>
      <c r="Y176" s="7">
        <v>83</v>
      </c>
      <c r="Z176" s="7">
        <v>92</v>
      </c>
      <c r="AA176" s="7">
        <v>79</v>
      </c>
      <c r="AB176" s="7">
        <v>70</v>
      </c>
      <c r="AC176" s="7">
        <v>66</v>
      </c>
      <c r="AD176" s="7">
        <v>51</v>
      </c>
    </row>
    <row r="177" spans="1:30" s="8" customFormat="1" x14ac:dyDescent="0.25">
      <c r="A177" s="3">
        <v>42461</v>
      </c>
      <c r="B177" s="7"/>
      <c r="C177" s="7"/>
      <c r="D177" s="7"/>
      <c r="E177" s="7">
        <v>87.761209620000002</v>
      </c>
      <c r="F177" s="7">
        <v>73</v>
      </c>
      <c r="G177" s="7">
        <v>84</v>
      </c>
      <c r="H177" s="7">
        <v>54</v>
      </c>
      <c r="I177" s="7">
        <v>40</v>
      </c>
      <c r="J177" s="7">
        <v>55</v>
      </c>
      <c r="K177" s="7">
        <v>34</v>
      </c>
      <c r="L177" s="7">
        <v>53</v>
      </c>
      <c r="M177" s="7">
        <v>61</v>
      </c>
      <c r="N177" s="7">
        <v>32</v>
      </c>
      <c r="O177" s="7">
        <v>51</v>
      </c>
      <c r="P177" s="7">
        <v>75</v>
      </c>
      <c r="Q177" s="7">
        <v>52</v>
      </c>
      <c r="R177" s="7">
        <v>39</v>
      </c>
      <c r="S177" s="7">
        <v>46</v>
      </c>
      <c r="T177" s="7">
        <v>48</v>
      </c>
      <c r="U177" s="7">
        <v>54</v>
      </c>
      <c r="V177" s="7">
        <v>38</v>
      </c>
      <c r="W177" s="7">
        <v>25</v>
      </c>
      <c r="X177" s="7">
        <v>75</v>
      </c>
      <c r="Y177" s="7">
        <v>87</v>
      </c>
      <c r="Z177" s="7">
        <v>87</v>
      </c>
      <c r="AA177" s="7">
        <v>80</v>
      </c>
      <c r="AB177" s="7">
        <v>76</v>
      </c>
      <c r="AC177" s="7">
        <v>69</v>
      </c>
      <c r="AD177" s="7">
        <v>46</v>
      </c>
    </row>
    <row r="178" spans="1:30" s="8" customFormat="1" x14ac:dyDescent="0.25">
      <c r="A178" s="3">
        <v>42491</v>
      </c>
      <c r="B178" s="7"/>
      <c r="C178" s="7"/>
      <c r="D178" s="7"/>
      <c r="E178" s="7">
        <v>88.99774343</v>
      </c>
      <c r="F178" s="7">
        <v>61</v>
      </c>
      <c r="G178" s="7">
        <v>80</v>
      </c>
      <c r="H178" s="7">
        <v>59</v>
      </c>
      <c r="I178" s="7">
        <v>46</v>
      </c>
      <c r="J178" s="7">
        <v>55</v>
      </c>
      <c r="K178" s="7">
        <v>29</v>
      </c>
      <c r="L178" s="7">
        <v>55</v>
      </c>
      <c r="M178" s="7">
        <v>62</v>
      </c>
      <c r="N178" s="7">
        <v>24</v>
      </c>
      <c r="O178" s="7">
        <v>54</v>
      </c>
      <c r="P178" s="7">
        <v>78</v>
      </c>
      <c r="Q178" s="7">
        <v>43</v>
      </c>
      <c r="R178" s="7">
        <v>39</v>
      </c>
      <c r="S178" s="7">
        <v>36</v>
      </c>
      <c r="T178" s="7">
        <v>54</v>
      </c>
      <c r="U178" s="7">
        <v>47</v>
      </c>
      <c r="V178" s="7">
        <v>40</v>
      </c>
      <c r="W178" s="7">
        <v>29</v>
      </c>
      <c r="X178" s="7">
        <v>74</v>
      </c>
      <c r="Y178" s="7">
        <v>87</v>
      </c>
      <c r="Z178" s="7">
        <v>97</v>
      </c>
      <c r="AA178" s="7">
        <v>90</v>
      </c>
      <c r="AB178" s="7">
        <v>68</v>
      </c>
      <c r="AC178" s="7">
        <v>71</v>
      </c>
      <c r="AD178" s="7">
        <v>45</v>
      </c>
    </row>
    <row r="179" spans="1:30" s="8" customFormat="1" x14ac:dyDescent="0.25">
      <c r="A179" s="3">
        <v>42522</v>
      </c>
      <c r="B179" s="7"/>
      <c r="C179" s="7"/>
      <c r="D179" s="7"/>
      <c r="E179" s="7">
        <v>93.060739960000006</v>
      </c>
      <c r="F179" s="7">
        <v>57</v>
      </c>
      <c r="G179" s="7">
        <v>75</v>
      </c>
      <c r="H179" s="7">
        <v>53</v>
      </c>
      <c r="I179" s="7">
        <v>43</v>
      </c>
      <c r="J179" s="7">
        <v>49</v>
      </c>
      <c r="K179" s="7">
        <v>29</v>
      </c>
      <c r="L179" s="7">
        <v>53</v>
      </c>
      <c r="M179" s="7">
        <v>59</v>
      </c>
      <c r="N179" s="7">
        <v>21</v>
      </c>
      <c r="O179" s="7">
        <v>55</v>
      </c>
      <c r="P179" s="7">
        <v>71</v>
      </c>
      <c r="Q179" s="7">
        <v>55</v>
      </c>
      <c r="R179" s="7">
        <v>51</v>
      </c>
      <c r="S179" s="7">
        <v>50</v>
      </c>
      <c r="T179" s="7">
        <v>51</v>
      </c>
      <c r="U179" s="7">
        <v>50</v>
      </c>
      <c r="V179" s="7">
        <v>40</v>
      </c>
      <c r="W179" s="7">
        <v>32</v>
      </c>
      <c r="X179" s="7">
        <v>81</v>
      </c>
      <c r="Y179" s="7">
        <v>91</v>
      </c>
      <c r="Z179" s="7">
        <v>80</v>
      </c>
      <c r="AA179" s="7">
        <v>90</v>
      </c>
      <c r="AB179" s="7">
        <v>67</v>
      </c>
      <c r="AC179" s="7">
        <v>83</v>
      </c>
      <c r="AD179" s="7">
        <v>40</v>
      </c>
    </row>
    <row r="180" spans="1:30" s="8" customFormat="1" x14ac:dyDescent="0.25">
      <c r="A180" s="3">
        <v>42552</v>
      </c>
      <c r="B180" s="7"/>
      <c r="C180" s="7"/>
      <c r="D180" s="7"/>
      <c r="E180" s="7">
        <v>93.974215290000004</v>
      </c>
      <c r="F180" s="7">
        <v>58</v>
      </c>
      <c r="G180" s="7">
        <v>80</v>
      </c>
      <c r="H180" s="7">
        <v>56</v>
      </c>
      <c r="I180" s="7">
        <v>40</v>
      </c>
      <c r="J180" s="7">
        <v>51</v>
      </c>
      <c r="K180" s="7">
        <v>27</v>
      </c>
      <c r="L180" s="7">
        <v>51</v>
      </c>
      <c r="M180" s="7">
        <v>60</v>
      </c>
      <c r="N180" s="7">
        <v>30</v>
      </c>
      <c r="O180" s="7">
        <v>53</v>
      </c>
      <c r="P180" s="7">
        <v>69</v>
      </c>
      <c r="Q180" s="7">
        <v>52</v>
      </c>
      <c r="R180" s="7">
        <v>47</v>
      </c>
      <c r="S180" s="7">
        <v>44</v>
      </c>
      <c r="T180" s="7">
        <v>47</v>
      </c>
      <c r="U180" s="7">
        <v>55</v>
      </c>
      <c r="V180" s="7">
        <v>39</v>
      </c>
      <c r="W180" s="7">
        <v>30</v>
      </c>
      <c r="X180" s="7">
        <v>81</v>
      </c>
      <c r="Y180" s="7">
        <v>87</v>
      </c>
      <c r="Z180" s="7">
        <v>90</v>
      </c>
      <c r="AA180" s="7">
        <v>83</v>
      </c>
      <c r="AB180" s="7">
        <v>88</v>
      </c>
      <c r="AC180" s="7">
        <v>71</v>
      </c>
      <c r="AD180" s="7">
        <v>38</v>
      </c>
    </row>
    <row r="181" spans="1:30" s="8" customFormat="1" x14ac:dyDescent="0.25">
      <c r="A181" s="3">
        <v>42583</v>
      </c>
      <c r="B181" s="7"/>
      <c r="C181" s="7"/>
      <c r="D181" s="7"/>
      <c r="E181" s="7">
        <v>96.172429339999994</v>
      </c>
      <c r="F181" s="7">
        <v>65</v>
      </c>
      <c r="G181" s="7">
        <v>82</v>
      </c>
      <c r="H181" s="7">
        <v>58</v>
      </c>
      <c r="I181" s="7">
        <v>38</v>
      </c>
      <c r="J181" s="7">
        <v>55</v>
      </c>
      <c r="K181" s="7">
        <v>31</v>
      </c>
      <c r="L181" s="7">
        <v>50</v>
      </c>
      <c r="M181" s="7">
        <v>56</v>
      </c>
      <c r="N181" s="7">
        <v>30</v>
      </c>
      <c r="O181" s="7">
        <v>45</v>
      </c>
      <c r="P181" s="7">
        <v>67</v>
      </c>
      <c r="Q181" s="7">
        <v>50</v>
      </c>
      <c r="R181" s="7">
        <v>44</v>
      </c>
      <c r="S181" s="7">
        <v>37</v>
      </c>
      <c r="T181" s="7">
        <v>44</v>
      </c>
      <c r="U181" s="7">
        <v>47</v>
      </c>
      <c r="V181" s="7">
        <v>41</v>
      </c>
      <c r="W181" s="7">
        <v>25</v>
      </c>
      <c r="X181" s="7">
        <v>78</v>
      </c>
      <c r="Y181" s="7">
        <v>88</v>
      </c>
      <c r="Z181" s="7">
        <v>89</v>
      </c>
      <c r="AA181" s="7">
        <v>83</v>
      </c>
      <c r="AB181" s="7">
        <v>82</v>
      </c>
      <c r="AC181" s="7">
        <v>69</v>
      </c>
      <c r="AD181" s="7">
        <v>46</v>
      </c>
    </row>
    <row r="182" spans="1:30" s="8" customFormat="1" x14ac:dyDescent="0.25">
      <c r="A182" s="3">
        <v>42614</v>
      </c>
      <c r="B182" s="7"/>
      <c r="C182" s="7"/>
      <c r="D182" s="7"/>
      <c r="E182" s="7">
        <v>93.634563679999999</v>
      </c>
      <c r="F182" s="7">
        <v>69</v>
      </c>
      <c r="G182" s="7">
        <v>80</v>
      </c>
      <c r="H182" s="7">
        <v>56</v>
      </c>
      <c r="I182" s="7">
        <v>48</v>
      </c>
      <c r="J182" s="7">
        <v>51</v>
      </c>
      <c r="K182" s="7">
        <v>35</v>
      </c>
      <c r="L182" s="7">
        <v>46</v>
      </c>
      <c r="M182" s="7">
        <v>57</v>
      </c>
      <c r="N182" s="7">
        <v>26</v>
      </c>
      <c r="O182" s="7">
        <v>56</v>
      </c>
      <c r="P182" s="7">
        <v>73</v>
      </c>
      <c r="Q182" s="7">
        <v>54</v>
      </c>
      <c r="R182" s="7">
        <v>42</v>
      </c>
      <c r="S182" s="7">
        <v>51</v>
      </c>
      <c r="T182" s="7">
        <v>51</v>
      </c>
      <c r="U182" s="7">
        <v>47</v>
      </c>
      <c r="V182" s="7">
        <v>40</v>
      </c>
      <c r="W182" s="7">
        <v>26</v>
      </c>
      <c r="X182" s="7">
        <v>79</v>
      </c>
      <c r="Y182" s="7">
        <v>89</v>
      </c>
      <c r="Z182" s="7">
        <v>84</v>
      </c>
      <c r="AA182" s="7">
        <v>83</v>
      </c>
      <c r="AB182" s="7">
        <v>89</v>
      </c>
      <c r="AC182" s="7">
        <v>77</v>
      </c>
      <c r="AD182" s="7">
        <v>51</v>
      </c>
    </row>
    <row r="183" spans="1:30" s="8" customFormat="1" x14ac:dyDescent="0.25">
      <c r="A183" s="3">
        <v>42644</v>
      </c>
      <c r="B183" s="7"/>
      <c r="C183" s="7"/>
      <c r="D183" s="7"/>
      <c r="E183" s="7">
        <v>97.463857709999999</v>
      </c>
      <c r="F183" s="7">
        <v>64</v>
      </c>
      <c r="G183" s="7">
        <v>82</v>
      </c>
      <c r="H183" s="7">
        <v>57</v>
      </c>
      <c r="I183" s="7">
        <v>41</v>
      </c>
      <c r="J183" s="7">
        <v>43</v>
      </c>
      <c r="K183" s="7">
        <v>33</v>
      </c>
      <c r="L183" s="7">
        <v>44</v>
      </c>
      <c r="M183" s="7">
        <v>48</v>
      </c>
      <c r="N183" s="7">
        <v>27</v>
      </c>
      <c r="O183" s="7">
        <v>55</v>
      </c>
      <c r="P183" s="7">
        <v>73</v>
      </c>
      <c r="Q183" s="7">
        <v>53</v>
      </c>
      <c r="R183" s="7">
        <v>50</v>
      </c>
      <c r="S183" s="7">
        <v>49</v>
      </c>
      <c r="T183" s="7">
        <v>41</v>
      </c>
      <c r="U183" s="7">
        <v>47</v>
      </c>
      <c r="V183" s="7">
        <v>44</v>
      </c>
      <c r="W183" s="7">
        <v>27</v>
      </c>
      <c r="X183" s="7">
        <v>80</v>
      </c>
      <c r="Y183" s="7">
        <v>90</v>
      </c>
      <c r="Z183" s="7">
        <v>87</v>
      </c>
      <c r="AA183" s="7">
        <v>84</v>
      </c>
      <c r="AB183" s="7">
        <v>66</v>
      </c>
      <c r="AC183" s="7">
        <v>76</v>
      </c>
      <c r="AD183" s="7">
        <v>43</v>
      </c>
    </row>
    <row r="184" spans="1:30" s="8" customFormat="1" x14ac:dyDescent="0.25">
      <c r="A184" s="3">
        <v>42675</v>
      </c>
      <c r="B184" s="7"/>
      <c r="C184" s="7"/>
      <c r="D184" s="7"/>
      <c r="E184" s="7">
        <v>98.352876989999999</v>
      </c>
      <c r="F184" s="7">
        <v>63</v>
      </c>
      <c r="G184" s="7">
        <v>81</v>
      </c>
      <c r="H184" s="7">
        <v>51</v>
      </c>
      <c r="I184" s="7">
        <v>49</v>
      </c>
      <c r="J184" s="7">
        <v>45</v>
      </c>
      <c r="K184" s="7">
        <v>22</v>
      </c>
      <c r="L184" s="7">
        <v>43</v>
      </c>
      <c r="M184" s="7">
        <v>47</v>
      </c>
      <c r="N184" s="7">
        <v>29</v>
      </c>
      <c r="O184" s="7">
        <v>50</v>
      </c>
      <c r="P184" s="7">
        <v>71</v>
      </c>
      <c r="Q184" s="7">
        <v>57</v>
      </c>
      <c r="R184" s="7">
        <v>48</v>
      </c>
      <c r="S184" s="7">
        <v>45</v>
      </c>
      <c r="T184" s="7">
        <v>47</v>
      </c>
      <c r="U184" s="7">
        <v>42</v>
      </c>
      <c r="V184" s="7">
        <v>40</v>
      </c>
      <c r="W184" s="7">
        <v>26</v>
      </c>
      <c r="X184" s="7">
        <v>81</v>
      </c>
      <c r="Y184" s="7">
        <v>92</v>
      </c>
      <c r="Z184" s="7">
        <v>85</v>
      </c>
      <c r="AA184" s="7">
        <v>87</v>
      </c>
      <c r="AB184" s="7">
        <v>88</v>
      </c>
      <c r="AC184" s="7">
        <v>80</v>
      </c>
      <c r="AD184" s="7">
        <v>45</v>
      </c>
    </row>
    <row r="185" spans="1:30" s="8" customFormat="1" x14ac:dyDescent="0.25">
      <c r="A185" s="3">
        <v>42705</v>
      </c>
      <c r="B185" s="7"/>
      <c r="C185" s="7"/>
      <c r="D185" s="7"/>
      <c r="E185" s="7">
        <v>95.928223619999997</v>
      </c>
      <c r="F185" s="7">
        <v>68</v>
      </c>
      <c r="G185" s="7">
        <v>84</v>
      </c>
      <c r="H185" s="7">
        <v>60</v>
      </c>
      <c r="I185" s="7">
        <v>43</v>
      </c>
      <c r="J185" s="7">
        <v>47</v>
      </c>
      <c r="K185" s="7">
        <v>28</v>
      </c>
      <c r="L185" s="7">
        <v>46</v>
      </c>
      <c r="M185" s="7">
        <v>49</v>
      </c>
      <c r="N185" s="7">
        <v>22</v>
      </c>
      <c r="O185" s="7">
        <v>50</v>
      </c>
      <c r="P185" s="7">
        <v>73</v>
      </c>
      <c r="Q185" s="7">
        <v>61</v>
      </c>
      <c r="R185" s="7">
        <v>51</v>
      </c>
      <c r="S185" s="7">
        <v>55</v>
      </c>
      <c r="T185" s="7">
        <v>45</v>
      </c>
      <c r="U185" s="7">
        <v>45</v>
      </c>
      <c r="V185" s="7">
        <v>39</v>
      </c>
      <c r="W185" s="7">
        <v>23</v>
      </c>
      <c r="X185" s="7">
        <v>80</v>
      </c>
      <c r="Y185" s="7">
        <v>86</v>
      </c>
      <c r="Z185" s="7">
        <v>85</v>
      </c>
      <c r="AA185" s="7">
        <v>82</v>
      </c>
      <c r="AB185" s="7">
        <v>87</v>
      </c>
      <c r="AC185" s="7">
        <v>72</v>
      </c>
      <c r="AD185" s="7">
        <v>50</v>
      </c>
    </row>
    <row r="186" spans="1:30" s="8" customFormat="1" x14ac:dyDescent="0.25">
      <c r="A186" s="3">
        <v>42736</v>
      </c>
      <c r="B186" s="7"/>
      <c r="C186" s="7"/>
      <c r="D186" s="7"/>
      <c r="E186" s="7">
        <v>96.086043950000004</v>
      </c>
      <c r="F186" s="7">
        <v>67</v>
      </c>
      <c r="G186" s="7">
        <v>87</v>
      </c>
      <c r="H186" s="7">
        <v>52</v>
      </c>
      <c r="I186" s="7">
        <v>39</v>
      </c>
      <c r="J186" s="7">
        <v>33</v>
      </c>
      <c r="K186" s="7">
        <v>27</v>
      </c>
      <c r="L186" s="7">
        <v>46</v>
      </c>
      <c r="M186" s="7">
        <v>43</v>
      </c>
      <c r="N186" s="7">
        <v>24</v>
      </c>
      <c r="O186" s="7">
        <v>66</v>
      </c>
      <c r="P186" s="7">
        <v>78</v>
      </c>
      <c r="Q186" s="7">
        <v>40</v>
      </c>
      <c r="R186" s="7">
        <v>42</v>
      </c>
      <c r="S186" s="7">
        <v>26</v>
      </c>
      <c r="T186" s="7">
        <v>33</v>
      </c>
      <c r="U186" s="7">
        <v>56</v>
      </c>
      <c r="V186" s="7">
        <v>35</v>
      </c>
      <c r="W186" s="7">
        <v>19</v>
      </c>
      <c r="X186" s="7">
        <v>77</v>
      </c>
      <c r="Y186" s="7">
        <v>87</v>
      </c>
      <c r="Z186" s="7">
        <v>83</v>
      </c>
      <c r="AA186" s="7">
        <v>84</v>
      </c>
      <c r="AB186" s="7">
        <v>69</v>
      </c>
      <c r="AC186" s="7">
        <v>76</v>
      </c>
      <c r="AD186" s="7">
        <v>50</v>
      </c>
    </row>
    <row r="187" spans="1:30" s="8" customFormat="1" x14ac:dyDescent="0.25">
      <c r="A187" s="3">
        <v>42767</v>
      </c>
      <c r="B187" s="7"/>
      <c r="C187" s="7"/>
      <c r="D187" s="7"/>
      <c r="E187" s="7">
        <v>96.562236389999995</v>
      </c>
      <c r="F187" s="7">
        <v>66</v>
      </c>
      <c r="G187" s="7">
        <v>84</v>
      </c>
      <c r="H187" s="7">
        <v>45</v>
      </c>
      <c r="I187" s="7">
        <v>38</v>
      </c>
      <c r="J187" s="7">
        <v>30</v>
      </c>
      <c r="K187" s="7">
        <v>33</v>
      </c>
      <c r="L187" s="7">
        <v>47</v>
      </c>
      <c r="M187" s="7">
        <v>42</v>
      </c>
      <c r="N187" s="7">
        <v>25</v>
      </c>
      <c r="O187" s="7">
        <v>54</v>
      </c>
      <c r="P187" s="7">
        <v>76</v>
      </c>
      <c r="Q187" s="7">
        <v>52</v>
      </c>
      <c r="R187" s="7">
        <v>48</v>
      </c>
      <c r="S187" s="7">
        <v>42</v>
      </c>
      <c r="T187" s="7">
        <v>44</v>
      </c>
      <c r="U187" s="7">
        <v>49</v>
      </c>
      <c r="V187" s="7">
        <v>40</v>
      </c>
      <c r="W187" s="7">
        <v>32</v>
      </c>
      <c r="X187" s="7">
        <v>77</v>
      </c>
      <c r="Y187" s="7">
        <v>88</v>
      </c>
      <c r="Z187" s="7">
        <v>89</v>
      </c>
      <c r="AA187" s="7">
        <v>86</v>
      </c>
      <c r="AB187" s="7">
        <v>86</v>
      </c>
      <c r="AC187" s="7">
        <v>64</v>
      </c>
      <c r="AD187" s="7">
        <v>45</v>
      </c>
    </row>
    <row r="188" spans="1:30" s="8" customFormat="1" x14ac:dyDescent="0.25">
      <c r="A188" s="3">
        <v>42795</v>
      </c>
      <c r="B188" s="7"/>
      <c r="C188" s="7"/>
      <c r="D188" s="7"/>
      <c r="E188" s="7">
        <v>97.233565339999998</v>
      </c>
      <c r="F188" s="7">
        <v>73</v>
      </c>
      <c r="G188" s="7">
        <v>89</v>
      </c>
      <c r="H188" s="7">
        <v>55</v>
      </c>
      <c r="I188" s="7">
        <v>53</v>
      </c>
      <c r="J188" s="7">
        <v>49</v>
      </c>
      <c r="K188" s="7">
        <v>33</v>
      </c>
      <c r="L188" s="7">
        <v>46</v>
      </c>
      <c r="M188" s="7">
        <v>60</v>
      </c>
      <c r="N188" s="7">
        <v>29</v>
      </c>
      <c r="O188" s="7">
        <v>48</v>
      </c>
      <c r="P188" s="7">
        <v>71</v>
      </c>
      <c r="Q188" s="7">
        <v>57</v>
      </c>
      <c r="R188" s="7">
        <v>45</v>
      </c>
      <c r="S188" s="7">
        <v>61</v>
      </c>
      <c r="T188" s="7">
        <v>47</v>
      </c>
      <c r="U188" s="7">
        <v>50</v>
      </c>
      <c r="V188" s="7">
        <v>39</v>
      </c>
      <c r="W188" s="7">
        <v>32</v>
      </c>
      <c r="X188" s="7">
        <v>80</v>
      </c>
      <c r="Y188" s="7">
        <v>91</v>
      </c>
      <c r="Z188" s="7">
        <v>84</v>
      </c>
      <c r="AA188" s="7">
        <v>87</v>
      </c>
      <c r="AB188" s="7">
        <v>70</v>
      </c>
      <c r="AC188" s="7">
        <v>74</v>
      </c>
      <c r="AD188" s="7">
        <v>38</v>
      </c>
    </row>
    <row r="189" spans="1:30" s="8" customFormat="1" x14ac:dyDescent="0.25">
      <c r="A189" s="3">
        <v>42826</v>
      </c>
      <c r="B189" s="7"/>
      <c r="C189" s="7"/>
      <c r="D189" s="7"/>
      <c r="E189" s="7">
        <v>95.082217150000005</v>
      </c>
      <c r="F189" s="7">
        <v>71</v>
      </c>
      <c r="G189" s="7">
        <v>84</v>
      </c>
      <c r="H189" s="7">
        <v>63</v>
      </c>
      <c r="I189" s="7">
        <v>46</v>
      </c>
      <c r="J189" s="7">
        <v>59</v>
      </c>
      <c r="K189" s="7">
        <v>29</v>
      </c>
      <c r="L189" s="7">
        <v>51</v>
      </c>
      <c r="M189" s="7">
        <v>65</v>
      </c>
      <c r="N189" s="7">
        <v>16</v>
      </c>
      <c r="O189" s="7">
        <v>53</v>
      </c>
      <c r="P189" s="7">
        <v>69</v>
      </c>
      <c r="Q189" s="7">
        <v>50</v>
      </c>
      <c r="R189" s="7">
        <v>50</v>
      </c>
      <c r="S189" s="7">
        <v>49</v>
      </c>
      <c r="T189" s="7">
        <v>45</v>
      </c>
      <c r="U189" s="7">
        <v>52</v>
      </c>
      <c r="V189" s="7">
        <v>36</v>
      </c>
      <c r="W189" s="7">
        <v>26</v>
      </c>
      <c r="X189" s="7">
        <v>77</v>
      </c>
      <c r="Y189" s="7">
        <v>92</v>
      </c>
      <c r="Z189" s="7">
        <v>74</v>
      </c>
      <c r="AA189" s="7">
        <v>82</v>
      </c>
      <c r="AB189" s="7">
        <v>84</v>
      </c>
      <c r="AC189" s="7">
        <v>66</v>
      </c>
      <c r="AD189" s="7">
        <v>46</v>
      </c>
    </row>
    <row r="190" spans="1:30" s="8" customFormat="1" x14ac:dyDescent="0.25">
      <c r="A190" s="3">
        <v>42856</v>
      </c>
      <c r="B190" s="7"/>
      <c r="C190" s="7"/>
      <c r="D190" s="7"/>
      <c r="E190" s="7">
        <v>94.703863290000001</v>
      </c>
      <c r="F190" s="7">
        <v>60</v>
      </c>
      <c r="G190" s="7">
        <v>73</v>
      </c>
      <c r="H190" s="7">
        <v>61</v>
      </c>
      <c r="I190" s="7">
        <v>49</v>
      </c>
      <c r="J190" s="7">
        <v>57</v>
      </c>
      <c r="K190" s="7">
        <v>36</v>
      </c>
      <c r="L190" s="7">
        <v>54</v>
      </c>
      <c r="M190" s="7">
        <v>66</v>
      </c>
      <c r="N190" s="7">
        <v>32</v>
      </c>
      <c r="O190" s="7">
        <v>50</v>
      </c>
      <c r="P190" s="7">
        <v>71</v>
      </c>
      <c r="Q190" s="7">
        <v>50</v>
      </c>
      <c r="R190" s="7">
        <v>40</v>
      </c>
      <c r="S190" s="7">
        <v>41</v>
      </c>
      <c r="T190" s="7">
        <v>46</v>
      </c>
      <c r="U190" s="7">
        <v>42</v>
      </c>
      <c r="V190" s="7">
        <v>41</v>
      </c>
      <c r="W190" s="7">
        <v>30</v>
      </c>
      <c r="X190" s="7">
        <v>77</v>
      </c>
      <c r="Y190" s="7">
        <v>91</v>
      </c>
      <c r="Z190" s="7">
        <v>86</v>
      </c>
      <c r="AA190" s="7">
        <v>84</v>
      </c>
      <c r="AB190" s="7">
        <v>67</v>
      </c>
      <c r="AC190" s="7">
        <v>82</v>
      </c>
      <c r="AD190" s="7">
        <v>41</v>
      </c>
    </row>
    <row r="191" spans="1:30" s="8" customFormat="1" x14ac:dyDescent="0.25">
      <c r="A191" s="3">
        <v>42887</v>
      </c>
      <c r="B191" s="7"/>
      <c r="C191" s="7"/>
      <c r="D191" s="7"/>
      <c r="E191" s="7">
        <v>93.10423514</v>
      </c>
      <c r="F191" s="7">
        <v>61</v>
      </c>
      <c r="G191" s="7">
        <v>82</v>
      </c>
      <c r="H191" s="7">
        <v>65</v>
      </c>
      <c r="I191" s="7">
        <v>48</v>
      </c>
      <c r="J191" s="7">
        <v>58</v>
      </c>
      <c r="K191" s="7">
        <v>41</v>
      </c>
      <c r="L191" s="7">
        <v>48</v>
      </c>
      <c r="M191" s="7">
        <v>60</v>
      </c>
      <c r="N191" s="7">
        <v>30</v>
      </c>
      <c r="O191" s="7">
        <v>49</v>
      </c>
      <c r="P191" s="7">
        <v>72</v>
      </c>
      <c r="Q191" s="7">
        <v>53</v>
      </c>
      <c r="R191" s="7">
        <v>45</v>
      </c>
      <c r="S191" s="7">
        <v>45</v>
      </c>
      <c r="T191" s="7">
        <v>47</v>
      </c>
      <c r="U191" s="7">
        <v>48</v>
      </c>
      <c r="V191" s="7">
        <v>38</v>
      </c>
      <c r="W191" s="7">
        <v>32</v>
      </c>
      <c r="X191" s="7">
        <v>79</v>
      </c>
      <c r="Y191" s="7">
        <v>92</v>
      </c>
      <c r="Z191" s="7">
        <v>84</v>
      </c>
      <c r="AA191" s="7">
        <v>88</v>
      </c>
      <c r="AB191" s="7">
        <v>85</v>
      </c>
      <c r="AC191" s="7">
        <v>77</v>
      </c>
      <c r="AD191" s="7">
        <v>40</v>
      </c>
    </row>
    <row r="192" spans="1:30" s="8" customFormat="1" x14ac:dyDescent="0.25">
      <c r="A192" s="3">
        <v>42917</v>
      </c>
      <c r="B192" s="7"/>
      <c r="C192" s="7"/>
      <c r="D192" s="7"/>
      <c r="E192" s="7">
        <v>96.929493399999998</v>
      </c>
      <c r="F192" s="7">
        <v>57</v>
      </c>
      <c r="G192" s="7">
        <v>79</v>
      </c>
      <c r="H192" s="7">
        <v>57</v>
      </c>
      <c r="I192" s="7">
        <v>49</v>
      </c>
      <c r="J192" s="7">
        <v>48</v>
      </c>
      <c r="K192" s="7">
        <v>25</v>
      </c>
      <c r="L192" s="7">
        <v>48</v>
      </c>
      <c r="M192" s="7">
        <v>50</v>
      </c>
      <c r="N192" s="7">
        <v>30</v>
      </c>
      <c r="O192" s="7">
        <v>50</v>
      </c>
      <c r="P192" s="7">
        <v>66</v>
      </c>
      <c r="Q192" s="7">
        <v>55</v>
      </c>
      <c r="R192" s="7">
        <v>44</v>
      </c>
      <c r="S192" s="7">
        <v>47</v>
      </c>
      <c r="T192" s="7">
        <v>44</v>
      </c>
      <c r="U192" s="7">
        <v>50</v>
      </c>
      <c r="V192" s="7">
        <v>42</v>
      </c>
      <c r="W192" s="7">
        <v>29</v>
      </c>
      <c r="X192" s="7">
        <v>80</v>
      </c>
      <c r="Y192" s="7">
        <v>90</v>
      </c>
      <c r="Z192" s="7">
        <v>93</v>
      </c>
      <c r="AA192" s="7">
        <v>85</v>
      </c>
      <c r="AB192" s="7">
        <v>78</v>
      </c>
      <c r="AC192" s="7">
        <v>79</v>
      </c>
      <c r="AD192" s="7">
        <v>37</v>
      </c>
    </row>
    <row r="193" spans="1:30" s="8" customFormat="1" x14ac:dyDescent="0.25">
      <c r="A193" s="3">
        <v>42948</v>
      </c>
      <c r="B193" s="7"/>
      <c r="C193" s="7"/>
      <c r="D193" s="7"/>
      <c r="E193" s="7">
        <v>97.202483490000006</v>
      </c>
      <c r="F193" s="7">
        <v>63</v>
      </c>
      <c r="G193" s="7">
        <v>81</v>
      </c>
      <c r="H193" s="7">
        <v>57</v>
      </c>
      <c r="I193" s="7">
        <v>44</v>
      </c>
      <c r="J193" s="7">
        <v>49</v>
      </c>
      <c r="K193" s="7">
        <v>27</v>
      </c>
      <c r="L193" s="7">
        <v>49</v>
      </c>
      <c r="M193" s="7">
        <v>58</v>
      </c>
      <c r="N193" s="7">
        <v>23</v>
      </c>
      <c r="O193" s="7">
        <v>47</v>
      </c>
      <c r="P193" s="7">
        <v>70</v>
      </c>
      <c r="Q193" s="7">
        <v>52</v>
      </c>
      <c r="R193" s="7">
        <v>52</v>
      </c>
      <c r="S193" s="7">
        <v>36</v>
      </c>
      <c r="T193" s="7">
        <v>42</v>
      </c>
      <c r="U193" s="7">
        <v>46</v>
      </c>
      <c r="V193" s="7">
        <v>44</v>
      </c>
      <c r="W193" s="7">
        <v>34</v>
      </c>
      <c r="X193" s="7">
        <v>82</v>
      </c>
      <c r="Y193" s="7">
        <v>92</v>
      </c>
      <c r="Z193" s="7">
        <v>79</v>
      </c>
      <c r="AA193" s="7">
        <v>84</v>
      </c>
      <c r="AB193" s="7">
        <v>76</v>
      </c>
      <c r="AC193" s="7">
        <v>76</v>
      </c>
      <c r="AD193" s="7">
        <v>28</v>
      </c>
    </row>
    <row r="194" spans="1:30" s="8" customFormat="1" x14ac:dyDescent="0.25">
      <c r="A194" s="3">
        <v>42979</v>
      </c>
      <c r="B194" s="7"/>
      <c r="C194" s="7"/>
      <c r="D194" s="7"/>
      <c r="E194" s="7">
        <v>97.193390190000002</v>
      </c>
      <c r="F194" s="7">
        <v>60</v>
      </c>
      <c r="G194" s="7">
        <v>83</v>
      </c>
      <c r="H194" s="7">
        <v>59</v>
      </c>
      <c r="I194" s="7">
        <v>46</v>
      </c>
      <c r="J194" s="7">
        <v>41</v>
      </c>
      <c r="K194" s="7">
        <v>31</v>
      </c>
      <c r="L194" s="7">
        <v>49</v>
      </c>
      <c r="M194" s="7">
        <v>53</v>
      </c>
      <c r="N194" s="7">
        <v>28</v>
      </c>
      <c r="O194" s="7">
        <v>49</v>
      </c>
      <c r="P194" s="7">
        <v>69</v>
      </c>
      <c r="Q194" s="7">
        <v>44</v>
      </c>
      <c r="R194" s="7">
        <v>36</v>
      </c>
      <c r="S194" s="7">
        <v>40</v>
      </c>
      <c r="T194" s="7">
        <v>41</v>
      </c>
      <c r="U194" s="7">
        <v>52</v>
      </c>
      <c r="V194" s="7">
        <v>40</v>
      </c>
      <c r="W194" s="7">
        <v>23</v>
      </c>
      <c r="X194" s="7">
        <v>78</v>
      </c>
      <c r="Y194" s="7">
        <v>90</v>
      </c>
      <c r="Z194" s="7">
        <v>84</v>
      </c>
      <c r="AA194" s="7">
        <v>87</v>
      </c>
      <c r="AB194" s="7">
        <v>115</v>
      </c>
      <c r="AC194" s="7">
        <v>72</v>
      </c>
      <c r="AD194" s="7">
        <v>43</v>
      </c>
    </row>
    <row r="195" spans="1:30" s="8" customFormat="1" x14ac:dyDescent="0.25">
      <c r="A195" s="3">
        <v>43009</v>
      </c>
      <c r="B195" s="7"/>
      <c r="C195" s="7"/>
      <c r="D195" s="7"/>
      <c r="E195" s="7">
        <v>96.060850599999995</v>
      </c>
      <c r="F195" s="7">
        <v>62</v>
      </c>
      <c r="G195" s="7">
        <v>84</v>
      </c>
      <c r="H195" s="7">
        <v>50</v>
      </c>
      <c r="I195" s="7">
        <v>47</v>
      </c>
      <c r="J195" s="7">
        <v>57</v>
      </c>
      <c r="K195" s="7">
        <v>30</v>
      </c>
      <c r="L195" s="7">
        <v>46</v>
      </c>
      <c r="M195" s="7">
        <v>53</v>
      </c>
      <c r="N195" s="7">
        <v>24</v>
      </c>
      <c r="O195" s="7">
        <v>55</v>
      </c>
      <c r="P195" s="7">
        <v>70</v>
      </c>
      <c r="Q195" s="7">
        <v>55</v>
      </c>
      <c r="R195" s="7">
        <v>41</v>
      </c>
      <c r="S195" s="7">
        <v>56</v>
      </c>
      <c r="T195" s="7">
        <v>42</v>
      </c>
      <c r="U195" s="7">
        <v>39</v>
      </c>
      <c r="V195" s="7">
        <v>44</v>
      </c>
      <c r="W195" s="7">
        <v>22</v>
      </c>
      <c r="X195" s="7">
        <v>82</v>
      </c>
      <c r="Y195" s="7">
        <v>94</v>
      </c>
      <c r="Z195" s="7">
        <v>85</v>
      </c>
      <c r="AA195" s="7">
        <v>89</v>
      </c>
      <c r="AB195" s="7">
        <v>107</v>
      </c>
      <c r="AC195" s="7">
        <v>81</v>
      </c>
      <c r="AD195" s="7">
        <v>42</v>
      </c>
    </row>
    <row r="196" spans="1:30" s="8" customFormat="1" x14ac:dyDescent="0.25">
      <c r="A196" s="3">
        <v>43040</v>
      </c>
      <c r="B196" s="7"/>
      <c r="C196" s="7"/>
      <c r="D196" s="7"/>
      <c r="E196" s="7">
        <v>104.16518120000001</v>
      </c>
      <c r="F196" s="7">
        <v>55</v>
      </c>
      <c r="G196" s="7">
        <v>80</v>
      </c>
      <c r="H196" s="7">
        <v>48</v>
      </c>
      <c r="I196" s="7">
        <v>42</v>
      </c>
      <c r="J196" s="7">
        <v>39</v>
      </c>
      <c r="K196" s="7">
        <v>33</v>
      </c>
      <c r="L196" s="7">
        <v>49</v>
      </c>
      <c r="M196" s="7">
        <v>47</v>
      </c>
      <c r="N196" s="7">
        <v>28</v>
      </c>
      <c r="O196" s="7">
        <v>56</v>
      </c>
      <c r="P196" s="7">
        <v>69</v>
      </c>
      <c r="Q196" s="7">
        <v>46</v>
      </c>
      <c r="R196" s="7">
        <v>46</v>
      </c>
      <c r="S196" s="7">
        <v>44</v>
      </c>
      <c r="T196" s="7">
        <v>46</v>
      </c>
      <c r="U196" s="7">
        <v>43</v>
      </c>
      <c r="V196" s="7">
        <v>46</v>
      </c>
      <c r="W196" s="7">
        <v>28</v>
      </c>
      <c r="X196" s="7">
        <v>82</v>
      </c>
      <c r="Y196" s="7">
        <v>91</v>
      </c>
      <c r="Z196" s="7">
        <v>91</v>
      </c>
      <c r="AA196" s="7">
        <v>85</v>
      </c>
      <c r="AB196" s="7">
        <v>95</v>
      </c>
      <c r="AC196" s="7">
        <v>81</v>
      </c>
      <c r="AD196" s="7">
        <v>38</v>
      </c>
    </row>
    <row r="197" spans="1:30" s="8" customFormat="1" x14ac:dyDescent="0.25">
      <c r="A197" s="3">
        <v>43070</v>
      </c>
      <c r="B197" s="7"/>
      <c r="C197" s="7"/>
      <c r="D197" s="7"/>
      <c r="E197" s="7">
        <v>104.54418018</v>
      </c>
      <c r="F197" s="7">
        <v>57</v>
      </c>
      <c r="G197" s="7">
        <v>77</v>
      </c>
      <c r="H197" s="7">
        <v>46</v>
      </c>
      <c r="I197" s="7">
        <v>40</v>
      </c>
      <c r="J197" s="7">
        <v>37</v>
      </c>
      <c r="K197" s="7">
        <v>31</v>
      </c>
      <c r="L197" s="7">
        <v>50</v>
      </c>
      <c r="M197" s="7">
        <v>46</v>
      </c>
      <c r="N197" s="7">
        <v>19</v>
      </c>
      <c r="O197" s="7">
        <v>49</v>
      </c>
      <c r="P197" s="7">
        <v>68</v>
      </c>
      <c r="Q197" s="7">
        <v>54</v>
      </c>
      <c r="R197" s="7">
        <v>46</v>
      </c>
      <c r="S197" s="7">
        <v>43</v>
      </c>
      <c r="T197" s="7">
        <v>37</v>
      </c>
      <c r="U197" s="7">
        <v>43</v>
      </c>
      <c r="V197" s="7">
        <v>39</v>
      </c>
      <c r="W197" s="7">
        <v>32</v>
      </c>
      <c r="X197" s="7">
        <v>78</v>
      </c>
      <c r="Y197" s="7">
        <v>92</v>
      </c>
      <c r="Z197" s="7">
        <v>84</v>
      </c>
      <c r="AA197" s="7">
        <v>85</v>
      </c>
      <c r="AB197" s="7">
        <v>78</v>
      </c>
      <c r="AC197" s="7">
        <v>79</v>
      </c>
      <c r="AD197" s="7">
        <v>37</v>
      </c>
    </row>
    <row r="198" spans="1:30" s="8" customFormat="1" x14ac:dyDescent="0.25">
      <c r="A198" s="3">
        <v>43101</v>
      </c>
      <c r="B198" s="7"/>
      <c r="C198" s="7"/>
      <c r="D198" s="7"/>
      <c r="E198" s="7">
        <v>109.77197982</v>
      </c>
      <c r="F198" s="7">
        <v>68</v>
      </c>
      <c r="G198" s="7">
        <v>86</v>
      </c>
      <c r="H198" s="7">
        <v>52</v>
      </c>
      <c r="I198" s="7">
        <v>36</v>
      </c>
      <c r="J198" s="7">
        <v>39</v>
      </c>
      <c r="K198" s="7">
        <v>32</v>
      </c>
      <c r="L198" s="7">
        <v>45</v>
      </c>
      <c r="M198" s="7">
        <v>41</v>
      </c>
      <c r="N198" s="7">
        <v>17</v>
      </c>
      <c r="O198" s="7">
        <v>53</v>
      </c>
      <c r="P198" s="7">
        <v>66</v>
      </c>
      <c r="Q198" s="7">
        <v>44</v>
      </c>
      <c r="R198" s="7">
        <v>45</v>
      </c>
      <c r="S198" s="7">
        <v>34</v>
      </c>
      <c r="T198" s="7">
        <v>40</v>
      </c>
      <c r="U198" s="7">
        <v>45</v>
      </c>
      <c r="V198" s="7">
        <v>43</v>
      </c>
      <c r="W198" s="7">
        <v>23</v>
      </c>
      <c r="X198" s="7">
        <v>81</v>
      </c>
      <c r="Y198" s="7">
        <v>89</v>
      </c>
      <c r="Z198" s="7">
        <v>76</v>
      </c>
      <c r="AA198" s="7">
        <v>85</v>
      </c>
      <c r="AB198" s="7">
        <v>78</v>
      </c>
      <c r="AC198" s="7">
        <v>80</v>
      </c>
      <c r="AD198" s="7">
        <v>42</v>
      </c>
    </row>
    <row r="199" spans="1:30" s="8" customFormat="1" x14ac:dyDescent="0.25">
      <c r="A199" s="3">
        <v>43132</v>
      </c>
      <c r="B199" s="7"/>
      <c r="C199" s="7"/>
      <c r="D199" s="7"/>
      <c r="E199" s="7">
        <v>106.65947942</v>
      </c>
      <c r="F199" s="7">
        <v>68</v>
      </c>
      <c r="G199" s="7">
        <v>77</v>
      </c>
      <c r="H199" s="7">
        <v>53</v>
      </c>
      <c r="I199" s="7">
        <v>42</v>
      </c>
      <c r="J199" s="7">
        <v>33</v>
      </c>
      <c r="K199" s="7">
        <v>30</v>
      </c>
      <c r="L199" s="7">
        <v>44</v>
      </c>
      <c r="M199" s="7">
        <v>44</v>
      </c>
      <c r="N199" s="7">
        <v>25</v>
      </c>
      <c r="O199" s="7">
        <v>49</v>
      </c>
      <c r="P199" s="7">
        <v>72</v>
      </c>
      <c r="Q199" s="7">
        <v>59</v>
      </c>
      <c r="R199" s="7">
        <v>53</v>
      </c>
      <c r="S199" s="7">
        <v>55</v>
      </c>
      <c r="T199" s="7">
        <v>47</v>
      </c>
      <c r="U199" s="7">
        <v>43</v>
      </c>
      <c r="V199" s="7">
        <v>41</v>
      </c>
      <c r="W199" s="7">
        <v>34</v>
      </c>
      <c r="X199" s="7">
        <v>82</v>
      </c>
      <c r="Y199" s="7">
        <v>94</v>
      </c>
      <c r="Z199" s="7">
        <v>95</v>
      </c>
      <c r="AA199" s="7">
        <v>87</v>
      </c>
      <c r="AB199" s="7">
        <v>71</v>
      </c>
      <c r="AC199" s="7">
        <v>76</v>
      </c>
      <c r="AD199" s="7">
        <v>29</v>
      </c>
    </row>
    <row r="200" spans="1:30" s="8" customFormat="1" x14ac:dyDescent="0.25">
      <c r="A200" s="3">
        <v>43160</v>
      </c>
      <c r="B200" s="7"/>
      <c r="C200" s="7"/>
      <c r="D200" s="7"/>
      <c r="E200" s="7">
        <v>103.54356297</v>
      </c>
      <c r="F200" s="7">
        <v>76</v>
      </c>
      <c r="G200" s="7">
        <v>84</v>
      </c>
      <c r="H200" s="7">
        <v>52</v>
      </c>
      <c r="I200" s="7">
        <v>48</v>
      </c>
      <c r="J200" s="7">
        <v>44</v>
      </c>
      <c r="K200" s="7">
        <v>32</v>
      </c>
      <c r="L200" s="7">
        <v>55</v>
      </c>
      <c r="M200" s="7">
        <v>58</v>
      </c>
      <c r="N200" s="7">
        <v>15</v>
      </c>
      <c r="O200" s="7">
        <v>54</v>
      </c>
      <c r="P200" s="7">
        <v>72</v>
      </c>
      <c r="Q200" s="7">
        <v>43</v>
      </c>
      <c r="R200" s="7">
        <v>47</v>
      </c>
      <c r="S200" s="7">
        <v>40</v>
      </c>
      <c r="T200" s="7">
        <v>42</v>
      </c>
      <c r="U200" s="7">
        <v>40</v>
      </c>
      <c r="V200" s="7">
        <v>33</v>
      </c>
      <c r="W200" s="7">
        <v>34</v>
      </c>
      <c r="X200" s="7">
        <v>84</v>
      </c>
      <c r="Y200" s="7">
        <v>90</v>
      </c>
      <c r="Z200" s="7">
        <v>97</v>
      </c>
      <c r="AA200" s="7">
        <v>86</v>
      </c>
      <c r="AB200" s="7">
        <v>71</v>
      </c>
      <c r="AC200" s="7">
        <v>86</v>
      </c>
      <c r="AD200" s="7">
        <v>32</v>
      </c>
    </row>
    <row r="201" spans="1:30" s="8" customFormat="1" x14ac:dyDescent="0.25">
      <c r="A201" s="3">
        <v>43191</v>
      </c>
      <c r="B201" s="7"/>
      <c r="C201" s="7"/>
      <c r="D201" s="7"/>
      <c r="E201" s="7">
        <v>106.10936615999999</v>
      </c>
      <c r="F201" s="7">
        <v>61</v>
      </c>
      <c r="G201" s="7">
        <v>82</v>
      </c>
      <c r="H201" s="7">
        <v>63</v>
      </c>
      <c r="I201" s="7">
        <v>53</v>
      </c>
      <c r="J201" s="7">
        <v>58</v>
      </c>
      <c r="K201" s="7">
        <v>35</v>
      </c>
      <c r="L201" s="7">
        <v>60</v>
      </c>
      <c r="M201" s="7">
        <v>66</v>
      </c>
      <c r="N201" s="7">
        <v>17</v>
      </c>
      <c r="O201" s="7">
        <v>37</v>
      </c>
      <c r="P201" s="7">
        <v>75</v>
      </c>
      <c r="Q201" s="7">
        <v>42</v>
      </c>
      <c r="R201" s="7">
        <v>43</v>
      </c>
      <c r="S201" s="7">
        <v>34</v>
      </c>
      <c r="T201" s="7">
        <v>44</v>
      </c>
      <c r="U201" s="7">
        <v>38</v>
      </c>
      <c r="V201" s="7">
        <v>41</v>
      </c>
      <c r="W201" s="7">
        <v>33</v>
      </c>
      <c r="X201" s="7">
        <v>71</v>
      </c>
      <c r="Y201" s="7">
        <v>83</v>
      </c>
      <c r="Z201" s="7">
        <v>81</v>
      </c>
      <c r="AA201" s="7">
        <v>79</v>
      </c>
      <c r="AB201" s="7">
        <v>91</v>
      </c>
      <c r="AC201" s="7">
        <v>70</v>
      </c>
      <c r="AD201" s="7">
        <v>38</v>
      </c>
    </row>
    <row r="202" spans="1:30" s="8" customFormat="1" x14ac:dyDescent="0.25">
      <c r="A202" s="3">
        <v>43221</v>
      </c>
      <c r="B202" s="7"/>
      <c r="C202" s="7"/>
      <c r="D202" s="7"/>
      <c r="E202" s="7">
        <v>112.54612160000001</v>
      </c>
      <c r="F202" s="7">
        <v>62</v>
      </c>
      <c r="G202" s="7">
        <v>87</v>
      </c>
      <c r="H202" s="7">
        <v>61</v>
      </c>
      <c r="I202" s="7">
        <v>54</v>
      </c>
      <c r="J202" s="7">
        <v>54</v>
      </c>
      <c r="K202" s="7">
        <v>44</v>
      </c>
      <c r="L202" s="7">
        <v>57</v>
      </c>
      <c r="M202" s="7">
        <v>58</v>
      </c>
      <c r="N202" s="7">
        <v>23</v>
      </c>
      <c r="O202" s="7">
        <v>50</v>
      </c>
      <c r="P202" s="7">
        <v>82</v>
      </c>
      <c r="Q202" s="7">
        <v>60</v>
      </c>
      <c r="R202" s="7">
        <v>46</v>
      </c>
      <c r="S202" s="7">
        <v>38</v>
      </c>
      <c r="T202" s="7">
        <v>41</v>
      </c>
      <c r="U202" s="7">
        <v>39</v>
      </c>
      <c r="V202" s="7">
        <v>40</v>
      </c>
      <c r="W202" s="7">
        <v>34</v>
      </c>
      <c r="X202" s="7">
        <v>77</v>
      </c>
      <c r="Y202" s="7">
        <v>87</v>
      </c>
      <c r="Z202" s="7">
        <v>87</v>
      </c>
      <c r="AA202" s="7">
        <v>88</v>
      </c>
      <c r="AB202" s="7">
        <v>76</v>
      </c>
      <c r="AC202" s="7">
        <v>82</v>
      </c>
      <c r="AD202" s="7">
        <v>36</v>
      </c>
    </row>
    <row r="203" spans="1:30" s="8" customFormat="1" x14ac:dyDescent="0.25">
      <c r="A203" s="3">
        <v>43252</v>
      </c>
      <c r="B203" s="7"/>
      <c r="C203" s="7"/>
      <c r="D203" s="7"/>
      <c r="E203" s="7">
        <v>105.60808523999999</v>
      </c>
      <c r="F203" s="7">
        <v>66</v>
      </c>
      <c r="G203" s="7">
        <v>82</v>
      </c>
      <c r="H203" s="7">
        <v>62</v>
      </c>
      <c r="I203" s="7">
        <v>49</v>
      </c>
      <c r="J203" s="7">
        <v>53</v>
      </c>
      <c r="K203" s="7">
        <v>42</v>
      </c>
      <c r="L203" s="7">
        <v>55</v>
      </c>
      <c r="M203" s="7">
        <v>59</v>
      </c>
      <c r="N203" s="7">
        <v>20</v>
      </c>
      <c r="O203" s="7">
        <v>58</v>
      </c>
      <c r="P203" s="7">
        <v>71</v>
      </c>
      <c r="Q203" s="7">
        <v>64</v>
      </c>
      <c r="R203" s="7">
        <v>50</v>
      </c>
      <c r="S203" s="7">
        <v>57</v>
      </c>
      <c r="T203" s="7">
        <v>50</v>
      </c>
      <c r="U203" s="7">
        <v>44</v>
      </c>
      <c r="V203" s="7">
        <v>40</v>
      </c>
      <c r="W203" s="7">
        <v>40</v>
      </c>
      <c r="X203" s="7">
        <v>82</v>
      </c>
      <c r="Y203" s="7">
        <v>91</v>
      </c>
      <c r="Z203" s="7">
        <v>89</v>
      </c>
      <c r="AA203" s="7">
        <v>91</v>
      </c>
      <c r="AB203" s="7">
        <v>85</v>
      </c>
      <c r="AC203" s="7">
        <v>87</v>
      </c>
      <c r="AD203" s="7">
        <v>28</v>
      </c>
    </row>
    <row r="204" spans="1:30" s="8" customFormat="1" x14ac:dyDescent="0.25">
      <c r="A204" s="3">
        <v>43282</v>
      </c>
      <c r="B204" s="7"/>
      <c r="C204" s="7"/>
      <c r="D204" s="7"/>
      <c r="E204" s="7">
        <v>105.54150459</v>
      </c>
      <c r="F204" s="7">
        <v>50</v>
      </c>
      <c r="G204" s="7">
        <v>75</v>
      </c>
      <c r="H204" s="7">
        <v>56</v>
      </c>
      <c r="I204" s="7">
        <v>46</v>
      </c>
      <c r="J204" s="7">
        <v>43</v>
      </c>
      <c r="K204" s="7">
        <v>34</v>
      </c>
      <c r="L204" s="7">
        <v>47</v>
      </c>
      <c r="M204" s="7">
        <v>58</v>
      </c>
      <c r="N204" s="7">
        <v>23</v>
      </c>
      <c r="O204" s="7">
        <v>48</v>
      </c>
      <c r="P204" s="7">
        <v>78</v>
      </c>
      <c r="Q204" s="7">
        <v>53</v>
      </c>
      <c r="R204" s="7">
        <v>42</v>
      </c>
      <c r="S204" s="7">
        <v>41</v>
      </c>
      <c r="T204" s="7">
        <v>41</v>
      </c>
      <c r="U204" s="7">
        <v>35</v>
      </c>
      <c r="V204" s="7">
        <v>41</v>
      </c>
      <c r="W204" s="7">
        <v>25</v>
      </c>
      <c r="X204" s="7">
        <v>70</v>
      </c>
      <c r="Y204" s="7">
        <v>87</v>
      </c>
      <c r="Z204" s="7">
        <v>80</v>
      </c>
      <c r="AA204" s="7">
        <v>75</v>
      </c>
      <c r="AB204" s="7">
        <v>89</v>
      </c>
      <c r="AC204" s="7">
        <v>70</v>
      </c>
      <c r="AD204" s="7">
        <v>44</v>
      </c>
    </row>
    <row r="205" spans="1:30" s="8" customFormat="1" x14ac:dyDescent="0.25">
      <c r="A205" s="3">
        <v>43313</v>
      </c>
      <c r="B205" s="7">
        <v>52.1</v>
      </c>
      <c r="C205" s="7"/>
      <c r="D205" s="7">
        <v>53.3</v>
      </c>
      <c r="E205" s="7">
        <v>106.8943493</v>
      </c>
      <c r="F205" s="7">
        <v>57</v>
      </c>
      <c r="G205" s="7">
        <v>86</v>
      </c>
      <c r="H205" s="7">
        <v>62</v>
      </c>
      <c r="I205" s="7">
        <v>43</v>
      </c>
      <c r="J205" s="7">
        <v>57</v>
      </c>
      <c r="K205" s="7">
        <v>38</v>
      </c>
      <c r="L205" s="7">
        <v>55</v>
      </c>
      <c r="M205" s="7">
        <v>54</v>
      </c>
      <c r="N205" s="7">
        <v>17</v>
      </c>
      <c r="O205" s="7">
        <v>53</v>
      </c>
      <c r="P205" s="7">
        <v>82</v>
      </c>
      <c r="Q205" s="7">
        <v>47</v>
      </c>
      <c r="R205" s="7">
        <v>42</v>
      </c>
      <c r="S205" s="7">
        <v>39</v>
      </c>
      <c r="T205" s="7">
        <v>34</v>
      </c>
      <c r="U205" s="7">
        <v>36</v>
      </c>
      <c r="V205" s="7">
        <v>34</v>
      </c>
      <c r="W205" s="7">
        <v>28</v>
      </c>
      <c r="X205" s="7">
        <v>76</v>
      </c>
      <c r="Y205" s="7">
        <v>86</v>
      </c>
      <c r="Z205" s="7">
        <v>80</v>
      </c>
      <c r="AA205" s="7">
        <v>74</v>
      </c>
      <c r="AB205" s="7">
        <v>76</v>
      </c>
      <c r="AC205" s="7">
        <v>74</v>
      </c>
      <c r="AD205" s="7">
        <v>47</v>
      </c>
    </row>
    <row r="206" spans="1:30" s="8" customFormat="1" x14ac:dyDescent="0.25">
      <c r="A206" s="3">
        <v>43344</v>
      </c>
      <c r="B206" s="7">
        <v>53.5</v>
      </c>
      <c r="C206" s="7">
        <v>50</v>
      </c>
      <c r="D206" s="7">
        <v>54.7</v>
      </c>
      <c r="E206" s="7">
        <v>106.94285805</v>
      </c>
      <c r="F206" s="7">
        <v>64</v>
      </c>
      <c r="G206" s="7">
        <v>83</v>
      </c>
      <c r="H206" s="7">
        <v>58</v>
      </c>
      <c r="I206" s="7">
        <v>51</v>
      </c>
      <c r="J206" s="7">
        <v>51</v>
      </c>
      <c r="K206" s="7">
        <v>38</v>
      </c>
      <c r="L206" s="7">
        <v>57</v>
      </c>
      <c r="M206" s="7">
        <v>60</v>
      </c>
      <c r="N206" s="7">
        <v>18</v>
      </c>
      <c r="O206" s="7">
        <v>53</v>
      </c>
      <c r="P206" s="7">
        <v>82</v>
      </c>
      <c r="Q206" s="7">
        <v>43</v>
      </c>
      <c r="R206" s="7">
        <v>39</v>
      </c>
      <c r="S206" s="7">
        <v>35</v>
      </c>
      <c r="T206" s="7">
        <v>37</v>
      </c>
      <c r="U206" s="7">
        <v>47</v>
      </c>
      <c r="V206" s="7">
        <v>34</v>
      </c>
      <c r="W206" s="7">
        <v>26</v>
      </c>
      <c r="X206" s="7">
        <v>74</v>
      </c>
      <c r="Y206" s="7">
        <v>85</v>
      </c>
      <c r="Z206" s="7">
        <v>86</v>
      </c>
      <c r="AA206" s="7">
        <v>81</v>
      </c>
      <c r="AB206" s="7">
        <v>86</v>
      </c>
      <c r="AC206" s="7">
        <v>71</v>
      </c>
      <c r="AD206" s="7">
        <v>51</v>
      </c>
    </row>
    <row r="207" spans="1:30" s="8" customFormat="1" x14ac:dyDescent="0.25">
      <c r="A207" s="3">
        <v>43374</v>
      </c>
      <c r="B207" s="7">
        <v>55.8</v>
      </c>
      <c r="C207" s="7">
        <v>51.3</v>
      </c>
      <c r="D207" s="7">
        <v>56.9</v>
      </c>
      <c r="E207" s="7">
        <v>105.61043100000001</v>
      </c>
      <c r="F207" s="7">
        <v>58</v>
      </c>
      <c r="G207" s="7">
        <v>83</v>
      </c>
      <c r="H207" s="7">
        <v>50</v>
      </c>
      <c r="I207" s="7">
        <v>31</v>
      </c>
      <c r="J207" s="7">
        <v>43</v>
      </c>
      <c r="K207" s="7">
        <v>28</v>
      </c>
      <c r="L207" s="7">
        <v>53</v>
      </c>
      <c r="M207" s="7">
        <v>44</v>
      </c>
      <c r="N207" s="7">
        <v>26</v>
      </c>
      <c r="O207" s="7">
        <v>44</v>
      </c>
      <c r="P207" s="7">
        <v>76</v>
      </c>
      <c r="Q207" s="7">
        <v>58</v>
      </c>
      <c r="R207" s="7">
        <v>42</v>
      </c>
      <c r="S207" s="7">
        <v>28</v>
      </c>
      <c r="T207" s="7">
        <v>24</v>
      </c>
      <c r="U207" s="7">
        <v>39</v>
      </c>
      <c r="V207" s="7">
        <v>30</v>
      </c>
      <c r="W207" s="7">
        <v>32</v>
      </c>
      <c r="X207" s="7">
        <v>77</v>
      </c>
      <c r="Y207" s="7">
        <v>89</v>
      </c>
      <c r="Z207" s="7">
        <v>93</v>
      </c>
      <c r="AA207" s="7">
        <v>79</v>
      </c>
      <c r="AB207" s="7">
        <v>55</v>
      </c>
      <c r="AC207" s="7">
        <v>83</v>
      </c>
      <c r="AD207" s="7">
        <v>35</v>
      </c>
    </row>
    <row r="208" spans="1:30" s="8" customFormat="1" x14ac:dyDescent="0.25">
      <c r="A208" s="3">
        <v>43405</v>
      </c>
      <c r="B208" s="7">
        <v>55</v>
      </c>
      <c r="C208" s="7">
        <v>52.6</v>
      </c>
      <c r="D208" s="7">
        <v>55.6</v>
      </c>
      <c r="E208" s="7">
        <v>101.49372474</v>
      </c>
      <c r="F208" s="7">
        <v>54</v>
      </c>
      <c r="G208" s="7">
        <v>82</v>
      </c>
      <c r="H208" s="7">
        <v>43</v>
      </c>
      <c r="I208" s="7">
        <v>39</v>
      </c>
      <c r="J208" s="7">
        <v>42</v>
      </c>
      <c r="K208" s="7">
        <v>29</v>
      </c>
      <c r="L208" s="7">
        <v>46</v>
      </c>
      <c r="M208" s="7">
        <v>40</v>
      </c>
      <c r="N208" s="7">
        <v>27</v>
      </c>
      <c r="O208" s="7">
        <v>51</v>
      </c>
      <c r="P208" s="7">
        <v>78</v>
      </c>
      <c r="Q208" s="7">
        <v>43</v>
      </c>
      <c r="R208" s="7">
        <v>38</v>
      </c>
      <c r="S208" s="7">
        <v>38</v>
      </c>
      <c r="T208" s="7">
        <v>34</v>
      </c>
      <c r="U208" s="7">
        <v>35</v>
      </c>
      <c r="V208" s="7">
        <v>34</v>
      </c>
      <c r="W208" s="7">
        <v>36</v>
      </c>
      <c r="X208" s="7">
        <v>78</v>
      </c>
      <c r="Y208" s="7">
        <v>90</v>
      </c>
      <c r="Z208" s="7">
        <v>84</v>
      </c>
      <c r="AA208" s="7">
        <v>79</v>
      </c>
      <c r="AB208" s="7">
        <v>88</v>
      </c>
      <c r="AC208" s="7">
        <v>82</v>
      </c>
      <c r="AD208" s="7">
        <v>36</v>
      </c>
    </row>
    <row r="209" spans="1:30" s="8" customFormat="1" x14ac:dyDescent="0.25">
      <c r="A209" s="3">
        <v>43435</v>
      </c>
      <c r="B209" s="7">
        <v>53.9</v>
      </c>
      <c r="C209" s="7">
        <v>51.7</v>
      </c>
      <c r="D209" s="7">
        <v>54.4</v>
      </c>
      <c r="E209" s="7">
        <v>104.09419088</v>
      </c>
      <c r="F209" s="7">
        <v>50</v>
      </c>
      <c r="G209" s="7">
        <v>85</v>
      </c>
      <c r="H209" s="7">
        <v>43</v>
      </c>
      <c r="I209" s="7">
        <v>32</v>
      </c>
      <c r="J209" s="7">
        <v>36</v>
      </c>
      <c r="K209" s="7">
        <v>27</v>
      </c>
      <c r="L209" s="7">
        <v>34</v>
      </c>
      <c r="M209" s="7">
        <v>38</v>
      </c>
      <c r="N209" s="7">
        <v>25</v>
      </c>
      <c r="O209" s="7">
        <v>55</v>
      </c>
      <c r="P209" s="7">
        <v>80</v>
      </c>
      <c r="Q209" s="7">
        <v>56</v>
      </c>
      <c r="R209" s="7">
        <v>37</v>
      </c>
      <c r="S209" s="7">
        <v>58</v>
      </c>
      <c r="T209" s="7">
        <v>40</v>
      </c>
      <c r="U209" s="7">
        <v>37</v>
      </c>
      <c r="V209" s="7">
        <v>38</v>
      </c>
      <c r="W209" s="7">
        <v>31</v>
      </c>
      <c r="X209" s="7">
        <v>81</v>
      </c>
      <c r="Y209" s="7">
        <v>89</v>
      </c>
      <c r="Z209" s="7">
        <v>85</v>
      </c>
      <c r="AA209" s="7">
        <v>82</v>
      </c>
      <c r="AB209" s="7">
        <v>92</v>
      </c>
      <c r="AC209" s="7">
        <v>94</v>
      </c>
      <c r="AD209" s="7">
        <v>41</v>
      </c>
    </row>
    <row r="210" spans="1:30" s="8" customFormat="1" x14ac:dyDescent="0.25">
      <c r="A210" s="3">
        <v>43466</v>
      </c>
      <c r="B210" s="7">
        <v>53.6</v>
      </c>
      <c r="C210" s="7">
        <v>50.9</v>
      </c>
      <c r="D210" s="7">
        <v>54.9</v>
      </c>
      <c r="E210" s="7">
        <v>103.26808920000001</v>
      </c>
      <c r="F210" s="7">
        <v>67</v>
      </c>
      <c r="G210" s="7">
        <v>92</v>
      </c>
      <c r="H210" s="7">
        <v>47</v>
      </c>
      <c r="I210" s="7">
        <v>40</v>
      </c>
      <c r="J210" s="7">
        <v>27</v>
      </c>
      <c r="K210" s="7">
        <v>33</v>
      </c>
      <c r="L210" s="7">
        <v>42</v>
      </c>
      <c r="M210" s="7">
        <v>45</v>
      </c>
      <c r="N210" s="7">
        <v>26</v>
      </c>
      <c r="O210" s="7">
        <v>52</v>
      </c>
      <c r="P210" s="7">
        <v>76</v>
      </c>
      <c r="Q210" s="7">
        <v>42</v>
      </c>
      <c r="R210" s="7">
        <v>44</v>
      </c>
      <c r="S210" s="7">
        <v>15</v>
      </c>
      <c r="T210" s="7">
        <v>26</v>
      </c>
      <c r="U210" s="7">
        <v>53</v>
      </c>
      <c r="V210" s="7">
        <v>41</v>
      </c>
      <c r="W210" s="7">
        <v>20</v>
      </c>
      <c r="X210" s="7">
        <v>82</v>
      </c>
      <c r="Y210" s="7">
        <v>91</v>
      </c>
      <c r="Z210" s="7">
        <v>83</v>
      </c>
      <c r="AA210" s="7">
        <v>85</v>
      </c>
      <c r="AB210" s="7">
        <v>79</v>
      </c>
      <c r="AC210" s="7">
        <v>88</v>
      </c>
      <c r="AD210" s="7">
        <v>45</v>
      </c>
    </row>
    <row r="211" spans="1:30" s="8" customFormat="1" x14ac:dyDescent="0.25">
      <c r="A211" s="3">
        <v>43497</v>
      </c>
      <c r="B211" s="7">
        <v>54.1</v>
      </c>
      <c r="C211" s="7">
        <v>50.1</v>
      </c>
      <c r="D211" s="7">
        <v>55.3</v>
      </c>
      <c r="E211" s="7">
        <v>107.52651312</v>
      </c>
      <c r="F211" s="7">
        <v>72</v>
      </c>
      <c r="G211" s="7">
        <v>93</v>
      </c>
      <c r="H211" s="7">
        <v>47</v>
      </c>
      <c r="I211" s="7">
        <v>35</v>
      </c>
      <c r="J211" s="7">
        <v>32</v>
      </c>
      <c r="K211" s="7">
        <v>33</v>
      </c>
      <c r="L211" s="7">
        <v>46</v>
      </c>
      <c r="M211" s="7">
        <v>47</v>
      </c>
      <c r="N211" s="7">
        <v>22</v>
      </c>
      <c r="O211" s="7">
        <v>60</v>
      </c>
      <c r="P211" s="7">
        <v>78</v>
      </c>
      <c r="Q211" s="7">
        <v>38</v>
      </c>
      <c r="R211" s="7">
        <v>48</v>
      </c>
      <c r="S211" s="7">
        <v>45</v>
      </c>
      <c r="T211" s="7">
        <v>44</v>
      </c>
      <c r="U211" s="7">
        <v>40</v>
      </c>
      <c r="V211" s="7">
        <v>38</v>
      </c>
      <c r="W211" s="7">
        <v>30</v>
      </c>
      <c r="X211" s="7">
        <v>77</v>
      </c>
      <c r="Y211" s="7">
        <v>84</v>
      </c>
      <c r="Z211" s="7">
        <v>93</v>
      </c>
      <c r="AA211" s="7">
        <v>78</v>
      </c>
      <c r="AB211" s="7">
        <v>79</v>
      </c>
      <c r="AC211" s="7">
        <v>68</v>
      </c>
      <c r="AD211" s="7">
        <v>37</v>
      </c>
    </row>
    <row r="212" spans="1:30" s="8" customFormat="1" x14ac:dyDescent="0.25">
      <c r="A212" s="3">
        <v>43525</v>
      </c>
      <c r="B212" s="7">
        <v>54.6</v>
      </c>
      <c r="C212" s="7">
        <v>52.8</v>
      </c>
      <c r="D212" s="7">
        <v>54.4</v>
      </c>
      <c r="E212" s="7">
        <v>102.58304712</v>
      </c>
      <c r="F212" s="7">
        <v>81</v>
      </c>
      <c r="G212" s="7">
        <v>95</v>
      </c>
      <c r="H212" s="7">
        <v>59</v>
      </c>
      <c r="I212" s="7">
        <v>33</v>
      </c>
      <c r="J212" s="7">
        <v>40</v>
      </c>
      <c r="K212" s="7">
        <v>35</v>
      </c>
      <c r="L212" s="7">
        <v>50</v>
      </c>
      <c r="M212" s="7">
        <v>46</v>
      </c>
      <c r="N212" s="7">
        <v>22</v>
      </c>
      <c r="O212" s="7">
        <v>57</v>
      </c>
      <c r="P212" s="7">
        <v>72</v>
      </c>
      <c r="Q212" s="7">
        <v>51</v>
      </c>
      <c r="R212" s="7">
        <v>44</v>
      </c>
      <c r="S212" s="7">
        <v>58</v>
      </c>
      <c r="T212" s="7">
        <v>42</v>
      </c>
      <c r="U212" s="7">
        <v>50</v>
      </c>
      <c r="V212" s="7">
        <v>41</v>
      </c>
      <c r="W212" s="7">
        <v>30</v>
      </c>
      <c r="X212" s="7">
        <v>82</v>
      </c>
      <c r="Y212" s="7">
        <v>85</v>
      </c>
      <c r="Z212" s="7">
        <v>93</v>
      </c>
      <c r="AA212" s="7">
        <v>84</v>
      </c>
      <c r="AB212" s="7">
        <v>80</v>
      </c>
      <c r="AC212" s="7">
        <v>63</v>
      </c>
      <c r="AD212" s="7">
        <v>39</v>
      </c>
    </row>
    <row r="213" spans="1:30" s="8" customFormat="1" x14ac:dyDescent="0.25">
      <c r="A213" s="3">
        <v>43556</v>
      </c>
      <c r="B213" s="7">
        <v>53</v>
      </c>
      <c r="C213" s="7">
        <v>51.8</v>
      </c>
      <c r="D213" s="7">
        <v>52.6</v>
      </c>
      <c r="E213" s="7">
        <v>105.73226021000001</v>
      </c>
      <c r="F213" s="7">
        <v>66</v>
      </c>
      <c r="G213" s="7">
        <v>84</v>
      </c>
      <c r="H213" s="7">
        <v>62</v>
      </c>
      <c r="I213" s="7">
        <v>45</v>
      </c>
      <c r="J213" s="7">
        <v>60</v>
      </c>
      <c r="K213" s="7">
        <v>33</v>
      </c>
      <c r="L213" s="7">
        <v>54</v>
      </c>
      <c r="M213" s="7">
        <v>63</v>
      </c>
      <c r="N213" s="7">
        <v>16</v>
      </c>
      <c r="O213" s="7">
        <v>55</v>
      </c>
      <c r="P213" s="7">
        <v>69</v>
      </c>
      <c r="Q213" s="7">
        <v>63</v>
      </c>
      <c r="R213" s="7">
        <v>48</v>
      </c>
      <c r="S213" s="7">
        <v>47</v>
      </c>
      <c r="T213" s="7">
        <v>47</v>
      </c>
      <c r="U213" s="7">
        <v>35</v>
      </c>
      <c r="V213" s="7">
        <v>37</v>
      </c>
      <c r="W213" s="7">
        <v>30</v>
      </c>
      <c r="X213" s="7">
        <v>80</v>
      </c>
      <c r="Y213" s="7">
        <v>89</v>
      </c>
      <c r="Z213" s="7">
        <v>84</v>
      </c>
      <c r="AA213" s="7">
        <v>81</v>
      </c>
      <c r="AB213" s="7">
        <v>74</v>
      </c>
      <c r="AC213" s="7">
        <v>88</v>
      </c>
      <c r="AD213" s="7">
        <v>35</v>
      </c>
    </row>
    <row r="214" spans="1:30" s="8" customFormat="1" x14ac:dyDescent="0.25">
      <c r="A214" s="3">
        <v>43586</v>
      </c>
      <c r="B214" s="7">
        <v>51.5</v>
      </c>
      <c r="C214" s="7">
        <v>49.8</v>
      </c>
      <c r="D214" s="7">
        <v>52</v>
      </c>
      <c r="E214" s="7">
        <v>99.216359780000005</v>
      </c>
      <c r="F214" s="7">
        <v>70</v>
      </c>
      <c r="G214" s="7">
        <v>90</v>
      </c>
      <c r="H214" s="7">
        <v>55</v>
      </c>
      <c r="I214" s="7">
        <v>43</v>
      </c>
      <c r="J214" s="7">
        <v>50</v>
      </c>
      <c r="K214" s="7">
        <v>33</v>
      </c>
      <c r="L214" s="7">
        <v>52</v>
      </c>
      <c r="M214" s="7">
        <v>53</v>
      </c>
      <c r="N214" s="7">
        <v>22</v>
      </c>
      <c r="O214" s="7">
        <v>53</v>
      </c>
      <c r="P214" s="7">
        <v>64</v>
      </c>
      <c r="Q214" s="7">
        <v>47</v>
      </c>
      <c r="R214" s="7">
        <v>36</v>
      </c>
      <c r="S214" s="7">
        <v>43</v>
      </c>
      <c r="T214" s="7">
        <v>41</v>
      </c>
      <c r="U214" s="7">
        <v>46</v>
      </c>
      <c r="V214" s="7">
        <v>44</v>
      </c>
      <c r="W214" s="7">
        <v>34</v>
      </c>
      <c r="X214" s="7">
        <v>78</v>
      </c>
      <c r="Y214" s="7">
        <v>89</v>
      </c>
      <c r="Z214" s="7">
        <v>78</v>
      </c>
      <c r="AA214" s="7">
        <v>82</v>
      </c>
      <c r="AB214" s="7">
        <v>77</v>
      </c>
      <c r="AC214" s="7">
        <v>70</v>
      </c>
      <c r="AD214" s="7">
        <v>38</v>
      </c>
    </row>
    <row r="215" spans="1:30" s="8" customFormat="1" x14ac:dyDescent="0.25">
      <c r="A215" s="3">
        <v>43617</v>
      </c>
      <c r="B215" s="7">
        <v>49.2</v>
      </c>
      <c r="C215" s="7">
        <v>48.6</v>
      </c>
      <c r="D215" s="7">
        <v>49.7</v>
      </c>
      <c r="E215" s="7">
        <v>101.90759749</v>
      </c>
      <c r="F215" s="7">
        <v>57</v>
      </c>
      <c r="G215" s="7">
        <v>79</v>
      </c>
      <c r="H215" s="7">
        <v>54</v>
      </c>
      <c r="I215" s="7">
        <v>44</v>
      </c>
      <c r="J215" s="7">
        <v>51</v>
      </c>
      <c r="K215" s="7">
        <v>42</v>
      </c>
      <c r="L215" s="7">
        <v>48</v>
      </c>
      <c r="M215" s="7">
        <v>54</v>
      </c>
      <c r="N215" s="7">
        <v>22</v>
      </c>
      <c r="O215" s="7">
        <v>49</v>
      </c>
      <c r="P215" s="7">
        <v>60</v>
      </c>
      <c r="Q215" s="7">
        <v>53</v>
      </c>
      <c r="R215" s="7">
        <v>36</v>
      </c>
      <c r="S215" s="7">
        <v>45</v>
      </c>
      <c r="T215" s="7">
        <v>45</v>
      </c>
      <c r="U215" s="7">
        <v>52</v>
      </c>
      <c r="V215" s="7">
        <v>45</v>
      </c>
      <c r="W215" s="7">
        <v>31</v>
      </c>
      <c r="X215" s="7">
        <v>78</v>
      </c>
      <c r="Y215" s="7">
        <v>88</v>
      </c>
      <c r="Z215" s="7">
        <v>93</v>
      </c>
      <c r="AA215" s="7">
        <v>82</v>
      </c>
      <c r="AB215" s="7">
        <v>90</v>
      </c>
      <c r="AC215" s="7">
        <v>77</v>
      </c>
      <c r="AD215" s="7">
        <v>38</v>
      </c>
    </row>
    <row r="216" spans="1:30" s="8" customFormat="1" x14ac:dyDescent="0.25">
      <c r="A216" s="3">
        <v>43647</v>
      </c>
      <c r="B216" s="7">
        <v>50.2</v>
      </c>
      <c r="C216" s="7">
        <v>49.3</v>
      </c>
      <c r="D216" s="7">
        <v>50.4</v>
      </c>
      <c r="E216" s="7">
        <v>100.55135566</v>
      </c>
      <c r="F216" s="7">
        <v>58</v>
      </c>
      <c r="G216" s="7">
        <v>79</v>
      </c>
      <c r="H216" s="7">
        <v>61</v>
      </c>
      <c r="I216" s="7">
        <v>38</v>
      </c>
      <c r="J216" s="7">
        <v>50</v>
      </c>
      <c r="K216" s="7">
        <v>38</v>
      </c>
      <c r="L216" s="7">
        <v>52</v>
      </c>
      <c r="M216" s="7">
        <v>57</v>
      </c>
      <c r="N216" s="7">
        <v>20</v>
      </c>
      <c r="O216" s="7">
        <v>51</v>
      </c>
      <c r="P216" s="7">
        <v>69</v>
      </c>
      <c r="Q216" s="7">
        <v>56</v>
      </c>
      <c r="R216" s="7">
        <v>41</v>
      </c>
      <c r="S216" s="7">
        <v>38</v>
      </c>
      <c r="T216" s="7">
        <v>41</v>
      </c>
      <c r="U216" s="7">
        <v>45</v>
      </c>
      <c r="V216" s="7">
        <v>43</v>
      </c>
      <c r="W216" s="7">
        <v>33</v>
      </c>
      <c r="X216" s="7">
        <v>80</v>
      </c>
      <c r="Y216" s="7">
        <v>87</v>
      </c>
      <c r="Z216" s="7">
        <v>89</v>
      </c>
      <c r="AA216" s="7">
        <v>76</v>
      </c>
      <c r="AB216" s="7">
        <v>77</v>
      </c>
      <c r="AC216" s="7">
        <v>77</v>
      </c>
      <c r="AD216" s="7">
        <v>31</v>
      </c>
    </row>
    <row r="217" spans="1:30" s="8" customFormat="1" x14ac:dyDescent="0.25">
      <c r="A217" s="3">
        <v>43678</v>
      </c>
      <c r="B217" s="7">
        <v>51.5</v>
      </c>
      <c r="C217" s="7">
        <v>49.1</v>
      </c>
      <c r="D217" s="7">
        <v>52.1</v>
      </c>
      <c r="E217" s="7">
        <v>99.812237339999996</v>
      </c>
      <c r="F217" s="7">
        <v>55</v>
      </c>
      <c r="G217" s="7">
        <v>78</v>
      </c>
      <c r="H217" s="7">
        <v>58</v>
      </c>
      <c r="I217" s="7">
        <v>39</v>
      </c>
      <c r="J217" s="7">
        <v>50</v>
      </c>
      <c r="K217" s="7">
        <v>32</v>
      </c>
      <c r="L217" s="7">
        <v>43</v>
      </c>
      <c r="M217" s="7">
        <v>53</v>
      </c>
      <c r="N217" s="7">
        <v>17</v>
      </c>
      <c r="O217" s="7">
        <v>49</v>
      </c>
      <c r="P217" s="7">
        <v>72</v>
      </c>
      <c r="Q217" s="7">
        <v>51</v>
      </c>
      <c r="R217" s="7">
        <v>33</v>
      </c>
      <c r="S217" s="7">
        <v>37</v>
      </c>
      <c r="T217" s="7">
        <v>39</v>
      </c>
      <c r="U217" s="7">
        <v>43</v>
      </c>
      <c r="V217" s="7">
        <v>42</v>
      </c>
      <c r="W217" s="7">
        <v>34</v>
      </c>
      <c r="X217" s="7">
        <v>79</v>
      </c>
      <c r="Y217" s="7">
        <v>92</v>
      </c>
      <c r="Z217" s="7">
        <v>92</v>
      </c>
      <c r="AA217" s="7">
        <v>83</v>
      </c>
      <c r="AB217" s="7">
        <v>77</v>
      </c>
      <c r="AC217" s="7">
        <v>67</v>
      </c>
      <c r="AD217" s="7">
        <v>34</v>
      </c>
    </row>
    <row r="218" spans="1:30" s="8" customFormat="1" x14ac:dyDescent="0.25">
      <c r="A218" s="3">
        <v>43709</v>
      </c>
      <c r="B218" s="7">
        <v>51.4</v>
      </c>
      <c r="C218" s="7">
        <v>46.3</v>
      </c>
      <c r="D218" s="7">
        <v>53.6</v>
      </c>
      <c r="E218" s="7">
        <v>99.779434539999997</v>
      </c>
      <c r="F218" s="7">
        <v>58</v>
      </c>
      <c r="G218" s="7">
        <v>75</v>
      </c>
      <c r="H218" s="7">
        <v>50</v>
      </c>
      <c r="I218" s="7">
        <v>46</v>
      </c>
      <c r="J218" s="7">
        <v>53</v>
      </c>
      <c r="K218" s="7">
        <v>40</v>
      </c>
      <c r="L218" s="7">
        <v>53</v>
      </c>
      <c r="M218" s="7">
        <v>60</v>
      </c>
      <c r="N218" s="7">
        <v>28</v>
      </c>
      <c r="O218" s="7">
        <v>51</v>
      </c>
      <c r="P218" s="7">
        <v>71</v>
      </c>
      <c r="Q218" s="7">
        <v>49</v>
      </c>
      <c r="R218" s="7">
        <v>42</v>
      </c>
      <c r="S218" s="7">
        <v>36</v>
      </c>
      <c r="T218" s="7">
        <v>39</v>
      </c>
      <c r="U218" s="7">
        <v>43</v>
      </c>
      <c r="V218" s="7">
        <v>42</v>
      </c>
      <c r="W218" s="7">
        <v>35</v>
      </c>
      <c r="X218" s="7">
        <v>74</v>
      </c>
      <c r="Y218" s="7">
        <v>84</v>
      </c>
      <c r="Z218" s="7">
        <v>89</v>
      </c>
      <c r="AA218" s="7">
        <v>76</v>
      </c>
      <c r="AB218" s="7">
        <v>79</v>
      </c>
      <c r="AC218" s="7">
        <v>78</v>
      </c>
      <c r="AD218" s="7">
        <v>25</v>
      </c>
    </row>
    <row r="219" spans="1:30" s="8" customFormat="1" x14ac:dyDescent="0.25">
      <c r="A219" s="3">
        <v>43739</v>
      </c>
      <c r="B219" s="7">
        <v>53.3</v>
      </c>
      <c r="C219" s="7">
        <v>47.2</v>
      </c>
      <c r="D219" s="7">
        <v>55.8</v>
      </c>
      <c r="E219" s="7">
        <v>97.692902349999997</v>
      </c>
      <c r="F219" s="7">
        <v>53</v>
      </c>
      <c r="G219" s="7">
        <v>82</v>
      </c>
      <c r="H219" s="7">
        <v>47</v>
      </c>
      <c r="I219" s="7">
        <v>35</v>
      </c>
      <c r="J219" s="7">
        <v>42</v>
      </c>
      <c r="K219" s="7">
        <v>35</v>
      </c>
      <c r="L219" s="7">
        <v>50</v>
      </c>
      <c r="M219" s="7">
        <v>45</v>
      </c>
      <c r="N219" s="7">
        <v>19</v>
      </c>
      <c r="O219" s="7">
        <v>48</v>
      </c>
      <c r="P219" s="7">
        <v>62</v>
      </c>
      <c r="Q219" s="7">
        <v>39</v>
      </c>
      <c r="R219" s="7">
        <v>44</v>
      </c>
      <c r="S219" s="7">
        <v>43</v>
      </c>
      <c r="T219" s="7">
        <v>48</v>
      </c>
      <c r="U219" s="7">
        <v>38</v>
      </c>
      <c r="V219" s="7">
        <v>40</v>
      </c>
      <c r="W219" s="7">
        <v>25</v>
      </c>
      <c r="X219" s="7">
        <v>77</v>
      </c>
      <c r="Y219" s="7">
        <v>88</v>
      </c>
      <c r="Z219" s="7">
        <v>92</v>
      </c>
      <c r="AA219" s="7">
        <v>85</v>
      </c>
      <c r="AB219" s="7">
        <v>90</v>
      </c>
      <c r="AC219" s="7">
        <v>78</v>
      </c>
      <c r="AD219" s="7">
        <v>43</v>
      </c>
    </row>
    <row r="220" spans="1:30" s="8" customFormat="1" x14ac:dyDescent="0.25">
      <c r="A220" s="3">
        <v>43770</v>
      </c>
      <c r="B220" s="7">
        <v>52.9</v>
      </c>
      <c r="C220" s="7">
        <v>45.6</v>
      </c>
      <c r="D220" s="7">
        <v>55.6</v>
      </c>
      <c r="E220" s="7">
        <v>100.10421067</v>
      </c>
      <c r="F220" s="7">
        <v>51</v>
      </c>
      <c r="G220" s="7">
        <v>78</v>
      </c>
      <c r="H220" s="7">
        <v>53</v>
      </c>
      <c r="I220" s="7">
        <v>37</v>
      </c>
      <c r="J220" s="7">
        <v>42</v>
      </c>
      <c r="K220" s="7">
        <v>41</v>
      </c>
      <c r="L220" s="7">
        <v>48</v>
      </c>
      <c r="M220" s="7">
        <v>43</v>
      </c>
      <c r="N220" s="7">
        <v>18</v>
      </c>
      <c r="O220" s="7">
        <v>46</v>
      </c>
      <c r="P220" s="7">
        <v>64</v>
      </c>
      <c r="Q220" s="7">
        <v>47</v>
      </c>
      <c r="R220" s="7">
        <v>45</v>
      </c>
      <c r="S220" s="7">
        <v>41</v>
      </c>
      <c r="T220" s="7">
        <v>47</v>
      </c>
      <c r="U220" s="7">
        <v>50</v>
      </c>
      <c r="V220" s="7">
        <v>42</v>
      </c>
      <c r="W220" s="7">
        <v>33</v>
      </c>
      <c r="X220" s="7">
        <v>79</v>
      </c>
      <c r="Y220" s="7">
        <v>87</v>
      </c>
      <c r="Z220" s="7">
        <v>86</v>
      </c>
      <c r="AA220" s="7">
        <v>81</v>
      </c>
      <c r="AB220" s="7">
        <v>90</v>
      </c>
      <c r="AC220" s="7">
        <v>72</v>
      </c>
      <c r="AD220" s="7">
        <v>29</v>
      </c>
    </row>
    <row r="221" spans="1:30" s="8" customFormat="1" x14ac:dyDescent="0.25">
      <c r="A221" s="3">
        <v>43800</v>
      </c>
      <c r="B221" s="7">
        <v>51.8</v>
      </c>
      <c r="C221" s="7">
        <v>47.5</v>
      </c>
      <c r="D221" s="7">
        <v>53.1</v>
      </c>
      <c r="E221" s="7">
        <v>101.51330564</v>
      </c>
      <c r="F221" s="7">
        <v>52</v>
      </c>
      <c r="G221" s="7">
        <v>76</v>
      </c>
      <c r="H221" s="7">
        <v>47</v>
      </c>
      <c r="I221" s="7">
        <v>41</v>
      </c>
      <c r="J221" s="7">
        <v>45</v>
      </c>
      <c r="K221" s="7">
        <v>39</v>
      </c>
      <c r="L221" s="7">
        <v>47</v>
      </c>
      <c r="M221" s="7">
        <v>48</v>
      </c>
      <c r="N221" s="7">
        <v>20</v>
      </c>
      <c r="O221" s="7">
        <v>44</v>
      </c>
      <c r="P221" s="7">
        <v>66</v>
      </c>
      <c r="Q221" s="7">
        <v>59</v>
      </c>
      <c r="R221" s="7">
        <v>43</v>
      </c>
      <c r="S221" s="7">
        <v>46</v>
      </c>
      <c r="T221" s="7">
        <v>40</v>
      </c>
      <c r="U221" s="7">
        <v>34</v>
      </c>
      <c r="V221" s="7">
        <v>42</v>
      </c>
      <c r="W221" s="7">
        <v>31</v>
      </c>
      <c r="X221" s="7">
        <v>80</v>
      </c>
      <c r="Y221" s="7">
        <v>86</v>
      </c>
      <c r="Z221" s="7">
        <v>77</v>
      </c>
      <c r="AA221" s="7">
        <v>83</v>
      </c>
      <c r="AB221" s="7">
        <v>80</v>
      </c>
      <c r="AC221" s="7">
        <v>77</v>
      </c>
      <c r="AD221" s="7">
        <v>40</v>
      </c>
    </row>
    <row r="222" spans="1:30" s="8" customFormat="1" x14ac:dyDescent="0.25">
      <c r="A222" s="3">
        <v>43831</v>
      </c>
      <c r="B222" s="7">
        <v>52.6</v>
      </c>
      <c r="C222" s="7">
        <v>47.9</v>
      </c>
      <c r="D222" s="7">
        <v>54.1</v>
      </c>
      <c r="E222" s="7">
        <v>106.50387508</v>
      </c>
      <c r="F222" s="7">
        <v>62</v>
      </c>
      <c r="G222" s="7">
        <v>86</v>
      </c>
      <c r="H222" s="7">
        <v>52</v>
      </c>
      <c r="I222" s="7">
        <v>43</v>
      </c>
      <c r="J222" s="7">
        <v>32</v>
      </c>
      <c r="K222" s="7">
        <v>37</v>
      </c>
      <c r="L222" s="7">
        <v>47</v>
      </c>
      <c r="M222" s="7">
        <v>40</v>
      </c>
      <c r="N222" s="7">
        <v>31</v>
      </c>
      <c r="O222" s="7">
        <v>51</v>
      </c>
      <c r="P222" s="7">
        <v>69</v>
      </c>
      <c r="Q222" s="7">
        <v>44</v>
      </c>
      <c r="R222" s="7">
        <v>39</v>
      </c>
      <c r="S222" s="7">
        <v>16</v>
      </c>
      <c r="T222" s="7">
        <v>26</v>
      </c>
      <c r="U222" s="7">
        <v>55</v>
      </c>
      <c r="V222" s="7">
        <v>46</v>
      </c>
      <c r="W222" s="7">
        <v>33</v>
      </c>
      <c r="X222" s="7">
        <v>75</v>
      </c>
      <c r="Y222" s="7">
        <v>84</v>
      </c>
      <c r="Z222" s="7">
        <v>89</v>
      </c>
      <c r="AA222" s="7">
        <v>77</v>
      </c>
      <c r="AB222" s="7">
        <v>69</v>
      </c>
      <c r="AC222" s="7">
        <v>86</v>
      </c>
      <c r="AD222" s="7">
        <v>16</v>
      </c>
    </row>
    <row r="223" spans="1:30" s="8" customFormat="1" x14ac:dyDescent="0.25">
      <c r="A223" s="3">
        <v>43862</v>
      </c>
      <c r="B223" s="7">
        <v>50.9</v>
      </c>
      <c r="C223" s="7">
        <v>48.2</v>
      </c>
      <c r="D223" s="7">
        <v>52</v>
      </c>
      <c r="E223" s="7">
        <v>97.0334036</v>
      </c>
      <c r="F223" s="7">
        <v>72</v>
      </c>
      <c r="G223" s="7">
        <v>87</v>
      </c>
      <c r="H223" s="7">
        <v>54</v>
      </c>
      <c r="I223" s="7">
        <v>43</v>
      </c>
      <c r="J223" s="7">
        <v>38</v>
      </c>
      <c r="K223" s="7">
        <v>29</v>
      </c>
      <c r="L223" s="7">
        <v>49</v>
      </c>
      <c r="M223" s="7">
        <v>50</v>
      </c>
      <c r="N223" s="7">
        <v>24</v>
      </c>
      <c r="O223" s="7">
        <v>54</v>
      </c>
      <c r="P223" s="7">
        <v>70</v>
      </c>
      <c r="Q223" s="7">
        <v>51</v>
      </c>
      <c r="R223" s="7">
        <v>44</v>
      </c>
      <c r="S223" s="7">
        <v>51</v>
      </c>
      <c r="T223" s="7">
        <v>57</v>
      </c>
      <c r="U223" s="7">
        <v>43</v>
      </c>
      <c r="V223" s="7">
        <v>38</v>
      </c>
      <c r="W223" s="7">
        <v>28</v>
      </c>
      <c r="X223" s="7">
        <v>81</v>
      </c>
      <c r="Y223" s="7">
        <v>88</v>
      </c>
      <c r="Z223" s="7">
        <v>91</v>
      </c>
      <c r="AA223" s="7">
        <v>82</v>
      </c>
      <c r="AB223" s="7">
        <v>73</v>
      </c>
      <c r="AC223" s="7">
        <v>86</v>
      </c>
      <c r="AD223" s="7">
        <v>35</v>
      </c>
    </row>
    <row r="224" spans="1:30" s="8" customFormat="1" x14ac:dyDescent="0.25">
      <c r="A224" s="3">
        <v>43891</v>
      </c>
      <c r="B224" s="7">
        <v>39.5</v>
      </c>
      <c r="C224" s="7">
        <v>47.5</v>
      </c>
      <c r="D224" s="7">
        <v>37.1</v>
      </c>
      <c r="E224" s="7">
        <v>90.081967719999994</v>
      </c>
      <c r="F224" s="7">
        <v>64</v>
      </c>
      <c r="G224" s="7">
        <v>85</v>
      </c>
      <c r="H224" s="7">
        <v>54</v>
      </c>
      <c r="I224" s="7">
        <v>39</v>
      </c>
      <c r="J224" s="7">
        <v>39</v>
      </c>
      <c r="K224" s="7">
        <v>36</v>
      </c>
      <c r="L224" s="7">
        <v>49</v>
      </c>
      <c r="M224" s="7">
        <v>45</v>
      </c>
      <c r="N224" s="7">
        <v>29</v>
      </c>
      <c r="O224" s="7">
        <v>55</v>
      </c>
      <c r="P224" s="7">
        <v>73</v>
      </c>
      <c r="Q224" s="7">
        <v>55</v>
      </c>
      <c r="R224" s="7">
        <v>50</v>
      </c>
      <c r="S224" s="7">
        <v>50</v>
      </c>
      <c r="T224" s="7">
        <v>48</v>
      </c>
      <c r="U224" s="7">
        <v>48</v>
      </c>
      <c r="V224" s="7">
        <v>33</v>
      </c>
      <c r="W224" s="7">
        <v>28</v>
      </c>
      <c r="X224" s="7">
        <v>81</v>
      </c>
      <c r="Y224" s="7">
        <v>91</v>
      </c>
      <c r="Z224" s="7">
        <v>92</v>
      </c>
      <c r="AA224" s="7">
        <v>86</v>
      </c>
      <c r="AB224" s="7">
        <v>84</v>
      </c>
      <c r="AC224" s="7">
        <v>72</v>
      </c>
      <c r="AD224" s="7">
        <v>25</v>
      </c>
    </row>
    <row r="225" spans="1:30" s="8" customFormat="1" x14ac:dyDescent="0.25">
      <c r="A225" s="3">
        <v>43922</v>
      </c>
      <c r="B225" s="7">
        <v>13.9</v>
      </c>
      <c r="C225" s="7">
        <v>31.3</v>
      </c>
      <c r="D225" s="7">
        <v>12.2</v>
      </c>
      <c r="E225" s="7">
        <v>74.249265120000004</v>
      </c>
      <c r="F225" s="7">
        <v>61</v>
      </c>
      <c r="G225" s="7">
        <v>73</v>
      </c>
      <c r="H225" s="7">
        <v>60</v>
      </c>
      <c r="I225" s="7">
        <v>50</v>
      </c>
      <c r="J225" s="7">
        <v>56</v>
      </c>
      <c r="K225" s="7">
        <v>48</v>
      </c>
      <c r="L225" s="7">
        <v>49</v>
      </c>
      <c r="M225" s="7">
        <v>61</v>
      </c>
      <c r="N225" s="7">
        <v>38</v>
      </c>
      <c r="O225" s="7">
        <v>49</v>
      </c>
      <c r="P225" s="7">
        <v>74</v>
      </c>
      <c r="Q225" s="7">
        <v>41</v>
      </c>
      <c r="R225" s="7">
        <v>41</v>
      </c>
      <c r="S225" s="7">
        <v>28</v>
      </c>
      <c r="T225" s="7">
        <v>31</v>
      </c>
      <c r="U225" s="7">
        <v>39</v>
      </c>
      <c r="V225" s="7">
        <v>33</v>
      </c>
      <c r="W225" s="7">
        <v>21</v>
      </c>
      <c r="X225" s="7">
        <v>76</v>
      </c>
      <c r="Y225" s="7">
        <v>87</v>
      </c>
      <c r="Z225" s="7">
        <v>87</v>
      </c>
      <c r="AA225" s="7">
        <v>81</v>
      </c>
      <c r="AB225" s="7">
        <v>85</v>
      </c>
      <c r="AC225" s="7">
        <v>61</v>
      </c>
      <c r="AD225" s="7">
        <v>26</v>
      </c>
    </row>
    <row r="226" spans="1:30" s="8" customFormat="1" x14ac:dyDescent="0.25">
      <c r="A226" s="3">
        <v>43952</v>
      </c>
      <c r="B226" s="7">
        <v>35</v>
      </c>
      <c r="C226" s="7">
        <v>36.200000000000003</v>
      </c>
      <c r="D226" s="7">
        <v>35.9</v>
      </c>
      <c r="E226" s="7">
        <v>80.648536129999997</v>
      </c>
      <c r="F226" s="7">
        <v>68</v>
      </c>
      <c r="G226" s="7">
        <v>86</v>
      </c>
      <c r="H226" s="7">
        <v>60</v>
      </c>
      <c r="I226" s="7">
        <v>46</v>
      </c>
      <c r="J226" s="7">
        <v>56</v>
      </c>
      <c r="K226" s="7">
        <v>41</v>
      </c>
      <c r="L226" s="7">
        <v>55</v>
      </c>
      <c r="M226" s="7">
        <v>57</v>
      </c>
      <c r="N226" s="7">
        <v>33</v>
      </c>
      <c r="O226" s="7">
        <v>43</v>
      </c>
      <c r="P226" s="7">
        <v>59</v>
      </c>
      <c r="Q226" s="7">
        <v>43</v>
      </c>
      <c r="R226" s="7">
        <v>46</v>
      </c>
      <c r="S226" s="7">
        <v>32</v>
      </c>
      <c r="T226" s="7">
        <v>36</v>
      </c>
      <c r="U226" s="7">
        <v>38</v>
      </c>
      <c r="V226" s="7">
        <v>43</v>
      </c>
      <c r="W226" s="7">
        <v>23</v>
      </c>
      <c r="X226" s="7">
        <v>74</v>
      </c>
      <c r="Y226" s="7">
        <v>88</v>
      </c>
      <c r="Z226" s="7">
        <v>86</v>
      </c>
      <c r="AA226" s="7">
        <v>81</v>
      </c>
      <c r="AB226" s="7">
        <v>93</v>
      </c>
      <c r="AC226" s="7">
        <v>63</v>
      </c>
      <c r="AD226" s="7">
        <v>31</v>
      </c>
    </row>
    <row r="227" spans="1:30" s="8" customFormat="1" x14ac:dyDescent="0.25">
      <c r="A227" s="3">
        <v>43983</v>
      </c>
      <c r="B227" s="7">
        <v>48.9</v>
      </c>
      <c r="C227" s="7">
        <v>49.4</v>
      </c>
      <c r="D227" s="7">
        <v>47.8</v>
      </c>
      <c r="E227" s="7">
        <v>89.999238590000004</v>
      </c>
      <c r="F227" s="7">
        <v>67</v>
      </c>
      <c r="G227" s="7">
        <v>80</v>
      </c>
      <c r="H227" s="7">
        <v>45</v>
      </c>
      <c r="I227" s="7">
        <v>39</v>
      </c>
      <c r="J227" s="7">
        <v>34</v>
      </c>
      <c r="K227" s="7">
        <v>27</v>
      </c>
      <c r="L227" s="7">
        <v>32</v>
      </c>
      <c r="M227" s="7">
        <v>41</v>
      </c>
      <c r="N227" s="7">
        <v>39</v>
      </c>
      <c r="O227" s="7">
        <v>44</v>
      </c>
      <c r="P227" s="7">
        <v>68</v>
      </c>
      <c r="Q227" s="7">
        <v>50</v>
      </c>
      <c r="R227" s="7">
        <v>43</v>
      </c>
      <c r="S227" s="7">
        <v>45</v>
      </c>
      <c r="T227" s="7">
        <v>46</v>
      </c>
      <c r="U227" s="7">
        <v>51</v>
      </c>
      <c r="V227" s="7">
        <v>39</v>
      </c>
      <c r="W227" s="7">
        <v>39</v>
      </c>
      <c r="X227" s="7">
        <v>79</v>
      </c>
      <c r="Y227" s="7">
        <v>86</v>
      </c>
      <c r="Z227" s="7">
        <v>96</v>
      </c>
      <c r="AA227" s="7">
        <v>80</v>
      </c>
      <c r="AB227" s="7">
        <v>95</v>
      </c>
      <c r="AC227" s="7">
        <v>62</v>
      </c>
      <c r="AD227" s="7">
        <v>31</v>
      </c>
    </row>
    <row r="228" spans="1:30" s="8" customFormat="1" x14ac:dyDescent="0.25">
      <c r="A228" s="3">
        <v>44013</v>
      </c>
      <c r="B228" s="7">
        <v>56.8</v>
      </c>
      <c r="C228" s="7">
        <v>48.4</v>
      </c>
      <c r="D228" s="7">
        <v>58.5</v>
      </c>
      <c r="E228" s="7">
        <v>96.625007080000003</v>
      </c>
      <c r="F228" s="7">
        <v>49</v>
      </c>
      <c r="G228" s="7">
        <v>71</v>
      </c>
      <c r="H228" s="7">
        <v>47</v>
      </c>
      <c r="I228" s="7">
        <v>33</v>
      </c>
      <c r="J228" s="7">
        <v>39</v>
      </c>
      <c r="K228" s="7">
        <v>37</v>
      </c>
      <c r="L228" s="7">
        <v>44</v>
      </c>
      <c r="M228" s="7">
        <v>43</v>
      </c>
      <c r="N228" s="7">
        <v>31</v>
      </c>
      <c r="O228" s="7">
        <v>43</v>
      </c>
      <c r="P228" s="7">
        <v>65</v>
      </c>
      <c r="Q228" s="7">
        <v>54</v>
      </c>
      <c r="R228" s="7">
        <v>43</v>
      </c>
      <c r="S228" s="7">
        <v>47</v>
      </c>
      <c r="T228" s="7">
        <v>44</v>
      </c>
      <c r="U228" s="7">
        <v>47</v>
      </c>
      <c r="V228" s="7">
        <v>35</v>
      </c>
      <c r="W228" s="7">
        <v>45</v>
      </c>
      <c r="X228" s="7">
        <v>80</v>
      </c>
      <c r="Y228" s="7">
        <v>90</v>
      </c>
      <c r="Z228" s="7">
        <v>81</v>
      </c>
      <c r="AA228" s="7">
        <v>83</v>
      </c>
      <c r="AB228" s="7">
        <v>84</v>
      </c>
      <c r="AC228" s="7">
        <v>80</v>
      </c>
      <c r="AD228" s="7">
        <v>22</v>
      </c>
    </row>
    <row r="229" spans="1:30" s="8" customFormat="1" x14ac:dyDescent="0.25">
      <c r="A229" s="3">
        <v>44044</v>
      </c>
      <c r="B229" s="7">
        <v>57.3</v>
      </c>
      <c r="C229" s="7">
        <v>51.1</v>
      </c>
      <c r="D229" s="7">
        <v>58.2</v>
      </c>
      <c r="E229" s="7">
        <v>95.257730300000006</v>
      </c>
      <c r="F229" s="7">
        <v>53</v>
      </c>
      <c r="G229" s="7">
        <v>70</v>
      </c>
      <c r="H229" s="7">
        <v>51</v>
      </c>
      <c r="I229" s="7">
        <v>39</v>
      </c>
      <c r="J229" s="7">
        <v>53</v>
      </c>
      <c r="K229" s="7">
        <v>33</v>
      </c>
      <c r="L229" s="7">
        <v>52</v>
      </c>
      <c r="M229" s="7">
        <v>53</v>
      </c>
      <c r="N229" s="7">
        <v>35</v>
      </c>
      <c r="O229" s="7">
        <v>53</v>
      </c>
      <c r="P229" s="7">
        <v>77</v>
      </c>
      <c r="Q229" s="7">
        <v>46</v>
      </c>
      <c r="R229" s="7">
        <v>56</v>
      </c>
      <c r="S229" s="7">
        <v>47</v>
      </c>
      <c r="T229" s="7">
        <v>49</v>
      </c>
      <c r="U229" s="7">
        <v>42</v>
      </c>
      <c r="V229" s="7">
        <v>32</v>
      </c>
      <c r="W229" s="7">
        <v>34</v>
      </c>
      <c r="X229" s="7">
        <v>81</v>
      </c>
      <c r="Y229" s="7">
        <v>86</v>
      </c>
      <c r="Z229" s="7">
        <v>93</v>
      </c>
      <c r="AA229" s="7">
        <v>88</v>
      </c>
      <c r="AB229" s="7">
        <v>75</v>
      </c>
      <c r="AC229" s="7">
        <v>82</v>
      </c>
      <c r="AD229" s="7">
        <v>29</v>
      </c>
    </row>
    <row r="230" spans="1:30" s="8" customFormat="1" x14ac:dyDescent="0.25">
      <c r="A230" s="3">
        <v>44075</v>
      </c>
      <c r="B230" s="7">
        <v>53.7</v>
      </c>
      <c r="C230" s="7">
        <v>48.9</v>
      </c>
      <c r="D230" s="7">
        <v>53.7</v>
      </c>
      <c r="E230" s="7">
        <v>96.747386270000007</v>
      </c>
      <c r="F230" s="7">
        <v>53</v>
      </c>
      <c r="G230" s="7">
        <v>79</v>
      </c>
      <c r="H230" s="7">
        <v>54</v>
      </c>
      <c r="I230" s="7">
        <v>42</v>
      </c>
      <c r="J230" s="7">
        <v>46</v>
      </c>
      <c r="K230" s="7">
        <v>38</v>
      </c>
      <c r="L230" s="7">
        <v>52</v>
      </c>
      <c r="M230" s="7">
        <v>55</v>
      </c>
      <c r="N230" s="7">
        <v>23</v>
      </c>
      <c r="O230" s="7">
        <v>51</v>
      </c>
      <c r="P230" s="7">
        <v>71</v>
      </c>
      <c r="Q230" s="7">
        <v>43</v>
      </c>
      <c r="R230" s="7">
        <v>49</v>
      </c>
      <c r="S230" s="7">
        <v>39</v>
      </c>
      <c r="T230" s="7">
        <v>54</v>
      </c>
      <c r="U230" s="7">
        <v>34</v>
      </c>
      <c r="V230" s="7">
        <v>38</v>
      </c>
      <c r="W230" s="7">
        <v>28</v>
      </c>
      <c r="X230" s="7">
        <v>79</v>
      </c>
      <c r="Y230" s="7">
        <v>91</v>
      </c>
      <c r="Z230" s="7">
        <v>71</v>
      </c>
      <c r="AA230" s="7">
        <v>83</v>
      </c>
      <c r="AB230" s="7">
        <v>81</v>
      </c>
      <c r="AC230" s="7">
        <v>85</v>
      </c>
      <c r="AD230" s="7">
        <v>39</v>
      </c>
    </row>
    <row r="231" spans="1:30" s="8" customFormat="1" x14ac:dyDescent="0.25">
      <c r="A231" s="3">
        <v>44105</v>
      </c>
      <c r="B231" s="7">
        <v>47.1</v>
      </c>
      <c r="C231" s="7">
        <v>46.9</v>
      </c>
      <c r="D231" s="7">
        <v>46.9</v>
      </c>
      <c r="E231" s="7">
        <v>98.952315530000007</v>
      </c>
      <c r="F231" s="7">
        <v>56</v>
      </c>
      <c r="G231" s="7">
        <v>80</v>
      </c>
      <c r="H231" s="7">
        <v>49</v>
      </c>
      <c r="I231" s="7">
        <v>44</v>
      </c>
      <c r="J231" s="7">
        <v>49</v>
      </c>
      <c r="K231" s="7">
        <v>36</v>
      </c>
      <c r="L231" s="7">
        <v>45</v>
      </c>
      <c r="M231" s="7">
        <v>47</v>
      </c>
      <c r="N231" s="7">
        <v>23</v>
      </c>
      <c r="O231" s="7">
        <v>49</v>
      </c>
      <c r="P231" s="7">
        <v>80</v>
      </c>
      <c r="Q231" s="7">
        <v>49</v>
      </c>
      <c r="R231" s="7">
        <v>49</v>
      </c>
      <c r="S231" s="7">
        <v>40</v>
      </c>
      <c r="T231" s="7">
        <v>37</v>
      </c>
      <c r="U231" s="7">
        <v>38</v>
      </c>
      <c r="V231" s="7">
        <v>34</v>
      </c>
      <c r="W231" s="7">
        <v>30</v>
      </c>
      <c r="X231" s="7">
        <v>81</v>
      </c>
      <c r="Y231" s="7">
        <v>89</v>
      </c>
      <c r="Z231" s="7">
        <v>74</v>
      </c>
      <c r="AA231" s="7">
        <v>81</v>
      </c>
      <c r="AB231" s="7">
        <v>97</v>
      </c>
      <c r="AC231" s="7">
        <v>83</v>
      </c>
      <c r="AD231" s="7">
        <v>33</v>
      </c>
    </row>
    <row r="232" spans="1:30" s="8" customFormat="1" x14ac:dyDescent="0.25">
      <c r="A232" s="3">
        <v>44136</v>
      </c>
      <c r="B232" s="7">
        <v>47.8</v>
      </c>
      <c r="C232" s="7">
        <v>46.3</v>
      </c>
      <c r="D232" s="7">
        <v>48.2</v>
      </c>
      <c r="E232" s="7">
        <v>100.42475171</v>
      </c>
      <c r="F232" s="7">
        <v>66</v>
      </c>
      <c r="G232" s="7">
        <v>85</v>
      </c>
      <c r="H232" s="7">
        <v>61</v>
      </c>
      <c r="I232" s="7">
        <v>52</v>
      </c>
      <c r="J232" s="7">
        <v>53</v>
      </c>
      <c r="K232" s="7">
        <v>40</v>
      </c>
      <c r="L232" s="7">
        <v>48</v>
      </c>
      <c r="M232" s="7">
        <v>53</v>
      </c>
      <c r="N232" s="7">
        <v>30</v>
      </c>
      <c r="O232" s="7">
        <v>51</v>
      </c>
      <c r="P232" s="7">
        <v>79</v>
      </c>
      <c r="Q232" s="7">
        <v>43</v>
      </c>
      <c r="R232" s="7">
        <v>57</v>
      </c>
      <c r="S232" s="7">
        <v>47</v>
      </c>
      <c r="T232" s="7">
        <v>45</v>
      </c>
      <c r="U232" s="7">
        <v>42</v>
      </c>
      <c r="V232" s="7">
        <v>36</v>
      </c>
      <c r="W232" s="7">
        <v>37</v>
      </c>
      <c r="X232" s="7">
        <v>80</v>
      </c>
      <c r="Y232" s="7">
        <v>91</v>
      </c>
      <c r="Z232" s="7">
        <v>83</v>
      </c>
      <c r="AA232" s="7">
        <v>84</v>
      </c>
      <c r="AB232" s="7">
        <v>88</v>
      </c>
      <c r="AC232" s="7">
        <v>75</v>
      </c>
      <c r="AD232" s="7">
        <v>33</v>
      </c>
    </row>
    <row r="233" spans="1:30" s="8" customFormat="1" x14ac:dyDescent="0.25">
      <c r="A233" s="3">
        <v>44166</v>
      </c>
      <c r="B233" s="7">
        <v>48.3</v>
      </c>
      <c r="C233" s="7">
        <v>49.7</v>
      </c>
      <c r="D233" s="7">
        <v>48</v>
      </c>
      <c r="E233" s="7">
        <v>103.24166465</v>
      </c>
      <c r="F233" s="7">
        <v>53</v>
      </c>
      <c r="G233" s="7">
        <v>81</v>
      </c>
      <c r="H233" s="7">
        <v>56</v>
      </c>
      <c r="I233" s="7">
        <v>48</v>
      </c>
      <c r="J233" s="7">
        <v>36</v>
      </c>
      <c r="K233" s="7">
        <v>34</v>
      </c>
      <c r="L233" s="7">
        <v>49</v>
      </c>
      <c r="M233" s="7">
        <v>49</v>
      </c>
      <c r="N233" s="7">
        <v>26</v>
      </c>
      <c r="O233" s="7">
        <v>49</v>
      </c>
      <c r="P233" s="7">
        <v>80</v>
      </c>
      <c r="Q233" s="7">
        <v>60</v>
      </c>
      <c r="R233" s="7">
        <v>50</v>
      </c>
      <c r="S233" s="7">
        <v>57</v>
      </c>
      <c r="T233" s="7">
        <v>52</v>
      </c>
      <c r="U233" s="7">
        <v>35</v>
      </c>
      <c r="V233" s="7">
        <v>33</v>
      </c>
      <c r="W233" s="7">
        <v>47</v>
      </c>
      <c r="X233" s="7">
        <v>86</v>
      </c>
      <c r="Y233" s="7">
        <v>96</v>
      </c>
      <c r="Z233" s="7">
        <v>86</v>
      </c>
      <c r="AA233" s="7">
        <v>92</v>
      </c>
      <c r="AB233" s="7">
        <v>93</v>
      </c>
      <c r="AC233" s="7">
        <v>86</v>
      </c>
      <c r="AD233" s="7">
        <v>21</v>
      </c>
    </row>
    <row r="234" spans="1:30" s="8" customFormat="1" x14ac:dyDescent="0.25">
      <c r="A234" s="3">
        <v>44197</v>
      </c>
      <c r="B234" s="7">
        <v>52.3</v>
      </c>
      <c r="C234" s="7">
        <v>50.9</v>
      </c>
      <c r="D234" s="7">
        <v>52.7</v>
      </c>
      <c r="E234" s="7">
        <v>95.581730039999997</v>
      </c>
      <c r="F234" s="7">
        <v>66</v>
      </c>
      <c r="G234" s="7">
        <v>87</v>
      </c>
      <c r="H234" s="7">
        <v>52</v>
      </c>
      <c r="I234" s="7">
        <v>45</v>
      </c>
      <c r="J234" s="7">
        <v>32</v>
      </c>
      <c r="K234" s="7">
        <v>35</v>
      </c>
      <c r="L234" s="7">
        <v>44</v>
      </c>
      <c r="M234" s="7">
        <v>40</v>
      </c>
      <c r="N234" s="7">
        <v>28</v>
      </c>
      <c r="O234" s="7">
        <v>69</v>
      </c>
      <c r="P234" s="7">
        <v>90</v>
      </c>
      <c r="Q234" s="7">
        <v>44</v>
      </c>
      <c r="R234" s="7">
        <v>48</v>
      </c>
      <c r="S234" s="7">
        <v>22</v>
      </c>
      <c r="T234" s="7">
        <v>39</v>
      </c>
      <c r="U234" s="7">
        <v>43</v>
      </c>
      <c r="V234" s="7">
        <v>27</v>
      </c>
      <c r="W234" s="7">
        <v>35</v>
      </c>
      <c r="X234" s="7">
        <v>81</v>
      </c>
      <c r="Y234" s="7">
        <v>86</v>
      </c>
      <c r="Z234" s="7">
        <v>84</v>
      </c>
      <c r="AA234" s="7">
        <v>80</v>
      </c>
      <c r="AB234" s="7">
        <v>85</v>
      </c>
      <c r="AC234" s="7">
        <v>83</v>
      </c>
      <c r="AD234" s="7">
        <v>29</v>
      </c>
    </row>
    <row r="235" spans="1:30" s="8" customFormat="1" x14ac:dyDescent="0.25">
      <c r="A235" s="3">
        <v>44228</v>
      </c>
      <c r="B235" s="7">
        <v>52.6</v>
      </c>
      <c r="C235" s="7">
        <v>51.5</v>
      </c>
      <c r="D235" s="7">
        <v>52.2</v>
      </c>
      <c r="E235" s="7">
        <v>106.10839287</v>
      </c>
      <c r="F235" s="7">
        <v>66</v>
      </c>
      <c r="G235" s="7">
        <v>88</v>
      </c>
      <c r="H235" s="7">
        <v>47</v>
      </c>
      <c r="I235" s="7">
        <v>47</v>
      </c>
      <c r="J235" s="7">
        <v>36</v>
      </c>
      <c r="K235" s="7">
        <v>35</v>
      </c>
      <c r="L235" s="7">
        <v>50</v>
      </c>
      <c r="M235" s="7">
        <v>46</v>
      </c>
      <c r="N235" s="7">
        <v>28</v>
      </c>
      <c r="O235" s="7">
        <v>63</v>
      </c>
      <c r="P235" s="7">
        <v>86</v>
      </c>
      <c r="Q235" s="7">
        <v>52</v>
      </c>
      <c r="R235" s="7">
        <v>50</v>
      </c>
      <c r="S235" s="7">
        <v>49</v>
      </c>
      <c r="T235" s="7">
        <v>54</v>
      </c>
      <c r="U235" s="7">
        <v>41</v>
      </c>
      <c r="V235" s="7">
        <v>36</v>
      </c>
      <c r="W235" s="7">
        <v>37</v>
      </c>
      <c r="X235" s="7">
        <v>84</v>
      </c>
      <c r="Y235" s="7">
        <v>90</v>
      </c>
      <c r="Z235" s="7">
        <v>80</v>
      </c>
      <c r="AA235" s="7">
        <v>86</v>
      </c>
      <c r="AB235" s="7">
        <v>85</v>
      </c>
      <c r="AC235" s="7">
        <v>76</v>
      </c>
      <c r="AD235" s="7">
        <v>32</v>
      </c>
    </row>
    <row r="236" spans="1:30" s="8" customFormat="1" x14ac:dyDescent="0.25">
      <c r="A236" s="3">
        <v>44256</v>
      </c>
      <c r="B236" s="7">
        <v>54.6</v>
      </c>
      <c r="C236" s="7">
        <v>51.1</v>
      </c>
      <c r="D236" s="7">
        <v>55.8</v>
      </c>
      <c r="E236" s="7">
        <v>108.01396919</v>
      </c>
      <c r="F236" s="7">
        <v>79</v>
      </c>
      <c r="G236" s="7">
        <v>93</v>
      </c>
      <c r="H236" s="7">
        <v>61</v>
      </c>
      <c r="I236" s="7">
        <v>51</v>
      </c>
      <c r="J236" s="7">
        <v>51</v>
      </c>
      <c r="K236" s="7">
        <v>47</v>
      </c>
      <c r="L236" s="7">
        <v>56</v>
      </c>
      <c r="M236" s="7">
        <v>52</v>
      </c>
      <c r="N236" s="7">
        <v>20</v>
      </c>
      <c r="O236" s="7">
        <v>68</v>
      </c>
      <c r="P236" s="7">
        <v>82</v>
      </c>
      <c r="Q236" s="7">
        <v>59</v>
      </c>
      <c r="R236" s="7">
        <v>47</v>
      </c>
      <c r="S236" s="7">
        <v>53</v>
      </c>
      <c r="T236" s="7">
        <v>58</v>
      </c>
      <c r="U236" s="7">
        <v>32</v>
      </c>
      <c r="V236" s="7">
        <v>29</v>
      </c>
      <c r="W236" s="7">
        <v>41</v>
      </c>
      <c r="X236" s="7">
        <v>86</v>
      </c>
      <c r="Y236" s="7">
        <v>92</v>
      </c>
      <c r="Z236" s="7">
        <v>91</v>
      </c>
      <c r="AA236" s="7">
        <v>92</v>
      </c>
      <c r="AB236" s="7">
        <v>89</v>
      </c>
      <c r="AC236" s="7">
        <v>82</v>
      </c>
      <c r="AD236" s="7">
        <v>18</v>
      </c>
    </row>
    <row r="237" spans="1:30" s="8" customFormat="1" x14ac:dyDescent="0.25">
      <c r="A237" s="3">
        <v>44287</v>
      </c>
      <c r="B237" s="7">
        <v>54</v>
      </c>
      <c r="C237" s="7">
        <v>50.4</v>
      </c>
      <c r="D237" s="7">
        <v>55.2</v>
      </c>
      <c r="E237" s="7">
        <v>103.73457696</v>
      </c>
      <c r="F237" s="7">
        <v>82</v>
      </c>
      <c r="G237" s="7">
        <v>89</v>
      </c>
      <c r="H237" s="7">
        <v>62</v>
      </c>
      <c r="I237" s="7">
        <v>55</v>
      </c>
      <c r="J237" s="7">
        <v>50</v>
      </c>
      <c r="K237" s="7">
        <v>51</v>
      </c>
      <c r="L237" s="7">
        <v>46</v>
      </c>
      <c r="M237" s="7">
        <v>60</v>
      </c>
      <c r="N237" s="7">
        <v>26</v>
      </c>
      <c r="O237" s="7">
        <v>69</v>
      </c>
      <c r="P237" s="7">
        <v>90</v>
      </c>
      <c r="Q237" s="7">
        <v>66</v>
      </c>
      <c r="R237" s="7">
        <v>47</v>
      </c>
      <c r="S237" s="7">
        <v>45</v>
      </c>
      <c r="T237" s="7">
        <v>52</v>
      </c>
      <c r="U237" s="7">
        <v>39</v>
      </c>
      <c r="V237" s="7">
        <v>27</v>
      </c>
      <c r="W237" s="7">
        <v>42</v>
      </c>
      <c r="X237" s="7">
        <v>84</v>
      </c>
      <c r="Y237" s="7">
        <v>92</v>
      </c>
      <c r="Z237" s="7">
        <v>87</v>
      </c>
      <c r="AA237" s="7">
        <v>94</v>
      </c>
      <c r="AB237" s="7">
        <v>89</v>
      </c>
      <c r="AC237" s="7">
        <v>83</v>
      </c>
      <c r="AD237" s="7">
        <v>25</v>
      </c>
    </row>
    <row r="238" spans="1:30" s="8" customFormat="1" x14ac:dyDescent="0.25">
      <c r="A238" s="3">
        <v>44317</v>
      </c>
      <c r="B238" s="7">
        <v>56.2</v>
      </c>
      <c r="C238" s="7">
        <v>51.9</v>
      </c>
      <c r="D238" s="7">
        <v>57.5</v>
      </c>
      <c r="E238" s="7">
        <v>113.17792635000001</v>
      </c>
      <c r="F238" s="7">
        <v>70</v>
      </c>
      <c r="G238" s="7">
        <v>83</v>
      </c>
      <c r="H238" s="7">
        <v>63</v>
      </c>
      <c r="I238" s="7">
        <v>50</v>
      </c>
      <c r="J238" s="7">
        <v>56</v>
      </c>
      <c r="K238" s="7">
        <v>45</v>
      </c>
      <c r="L238" s="7">
        <v>61</v>
      </c>
      <c r="M238" s="7">
        <v>65</v>
      </c>
      <c r="N238" s="7">
        <v>28</v>
      </c>
      <c r="O238" s="7">
        <v>74</v>
      </c>
      <c r="P238" s="7">
        <v>90</v>
      </c>
      <c r="Q238" s="7">
        <v>56</v>
      </c>
      <c r="R238" s="7">
        <v>47</v>
      </c>
      <c r="S238" s="7">
        <v>40</v>
      </c>
      <c r="T238" s="7">
        <v>50</v>
      </c>
      <c r="U238" s="7">
        <v>41</v>
      </c>
      <c r="V238" s="7">
        <v>36</v>
      </c>
      <c r="W238" s="7">
        <v>47</v>
      </c>
      <c r="X238" s="7">
        <v>83</v>
      </c>
      <c r="Y238" s="7">
        <v>91</v>
      </c>
      <c r="Z238" s="7">
        <v>84</v>
      </c>
      <c r="AA238" s="7">
        <v>88</v>
      </c>
      <c r="AB238" s="7">
        <v>84</v>
      </c>
      <c r="AC238" s="7">
        <v>85</v>
      </c>
      <c r="AD238" s="7">
        <v>14</v>
      </c>
    </row>
    <row r="239" spans="1:30" s="8" customFormat="1" x14ac:dyDescent="0.25">
      <c r="A239" s="3">
        <v>44348</v>
      </c>
      <c r="B239" s="7">
        <v>55</v>
      </c>
      <c r="C239" s="7">
        <v>49.2</v>
      </c>
      <c r="D239" s="7">
        <v>56.5</v>
      </c>
      <c r="E239" s="7">
        <v>112.64333866</v>
      </c>
      <c r="F239" s="7">
        <v>80</v>
      </c>
      <c r="G239" s="7">
        <v>89</v>
      </c>
      <c r="H239" s="7">
        <v>68</v>
      </c>
      <c r="I239" s="7">
        <v>56</v>
      </c>
      <c r="J239" s="7">
        <v>58</v>
      </c>
      <c r="K239" s="7">
        <v>42</v>
      </c>
      <c r="L239" s="7">
        <v>59</v>
      </c>
      <c r="M239" s="7">
        <v>59</v>
      </c>
      <c r="N239" s="7">
        <v>32</v>
      </c>
      <c r="O239" s="7">
        <v>62</v>
      </c>
      <c r="P239" s="7">
        <v>84</v>
      </c>
      <c r="Q239" s="7">
        <v>66</v>
      </c>
      <c r="R239" s="7">
        <v>54</v>
      </c>
      <c r="S239" s="7">
        <v>55</v>
      </c>
      <c r="T239" s="7">
        <v>57</v>
      </c>
      <c r="U239" s="7">
        <v>32</v>
      </c>
      <c r="V239" s="7">
        <v>31</v>
      </c>
      <c r="W239" s="7">
        <v>49</v>
      </c>
      <c r="X239" s="7">
        <v>86</v>
      </c>
      <c r="Y239" s="7">
        <v>96</v>
      </c>
      <c r="Z239" s="7">
        <v>83</v>
      </c>
      <c r="AA239" s="7">
        <v>90</v>
      </c>
      <c r="AB239" s="7">
        <v>62</v>
      </c>
      <c r="AC239" s="7">
        <v>88</v>
      </c>
      <c r="AD239" s="7">
        <v>16</v>
      </c>
    </row>
    <row r="240" spans="1:30" s="8" customFormat="1" x14ac:dyDescent="0.25">
      <c r="A240" s="3">
        <v>44378</v>
      </c>
      <c r="B240" s="7">
        <v>51.7</v>
      </c>
      <c r="C240" s="7">
        <v>47.5</v>
      </c>
      <c r="D240" s="7">
        <v>53.5</v>
      </c>
      <c r="E240" s="7">
        <v>114.06900036</v>
      </c>
      <c r="F240" s="7">
        <v>71</v>
      </c>
      <c r="G240" s="7">
        <v>88</v>
      </c>
      <c r="H240" s="7">
        <v>64</v>
      </c>
      <c r="I240" s="7">
        <v>56</v>
      </c>
      <c r="J240" s="7">
        <v>53</v>
      </c>
      <c r="K240" s="7">
        <v>40</v>
      </c>
      <c r="L240" s="7">
        <v>47</v>
      </c>
      <c r="M240" s="7">
        <v>44</v>
      </c>
      <c r="N240" s="7">
        <v>26</v>
      </c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s="8" customFormat="1" x14ac:dyDescent="0.25">
      <c r="A241" s="3">
        <v>44409</v>
      </c>
      <c r="B241" s="7"/>
      <c r="C241" s="7">
        <v>46.5</v>
      </c>
      <c r="D241" s="7"/>
      <c r="E241" s="7"/>
      <c r="F241" s="7">
        <v>74</v>
      </c>
      <c r="G241" s="7">
        <v>94</v>
      </c>
      <c r="H241" s="7">
        <v>71</v>
      </c>
      <c r="I241" s="7">
        <v>60</v>
      </c>
      <c r="J241" s="7">
        <v>70</v>
      </c>
      <c r="K241" s="7">
        <v>47</v>
      </c>
      <c r="L241" s="7">
        <v>58</v>
      </c>
      <c r="M241" s="7">
        <v>61</v>
      </c>
      <c r="N241" s="7">
        <v>34</v>
      </c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s="8" customFormat="1" x14ac:dyDescent="0.25">
      <c r="A242" s="3">
        <v>44440</v>
      </c>
      <c r="B242" s="7"/>
      <c r="C242" s="7"/>
      <c r="D242" s="7"/>
      <c r="E242" s="7"/>
      <c r="F242" s="7">
        <v>76</v>
      </c>
      <c r="G242" s="7">
        <v>97</v>
      </c>
      <c r="H242" s="7">
        <v>63</v>
      </c>
      <c r="I242" s="7">
        <v>54</v>
      </c>
      <c r="J242" s="7">
        <v>50</v>
      </c>
      <c r="K242" s="7">
        <v>41</v>
      </c>
      <c r="L242" s="7">
        <v>58</v>
      </c>
      <c r="M242" s="7">
        <v>60</v>
      </c>
      <c r="N242" s="7">
        <v>23</v>
      </c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</sheetData>
  <conditionalFormatting sqref="B6:AD242">
    <cfRule type="cellIs" dxfId="2029" priority="1" operator="lessThan">
      <formula>0</formula>
    </cfRule>
    <cfRule type="cellIs" dxfId="2028" priority="2" operator="greaterThanOrEqual">
      <formula>0</formula>
    </cfRule>
    <cfRule type="cellIs" dxfId="2027" priority="266" stopIfTrue="1" operator="lessThan">
      <formula>0</formula>
    </cfRule>
    <cfRule type="cellIs" dxfId="2026" priority="267" stopIfTrue="1" operator="greaterThanOrEqual">
      <formula>0</formula>
    </cfRule>
  </conditionalFormatting>
  <conditionalFormatting sqref="B240">
    <cfRule type="cellIs" dxfId="2025" priority="3" stopIfTrue="1" operator="equal">
      <formula>51.7</formula>
    </cfRule>
  </conditionalFormatting>
  <conditionalFormatting sqref="C241">
    <cfRule type="cellIs" dxfId="2024" priority="4" stopIfTrue="1" operator="equal">
      <formula>46.5</formula>
    </cfRule>
  </conditionalFormatting>
  <conditionalFormatting sqref="D240">
    <cfRule type="cellIs" dxfId="2023" priority="5" stopIfTrue="1" operator="equal">
      <formula>53.5</formula>
    </cfRule>
  </conditionalFormatting>
  <conditionalFormatting sqref="E240">
    <cfRule type="cellIs" dxfId="2022" priority="6" stopIfTrue="1" operator="equal">
      <formula>114.06900036</formula>
    </cfRule>
  </conditionalFormatting>
  <conditionalFormatting sqref="E239">
    <cfRule type="cellIs" dxfId="2021" priority="7" stopIfTrue="1" operator="equal">
      <formula>112.64333866</formula>
    </cfRule>
  </conditionalFormatting>
  <conditionalFormatting sqref="E238">
    <cfRule type="cellIs" dxfId="2020" priority="8" stopIfTrue="1" operator="equal">
      <formula>113.17792635</formula>
    </cfRule>
  </conditionalFormatting>
  <conditionalFormatting sqref="E237">
    <cfRule type="cellIs" dxfId="2019" priority="9" stopIfTrue="1" operator="equal">
      <formula>103.73457696</formula>
    </cfRule>
  </conditionalFormatting>
  <conditionalFormatting sqref="E236">
    <cfRule type="cellIs" dxfId="2018" priority="10" stopIfTrue="1" operator="equal">
      <formula>108.01396919</formula>
    </cfRule>
  </conditionalFormatting>
  <conditionalFormatting sqref="E235">
    <cfRule type="cellIs" dxfId="2017" priority="11" stopIfTrue="1" operator="equal">
      <formula>106.10839287</formula>
    </cfRule>
  </conditionalFormatting>
  <conditionalFormatting sqref="E234">
    <cfRule type="cellIs" dxfId="2016" priority="12" stopIfTrue="1" operator="equal">
      <formula>95.58173004</formula>
    </cfRule>
  </conditionalFormatting>
  <conditionalFormatting sqref="E233">
    <cfRule type="cellIs" dxfId="2015" priority="13" stopIfTrue="1" operator="equal">
      <formula>103.24166465</formula>
    </cfRule>
  </conditionalFormatting>
  <conditionalFormatting sqref="E232">
    <cfRule type="cellIs" dxfId="2014" priority="14" stopIfTrue="1" operator="equal">
      <formula>100.42475171</formula>
    </cfRule>
  </conditionalFormatting>
  <conditionalFormatting sqref="E231">
    <cfRule type="cellIs" dxfId="2013" priority="15" stopIfTrue="1" operator="equal">
      <formula>98.95231553</formula>
    </cfRule>
  </conditionalFormatting>
  <conditionalFormatting sqref="E230">
    <cfRule type="cellIs" dxfId="2012" priority="16" stopIfTrue="1" operator="equal">
      <formula>96.74738627</formula>
    </cfRule>
  </conditionalFormatting>
  <conditionalFormatting sqref="E229">
    <cfRule type="cellIs" dxfId="2011" priority="17" stopIfTrue="1" operator="equal">
      <formula>95.2577303</formula>
    </cfRule>
  </conditionalFormatting>
  <conditionalFormatting sqref="E228">
    <cfRule type="cellIs" dxfId="2010" priority="18" stopIfTrue="1" operator="equal">
      <formula>96.62500708</formula>
    </cfRule>
  </conditionalFormatting>
  <conditionalFormatting sqref="E227">
    <cfRule type="cellIs" dxfId="2009" priority="19" stopIfTrue="1" operator="equal">
      <formula>89.99923859</formula>
    </cfRule>
  </conditionalFormatting>
  <conditionalFormatting sqref="E226">
    <cfRule type="cellIs" dxfId="2008" priority="20" stopIfTrue="1" operator="equal">
      <formula>80.64853613</formula>
    </cfRule>
  </conditionalFormatting>
  <conditionalFormatting sqref="E225">
    <cfRule type="cellIs" dxfId="2007" priority="21" stopIfTrue="1" operator="equal">
      <formula>74.24926512</formula>
    </cfRule>
  </conditionalFormatting>
  <conditionalFormatting sqref="E224">
    <cfRule type="cellIs" dxfId="2006" priority="22" stopIfTrue="1" operator="equal">
      <formula>90.08196772</formula>
    </cfRule>
  </conditionalFormatting>
  <conditionalFormatting sqref="E223">
    <cfRule type="cellIs" dxfId="2005" priority="23" stopIfTrue="1" operator="equal">
      <formula>97.0334036</formula>
    </cfRule>
  </conditionalFormatting>
  <conditionalFormatting sqref="E222">
    <cfRule type="cellIs" dxfId="2004" priority="24" stopIfTrue="1" operator="equal">
      <formula>106.50387508</formula>
    </cfRule>
  </conditionalFormatting>
  <conditionalFormatting sqref="E221">
    <cfRule type="cellIs" dxfId="2003" priority="25" stopIfTrue="1" operator="equal">
      <formula>101.51330564</formula>
    </cfRule>
  </conditionalFormatting>
  <conditionalFormatting sqref="E220">
    <cfRule type="cellIs" dxfId="2002" priority="26" stopIfTrue="1" operator="equal">
      <formula>100.10421067</formula>
    </cfRule>
  </conditionalFormatting>
  <conditionalFormatting sqref="E219">
    <cfRule type="cellIs" dxfId="2001" priority="27" stopIfTrue="1" operator="equal">
      <formula>97.69290235</formula>
    </cfRule>
  </conditionalFormatting>
  <conditionalFormatting sqref="E218">
    <cfRule type="cellIs" dxfId="2000" priority="28" stopIfTrue="1" operator="equal">
      <formula>99.77943454</formula>
    </cfRule>
  </conditionalFormatting>
  <conditionalFormatting sqref="E217">
    <cfRule type="cellIs" dxfId="1999" priority="29" stopIfTrue="1" operator="equal">
      <formula>99.81223734</formula>
    </cfRule>
  </conditionalFormatting>
  <conditionalFormatting sqref="E216">
    <cfRule type="cellIs" dxfId="1998" priority="30" stopIfTrue="1" operator="equal">
      <formula>100.55135566</formula>
    </cfRule>
  </conditionalFormatting>
  <conditionalFormatting sqref="E215">
    <cfRule type="cellIs" dxfId="1997" priority="31" stopIfTrue="1" operator="equal">
      <formula>101.90759749</formula>
    </cfRule>
  </conditionalFormatting>
  <conditionalFormatting sqref="E214">
    <cfRule type="cellIs" dxfId="1996" priority="32" stopIfTrue="1" operator="equal">
      <formula>99.21635978</formula>
    </cfRule>
  </conditionalFormatting>
  <conditionalFormatting sqref="E213">
    <cfRule type="cellIs" dxfId="1995" priority="33" stopIfTrue="1" operator="equal">
      <formula>105.73226021</formula>
    </cfRule>
  </conditionalFormatting>
  <conditionalFormatting sqref="E212">
    <cfRule type="cellIs" dxfId="1994" priority="34" stopIfTrue="1" operator="equal">
      <formula>102.58304712</formula>
    </cfRule>
  </conditionalFormatting>
  <conditionalFormatting sqref="E211">
    <cfRule type="cellIs" dxfId="1993" priority="35" stopIfTrue="1" operator="equal">
      <formula>107.52651312</formula>
    </cfRule>
  </conditionalFormatting>
  <conditionalFormatting sqref="E210">
    <cfRule type="cellIs" dxfId="1992" priority="36" stopIfTrue="1" operator="equal">
      <formula>103.2680892</formula>
    </cfRule>
  </conditionalFormatting>
  <conditionalFormatting sqref="E209">
    <cfRule type="cellIs" dxfId="1991" priority="37" stopIfTrue="1" operator="equal">
      <formula>104.09419088</formula>
    </cfRule>
  </conditionalFormatting>
  <conditionalFormatting sqref="E208">
    <cfRule type="cellIs" dxfId="1990" priority="38" stopIfTrue="1" operator="equal">
      <formula>101.49372474</formula>
    </cfRule>
  </conditionalFormatting>
  <conditionalFormatting sqref="E207">
    <cfRule type="cellIs" dxfId="1989" priority="39" stopIfTrue="1" operator="equal">
      <formula>105.610431</formula>
    </cfRule>
  </conditionalFormatting>
  <conditionalFormatting sqref="E206">
    <cfRule type="cellIs" dxfId="1988" priority="40" stopIfTrue="1" operator="equal">
      <formula>106.94285805</formula>
    </cfRule>
  </conditionalFormatting>
  <conditionalFormatting sqref="E205">
    <cfRule type="cellIs" dxfId="1987" priority="41" stopIfTrue="1" operator="equal">
      <formula>106.8943493</formula>
    </cfRule>
  </conditionalFormatting>
  <conditionalFormatting sqref="E204">
    <cfRule type="cellIs" dxfId="1986" priority="42" stopIfTrue="1" operator="equal">
      <formula>105.54150459</formula>
    </cfRule>
  </conditionalFormatting>
  <conditionalFormatting sqref="E203">
    <cfRule type="cellIs" dxfId="1985" priority="43" stopIfTrue="1" operator="equal">
      <formula>105.60808524</formula>
    </cfRule>
  </conditionalFormatting>
  <conditionalFormatting sqref="E202">
    <cfRule type="cellIs" dxfId="1984" priority="44" stopIfTrue="1" operator="equal">
      <formula>112.5461216</formula>
    </cfRule>
  </conditionalFormatting>
  <conditionalFormatting sqref="E201">
    <cfRule type="cellIs" dxfId="1983" priority="45" stopIfTrue="1" operator="equal">
      <formula>106.10936616</formula>
    </cfRule>
  </conditionalFormatting>
  <conditionalFormatting sqref="E200">
    <cfRule type="cellIs" dxfId="1982" priority="46" stopIfTrue="1" operator="equal">
      <formula>103.54356297</formula>
    </cfRule>
  </conditionalFormatting>
  <conditionalFormatting sqref="E199">
    <cfRule type="cellIs" dxfId="1981" priority="47" stopIfTrue="1" operator="equal">
      <formula>106.65947942</formula>
    </cfRule>
  </conditionalFormatting>
  <conditionalFormatting sqref="E198">
    <cfRule type="cellIs" dxfId="1980" priority="48" stopIfTrue="1" operator="equal">
      <formula>109.77197982</formula>
    </cfRule>
  </conditionalFormatting>
  <conditionalFormatting sqref="E197">
    <cfRule type="cellIs" dxfId="1979" priority="49" stopIfTrue="1" operator="equal">
      <formula>104.54418018</formula>
    </cfRule>
  </conditionalFormatting>
  <conditionalFormatting sqref="E196">
    <cfRule type="cellIs" dxfId="1978" priority="50" stopIfTrue="1" operator="equal">
      <formula>104.1651812</formula>
    </cfRule>
  </conditionalFormatting>
  <conditionalFormatting sqref="E195">
    <cfRule type="cellIs" dxfId="1977" priority="51" stopIfTrue="1" operator="equal">
      <formula>96.0608506</formula>
    </cfRule>
  </conditionalFormatting>
  <conditionalFormatting sqref="E194">
    <cfRule type="cellIs" dxfId="1976" priority="52" stopIfTrue="1" operator="equal">
      <formula>97.19339019</formula>
    </cfRule>
  </conditionalFormatting>
  <conditionalFormatting sqref="E193">
    <cfRule type="cellIs" dxfId="1975" priority="53" stopIfTrue="1" operator="equal">
      <formula>97.20248349</formula>
    </cfRule>
  </conditionalFormatting>
  <conditionalFormatting sqref="E192">
    <cfRule type="cellIs" dxfId="1974" priority="54" stopIfTrue="1" operator="equal">
      <formula>96.9294934</formula>
    </cfRule>
  </conditionalFormatting>
  <conditionalFormatting sqref="E191">
    <cfRule type="cellIs" dxfId="1973" priority="55" stopIfTrue="1" operator="equal">
      <formula>93.10423514</formula>
    </cfRule>
  </conditionalFormatting>
  <conditionalFormatting sqref="E190">
    <cfRule type="cellIs" dxfId="1972" priority="56" stopIfTrue="1" operator="equal">
      <formula>94.70386329</formula>
    </cfRule>
  </conditionalFormatting>
  <conditionalFormatting sqref="E189">
    <cfRule type="cellIs" dxfId="1971" priority="57" stopIfTrue="1" operator="equal">
      <formula>95.08221715</formula>
    </cfRule>
  </conditionalFormatting>
  <conditionalFormatting sqref="E188">
    <cfRule type="cellIs" dxfId="1970" priority="58" stopIfTrue="1" operator="equal">
      <formula>97.23356534</formula>
    </cfRule>
  </conditionalFormatting>
  <conditionalFormatting sqref="E187">
    <cfRule type="cellIs" dxfId="1969" priority="59" stopIfTrue="1" operator="equal">
      <formula>96.56223639</formula>
    </cfRule>
  </conditionalFormatting>
  <conditionalFormatting sqref="E186">
    <cfRule type="cellIs" dxfId="1968" priority="60" stopIfTrue="1" operator="equal">
      <formula>96.08604395</formula>
    </cfRule>
  </conditionalFormatting>
  <conditionalFormatting sqref="E185">
    <cfRule type="cellIs" dxfId="1967" priority="61" stopIfTrue="1" operator="equal">
      <formula>95.92822362</formula>
    </cfRule>
  </conditionalFormatting>
  <conditionalFormatting sqref="E184">
    <cfRule type="cellIs" dxfId="1966" priority="62" stopIfTrue="1" operator="equal">
      <formula>98.35287699</formula>
    </cfRule>
  </conditionalFormatting>
  <conditionalFormatting sqref="E183">
    <cfRule type="cellIs" dxfId="1965" priority="63" stopIfTrue="1" operator="equal">
      <formula>97.46385771</formula>
    </cfRule>
  </conditionalFormatting>
  <conditionalFormatting sqref="E182">
    <cfRule type="cellIs" dxfId="1964" priority="64" stopIfTrue="1" operator="equal">
      <formula>93.63456368</formula>
    </cfRule>
  </conditionalFormatting>
  <conditionalFormatting sqref="E181">
    <cfRule type="cellIs" dxfId="1963" priority="65" stopIfTrue="1" operator="equal">
      <formula>96.17242934</formula>
    </cfRule>
  </conditionalFormatting>
  <conditionalFormatting sqref="E180">
    <cfRule type="cellIs" dxfId="1962" priority="66" stopIfTrue="1" operator="equal">
      <formula>93.97421529</formula>
    </cfRule>
  </conditionalFormatting>
  <conditionalFormatting sqref="E179">
    <cfRule type="cellIs" dxfId="1961" priority="67" stopIfTrue="1" operator="equal">
      <formula>93.06073996</formula>
    </cfRule>
  </conditionalFormatting>
  <conditionalFormatting sqref="E178">
    <cfRule type="cellIs" dxfId="1960" priority="68" stopIfTrue="1" operator="equal">
      <formula>88.99774343</formula>
    </cfRule>
  </conditionalFormatting>
  <conditionalFormatting sqref="E177">
    <cfRule type="cellIs" dxfId="1959" priority="69" stopIfTrue="1" operator="equal">
      <formula>87.76120962</formula>
    </cfRule>
  </conditionalFormatting>
  <conditionalFormatting sqref="E176">
    <cfRule type="cellIs" dxfId="1958" priority="70" stopIfTrue="1" operator="equal">
      <formula>90.41710315</formula>
    </cfRule>
  </conditionalFormatting>
  <conditionalFormatting sqref="E175">
    <cfRule type="cellIs" dxfId="1957" priority="71" stopIfTrue="1" operator="equal">
      <formula>85.77077394</formula>
    </cfRule>
  </conditionalFormatting>
  <conditionalFormatting sqref="E174">
    <cfRule type="cellIs" dxfId="1956" priority="72" stopIfTrue="1" operator="equal">
      <formula>83.88016198</formula>
    </cfRule>
  </conditionalFormatting>
  <conditionalFormatting sqref="E173">
    <cfRule type="cellIs" dxfId="1955" priority="73" stopIfTrue="1" operator="equal">
      <formula>88.23386486</formula>
    </cfRule>
  </conditionalFormatting>
  <conditionalFormatting sqref="E172">
    <cfRule type="cellIs" dxfId="1954" priority="74" stopIfTrue="1" operator="equal">
      <formula>88.56161647</formula>
    </cfRule>
  </conditionalFormatting>
  <conditionalFormatting sqref="E171">
    <cfRule type="cellIs" dxfId="1953" priority="75" stopIfTrue="1" operator="equal">
      <formula>91.06950919</formula>
    </cfRule>
  </conditionalFormatting>
  <conditionalFormatting sqref="E170">
    <cfRule type="cellIs" dxfId="1952" priority="76" stopIfTrue="1" operator="equal">
      <formula>87.65632638</formula>
    </cfRule>
  </conditionalFormatting>
  <conditionalFormatting sqref="E169">
    <cfRule type="cellIs" dxfId="1951" priority="77" stopIfTrue="1" operator="equal">
      <formula>83.82058156</formula>
    </cfRule>
  </conditionalFormatting>
  <conditionalFormatting sqref="E168">
    <cfRule type="cellIs" dxfId="1950" priority="78" stopIfTrue="1" operator="equal">
      <formula>86.03252038</formula>
    </cfRule>
  </conditionalFormatting>
  <conditionalFormatting sqref="E167">
    <cfRule type="cellIs" dxfId="1949" priority="79" stopIfTrue="1" operator="equal">
      <formula>90.76161528</formula>
    </cfRule>
  </conditionalFormatting>
  <conditionalFormatting sqref="E166">
    <cfRule type="cellIs" dxfId="1948" priority="80" stopIfTrue="1" operator="equal">
      <formula>92.48755331</formula>
    </cfRule>
  </conditionalFormatting>
  <conditionalFormatting sqref="E165">
    <cfRule type="cellIs" dxfId="1947" priority="81" stopIfTrue="1" operator="equal">
      <formula>95.74164373</formula>
    </cfRule>
  </conditionalFormatting>
  <conditionalFormatting sqref="E164">
    <cfRule type="cellIs" dxfId="1946" priority="82" stopIfTrue="1" operator="equal">
      <formula>94.59749844</formula>
    </cfRule>
  </conditionalFormatting>
  <conditionalFormatting sqref="E163">
    <cfRule type="cellIs" dxfId="1945" priority="83" stopIfTrue="1" operator="equal">
      <formula>95.57223916</formula>
    </cfRule>
  </conditionalFormatting>
  <conditionalFormatting sqref="E162">
    <cfRule type="cellIs" dxfId="1944" priority="84" stopIfTrue="1" operator="equal">
      <formula>91.52962185</formula>
    </cfRule>
  </conditionalFormatting>
  <conditionalFormatting sqref="E161">
    <cfRule type="cellIs" dxfId="1943" priority="85" stopIfTrue="1" operator="equal">
      <formula>103.82606937</formula>
    </cfRule>
  </conditionalFormatting>
  <conditionalFormatting sqref="E160">
    <cfRule type="cellIs" dxfId="1942" priority="86" stopIfTrue="1" operator="equal">
      <formula>102.71069227</formula>
    </cfRule>
  </conditionalFormatting>
  <conditionalFormatting sqref="E159">
    <cfRule type="cellIs" dxfId="1941" priority="87" stopIfTrue="1" operator="equal">
      <formula>104.47227155</formula>
    </cfRule>
  </conditionalFormatting>
  <conditionalFormatting sqref="E158">
    <cfRule type="cellIs" dxfId="1940" priority="88" stopIfTrue="1" operator="equal">
      <formula>107.50287416</formula>
    </cfRule>
  </conditionalFormatting>
  <conditionalFormatting sqref="E157">
    <cfRule type="cellIs" dxfId="1939" priority="89" stopIfTrue="1" operator="equal">
      <formula>104.61820379</formula>
    </cfRule>
  </conditionalFormatting>
  <conditionalFormatting sqref="E156">
    <cfRule type="cellIs" dxfId="1938" priority="90" stopIfTrue="1" operator="equal">
      <formula>108.1213426</formula>
    </cfRule>
  </conditionalFormatting>
  <conditionalFormatting sqref="E155">
    <cfRule type="cellIs" dxfId="1937" priority="91" stopIfTrue="1" operator="equal">
      <formula>107.88315396</formula>
    </cfRule>
  </conditionalFormatting>
  <conditionalFormatting sqref="E154">
    <cfRule type="cellIs" dxfId="1936" priority="92" stopIfTrue="1" operator="equal">
      <formula>105.41112483</formula>
    </cfRule>
  </conditionalFormatting>
  <conditionalFormatting sqref="E153">
    <cfRule type="cellIs" dxfId="1935" priority="93" stopIfTrue="1" operator="equal">
      <formula>101.8297821</formula>
    </cfRule>
  </conditionalFormatting>
  <conditionalFormatting sqref="E152">
    <cfRule type="cellIs" dxfId="1934" priority="94" stopIfTrue="1" operator="equal">
      <formula>103.33918394</formula>
    </cfRule>
  </conditionalFormatting>
  <conditionalFormatting sqref="E151">
    <cfRule type="cellIs" dxfId="1933" priority="95" stopIfTrue="1" operator="equal">
      <formula>104.80626062</formula>
    </cfRule>
  </conditionalFormatting>
  <conditionalFormatting sqref="E150">
    <cfRule type="cellIs" dxfId="1932" priority="96" stopIfTrue="1" operator="equal">
      <formula>104.8902382</formula>
    </cfRule>
  </conditionalFormatting>
  <conditionalFormatting sqref="E149">
    <cfRule type="cellIs" dxfId="1931" priority="97" stopIfTrue="1" operator="equal">
      <formula>105.89547888</formula>
    </cfRule>
  </conditionalFormatting>
  <conditionalFormatting sqref="E148">
    <cfRule type="cellIs" dxfId="1930" priority="98" stopIfTrue="1" operator="equal">
      <formula>106.50707872</formula>
    </cfRule>
  </conditionalFormatting>
  <conditionalFormatting sqref="E147">
    <cfRule type="cellIs" dxfId="1929" priority="99" stopIfTrue="1" operator="equal">
      <formula>103.95394585</formula>
    </cfRule>
  </conditionalFormatting>
  <conditionalFormatting sqref="E146">
    <cfRule type="cellIs" dxfId="1928" priority="100" stopIfTrue="1" operator="equal">
      <formula>104.80509677</formula>
    </cfRule>
  </conditionalFormatting>
  <conditionalFormatting sqref="E145">
    <cfRule type="cellIs" dxfId="1927" priority="101" stopIfTrue="1" operator="equal">
      <formula>106.64567593</formula>
    </cfRule>
  </conditionalFormatting>
  <conditionalFormatting sqref="E144">
    <cfRule type="cellIs" dxfId="1926" priority="102" stopIfTrue="1" operator="equal">
      <formula>106.63017067</formula>
    </cfRule>
  </conditionalFormatting>
  <conditionalFormatting sqref="E143">
    <cfRule type="cellIs" dxfId="1925" priority="103" stopIfTrue="1" operator="equal">
      <formula>103.33817158</formula>
    </cfRule>
  </conditionalFormatting>
  <conditionalFormatting sqref="E142">
    <cfRule type="cellIs" dxfId="1924" priority="104" stopIfTrue="1" operator="equal">
      <formula>99.95086158</formula>
    </cfRule>
  </conditionalFormatting>
  <conditionalFormatting sqref="E141">
    <cfRule type="cellIs" dxfId="1923" priority="105" stopIfTrue="1" operator="equal">
      <formula>102.90468557</formula>
    </cfRule>
  </conditionalFormatting>
  <conditionalFormatting sqref="E140">
    <cfRule type="cellIs" dxfId="1922" priority="106" stopIfTrue="1" operator="equal">
      <formula>101.92295097</formula>
    </cfRule>
  </conditionalFormatting>
  <conditionalFormatting sqref="E139">
    <cfRule type="cellIs" dxfId="1921" priority="107" stopIfTrue="1" operator="equal">
      <formula>111.80293863</formula>
    </cfRule>
  </conditionalFormatting>
  <conditionalFormatting sqref="E138">
    <cfRule type="cellIs" dxfId="1920" priority="108" stopIfTrue="1" operator="equal">
      <formula>106.34566359</formula>
    </cfRule>
  </conditionalFormatting>
  <conditionalFormatting sqref="E137">
    <cfRule type="cellIs" dxfId="1919" priority="109" stopIfTrue="1" operator="equal">
      <formula>104.14780693</formula>
    </cfRule>
  </conditionalFormatting>
  <conditionalFormatting sqref="E136">
    <cfRule type="cellIs" dxfId="1918" priority="110" stopIfTrue="1" operator="equal">
      <formula>106.87146949</formula>
    </cfRule>
  </conditionalFormatting>
  <conditionalFormatting sqref="E135">
    <cfRule type="cellIs" dxfId="1917" priority="111" stopIfTrue="1" operator="equal">
      <formula>103.60036412</formula>
    </cfRule>
  </conditionalFormatting>
  <conditionalFormatting sqref="E134">
    <cfRule type="cellIs" dxfId="1916" priority="112" stopIfTrue="1" operator="equal">
      <formula>105.58933545</formula>
    </cfRule>
  </conditionalFormatting>
  <conditionalFormatting sqref="E133">
    <cfRule type="cellIs" dxfId="1915" priority="113" stopIfTrue="1" operator="equal">
      <formula>106.27741554</formula>
    </cfRule>
  </conditionalFormatting>
  <conditionalFormatting sqref="E132">
    <cfRule type="cellIs" dxfId="1914" priority="114" stopIfTrue="1" operator="equal">
      <formula>104.01611475</formula>
    </cfRule>
  </conditionalFormatting>
  <conditionalFormatting sqref="E131">
    <cfRule type="cellIs" dxfId="1913" priority="115" stopIfTrue="1" operator="equal">
      <formula>101.57886603</formula>
    </cfRule>
  </conditionalFormatting>
  <conditionalFormatting sqref="E130">
    <cfRule type="cellIs" dxfId="1912" priority="116" stopIfTrue="1" operator="equal">
      <formula>104.00785098</formula>
    </cfRule>
  </conditionalFormatting>
  <conditionalFormatting sqref="E129">
    <cfRule type="cellIs" dxfId="1911" priority="117" stopIfTrue="1" operator="equal">
      <formula>108.78594639</formula>
    </cfRule>
  </conditionalFormatting>
  <conditionalFormatting sqref="E128">
    <cfRule type="cellIs" dxfId="1910" priority="118" stopIfTrue="1" operator="equal">
      <formula>107.57807164</formula>
    </cfRule>
  </conditionalFormatting>
  <conditionalFormatting sqref="E127">
    <cfRule type="cellIs" dxfId="1909" priority="119" stopIfTrue="1" operator="equal">
      <formula>109.43340792</formula>
    </cfRule>
  </conditionalFormatting>
  <conditionalFormatting sqref="E126">
    <cfRule type="cellIs" dxfId="1908" priority="120" stopIfTrue="1" operator="equal">
      <formula>102.20308976</formula>
    </cfRule>
  </conditionalFormatting>
  <conditionalFormatting sqref="E125">
    <cfRule type="cellIs" dxfId="1907" priority="121" stopIfTrue="1" operator="equal">
      <formula>103.86822477</formula>
    </cfRule>
  </conditionalFormatting>
  <conditionalFormatting sqref="E124">
    <cfRule type="cellIs" dxfId="1906" priority="122" stopIfTrue="1" operator="equal">
      <formula>105.52748036</formula>
    </cfRule>
  </conditionalFormatting>
  <conditionalFormatting sqref="E123">
    <cfRule type="cellIs" dxfId="1905" priority="123" stopIfTrue="1" operator="equal">
      <formula>105.46348678</formula>
    </cfRule>
  </conditionalFormatting>
  <conditionalFormatting sqref="E122">
    <cfRule type="cellIs" dxfId="1904" priority="124" stopIfTrue="1" operator="equal">
      <formula>105.29662281</formula>
    </cfRule>
  </conditionalFormatting>
  <conditionalFormatting sqref="E121">
    <cfRule type="cellIs" dxfId="1903" priority="125" stopIfTrue="1" operator="equal">
      <formula>108.76029334</formula>
    </cfRule>
  </conditionalFormatting>
  <conditionalFormatting sqref="E120">
    <cfRule type="cellIs" dxfId="1902" priority="126" stopIfTrue="1" operator="equal">
      <formula>109.8336455</formula>
    </cfRule>
  </conditionalFormatting>
  <conditionalFormatting sqref="E119">
    <cfRule type="cellIs" dxfId="1901" priority="127" stopIfTrue="1" operator="equal">
      <formula>113.23563903</formula>
    </cfRule>
  </conditionalFormatting>
  <conditionalFormatting sqref="E118">
    <cfRule type="cellIs" dxfId="1900" priority="128" stopIfTrue="1" operator="equal">
      <formula>110.7173756</formula>
    </cfRule>
  </conditionalFormatting>
  <conditionalFormatting sqref="E117">
    <cfRule type="cellIs" dxfId="1899" priority="129" stopIfTrue="1" operator="equal">
      <formula>111.85783895</formula>
    </cfRule>
  </conditionalFormatting>
  <conditionalFormatting sqref="E116">
    <cfRule type="cellIs" dxfId="1898" priority="130" stopIfTrue="1" operator="equal">
      <formula>115.53946323</formula>
    </cfRule>
  </conditionalFormatting>
  <conditionalFormatting sqref="E115">
    <cfRule type="cellIs" dxfId="1897" priority="131" stopIfTrue="1" operator="equal">
      <formula>110.33036767</formula>
    </cfRule>
  </conditionalFormatting>
  <conditionalFormatting sqref="E114">
    <cfRule type="cellIs" dxfId="1896" priority="132" stopIfTrue="1" operator="equal">
      <formula>107.44154473</formula>
    </cfRule>
  </conditionalFormatting>
  <conditionalFormatting sqref="E113">
    <cfRule type="cellIs" dxfId="1895" priority="133" stopIfTrue="1" operator="equal">
      <formula>108.95384427</formula>
    </cfRule>
  </conditionalFormatting>
  <conditionalFormatting sqref="E112">
    <cfRule type="cellIs" dxfId="1894" priority="134" stopIfTrue="1" operator="equal">
      <formula>101.79553997</formula>
    </cfRule>
  </conditionalFormatting>
  <conditionalFormatting sqref="E111">
    <cfRule type="cellIs" dxfId="1893" priority="135" stopIfTrue="1" operator="equal">
      <formula>101.877391</formula>
    </cfRule>
  </conditionalFormatting>
  <conditionalFormatting sqref="E110">
    <cfRule type="cellIs" dxfId="1892" priority="136" stopIfTrue="1" operator="equal">
      <formula>101.07157644</formula>
    </cfRule>
  </conditionalFormatting>
  <conditionalFormatting sqref="E109">
    <cfRule type="cellIs" dxfId="1891" priority="137" stopIfTrue="1" operator="equal">
      <formula>98.98373752</formula>
    </cfRule>
  </conditionalFormatting>
  <conditionalFormatting sqref="E108">
    <cfRule type="cellIs" dxfId="1890" priority="138" stopIfTrue="1" operator="equal">
      <formula>101.25428787</formula>
    </cfRule>
  </conditionalFormatting>
  <conditionalFormatting sqref="E107">
    <cfRule type="cellIs" dxfId="1889" priority="139" stopIfTrue="1" operator="equal">
      <formula>99.33987176</formula>
    </cfRule>
  </conditionalFormatting>
  <conditionalFormatting sqref="E106">
    <cfRule type="cellIs" dxfId="1888" priority="140" stopIfTrue="1" operator="equal">
      <formula>98.39843181</formula>
    </cfRule>
  </conditionalFormatting>
  <conditionalFormatting sqref="E105">
    <cfRule type="cellIs" dxfId="1887" priority="141" stopIfTrue="1" operator="equal">
      <formula>98.37697297</formula>
    </cfRule>
  </conditionalFormatting>
  <conditionalFormatting sqref="E104">
    <cfRule type="cellIs" dxfId="1886" priority="142" stopIfTrue="1" operator="equal">
      <formula>96.27528429</formula>
    </cfRule>
  </conditionalFormatting>
  <conditionalFormatting sqref="E103">
    <cfRule type="cellIs" dxfId="1885" priority="143" stopIfTrue="1" operator="equal">
      <formula>85.74764526</formula>
    </cfRule>
  </conditionalFormatting>
  <conditionalFormatting sqref="E102">
    <cfRule type="cellIs" dxfId="1884" priority="144" stopIfTrue="1" operator="equal">
      <formula>88.78778034</formula>
    </cfRule>
  </conditionalFormatting>
  <conditionalFormatting sqref="E101">
    <cfRule type="cellIs" dxfId="1883" priority="145" stopIfTrue="1" operator="equal">
      <formula>86.62615218</formula>
    </cfRule>
  </conditionalFormatting>
  <conditionalFormatting sqref="E100">
    <cfRule type="cellIs" dxfId="1882" priority="146" stopIfTrue="1" operator="equal">
      <formula>83.47815349</formula>
    </cfRule>
  </conditionalFormatting>
  <conditionalFormatting sqref="E99">
    <cfRule type="cellIs" dxfId="1881" priority="147" stopIfTrue="1" operator="equal">
      <formula>83.49718527</formula>
    </cfRule>
  </conditionalFormatting>
  <conditionalFormatting sqref="E98">
    <cfRule type="cellIs" dxfId="1880" priority="148" stopIfTrue="1" operator="equal">
      <formula>79.50815191</formula>
    </cfRule>
  </conditionalFormatting>
  <conditionalFormatting sqref="E97">
    <cfRule type="cellIs" dxfId="1879" priority="149" stopIfTrue="1" operator="equal">
      <formula>75.23390377</formula>
    </cfRule>
  </conditionalFormatting>
  <conditionalFormatting sqref="E96">
    <cfRule type="cellIs" dxfId="1878" priority="150" stopIfTrue="1" operator="equal">
      <formula>74.70645828</formula>
    </cfRule>
  </conditionalFormatting>
  <conditionalFormatting sqref="E95">
    <cfRule type="cellIs" dxfId="1877" priority="151" stopIfTrue="1" operator="equal">
      <formula>73.09112006</formula>
    </cfRule>
  </conditionalFormatting>
  <conditionalFormatting sqref="E94">
    <cfRule type="cellIs" dxfId="1876" priority="152" stopIfTrue="1" operator="equal">
      <formula>70.20903439</formula>
    </cfRule>
  </conditionalFormatting>
  <conditionalFormatting sqref="E93">
    <cfRule type="cellIs" dxfId="1875" priority="153" stopIfTrue="1" operator="equal">
      <formula>66.51340352</formula>
    </cfRule>
  </conditionalFormatting>
  <conditionalFormatting sqref="E92">
    <cfRule type="cellIs" dxfId="1874" priority="154" stopIfTrue="1" operator="equal">
      <formula>64.04798782</formula>
    </cfRule>
  </conditionalFormatting>
  <conditionalFormatting sqref="E91">
    <cfRule type="cellIs" dxfId="1873" priority="155" stopIfTrue="1" operator="equal">
      <formula>61.24300347</formula>
    </cfRule>
  </conditionalFormatting>
  <conditionalFormatting sqref="E90">
    <cfRule type="cellIs" dxfId="1872" priority="156" stopIfTrue="1" operator="equal">
      <formula>62.33244604</formula>
    </cfRule>
  </conditionalFormatting>
  <conditionalFormatting sqref="E89">
    <cfRule type="cellIs" dxfId="1871" priority="157" stopIfTrue="1" operator="equal">
      <formula>67.70184664</formula>
    </cfRule>
  </conditionalFormatting>
  <conditionalFormatting sqref="E88">
    <cfRule type="cellIs" dxfId="1870" priority="158" stopIfTrue="1" operator="equal">
      <formula>76.10785067</formula>
    </cfRule>
  </conditionalFormatting>
  <conditionalFormatting sqref="E87">
    <cfRule type="cellIs" dxfId="1869" priority="159" stopIfTrue="1" operator="equal">
      <formula>95.12425728</formula>
    </cfRule>
  </conditionalFormatting>
  <conditionalFormatting sqref="E86">
    <cfRule type="cellIs" dxfId="1868" priority="160" stopIfTrue="1" operator="equal">
      <formula>106.19850157</formula>
    </cfRule>
  </conditionalFormatting>
  <conditionalFormatting sqref="E85">
    <cfRule type="cellIs" dxfId="1867" priority="161" stopIfTrue="1" operator="equal">
      <formula>115.15454906</formula>
    </cfRule>
  </conditionalFormatting>
  <conditionalFormatting sqref="E84">
    <cfRule type="cellIs" dxfId="1866" priority="162" stopIfTrue="1" operator="equal">
      <formula>122.31699318</formula>
    </cfRule>
  </conditionalFormatting>
  <conditionalFormatting sqref="E83">
    <cfRule type="cellIs" dxfId="1865" priority="163" stopIfTrue="1" operator="equal">
      <formula>123.57226508</formula>
    </cfRule>
  </conditionalFormatting>
  <conditionalFormatting sqref="E82">
    <cfRule type="cellIs" dxfId="1864" priority="164" stopIfTrue="1" operator="equal">
      <formula>124.71834275</formula>
    </cfRule>
  </conditionalFormatting>
  <conditionalFormatting sqref="E81">
    <cfRule type="cellIs" dxfId="1863" priority="165" stopIfTrue="1" operator="equal">
      <formula>123.70049711</formula>
    </cfRule>
  </conditionalFormatting>
  <conditionalFormatting sqref="E80">
    <cfRule type="cellIs" dxfId="1862" priority="166" stopIfTrue="1" operator="equal">
      <formula>117.93898663</formula>
    </cfRule>
  </conditionalFormatting>
  <conditionalFormatting sqref="E79">
    <cfRule type="cellIs" dxfId="1861" priority="167" stopIfTrue="1" operator="equal">
      <formula>119.3103885</formula>
    </cfRule>
  </conditionalFormatting>
  <conditionalFormatting sqref="E78">
    <cfRule type="cellIs" dxfId="1860" priority="168" stopIfTrue="1" operator="equal">
      <formula>117.2131058</formula>
    </cfRule>
  </conditionalFormatting>
  <conditionalFormatting sqref="E77">
    <cfRule type="cellIs" dxfId="1859" priority="169" stopIfTrue="1" operator="equal">
      <formula>117.33856556</formula>
    </cfRule>
  </conditionalFormatting>
  <conditionalFormatting sqref="E76">
    <cfRule type="cellIs" dxfId="1858" priority="170" stopIfTrue="1" operator="equal">
      <formula>118.11851503</formula>
    </cfRule>
  </conditionalFormatting>
  <conditionalFormatting sqref="E75">
    <cfRule type="cellIs" dxfId="1857" priority="171" stopIfTrue="1" operator="equal">
      <formula>115.81812683</formula>
    </cfRule>
  </conditionalFormatting>
  <conditionalFormatting sqref="E74">
    <cfRule type="cellIs" dxfId="1856" priority="172" stopIfTrue="1" operator="equal">
      <formula>108.3293916</formula>
    </cfRule>
  </conditionalFormatting>
  <conditionalFormatting sqref="E73">
    <cfRule type="cellIs" dxfId="1855" priority="173" stopIfTrue="1" operator="equal">
      <formula>114.47471701</formula>
    </cfRule>
  </conditionalFormatting>
  <conditionalFormatting sqref="E72">
    <cfRule type="cellIs" dxfId="1854" priority="174" stopIfTrue="1" operator="equal">
      <formula>114.43893722</formula>
    </cfRule>
  </conditionalFormatting>
  <conditionalFormatting sqref="E71">
    <cfRule type="cellIs" dxfId="1853" priority="175" stopIfTrue="1" operator="equal">
      <formula>116.26111631</formula>
    </cfRule>
  </conditionalFormatting>
  <conditionalFormatting sqref="E70">
    <cfRule type="cellIs" dxfId="1852" priority="176" stopIfTrue="1" operator="equal">
      <formula>120.20547244</formula>
    </cfRule>
  </conditionalFormatting>
  <conditionalFormatting sqref="E69">
    <cfRule type="cellIs" dxfId="1851" priority="177" stopIfTrue="1" operator="equal">
      <formula>115.3125107</formula>
    </cfRule>
  </conditionalFormatting>
  <conditionalFormatting sqref="E68">
    <cfRule type="cellIs" dxfId="1850" priority="178" stopIfTrue="1" operator="equal">
      <formula>113.83864247</formula>
    </cfRule>
  </conditionalFormatting>
  <conditionalFormatting sqref="E67">
    <cfRule type="cellIs" dxfId="1849" priority="179" stopIfTrue="1" operator="equal">
      <formula>106.11395664</formula>
    </cfRule>
  </conditionalFormatting>
  <conditionalFormatting sqref="E66">
    <cfRule type="cellIs" dxfId="1848" priority="180" stopIfTrue="1" operator="equal">
      <formula>107.50376147</formula>
    </cfRule>
  </conditionalFormatting>
  <conditionalFormatting sqref="E65">
    <cfRule type="cellIs" dxfId="1847" priority="181" stopIfTrue="1" operator="equal">
      <formula>109.27113051</formula>
    </cfRule>
  </conditionalFormatting>
  <conditionalFormatting sqref="E64">
    <cfRule type="cellIs" dxfId="1846" priority="182" stopIfTrue="1" operator="equal">
      <formula>107.06049419</formula>
    </cfRule>
  </conditionalFormatting>
  <conditionalFormatting sqref="E63">
    <cfRule type="cellIs" dxfId="1845" priority="183" stopIfTrue="1" operator="equal">
      <formula>101.44743943</formula>
    </cfRule>
  </conditionalFormatting>
  <conditionalFormatting sqref="E62">
    <cfRule type="cellIs" dxfId="1844" priority="184" stopIfTrue="1" operator="equal">
      <formula>108.89210018</formula>
    </cfRule>
  </conditionalFormatting>
  <conditionalFormatting sqref="E61">
    <cfRule type="cellIs" dxfId="1843" priority="185" stopIfTrue="1" operator="equal">
      <formula>109.42703276</formula>
    </cfRule>
  </conditionalFormatting>
  <conditionalFormatting sqref="E60">
    <cfRule type="cellIs" dxfId="1842" priority="186" stopIfTrue="1" operator="equal">
      <formula>109.12379263</formula>
    </cfRule>
  </conditionalFormatting>
  <conditionalFormatting sqref="E59">
    <cfRule type="cellIs" dxfId="1841" priority="187" stopIfTrue="1" operator="equal">
      <formula>107.96020174</formula>
    </cfRule>
  </conditionalFormatting>
  <conditionalFormatting sqref="E58">
    <cfRule type="cellIs" dxfId="1840" priority="188" stopIfTrue="1" operator="equal">
      <formula>105.94622135</formula>
    </cfRule>
  </conditionalFormatting>
  <conditionalFormatting sqref="E57">
    <cfRule type="cellIs" dxfId="1839" priority="189" stopIfTrue="1" operator="equal">
      <formula>101.80360006</formula>
    </cfRule>
  </conditionalFormatting>
  <conditionalFormatting sqref="E56">
    <cfRule type="cellIs" dxfId="1838" priority="190" stopIfTrue="1" operator="equal">
      <formula>100.20972778</formula>
    </cfRule>
  </conditionalFormatting>
  <conditionalFormatting sqref="E55">
    <cfRule type="cellIs" dxfId="1837" priority="191" stopIfTrue="1" operator="equal">
      <formula>99.52784605</formula>
    </cfRule>
  </conditionalFormatting>
  <conditionalFormatting sqref="E54">
    <cfRule type="cellIs" dxfId="1836" priority="192" stopIfTrue="1" operator="equal">
      <formula>95.55112109</formula>
    </cfRule>
  </conditionalFormatting>
  <conditionalFormatting sqref="E53">
    <cfRule type="cellIs" dxfId="1835" priority="193" stopIfTrue="1" operator="equal">
      <formula>98.26508592</formula>
    </cfRule>
  </conditionalFormatting>
  <conditionalFormatting sqref="E52">
    <cfRule type="cellIs" dxfId="1834" priority="194" stopIfTrue="1" operator="equal">
      <formula>96.39976416</formula>
    </cfRule>
  </conditionalFormatting>
  <conditionalFormatting sqref="E51">
    <cfRule type="cellIs" dxfId="1833" priority="195" stopIfTrue="1" operator="equal">
      <formula>96.56430525</formula>
    </cfRule>
  </conditionalFormatting>
  <conditionalFormatting sqref="E50">
    <cfRule type="cellIs" dxfId="1832" priority="196" stopIfTrue="1" operator="equal">
      <formula>99.80247265</formula>
    </cfRule>
  </conditionalFormatting>
  <conditionalFormatting sqref="E49">
    <cfRule type="cellIs" dxfId="1831" priority="197" stopIfTrue="1" operator="equal">
      <formula>96.06355553</formula>
    </cfRule>
  </conditionalFormatting>
  <conditionalFormatting sqref="E48">
    <cfRule type="cellIs" dxfId="1830" priority="198" stopIfTrue="1" operator="equal">
      <formula>91.80655447</formula>
    </cfRule>
  </conditionalFormatting>
  <conditionalFormatting sqref="E47">
    <cfRule type="cellIs" dxfId="1829" priority="199" stopIfTrue="1" operator="equal">
      <formula>91.71533301</formula>
    </cfRule>
  </conditionalFormatting>
  <conditionalFormatting sqref="E46">
    <cfRule type="cellIs" dxfId="1828" priority="200" stopIfTrue="1" operator="equal">
      <formula>87.59440689</formula>
    </cfRule>
  </conditionalFormatting>
  <conditionalFormatting sqref="E45">
    <cfRule type="cellIs" dxfId="1827" priority="201" stopIfTrue="1" operator="equal">
      <formula>92.5482785</formula>
    </cfRule>
  </conditionalFormatting>
  <conditionalFormatting sqref="E44">
    <cfRule type="cellIs" dxfId="1826" priority="202" stopIfTrue="1" operator="equal">
      <formula>99.96659041</formula>
    </cfRule>
  </conditionalFormatting>
  <conditionalFormatting sqref="E43">
    <cfRule type="cellIs" dxfId="1825" priority="203" stopIfTrue="1" operator="equal">
      <formula>99.63054679</formula>
    </cfRule>
  </conditionalFormatting>
  <conditionalFormatting sqref="E42">
    <cfRule type="cellIs" dxfId="1824" priority="204" stopIfTrue="1" operator="equal">
      <formula>92.98646413</formula>
    </cfRule>
  </conditionalFormatting>
  <conditionalFormatting sqref="E41">
    <cfRule type="cellIs" dxfId="1823" priority="205" stopIfTrue="1" operator="equal">
      <formula>96.36238606</formula>
    </cfRule>
  </conditionalFormatting>
  <conditionalFormatting sqref="E40">
    <cfRule type="cellIs" dxfId="1822" priority="206" stopIfTrue="1" operator="equal">
      <formula>95.60576677</formula>
    </cfRule>
  </conditionalFormatting>
  <conditionalFormatting sqref="E39">
    <cfRule type="cellIs" dxfId="1821" priority="207" stopIfTrue="1" operator="equal">
      <formula>97.73349261</formula>
    </cfRule>
  </conditionalFormatting>
  <conditionalFormatting sqref="E38">
    <cfRule type="cellIs" dxfId="1820" priority="208" stopIfTrue="1" operator="equal">
      <formula>94.6566072</formula>
    </cfRule>
  </conditionalFormatting>
  <conditionalFormatting sqref="E37">
    <cfRule type="cellIs" dxfId="1819" priority="209" stopIfTrue="1" operator="equal">
      <formula>91.96059657</formula>
    </cfRule>
  </conditionalFormatting>
  <conditionalFormatting sqref="E36">
    <cfRule type="cellIs" dxfId="1818" priority="210" stopIfTrue="1" operator="equal">
      <formula>95.13147637</formula>
    </cfRule>
  </conditionalFormatting>
  <conditionalFormatting sqref="E35">
    <cfRule type="cellIs" dxfId="1817" priority="211" stopIfTrue="1" operator="equal">
      <formula>97.69181547</formula>
    </cfRule>
  </conditionalFormatting>
  <conditionalFormatting sqref="E34">
    <cfRule type="cellIs" dxfId="1816" priority="212" stopIfTrue="1" operator="equal">
      <formula>100.2577329</formula>
    </cfRule>
  </conditionalFormatting>
  <conditionalFormatting sqref="E33">
    <cfRule type="cellIs" dxfId="1815" priority="213" stopIfTrue="1" operator="equal">
      <formula>101.84067854</formula>
    </cfRule>
  </conditionalFormatting>
  <conditionalFormatting sqref="E32">
    <cfRule type="cellIs" dxfId="1814" priority="214" stopIfTrue="1" operator="equal">
      <formula>104.43195314</formula>
    </cfRule>
  </conditionalFormatting>
  <conditionalFormatting sqref="E31">
    <cfRule type="cellIs" dxfId="1813" priority="215" stopIfTrue="1" operator="equal">
      <formula>105.72494674</formula>
    </cfRule>
  </conditionalFormatting>
  <conditionalFormatting sqref="E30">
    <cfRule type="cellIs" dxfId="1812" priority="216" stopIfTrue="1" operator="equal">
      <formula>108.34698485</formula>
    </cfRule>
  </conditionalFormatting>
  <conditionalFormatting sqref="E29">
    <cfRule type="cellIs" dxfId="1811" priority="217" stopIfTrue="1" operator="equal">
      <formula>103.83052271</formula>
    </cfRule>
  </conditionalFormatting>
  <conditionalFormatting sqref="E28">
    <cfRule type="cellIs" dxfId="1810" priority="218" stopIfTrue="1" operator="equal">
      <formula>96.7886657</formula>
    </cfRule>
  </conditionalFormatting>
  <conditionalFormatting sqref="E27">
    <cfRule type="cellIs" dxfId="1809" priority="219" stopIfTrue="1" operator="equal">
      <formula>98.26484911</formula>
    </cfRule>
  </conditionalFormatting>
  <conditionalFormatting sqref="E26">
    <cfRule type="cellIs" dxfId="1808" priority="220" stopIfTrue="1" operator="equal">
      <formula>98.24145597</formula>
    </cfRule>
  </conditionalFormatting>
  <conditionalFormatting sqref="E25">
    <cfRule type="cellIs" dxfId="1807" priority="221" stopIfTrue="1" operator="equal">
      <formula>102.1547281</formula>
    </cfRule>
  </conditionalFormatting>
  <conditionalFormatting sqref="E24">
    <cfRule type="cellIs" dxfId="1806" priority="222" stopIfTrue="1" operator="equal">
      <formula>102.7868682</formula>
    </cfRule>
  </conditionalFormatting>
  <conditionalFormatting sqref="E23">
    <cfRule type="cellIs" dxfId="1805" priority="223" stopIfTrue="1" operator="equal">
      <formula>104.92533771</formula>
    </cfRule>
  </conditionalFormatting>
  <conditionalFormatting sqref="E22">
    <cfRule type="cellIs" dxfId="1804" priority="224" stopIfTrue="1" operator="equal">
      <formula>101.13512077</formula>
    </cfRule>
  </conditionalFormatting>
  <conditionalFormatting sqref="E21">
    <cfRule type="cellIs" dxfId="1803" priority="225" stopIfTrue="1" operator="equal">
      <formula>100.08868893</formula>
    </cfRule>
  </conditionalFormatting>
  <conditionalFormatting sqref="E20">
    <cfRule type="cellIs" dxfId="1802" priority="226" stopIfTrue="1" operator="equal">
      <formula>98.52697875</formula>
    </cfRule>
  </conditionalFormatting>
  <conditionalFormatting sqref="E19">
    <cfRule type="cellIs" dxfId="1801" priority="227" stopIfTrue="1" operator="equal">
      <formula>98.09114192</formula>
    </cfRule>
  </conditionalFormatting>
  <conditionalFormatting sqref="E18">
    <cfRule type="cellIs" dxfId="1800" priority="228" stopIfTrue="1" operator="equal">
      <formula>93.06038334</formula>
    </cfRule>
  </conditionalFormatting>
  <conditionalFormatting sqref="E17">
    <cfRule type="cellIs" dxfId="1799" priority="229" stopIfTrue="1" operator="equal">
      <formula>92.2760683</formula>
    </cfRule>
  </conditionalFormatting>
  <conditionalFormatting sqref="E16">
    <cfRule type="cellIs" dxfId="1798" priority="230" stopIfTrue="1" operator="equal">
      <formula>94.80491236</formula>
    </cfRule>
  </conditionalFormatting>
  <conditionalFormatting sqref="E15">
    <cfRule type="cellIs" dxfId="1797" priority="231" stopIfTrue="1" operator="equal">
      <formula>98.53217266</formula>
    </cfRule>
  </conditionalFormatting>
  <conditionalFormatting sqref="E14">
    <cfRule type="cellIs" dxfId="1796" priority="232" stopIfTrue="1" operator="equal">
      <formula>96.44046054</formula>
    </cfRule>
  </conditionalFormatting>
  <conditionalFormatting sqref="E13">
    <cfRule type="cellIs" dxfId="1795" priority="233" stopIfTrue="1" operator="equal">
      <formula>96.51654916</formula>
    </cfRule>
  </conditionalFormatting>
  <conditionalFormatting sqref="E12">
    <cfRule type="cellIs" dxfId="1794" priority="234" stopIfTrue="1" operator="equal">
      <formula>94.84409352</formula>
    </cfRule>
  </conditionalFormatting>
  <conditionalFormatting sqref="E11">
    <cfRule type="cellIs" dxfId="1793" priority="235" stopIfTrue="1" operator="equal">
      <formula>94.4833225</formula>
    </cfRule>
  </conditionalFormatting>
  <conditionalFormatting sqref="E10">
    <cfRule type="cellIs" dxfId="1792" priority="236" stopIfTrue="1" operator="equal">
      <formula>95.75652078</formula>
    </cfRule>
  </conditionalFormatting>
  <conditionalFormatting sqref="E9">
    <cfRule type="cellIs" dxfId="1791" priority="237" stopIfTrue="1" operator="equal">
      <formula>97.49535164</formula>
    </cfRule>
  </conditionalFormatting>
  <conditionalFormatting sqref="E8">
    <cfRule type="cellIs" dxfId="1790" priority="238" stopIfTrue="1" operator="equal">
      <formula>91.7691532</formula>
    </cfRule>
  </conditionalFormatting>
  <conditionalFormatting sqref="E7">
    <cfRule type="cellIs" dxfId="1789" priority="239" stopIfTrue="1" operator="equal">
      <formula>92.7561921296296</formula>
    </cfRule>
  </conditionalFormatting>
  <conditionalFormatting sqref="E6">
    <cfRule type="cellIs" dxfId="1788" priority="240" stopIfTrue="1" operator="equal">
      <formula>94.3922685185185</formula>
    </cfRule>
  </conditionalFormatting>
  <conditionalFormatting sqref="F242">
    <cfRule type="cellIs" dxfId="1787" priority="241" stopIfTrue="1" operator="equal">
      <formula>76</formula>
    </cfRule>
  </conditionalFormatting>
  <conditionalFormatting sqref="G242">
    <cfRule type="cellIs" dxfId="1786" priority="242" stopIfTrue="1" operator="equal">
      <formula>97</formula>
    </cfRule>
  </conditionalFormatting>
  <conditionalFormatting sqref="H242">
    <cfRule type="cellIs" dxfId="1785" priority="243" stopIfTrue="1" operator="equal">
      <formula>63</formula>
    </cfRule>
  </conditionalFormatting>
  <conditionalFormatting sqref="I242">
    <cfRule type="cellIs" dxfId="1784" priority="244" stopIfTrue="1" operator="equal">
      <formula>54</formula>
    </cfRule>
  </conditionalFormatting>
  <conditionalFormatting sqref="J242">
    <cfRule type="cellIs" dxfId="1783" priority="245" stopIfTrue="1" operator="equal">
      <formula>50</formula>
    </cfRule>
  </conditionalFormatting>
  <conditionalFormatting sqref="K242">
    <cfRule type="cellIs" dxfId="1782" priority="246" stopIfTrue="1" operator="equal">
      <formula>41</formula>
    </cfRule>
  </conditionalFormatting>
  <conditionalFormatting sqref="L242">
    <cfRule type="cellIs" dxfId="1781" priority="247" stopIfTrue="1" operator="equal">
      <formula>58</formula>
    </cfRule>
  </conditionalFormatting>
  <conditionalFormatting sqref="M242">
    <cfRule type="cellIs" dxfId="1780" priority="248" stopIfTrue="1" operator="equal">
      <formula>60</formula>
    </cfRule>
  </conditionalFormatting>
  <conditionalFormatting sqref="N242">
    <cfRule type="cellIs" dxfId="1779" priority="249" stopIfTrue="1" operator="equal">
      <formula>23</formula>
    </cfRule>
  </conditionalFormatting>
  <conditionalFormatting sqref="O239">
    <cfRule type="cellIs" dxfId="1778" priority="250" stopIfTrue="1" operator="equal">
      <formula>62</formula>
    </cfRule>
  </conditionalFormatting>
  <conditionalFormatting sqref="P239">
    <cfRule type="cellIs" dxfId="1777" priority="251" stopIfTrue="1" operator="equal">
      <formula>84</formula>
    </cfRule>
  </conditionalFormatting>
  <conditionalFormatting sqref="Q239">
    <cfRule type="cellIs" dxfId="1776" priority="252" stopIfTrue="1" operator="equal">
      <formula>66</formula>
    </cfRule>
  </conditionalFormatting>
  <conditionalFormatting sqref="R239">
    <cfRule type="cellIs" dxfId="1775" priority="253" stopIfTrue="1" operator="equal">
      <formula>54</formula>
    </cfRule>
  </conditionalFormatting>
  <conditionalFormatting sqref="S239">
    <cfRule type="cellIs" dxfId="1774" priority="254" stopIfTrue="1" operator="equal">
      <formula>55</formula>
    </cfRule>
  </conditionalFormatting>
  <conditionalFormatting sqref="T239">
    <cfRule type="cellIs" dxfId="1773" priority="255" stopIfTrue="1" operator="equal">
      <formula>57</formula>
    </cfRule>
  </conditionalFormatting>
  <conditionalFormatting sqref="U239">
    <cfRule type="cellIs" dxfId="1772" priority="256" stopIfTrue="1" operator="equal">
      <formula>32</formula>
    </cfRule>
  </conditionalFormatting>
  <conditionalFormatting sqref="V239">
    <cfRule type="cellIs" dxfId="1771" priority="257" stopIfTrue="1" operator="equal">
      <formula>31</formula>
    </cfRule>
  </conditionalFormatting>
  <conditionalFormatting sqref="W239">
    <cfRule type="cellIs" dxfId="1770" priority="258" stopIfTrue="1" operator="equal">
      <formula>49</formula>
    </cfRule>
  </conditionalFormatting>
  <conditionalFormatting sqref="X239">
    <cfRule type="cellIs" dxfId="1769" priority="259" stopIfTrue="1" operator="equal">
      <formula>86</formula>
    </cfRule>
  </conditionalFormatting>
  <conditionalFormatting sqref="Y239">
    <cfRule type="cellIs" dxfId="1768" priority="260" stopIfTrue="1" operator="equal">
      <formula>96</formula>
    </cfRule>
  </conditionalFormatting>
  <conditionalFormatting sqref="Z239">
    <cfRule type="cellIs" dxfId="1767" priority="261" stopIfTrue="1" operator="equal">
      <formula>83</formula>
    </cfRule>
  </conditionalFormatting>
  <conditionalFormatting sqref="AA239">
    <cfRule type="cellIs" dxfId="1766" priority="262" stopIfTrue="1" operator="equal">
      <formula>90</formula>
    </cfRule>
  </conditionalFormatting>
  <conditionalFormatting sqref="AB239">
    <cfRule type="cellIs" dxfId="1765" priority="263" stopIfTrue="1" operator="equal">
      <formula>62</formula>
    </cfRule>
  </conditionalFormatting>
  <conditionalFormatting sqref="AC239">
    <cfRule type="cellIs" dxfId="1764" priority="264" stopIfTrue="1" operator="equal">
      <formula>88</formula>
    </cfRule>
  </conditionalFormatting>
  <conditionalFormatting sqref="AD239">
    <cfRule type="cellIs" dxfId="1763" priority="265" stopIfTrue="1" operator="equal">
      <formula>16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45"/>
  <sheetViews>
    <sheetView zoomScaleNormal="100" workbookViewId="0"/>
  </sheetViews>
  <sheetFormatPr defaultColWidth="8.85546875" defaultRowHeight="15" x14ac:dyDescent="0.25"/>
  <cols>
    <col min="2" max="25" width="11.140625" customWidth="1"/>
  </cols>
  <sheetData>
    <row r="1" spans="1:25" s="8" customFormat="1" x14ac:dyDescent="0.25">
      <c r="A1" s="1" t="s">
        <v>0</v>
      </c>
      <c r="B1" s="2" t="s">
        <v>121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  <c r="I1" s="2" t="s">
        <v>128</v>
      </c>
      <c r="J1" s="2" t="s">
        <v>129</v>
      </c>
      <c r="K1" s="2" t="s">
        <v>130</v>
      </c>
      <c r="L1" s="2" t="s">
        <v>131</v>
      </c>
      <c r="M1" s="2" t="s">
        <v>132</v>
      </c>
      <c r="N1" s="2" t="s">
        <v>133</v>
      </c>
      <c r="O1" s="2" t="s">
        <v>156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  <c r="V1" s="2" t="s">
        <v>140</v>
      </c>
      <c r="W1" s="2" t="s">
        <v>157</v>
      </c>
      <c r="X1" s="2" t="s">
        <v>141</v>
      </c>
      <c r="Y1" s="2" t="s">
        <v>142</v>
      </c>
    </row>
    <row r="2" spans="1:25" s="8" customFormat="1" x14ac:dyDescent="0.25">
      <c r="A2" s="3" t="s">
        <v>30</v>
      </c>
      <c r="B2" s="4" t="s">
        <v>31</v>
      </c>
      <c r="C2" s="4" t="s">
        <v>31</v>
      </c>
      <c r="D2" s="4" t="s">
        <v>31</v>
      </c>
      <c r="E2" s="4" t="s">
        <v>31</v>
      </c>
      <c r="F2" s="4" t="s">
        <v>31</v>
      </c>
      <c r="G2" s="4" t="s">
        <v>31</v>
      </c>
      <c r="H2" s="4" t="s">
        <v>31</v>
      </c>
      <c r="I2" s="4" t="s">
        <v>31</v>
      </c>
      <c r="J2" s="4" t="s">
        <v>31</v>
      </c>
      <c r="K2" s="4" t="s">
        <v>31</v>
      </c>
      <c r="L2" s="4" t="s">
        <v>31</v>
      </c>
      <c r="M2" s="4" t="s">
        <v>31</v>
      </c>
      <c r="N2" s="4" t="s">
        <v>31</v>
      </c>
      <c r="O2" s="4" t="s">
        <v>31</v>
      </c>
      <c r="P2" s="4" t="s">
        <v>31</v>
      </c>
      <c r="Q2" s="4" t="s">
        <v>31</v>
      </c>
      <c r="R2" s="4" t="s">
        <v>143</v>
      </c>
      <c r="S2" s="4" t="s">
        <v>76</v>
      </c>
      <c r="T2" s="4" t="s">
        <v>76</v>
      </c>
      <c r="U2" s="4" t="s">
        <v>76</v>
      </c>
      <c r="V2" s="4" t="s">
        <v>76</v>
      </c>
      <c r="W2" s="4" t="s">
        <v>144</v>
      </c>
      <c r="X2" s="4" t="s">
        <v>76</v>
      </c>
      <c r="Y2" s="4" t="s">
        <v>32</v>
      </c>
    </row>
    <row r="3" spans="1:25" s="8" customFormat="1" x14ac:dyDescent="0.25">
      <c r="A3" s="3" t="s">
        <v>33</v>
      </c>
      <c r="B3" s="4" t="s">
        <v>35</v>
      </c>
      <c r="C3" s="4" t="s">
        <v>35</v>
      </c>
      <c r="D3" s="4" t="s">
        <v>35</v>
      </c>
      <c r="E3" s="4" t="s">
        <v>35</v>
      </c>
      <c r="F3" s="4" t="s">
        <v>34</v>
      </c>
      <c r="G3" s="4" t="s">
        <v>34</v>
      </c>
      <c r="H3" s="4" t="s">
        <v>34</v>
      </c>
      <c r="I3" s="4" t="s">
        <v>34</v>
      </c>
      <c r="J3" s="4" t="s">
        <v>34</v>
      </c>
      <c r="K3" s="4" t="s">
        <v>34</v>
      </c>
      <c r="L3" s="4" t="s">
        <v>34</v>
      </c>
      <c r="M3" s="4" t="s">
        <v>34</v>
      </c>
      <c r="N3" s="4" t="s">
        <v>34</v>
      </c>
      <c r="O3" s="4" t="s">
        <v>34</v>
      </c>
      <c r="P3" s="4" t="s">
        <v>34</v>
      </c>
      <c r="Q3" s="4" t="s">
        <v>34</v>
      </c>
      <c r="R3" s="4" t="s">
        <v>145</v>
      </c>
      <c r="S3" s="4" t="s">
        <v>146</v>
      </c>
      <c r="T3" s="4" t="s">
        <v>146</v>
      </c>
      <c r="U3" s="4" t="s">
        <v>146</v>
      </c>
      <c r="V3" s="4" t="s">
        <v>146</v>
      </c>
      <c r="W3" s="4" t="s">
        <v>158</v>
      </c>
      <c r="X3" s="4" t="s">
        <v>147</v>
      </c>
      <c r="Y3" s="4" t="s">
        <v>82</v>
      </c>
    </row>
    <row r="4" spans="1:25" s="8" customFormat="1" x14ac:dyDescent="0.25">
      <c r="A4" s="3" t="s">
        <v>170</v>
      </c>
      <c r="B4" s="4">
        <v>44409</v>
      </c>
      <c r="C4" s="4">
        <v>44378</v>
      </c>
      <c r="D4" s="4">
        <v>44378</v>
      </c>
      <c r="E4" s="4">
        <v>44378</v>
      </c>
      <c r="F4" s="4">
        <v>44409</v>
      </c>
      <c r="G4" s="4">
        <v>44409</v>
      </c>
      <c r="H4" s="4">
        <v>44409</v>
      </c>
      <c r="I4" s="4">
        <v>44409</v>
      </c>
      <c r="J4" s="4">
        <v>44378</v>
      </c>
      <c r="K4" s="4">
        <v>44378</v>
      </c>
      <c r="L4" s="4">
        <v>44378</v>
      </c>
      <c r="M4" s="4">
        <v>44378</v>
      </c>
      <c r="N4" s="4">
        <v>44378</v>
      </c>
      <c r="O4" s="4">
        <v>44378</v>
      </c>
      <c r="P4" s="4">
        <v>44378</v>
      </c>
      <c r="Q4" s="4">
        <v>44378</v>
      </c>
      <c r="R4" s="4">
        <v>44378</v>
      </c>
      <c r="S4" s="4">
        <v>44378</v>
      </c>
      <c r="T4" s="4">
        <v>44378</v>
      </c>
      <c r="U4" s="4">
        <v>44378</v>
      </c>
      <c r="V4" s="4">
        <v>44378</v>
      </c>
      <c r="W4" s="4">
        <v>44409</v>
      </c>
      <c r="X4" s="4">
        <v>44348</v>
      </c>
      <c r="Y4" s="4">
        <v>44378</v>
      </c>
    </row>
    <row r="5" spans="1:25" s="8" customFormat="1" x14ac:dyDescent="0.25">
      <c r="A5" s="5" t="s">
        <v>37</v>
      </c>
      <c r="B5" s="6">
        <v>44440</v>
      </c>
      <c r="C5" s="6">
        <v>44424</v>
      </c>
      <c r="D5" s="6">
        <v>44427</v>
      </c>
      <c r="E5" s="6">
        <v>44424</v>
      </c>
      <c r="F5" s="6">
        <v>44440</v>
      </c>
      <c r="G5" s="6">
        <v>44440</v>
      </c>
      <c r="H5" s="6">
        <v>44440</v>
      </c>
      <c r="I5" s="6">
        <v>44440</v>
      </c>
      <c r="J5" s="6">
        <v>44431</v>
      </c>
      <c r="K5" s="6">
        <v>44413</v>
      </c>
      <c r="L5" s="6">
        <v>44412</v>
      </c>
      <c r="M5" s="6">
        <v>44412</v>
      </c>
      <c r="N5" s="6">
        <v>44412</v>
      </c>
      <c r="O5" s="6">
        <v>44413</v>
      </c>
      <c r="P5" s="6">
        <v>44412</v>
      </c>
      <c r="Q5" s="6">
        <v>44412</v>
      </c>
      <c r="R5" s="6">
        <v>44414</v>
      </c>
      <c r="S5" s="6">
        <v>44411</v>
      </c>
      <c r="T5" s="6">
        <v>44411</v>
      </c>
      <c r="U5" s="6">
        <v>44411</v>
      </c>
      <c r="V5" s="6">
        <v>44411</v>
      </c>
      <c r="W5" s="6">
        <v>44440</v>
      </c>
      <c r="X5" s="6">
        <v>44433</v>
      </c>
      <c r="Y5" s="6">
        <v>44418</v>
      </c>
    </row>
    <row r="6" spans="1:25" s="8" customFormat="1" x14ac:dyDescent="0.25">
      <c r="A6" s="3">
        <v>37257</v>
      </c>
      <c r="B6" s="6">
        <v>91.016043150000002</v>
      </c>
      <c r="C6" s="6">
        <v>86.06246883</v>
      </c>
      <c r="D6" s="6">
        <v>87.053507179999997</v>
      </c>
      <c r="E6" s="6">
        <v>94.393701089999993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>
        <v>53.451533169999998</v>
      </c>
      <c r="S6" s="6">
        <v>26.599426059999999</v>
      </c>
      <c r="T6" s="6">
        <v>46.624590750000003</v>
      </c>
      <c r="U6" s="6">
        <v>36.195218930000003</v>
      </c>
      <c r="V6" s="6">
        <v>32.818340390000003</v>
      </c>
      <c r="W6" s="6">
        <v>18.3</v>
      </c>
      <c r="X6" s="6">
        <v>66.584397429999996</v>
      </c>
      <c r="Y6" s="6">
        <v>1.3</v>
      </c>
    </row>
    <row r="7" spans="1:25" s="8" customFormat="1" x14ac:dyDescent="0.25">
      <c r="A7" s="3">
        <v>37288</v>
      </c>
      <c r="B7" s="6">
        <v>94.59838474</v>
      </c>
      <c r="C7" s="6">
        <v>81.964806609999997</v>
      </c>
      <c r="D7" s="6">
        <v>89.275194799999994</v>
      </c>
      <c r="E7" s="6">
        <v>95.414787829999995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>
        <v>51.66584031</v>
      </c>
      <c r="S7" s="6">
        <v>27.569099399999999</v>
      </c>
      <c r="T7" s="6">
        <v>46.640532469999997</v>
      </c>
      <c r="U7" s="6">
        <v>35.948433459999997</v>
      </c>
      <c r="V7" s="6">
        <v>33.03548773</v>
      </c>
      <c r="W7" s="6">
        <v>18.8</v>
      </c>
      <c r="X7" s="6">
        <v>67.355026440000003</v>
      </c>
      <c r="Y7" s="6">
        <v>0.9</v>
      </c>
    </row>
    <row r="8" spans="1:25" s="8" customFormat="1" x14ac:dyDescent="0.25">
      <c r="A8" s="3">
        <v>37316</v>
      </c>
      <c r="B8" s="7">
        <v>95.708366729999995</v>
      </c>
      <c r="C8" s="7">
        <v>90.357872459999996</v>
      </c>
      <c r="D8" s="7">
        <v>93.066261460000007</v>
      </c>
      <c r="E8" s="7">
        <v>97.498166319999996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>
        <v>52.016820780000003</v>
      </c>
      <c r="S8" s="7">
        <v>32.378447979999997</v>
      </c>
      <c r="T8" s="7">
        <v>47.571994289999999</v>
      </c>
      <c r="U8" s="7">
        <v>34.606761890000001</v>
      </c>
      <c r="V8" s="7">
        <v>33.982567860000003</v>
      </c>
      <c r="W8" s="7">
        <v>21.93</v>
      </c>
      <c r="X8" s="7">
        <v>67.696649070000007</v>
      </c>
      <c r="Y8" s="7">
        <v>-0.6</v>
      </c>
    </row>
    <row r="9" spans="1:25" s="8" customFormat="1" x14ac:dyDescent="0.25">
      <c r="A9" s="3">
        <v>37347</v>
      </c>
      <c r="B9" s="7">
        <v>94.057477570000003</v>
      </c>
      <c r="C9" s="7">
        <v>92.646213590000002</v>
      </c>
      <c r="D9" s="7">
        <v>93.715606449999996</v>
      </c>
      <c r="E9" s="7">
        <v>94.971713199999996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>
        <v>51.036577960000002</v>
      </c>
      <c r="S9" s="7">
        <v>34.689997720000001</v>
      </c>
      <c r="T9" s="7">
        <v>47.580209320000002</v>
      </c>
      <c r="U9" s="7">
        <v>33.472020700000002</v>
      </c>
      <c r="V9" s="7">
        <v>33.625215079999997</v>
      </c>
      <c r="W9" s="7">
        <v>23.85</v>
      </c>
      <c r="X9" s="7">
        <v>68.726920719999995</v>
      </c>
      <c r="Y9" s="7">
        <v>-0.7</v>
      </c>
    </row>
    <row r="10" spans="1:25" s="8" customFormat="1" x14ac:dyDescent="0.25">
      <c r="A10" s="3">
        <v>37377</v>
      </c>
      <c r="B10" s="7">
        <v>95.285354150000003</v>
      </c>
      <c r="C10" s="7">
        <v>94.742887580000001</v>
      </c>
      <c r="D10" s="7">
        <v>95.276860979999995</v>
      </c>
      <c r="E10" s="7">
        <v>93.877552089999995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>
        <v>50.46434927</v>
      </c>
      <c r="S10" s="7">
        <v>35.040213250000001</v>
      </c>
      <c r="T10" s="7">
        <v>48.249736249999998</v>
      </c>
      <c r="U10" s="7">
        <v>33.81916562</v>
      </c>
      <c r="V10" s="7">
        <v>33.17493691</v>
      </c>
      <c r="W10" s="7">
        <v>23.82</v>
      </c>
      <c r="X10" s="7">
        <v>68.213519640000001</v>
      </c>
      <c r="Y10" s="7">
        <v>-0.7</v>
      </c>
    </row>
    <row r="11" spans="1:25" s="8" customFormat="1" x14ac:dyDescent="0.25">
      <c r="A11" s="3">
        <v>37408</v>
      </c>
      <c r="B11" s="7">
        <v>94.367772770000002</v>
      </c>
      <c r="C11" s="7">
        <v>94.811748859999994</v>
      </c>
      <c r="D11" s="7">
        <v>94.545918700000001</v>
      </c>
      <c r="E11" s="7">
        <v>94.192386729999996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>
        <v>51.322465630000004</v>
      </c>
      <c r="S11" s="7">
        <v>33.366442640000002</v>
      </c>
      <c r="T11" s="7">
        <v>50.019552779999998</v>
      </c>
      <c r="U11" s="7">
        <v>34.447024120000002</v>
      </c>
      <c r="V11" s="7">
        <v>33.702465599999996</v>
      </c>
      <c r="W11" s="7">
        <v>23.2</v>
      </c>
      <c r="X11" s="7">
        <v>69.427215259999997</v>
      </c>
      <c r="Y11" s="7">
        <v>-1.5</v>
      </c>
    </row>
    <row r="12" spans="1:25" s="8" customFormat="1" x14ac:dyDescent="0.25">
      <c r="A12" s="3">
        <v>37438</v>
      </c>
      <c r="B12" s="7">
        <v>92.979682530000005</v>
      </c>
      <c r="C12" s="7">
        <v>96.594523210000006</v>
      </c>
      <c r="D12" s="7">
        <v>91.928434539999998</v>
      </c>
      <c r="E12" s="7">
        <v>93.048052810000002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>
        <v>51.991268220000002</v>
      </c>
      <c r="S12" s="7">
        <v>34.38756076</v>
      </c>
      <c r="T12" s="7">
        <v>51.667049120000001</v>
      </c>
      <c r="U12" s="7">
        <v>34.569418079999998</v>
      </c>
      <c r="V12" s="7">
        <v>33.281930080000002</v>
      </c>
      <c r="W12" s="7">
        <v>24.71</v>
      </c>
      <c r="X12" s="7">
        <v>70.002913629999995</v>
      </c>
      <c r="Y12" s="7">
        <v>-1.5</v>
      </c>
    </row>
    <row r="13" spans="1:25" s="8" customFormat="1" x14ac:dyDescent="0.25">
      <c r="A13" s="3">
        <v>37469</v>
      </c>
      <c r="B13" s="7">
        <v>91.338830459999997</v>
      </c>
      <c r="C13" s="7">
        <v>98.390213329999995</v>
      </c>
      <c r="D13" s="7">
        <v>93.290870600000005</v>
      </c>
      <c r="E13" s="7">
        <v>94.000243359999999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>
        <v>53.412570250000002</v>
      </c>
      <c r="S13" s="7">
        <v>35.596982130000001</v>
      </c>
      <c r="T13" s="7">
        <v>52.4372264</v>
      </c>
      <c r="U13" s="7">
        <v>36.450955729999997</v>
      </c>
      <c r="V13" s="7">
        <v>31.833827629999998</v>
      </c>
      <c r="W13" s="7">
        <v>25.69</v>
      </c>
      <c r="X13" s="7">
        <v>69.940690619999998</v>
      </c>
      <c r="Y13" s="7">
        <v>0.7</v>
      </c>
    </row>
    <row r="14" spans="1:25" s="8" customFormat="1" x14ac:dyDescent="0.25">
      <c r="A14" s="3">
        <v>37500</v>
      </c>
      <c r="B14" s="7">
        <v>86.985600660000003</v>
      </c>
      <c r="C14" s="7">
        <v>100.68000035999999</v>
      </c>
      <c r="D14" s="7">
        <v>89.551201599999999</v>
      </c>
      <c r="E14" s="7">
        <v>91.760224660000006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>
        <v>54.912582950000001</v>
      </c>
      <c r="S14" s="7">
        <v>37.900188030000002</v>
      </c>
      <c r="T14" s="7">
        <v>54.219228399999999</v>
      </c>
      <c r="U14" s="7">
        <v>34.858455710000001</v>
      </c>
      <c r="V14" s="7">
        <v>31.946897069999999</v>
      </c>
      <c r="W14" s="7">
        <v>27.11</v>
      </c>
      <c r="X14" s="7">
        <v>70.593245999999994</v>
      </c>
      <c r="Y14" s="7">
        <v>-0.3</v>
      </c>
    </row>
    <row r="15" spans="1:25" s="8" customFormat="1" x14ac:dyDescent="0.25">
      <c r="A15" s="3">
        <v>37530</v>
      </c>
      <c r="B15" s="7">
        <v>87.240216579999995</v>
      </c>
      <c r="C15" s="7">
        <v>101.15969532</v>
      </c>
      <c r="D15" s="7">
        <v>87.088400640000003</v>
      </c>
      <c r="E15" s="7">
        <v>92.065630240000004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>
        <v>55.230581770000001</v>
      </c>
      <c r="S15" s="7">
        <v>38.00584843</v>
      </c>
      <c r="T15" s="7">
        <v>54.331940789999997</v>
      </c>
      <c r="U15" s="7">
        <v>34.61493334</v>
      </c>
      <c r="V15" s="7">
        <v>32.171698720000002</v>
      </c>
      <c r="W15" s="7">
        <v>25.99</v>
      </c>
      <c r="X15" s="7">
        <v>70.567152199999995</v>
      </c>
      <c r="Y15" s="7">
        <v>0.6</v>
      </c>
    </row>
    <row r="16" spans="1:25" s="8" customFormat="1" x14ac:dyDescent="0.25">
      <c r="A16" s="3">
        <v>37561</v>
      </c>
      <c r="B16" s="7">
        <v>88.552423390000001</v>
      </c>
      <c r="C16" s="7">
        <v>101.60037328999999</v>
      </c>
      <c r="D16" s="7">
        <v>89.807805450000004</v>
      </c>
      <c r="E16" s="7">
        <v>94.240949040000004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>
        <v>56.28146632</v>
      </c>
      <c r="S16" s="7">
        <v>34.740260890000002</v>
      </c>
      <c r="T16" s="7">
        <v>53.595102439999998</v>
      </c>
      <c r="U16" s="7">
        <v>34.55251354</v>
      </c>
      <c r="V16" s="7">
        <v>33.657960160000002</v>
      </c>
      <c r="W16" s="7">
        <v>23.12</v>
      </c>
      <c r="X16" s="7">
        <v>71.567908459999998</v>
      </c>
      <c r="Y16" s="7">
        <v>-0.3</v>
      </c>
    </row>
    <row r="17" spans="1:25" s="8" customFormat="1" x14ac:dyDescent="0.25">
      <c r="A17" s="3">
        <v>37591</v>
      </c>
      <c r="B17" s="7">
        <v>83.861725509999999</v>
      </c>
      <c r="C17" s="7">
        <v>99.564565759999994</v>
      </c>
      <c r="D17" s="7">
        <v>92.738500329999994</v>
      </c>
      <c r="E17" s="7">
        <v>91.943538810000007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>
        <v>55.631012060000003</v>
      </c>
      <c r="S17" s="7">
        <v>39.24464021</v>
      </c>
      <c r="T17" s="7">
        <v>54.662523960000001</v>
      </c>
      <c r="U17" s="7">
        <v>35.543811300000002</v>
      </c>
      <c r="V17" s="7">
        <v>33.779785519999997</v>
      </c>
      <c r="W17" s="7">
        <v>27.23</v>
      </c>
      <c r="X17" s="7">
        <v>70.425506990000002</v>
      </c>
      <c r="Y17" s="7">
        <v>-0.4</v>
      </c>
    </row>
    <row r="18" spans="1:25" s="8" customFormat="1" x14ac:dyDescent="0.25">
      <c r="A18" s="3">
        <v>37622</v>
      </c>
      <c r="B18" s="7">
        <v>82.130359060000004</v>
      </c>
      <c r="C18" s="7">
        <v>104.08727623</v>
      </c>
      <c r="D18" s="7">
        <v>90.305462149999997</v>
      </c>
      <c r="E18" s="7">
        <v>88.386218130000003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55.941517580000003</v>
      </c>
      <c r="S18" s="7">
        <v>43.335631149999998</v>
      </c>
      <c r="T18" s="7">
        <v>54.949569689999997</v>
      </c>
      <c r="U18" s="7">
        <v>37.186034399999997</v>
      </c>
      <c r="V18" s="7">
        <v>34.724263919999999</v>
      </c>
      <c r="W18" s="7">
        <v>29.47</v>
      </c>
      <c r="X18" s="7">
        <v>71.88094443</v>
      </c>
      <c r="Y18" s="7">
        <v>-0.7</v>
      </c>
    </row>
    <row r="19" spans="1:25" s="8" customFormat="1" x14ac:dyDescent="0.25">
      <c r="A19" s="3">
        <v>37653</v>
      </c>
      <c r="B19" s="7">
        <v>80.865967069999996</v>
      </c>
      <c r="C19" s="7">
        <v>105.07910891</v>
      </c>
      <c r="D19" s="7">
        <v>85.119768890000003</v>
      </c>
      <c r="E19" s="7">
        <v>86.315015770000002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56.525413550000003</v>
      </c>
      <c r="S19" s="7">
        <v>48.765677349999997</v>
      </c>
      <c r="T19" s="7">
        <v>54.932630019999998</v>
      </c>
      <c r="U19" s="7">
        <v>40.486071029999998</v>
      </c>
      <c r="V19" s="7">
        <v>35.714949769999997</v>
      </c>
      <c r="W19" s="7">
        <v>30.74</v>
      </c>
      <c r="X19" s="7">
        <v>71.579298190000003</v>
      </c>
      <c r="Y19" s="7">
        <v>0.6</v>
      </c>
    </row>
    <row r="20" spans="1:25" s="8" customFormat="1" x14ac:dyDescent="0.25">
      <c r="A20" s="3">
        <v>37681</v>
      </c>
      <c r="B20" s="7">
        <v>77.887961369999999</v>
      </c>
      <c r="C20" s="7">
        <v>106.03080623</v>
      </c>
      <c r="D20" s="7">
        <v>82.157080339999993</v>
      </c>
      <c r="E20" s="7">
        <v>84.889480910000003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>
        <v>55.514320980000001</v>
      </c>
      <c r="S20" s="7">
        <v>43.674406419999997</v>
      </c>
      <c r="T20" s="7">
        <v>54.261155029999998</v>
      </c>
      <c r="U20" s="7">
        <v>41.895428189999997</v>
      </c>
      <c r="V20" s="7">
        <v>35.092713760000002</v>
      </c>
      <c r="W20" s="7">
        <v>28.27</v>
      </c>
      <c r="X20" s="7">
        <v>71.679667980000005</v>
      </c>
      <c r="Y20" s="7">
        <v>1.7</v>
      </c>
    </row>
    <row r="21" spans="1:25" s="8" customFormat="1" x14ac:dyDescent="0.25">
      <c r="A21" s="3">
        <v>37712</v>
      </c>
      <c r="B21" s="7">
        <v>84.364202829999996</v>
      </c>
      <c r="C21" s="7">
        <v>102.8514158</v>
      </c>
      <c r="D21" s="7">
        <v>84.078593389999995</v>
      </c>
      <c r="E21" s="7">
        <v>87.897075770000001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>
        <v>55.555483129999999</v>
      </c>
      <c r="S21" s="7">
        <v>37.778812289999998</v>
      </c>
      <c r="T21" s="7">
        <v>53.788111700000002</v>
      </c>
      <c r="U21" s="7">
        <v>39.064771399999998</v>
      </c>
      <c r="V21" s="7">
        <v>33.763219360000001</v>
      </c>
      <c r="W21" s="7">
        <v>22.49</v>
      </c>
      <c r="X21" s="7">
        <v>71.920030499999996</v>
      </c>
      <c r="Y21" s="7">
        <v>1.1000000000000001</v>
      </c>
    </row>
    <row r="22" spans="1:25" s="8" customFormat="1" x14ac:dyDescent="0.25">
      <c r="A22" s="3">
        <v>37742</v>
      </c>
      <c r="B22" s="7">
        <v>87.311416449999996</v>
      </c>
      <c r="C22" s="7">
        <v>103.73954274</v>
      </c>
      <c r="D22" s="7">
        <v>88.744290079999999</v>
      </c>
      <c r="E22" s="7">
        <v>91.720777049999995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>
        <v>56.286285790000001</v>
      </c>
      <c r="S22" s="7">
        <v>39.036270690000002</v>
      </c>
      <c r="T22" s="7">
        <v>53.366316879999999</v>
      </c>
      <c r="U22" s="7">
        <v>40.481077190000001</v>
      </c>
      <c r="V22" s="7">
        <v>35.123900749999997</v>
      </c>
      <c r="W22" s="7">
        <v>24.09</v>
      </c>
      <c r="X22" s="7">
        <v>71.96097958</v>
      </c>
      <c r="Y22" s="7">
        <v>-2.1</v>
      </c>
    </row>
    <row r="23" spans="1:25" s="8" customFormat="1" x14ac:dyDescent="0.25">
      <c r="A23" s="3">
        <v>37773</v>
      </c>
      <c r="B23" s="7">
        <v>88.411685349999999</v>
      </c>
      <c r="C23" s="7">
        <v>105.49182698</v>
      </c>
      <c r="D23" s="7">
        <v>90.587396580000004</v>
      </c>
      <c r="E23" s="7">
        <v>94.565444510000006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>
        <v>56.04157747</v>
      </c>
      <c r="S23" s="7">
        <v>40.976536879999998</v>
      </c>
      <c r="T23" s="7">
        <v>52.86115229</v>
      </c>
      <c r="U23" s="7">
        <v>41.435223729999997</v>
      </c>
      <c r="V23" s="7">
        <v>35.687276310000001</v>
      </c>
      <c r="W23" s="7">
        <v>25.58</v>
      </c>
      <c r="X23" s="7">
        <v>71.770144790000003</v>
      </c>
      <c r="Y23" s="7">
        <v>1.1000000000000001</v>
      </c>
    </row>
    <row r="24" spans="1:25" s="8" customFormat="1" x14ac:dyDescent="0.25">
      <c r="A24" s="3">
        <v>37803</v>
      </c>
      <c r="B24" s="7">
        <v>90.653634800000006</v>
      </c>
      <c r="C24" s="7">
        <v>103.56621912999999</v>
      </c>
      <c r="D24" s="7">
        <v>93.790627779999994</v>
      </c>
      <c r="E24" s="7">
        <v>91.994492980000004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>
        <v>56.717555040000001</v>
      </c>
      <c r="S24" s="7">
        <v>40.700200559999999</v>
      </c>
      <c r="T24" s="7">
        <v>52.303342219999998</v>
      </c>
      <c r="U24" s="7">
        <v>42.852136659999999</v>
      </c>
      <c r="V24" s="7">
        <v>36.213838719999998</v>
      </c>
      <c r="W24" s="7">
        <v>27.04</v>
      </c>
      <c r="X24" s="7">
        <v>72.881589399999996</v>
      </c>
      <c r="Y24" s="7">
        <v>2.5</v>
      </c>
    </row>
    <row r="25" spans="1:25" s="8" customFormat="1" x14ac:dyDescent="0.25">
      <c r="A25" s="3">
        <v>37834</v>
      </c>
      <c r="B25" s="7">
        <v>92.200801130000002</v>
      </c>
      <c r="C25" s="7">
        <v>103.14139229</v>
      </c>
      <c r="D25" s="7">
        <v>95.895892540000006</v>
      </c>
      <c r="E25" s="7">
        <v>89.427989440000005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>
        <v>57.571665039999999</v>
      </c>
      <c r="S25" s="7">
        <v>41.824480829999999</v>
      </c>
      <c r="T25" s="7">
        <v>53.123710490000001</v>
      </c>
      <c r="U25" s="7">
        <v>42.622176379999999</v>
      </c>
      <c r="V25" s="7">
        <v>36.898447820000001</v>
      </c>
      <c r="W25" s="7">
        <v>28.76</v>
      </c>
      <c r="X25" s="7">
        <v>71.911041370000007</v>
      </c>
      <c r="Y25" s="7">
        <v>0.7</v>
      </c>
    </row>
    <row r="26" spans="1:25" s="8" customFormat="1" x14ac:dyDescent="0.25">
      <c r="A26" s="3">
        <v>37865</v>
      </c>
      <c r="B26" s="7">
        <v>91.912441180000002</v>
      </c>
      <c r="C26" s="7">
        <v>103.27914187</v>
      </c>
      <c r="D26" s="7">
        <v>96.209012779999995</v>
      </c>
      <c r="E26" s="7">
        <v>90.591455969999998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>
        <v>58.726651699999998</v>
      </c>
      <c r="S26" s="7">
        <v>38.429339489999997</v>
      </c>
      <c r="T26" s="7">
        <v>54.470665080000003</v>
      </c>
      <c r="U26" s="7">
        <v>43.586369640000001</v>
      </c>
      <c r="V26" s="7">
        <v>36.804792919999997</v>
      </c>
      <c r="W26" s="7">
        <v>25.69</v>
      </c>
      <c r="X26" s="7">
        <v>74.399780039999996</v>
      </c>
      <c r="Y26" s="7">
        <v>-1.2</v>
      </c>
    </row>
    <row r="27" spans="1:25" s="8" customFormat="1" x14ac:dyDescent="0.25">
      <c r="A27" s="3">
        <v>37895</v>
      </c>
      <c r="B27" s="7">
        <v>92.159673810000001</v>
      </c>
      <c r="C27" s="7">
        <v>106.14444988</v>
      </c>
      <c r="D27" s="7">
        <v>100.30655969999999</v>
      </c>
      <c r="E27" s="7">
        <v>95.019079700000006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>
        <v>60.324069139999999</v>
      </c>
      <c r="S27" s="7">
        <v>40.726387510000002</v>
      </c>
      <c r="T27" s="7">
        <v>57.44336054</v>
      </c>
      <c r="U27" s="7">
        <v>44.722503809999999</v>
      </c>
      <c r="V27" s="7">
        <v>38.832447459999997</v>
      </c>
      <c r="W27" s="7">
        <v>28.16</v>
      </c>
      <c r="X27" s="7">
        <v>75.689219649999998</v>
      </c>
      <c r="Y27" s="7">
        <v>-0.6</v>
      </c>
    </row>
    <row r="28" spans="1:25" s="8" customFormat="1" x14ac:dyDescent="0.25">
      <c r="A28" s="3">
        <v>37926</v>
      </c>
      <c r="B28" s="7">
        <v>94.783495060000007</v>
      </c>
      <c r="C28" s="7">
        <v>104.51200145999999</v>
      </c>
      <c r="D28" s="7">
        <v>105.39105882</v>
      </c>
      <c r="E28" s="7">
        <v>98.940856949999997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>
        <v>61.784720749999998</v>
      </c>
      <c r="S28" s="7">
        <v>40.831814010000002</v>
      </c>
      <c r="T28" s="7">
        <v>58.929426280000001</v>
      </c>
      <c r="U28" s="7">
        <v>45.07720449</v>
      </c>
      <c r="V28" s="7">
        <v>40.396569120000002</v>
      </c>
      <c r="W28" s="7">
        <v>27.46</v>
      </c>
      <c r="X28" s="7">
        <v>75.954980399999997</v>
      </c>
      <c r="Y28" s="7">
        <v>1.7</v>
      </c>
    </row>
    <row r="29" spans="1:25" s="8" customFormat="1" x14ac:dyDescent="0.25">
      <c r="A29" s="3">
        <v>37956</v>
      </c>
      <c r="B29" s="7">
        <v>96.500665560000002</v>
      </c>
      <c r="C29" s="7">
        <v>104.38005978</v>
      </c>
      <c r="D29" s="7">
        <v>108.77722734</v>
      </c>
      <c r="E29" s="7">
        <v>104.96864051999999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>
        <v>62.437196550000003</v>
      </c>
      <c r="S29" s="7">
        <v>44.059505620000003</v>
      </c>
      <c r="T29" s="7">
        <v>58.82800246</v>
      </c>
      <c r="U29" s="7">
        <v>45.910892179999998</v>
      </c>
      <c r="V29" s="7">
        <v>42.728644019999997</v>
      </c>
      <c r="W29" s="7">
        <v>28.26</v>
      </c>
      <c r="X29" s="7">
        <v>77.449391989999995</v>
      </c>
      <c r="Y29" s="7">
        <v>-0.9</v>
      </c>
    </row>
    <row r="30" spans="1:25" s="8" customFormat="1" x14ac:dyDescent="0.25">
      <c r="A30" s="3">
        <v>37987</v>
      </c>
      <c r="B30" s="7">
        <v>95.52072416</v>
      </c>
      <c r="C30" s="7">
        <v>100.47499077000001</v>
      </c>
      <c r="D30" s="7">
        <v>106.17573628</v>
      </c>
      <c r="E30" s="7">
        <v>105.68170972999999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>
        <v>64.271985009999995</v>
      </c>
      <c r="S30" s="7">
        <v>45.639604540000001</v>
      </c>
      <c r="T30" s="7">
        <v>60.466705089999998</v>
      </c>
      <c r="U30" s="7">
        <v>46.532635970000001</v>
      </c>
      <c r="V30" s="7">
        <v>45.868717099999998</v>
      </c>
      <c r="W30" s="7">
        <v>28.86</v>
      </c>
      <c r="X30" s="7">
        <v>77.00367104</v>
      </c>
      <c r="Y30" s="7">
        <v>1</v>
      </c>
    </row>
    <row r="31" spans="1:25" s="8" customFormat="1" x14ac:dyDescent="0.25">
      <c r="A31" s="3">
        <v>38018</v>
      </c>
      <c r="B31" s="7">
        <v>97.638145820000005</v>
      </c>
      <c r="C31" s="7">
        <v>113.49731181</v>
      </c>
      <c r="D31" s="7">
        <v>104.42294077</v>
      </c>
      <c r="E31" s="7">
        <v>107.05291256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>
        <v>65.027392250000005</v>
      </c>
      <c r="S31" s="7">
        <v>44.867921019999997</v>
      </c>
      <c r="T31" s="7">
        <v>61.9961707</v>
      </c>
      <c r="U31" s="7">
        <v>43.159610379999997</v>
      </c>
      <c r="V31" s="7">
        <v>48.747944799999999</v>
      </c>
      <c r="W31" s="7">
        <v>27.76</v>
      </c>
      <c r="X31" s="7">
        <v>78.469994240000005</v>
      </c>
      <c r="Y31" s="7">
        <v>1.8</v>
      </c>
    </row>
    <row r="32" spans="1:25" s="8" customFormat="1" x14ac:dyDescent="0.25">
      <c r="A32" s="3">
        <v>38047</v>
      </c>
      <c r="B32" s="7">
        <v>97.572603169999994</v>
      </c>
      <c r="C32" s="7">
        <v>107.19967774</v>
      </c>
      <c r="D32" s="7">
        <v>108.16803483</v>
      </c>
      <c r="E32" s="7">
        <v>106.15143389000001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>
        <v>66.654485300000005</v>
      </c>
      <c r="S32" s="7">
        <v>47.715654860000001</v>
      </c>
      <c r="T32" s="7">
        <v>64.116130740000003</v>
      </c>
      <c r="U32" s="7">
        <v>42.608443319999999</v>
      </c>
      <c r="V32" s="7">
        <v>49.25615689</v>
      </c>
      <c r="W32" s="7">
        <v>30.94</v>
      </c>
      <c r="X32" s="7">
        <v>79.228764600000005</v>
      </c>
      <c r="Y32" s="7">
        <v>1.9</v>
      </c>
    </row>
    <row r="33" spans="1:25" s="8" customFormat="1" x14ac:dyDescent="0.25">
      <c r="A33" s="3">
        <v>38078</v>
      </c>
      <c r="B33" s="7">
        <v>97.049025139999998</v>
      </c>
      <c r="C33" s="7">
        <v>107.06097479</v>
      </c>
      <c r="D33" s="7">
        <v>107.31616302</v>
      </c>
      <c r="E33" s="7">
        <v>99.671047110000003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>
        <v>67.244217419999998</v>
      </c>
      <c r="S33" s="7">
        <v>48.419202040000002</v>
      </c>
      <c r="T33" s="7">
        <v>63.659374800000002</v>
      </c>
      <c r="U33" s="7">
        <v>42.304331099999999</v>
      </c>
      <c r="V33" s="7">
        <v>49.423750660000003</v>
      </c>
      <c r="W33" s="7">
        <v>30.06</v>
      </c>
      <c r="X33" s="7">
        <v>79.896684059999998</v>
      </c>
      <c r="Y33" s="7">
        <v>1.3</v>
      </c>
    </row>
    <row r="34" spans="1:25" s="8" customFormat="1" x14ac:dyDescent="0.25">
      <c r="A34" s="3">
        <v>38108</v>
      </c>
      <c r="B34" s="7">
        <v>96.157408279999999</v>
      </c>
      <c r="C34" s="7">
        <v>100.94486375</v>
      </c>
      <c r="D34" s="7">
        <v>109.92721899999999</v>
      </c>
      <c r="E34" s="7">
        <v>89.125165640000006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>
        <v>66.349252280000002</v>
      </c>
      <c r="S34" s="7">
        <v>53.510445349999998</v>
      </c>
      <c r="T34" s="7">
        <v>62.382615469999998</v>
      </c>
      <c r="U34" s="7">
        <v>43.381246150000003</v>
      </c>
      <c r="V34" s="7">
        <v>46.468392299999998</v>
      </c>
      <c r="W34" s="7">
        <v>35.340000000000003</v>
      </c>
      <c r="X34" s="7">
        <v>80.236509159999997</v>
      </c>
      <c r="Y34" s="7">
        <v>-0.3</v>
      </c>
    </row>
    <row r="35" spans="1:25" s="8" customFormat="1" x14ac:dyDescent="0.25">
      <c r="A35" s="3">
        <v>38139</v>
      </c>
      <c r="B35" s="7">
        <v>97.876871109999996</v>
      </c>
      <c r="C35" s="7">
        <v>100.34781372</v>
      </c>
      <c r="D35" s="7">
        <v>106.24715075</v>
      </c>
      <c r="E35" s="7">
        <v>86.242314489999998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>
        <v>66.077207250000001</v>
      </c>
      <c r="S35" s="7">
        <v>51.456799109999999</v>
      </c>
      <c r="T35" s="7">
        <v>61.126795229999999</v>
      </c>
      <c r="U35" s="7">
        <v>46.57979117</v>
      </c>
      <c r="V35" s="7">
        <v>47.803913170000001</v>
      </c>
      <c r="W35" s="7">
        <v>32.07</v>
      </c>
      <c r="X35" s="7">
        <v>81.612228930000001</v>
      </c>
      <c r="Y35" s="7">
        <v>-0.6</v>
      </c>
    </row>
    <row r="36" spans="1:25" s="8" customFormat="1" x14ac:dyDescent="0.25">
      <c r="A36" s="3">
        <v>38169</v>
      </c>
      <c r="B36" s="7">
        <v>96.020106209999994</v>
      </c>
      <c r="C36" s="7">
        <v>98.942194740000005</v>
      </c>
      <c r="D36" s="7">
        <v>110.30096336</v>
      </c>
      <c r="E36" s="7">
        <v>91.206809480000004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>
        <v>65.556682170000002</v>
      </c>
      <c r="S36" s="7">
        <v>53.748156280000003</v>
      </c>
      <c r="T36" s="7">
        <v>59.826510560000003</v>
      </c>
      <c r="U36" s="7">
        <v>51.202461159999999</v>
      </c>
      <c r="V36" s="7">
        <v>49.341893419999998</v>
      </c>
      <c r="W36" s="7">
        <v>35.56</v>
      </c>
      <c r="X36" s="7">
        <v>81.231520669999995</v>
      </c>
      <c r="Y36" s="7">
        <v>0</v>
      </c>
    </row>
    <row r="37" spans="1:25" s="8" customFormat="1" x14ac:dyDescent="0.25">
      <c r="A37" s="3">
        <v>38200</v>
      </c>
      <c r="B37" s="7">
        <v>96.637555599999999</v>
      </c>
      <c r="C37" s="7">
        <v>97.101724020000006</v>
      </c>
      <c r="D37" s="7">
        <v>109.75152683</v>
      </c>
      <c r="E37" s="7">
        <v>91.648461600000005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>
        <v>64.476285540000006</v>
      </c>
      <c r="S37" s="7">
        <v>57.47367938</v>
      </c>
      <c r="T37" s="7">
        <v>59.004407720000003</v>
      </c>
      <c r="U37" s="7">
        <v>53.815915009999998</v>
      </c>
      <c r="V37" s="7">
        <v>48.786718950000001</v>
      </c>
      <c r="W37" s="7">
        <v>39.299999999999997</v>
      </c>
      <c r="X37" s="7">
        <v>80.722513509999999</v>
      </c>
      <c r="Y37" s="7">
        <v>0.3</v>
      </c>
    </row>
    <row r="38" spans="1:25" s="8" customFormat="1" x14ac:dyDescent="0.25">
      <c r="A38" s="3">
        <v>38231</v>
      </c>
      <c r="B38" s="7">
        <v>99.245931060000004</v>
      </c>
      <c r="C38" s="7">
        <v>95.776756169999999</v>
      </c>
      <c r="D38" s="7">
        <v>107.763706</v>
      </c>
      <c r="E38" s="7">
        <v>90.425138259999997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>
        <v>65.223927509999996</v>
      </c>
      <c r="S38" s="7">
        <v>56.489603219999999</v>
      </c>
      <c r="T38" s="7">
        <v>58.774606380000002</v>
      </c>
      <c r="U38" s="7">
        <v>58.020138629999998</v>
      </c>
      <c r="V38" s="7">
        <v>49.280017780000001</v>
      </c>
      <c r="W38" s="7">
        <v>38.11</v>
      </c>
      <c r="X38" s="7">
        <v>81.513723929999998</v>
      </c>
      <c r="Y38" s="7">
        <v>-0.1</v>
      </c>
    </row>
    <row r="39" spans="1:25" s="8" customFormat="1" x14ac:dyDescent="0.25">
      <c r="A39" s="3">
        <v>38261</v>
      </c>
      <c r="B39" s="7">
        <v>98.449968339999998</v>
      </c>
      <c r="C39" s="7">
        <v>94.816547709999995</v>
      </c>
      <c r="D39" s="7">
        <v>109.46600726</v>
      </c>
      <c r="E39" s="7">
        <v>92.193283780000002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>
        <v>64.721102029999997</v>
      </c>
      <c r="S39" s="7">
        <v>64.091156549999994</v>
      </c>
      <c r="T39" s="7">
        <v>57.946429330000001</v>
      </c>
      <c r="U39" s="7">
        <v>61.606309469999999</v>
      </c>
      <c r="V39" s="7">
        <v>51.645501629999998</v>
      </c>
      <c r="W39" s="7">
        <v>42.26</v>
      </c>
      <c r="X39" s="7">
        <v>82.17882204</v>
      </c>
      <c r="Y39" s="7">
        <v>-0.6</v>
      </c>
    </row>
    <row r="40" spans="1:25" s="8" customFormat="1" x14ac:dyDescent="0.25">
      <c r="A40" s="3">
        <v>38292</v>
      </c>
      <c r="B40" s="7">
        <v>98.210208829999999</v>
      </c>
      <c r="C40" s="7">
        <v>97.923048219999998</v>
      </c>
      <c r="D40" s="7">
        <v>105.70404779</v>
      </c>
      <c r="E40" s="7">
        <v>96.80321189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>
        <v>65.371705340000005</v>
      </c>
      <c r="S40" s="7">
        <v>58.458689900000003</v>
      </c>
      <c r="T40" s="7">
        <v>58.280225899999998</v>
      </c>
      <c r="U40" s="7">
        <v>59.597677949999998</v>
      </c>
      <c r="V40" s="7">
        <v>52.096792710000003</v>
      </c>
      <c r="W40" s="7">
        <v>37.39</v>
      </c>
      <c r="X40" s="7">
        <v>83.251175309999994</v>
      </c>
      <c r="Y40" s="7">
        <v>-0.4</v>
      </c>
    </row>
    <row r="41" spans="1:25" s="8" customFormat="1" x14ac:dyDescent="0.25">
      <c r="A41" s="3">
        <v>38322</v>
      </c>
      <c r="B41" s="7">
        <v>99.688121089999996</v>
      </c>
      <c r="C41" s="7">
        <v>97.813228069999994</v>
      </c>
      <c r="D41" s="7">
        <v>113.78728399000001</v>
      </c>
      <c r="E41" s="7">
        <v>94.718968820000001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>
        <v>65.603895690000002</v>
      </c>
      <c r="S41" s="7">
        <v>55.81637482</v>
      </c>
      <c r="T41" s="7">
        <v>58.61838479</v>
      </c>
      <c r="U41" s="7">
        <v>54.257930399999999</v>
      </c>
      <c r="V41" s="7">
        <v>52.655492469999999</v>
      </c>
      <c r="W41" s="7">
        <v>35.270000000000003</v>
      </c>
      <c r="X41" s="7">
        <v>84.147896309999993</v>
      </c>
      <c r="Y41" s="7">
        <v>0.4</v>
      </c>
    </row>
    <row r="42" spans="1:25" s="8" customFormat="1" x14ac:dyDescent="0.25">
      <c r="A42" s="3">
        <v>38353</v>
      </c>
      <c r="B42" s="7">
        <v>100.94702906000001</v>
      </c>
      <c r="C42" s="7">
        <v>97.965569880000004</v>
      </c>
      <c r="D42" s="7">
        <v>113.81522771</v>
      </c>
      <c r="E42" s="7">
        <v>92.903790200000003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>
        <v>65.383904560000005</v>
      </c>
      <c r="S42" s="7">
        <v>59.717135949999999</v>
      </c>
      <c r="T42" s="7">
        <v>59.030469060000001</v>
      </c>
      <c r="U42" s="7">
        <v>54.164907839999998</v>
      </c>
      <c r="V42" s="7">
        <v>56.398444249999997</v>
      </c>
      <c r="W42" s="7">
        <v>40.08</v>
      </c>
      <c r="X42" s="7">
        <v>83.862141460000004</v>
      </c>
      <c r="Y42" s="7">
        <v>2.5</v>
      </c>
    </row>
    <row r="43" spans="1:25" s="8" customFormat="1" x14ac:dyDescent="0.25">
      <c r="A43" s="3">
        <v>38384</v>
      </c>
      <c r="B43" s="7">
        <v>101.99296323</v>
      </c>
      <c r="C43" s="7">
        <v>97.679498659999993</v>
      </c>
      <c r="D43" s="7">
        <v>114.63806949000001</v>
      </c>
      <c r="E43" s="7">
        <v>89.638238310000006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>
        <v>65.873200909999994</v>
      </c>
      <c r="S43" s="7">
        <v>61.558349290000002</v>
      </c>
      <c r="T43" s="7">
        <v>61.001673250000003</v>
      </c>
      <c r="U43" s="7">
        <v>54.32948622</v>
      </c>
      <c r="V43" s="7">
        <v>57.939183880000002</v>
      </c>
      <c r="W43" s="7">
        <v>40.86</v>
      </c>
      <c r="X43" s="7">
        <v>83.399013159999996</v>
      </c>
      <c r="Y43" s="7">
        <v>1.3</v>
      </c>
    </row>
    <row r="44" spans="1:25" s="8" customFormat="1" x14ac:dyDescent="0.25">
      <c r="A44" s="3">
        <v>38412</v>
      </c>
      <c r="B44" s="7">
        <v>98.430551989999998</v>
      </c>
      <c r="C44" s="7">
        <v>100.80959936000001</v>
      </c>
      <c r="D44" s="7">
        <v>109.10246687</v>
      </c>
      <c r="E44" s="7">
        <v>89.100225899999998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>
        <v>67.135952099999997</v>
      </c>
      <c r="S44" s="7">
        <v>69.252887290000004</v>
      </c>
      <c r="T44" s="7">
        <v>63.982817259999997</v>
      </c>
      <c r="U44" s="7">
        <v>58.819613740000001</v>
      </c>
      <c r="V44" s="7">
        <v>60.224138549999999</v>
      </c>
      <c r="W44" s="7">
        <v>47.72</v>
      </c>
      <c r="X44" s="7">
        <v>83.598508649999999</v>
      </c>
      <c r="Y44" s="7">
        <v>1.2</v>
      </c>
    </row>
    <row r="45" spans="1:25" s="8" customFormat="1" x14ac:dyDescent="0.25">
      <c r="A45" s="3">
        <v>38443</v>
      </c>
      <c r="B45" s="7">
        <v>95.455360139999996</v>
      </c>
      <c r="C45" s="7">
        <v>101.07368282</v>
      </c>
      <c r="D45" s="7">
        <v>109.71559984</v>
      </c>
      <c r="E45" s="7">
        <v>89.791473960000005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>
        <v>65.594599250000002</v>
      </c>
      <c r="S45" s="7">
        <v>69.366004279999999</v>
      </c>
      <c r="T45" s="7">
        <v>62.484733540000001</v>
      </c>
      <c r="U45" s="7">
        <v>62.397404590000001</v>
      </c>
      <c r="V45" s="7">
        <v>59.053991379999999</v>
      </c>
      <c r="W45" s="7">
        <v>47.4</v>
      </c>
      <c r="X45" s="7">
        <v>85.892824739999995</v>
      </c>
      <c r="Y45" s="7">
        <v>1.6</v>
      </c>
    </row>
    <row r="46" spans="1:25" s="8" customFormat="1" x14ac:dyDescent="0.25">
      <c r="A46" s="3">
        <v>38473</v>
      </c>
      <c r="B46" s="7">
        <v>97.079126740000007</v>
      </c>
      <c r="C46" s="7">
        <v>97.510397879999999</v>
      </c>
      <c r="D46" s="7">
        <v>110.41724598</v>
      </c>
      <c r="E46" s="7">
        <v>91.508580129999999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>
        <v>66.294973859999999</v>
      </c>
      <c r="S46" s="7">
        <v>65.484845199999995</v>
      </c>
      <c r="T46" s="7">
        <v>62.283119890000002</v>
      </c>
      <c r="U46" s="7">
        <v>64.36179903</v>
      </c>
      <c r="V46" s="7">
        <v>56.649132940000001</v>
      </c>
      <c r="W46" s="7">
        <v>45.2</v>
      </c>
      <c r="X46" s="7">
        <v>86.150395599999996</v>
      </c>
      <c r="Y46" s="7">
        <v>0.9</v>
      </c>
    </row>
    <row r="47" spans="1:25" s="8" customFormat="1" x14ac:dyDescent="0.25">
      <c r="A47" s="3">
        <v>38504</v>
      </c>
      <c r="B47" s="7">
        <v>96.668531740000006</v>
      </c>
      <c r="C47" s="7">
        <v>96.778997959999998</v>
      </c>
      <c r="D47" s="7">
        <v>113.68856183</v>
      </c>
      <c r="E47" s="7">
        <v>94.094980169999999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>
        <v>67.158408420000001</v>
      </c>
      <c r="S47" s="7">
        <v>72.901615390000003</v>
      </c>
      <c r="T47" s="7">
        <v>62.15026349</v>
      </c>
      <c r="U47" s="7">
        <v>58.84490796</v>
      </c>
      <c r="V47" s="7">
        <v>57.620672149999997</v>
      </c>
      <c r="W47" s="7">
        <v>51.24</v>
      </c>
      <c r="X47" s="7">
        <v>86.343751909999995</v>
      </c>
      <c r="Y47" s="7">
        <v>1</v>
      </c>
    </row>
    <row r="48" spans="1:25" s="8" customFormat="1" x14ac:dyDescent="0.25">
      <c r="A48" s="3">
        <v>38534</v>
      </c>
      <c r="B48" s="7">
        <v>95.016655920000005</v>
      </c>
      <c r="C48" s="7">
        <v>96.870918119999999</v>
      </c>
      <c r="D48" s="7">
        <v>117.9350211</v>
      </c>
      <c r="E48" s="7">
        <v>94.044715729999993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>
        <v>67.419427670000005</v>
      </c>
      <c r="S48" s="7">
        <v>76.407934420000004</v>
      </c>
      <c r="T48" s="7">
        <v>61.95065511</v>
      </c>
      <c r="U48" s="7">
        <v>59.456835050000002</v>
      </c>
      <c r="V48" s="7">
        <v>57.770358950000002</v>
      </c>
      <c r="W48" s="7">
        <v>54.83</v>
      </c>
      <c r="X48" s="7">
        <v>85.647525669999993</v>
      </c>
      <c r="Y48" s="7">
        <v>0.4</v>
      </c>
    </row>
    <row r="49" spans="1:25" s="8" customFormat="1" x14ac:dyDescent="0.25">
      <c r="A49" s="3">
        <v>38565</v>
      </c>
      <c r="B49" s="7">
        <v>96.322581330000006</v>
      </c>
      <c r="C49" s="7">
        <v>107.87232607</v>
      </c>
      <c r="D49" s="7">
        <v>113.74805266</v>
      </c>
      <c r="E49" s="7">
        <v>96.280091979999995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>
        <v>67.460005109999997</v>
      </c>
      <c r="S49" s="7">
        <v>84.940551729999996</v>
      </c>
      <c r="T49" s="7">
        <v>61.146509610000003</v>
      </c>
      <c r="U49" s="7">
        <v>57.549810100000002</v>
      </c>
      <c r="V49" s="7">
        <v>60.140324309999997</v>
      </c>
      <c r="W49" s="7">
        <v>58.63</v>
      </c>
      <c r="X49" s="7">
        <v>86.895687629999998</v>
      </c>
      <c r="Y49" s="7">
        <v>-0.8</v>
      </c>
    </row>
    <row r="50" spans="1:25" s="8" customFormat="1" x14ac:dyDescent="0.25">
      <c r="A50" s="3">
        <v>38596</v>
      </c>
      <c r="B50" s="7">
        <v>96.540876600000004</v>
      </c>
      <c r="C50" s="7">
        <v>107.17837487</v>
      </c>
      <c r="D50" s="7">
        <v>111.74236728</v>
      </c>
      <c r="E50" s="7">
        <v>94.622856679999998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>
        <v>68.406799699999993</v>
      </c>
      <c r="S50" s="7">
        <v>88.81109773</v>
      </c>
      <c r="T50" s="7">
        <v>61.815051529999998</v>
      </c>
      <c r="U50" s="7">
        <v>57.796864939999999</v>
      </c>
      <c r="V50" s="7">
        <v>60.041926869999998</v>
      </c>
      <c r="W50" s="7">
        <v>58.24</v>
      </c>
      <c r="X50" s="7">
        <v>87.385127539999999</v>
      </c>
      <c r="Y50" s="7">
        <v>0.1</v>
      </c>
    </row>
    <row r="51" spans="1:25" s="8" customFormat="1" x14ac:dyDescent="0.25">
      <c r="A51" s="3">
        <v>38626</v>
      </c>
      <c r="B51" s="7">
        <v>98.250826799999999</v>
      </c>
      <c r="C51" s="7">
        <v>104.01403550000001</v>
      </c>
      <c r="D51" s="7">
        <v>111.5753326</v>
      </c>
      <c r="E51" s="7">
        <v>93.690418870000002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>
        <v>69.382650420000004</v>
      </c>
      <c r="S51" s="7">
        <v>86.143298340000001</v>
      </c>
      <c r="T51" s="7">
        <v>62.673274210000002</v>
      </c>
      <c r="U51" s="7">
        <v>58.53031206</v>
      </c>
      <c r="V51" s="7">
        <v>61.681315009999999</v>
      </c>
      <c r="W51" s="7">
        <v>55.09</v>
      </c>
      <c r="X51" s="7">
        <v>87.991845839999996</v>
      </c>
      <c r="Y51" s="7">
        <v>0.9</v>
      </c>
    </row>
    <row r="52" spans="1:25" s="8" customFormat="1" x14ac:dyDescent="0.25">
      <c r="A52" s="3">
        <v>38657</v>
      </c>
      <c r="B52" s="7">
        <v>101.07290295</v>
      </c>
      <c r="C52" s="7">
        <v>104.49048781</v>
      </c>
      <c r="D52" s="7">
        <v>114.38170742</v>
      </c>
      <c r="E52" s="7">
        <v>98.371808380000004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>
        <v>68.833993419999999</v>
      </c>
      <c r="S52" s="7">
        <v>78.631865590000004</v>
      </c>
      <c r="T52" s="7">
        <v>62.04593835</v>
      </c>
      <c r="U52" s="7">
        <v>62.229938679999997</v>
      </c>
      <c r="V52" s="7">
        <v>64.355769879999997</v>
      </c>
      <c r="W52" s="7">
        <v>51.68</v>
      </c>
      <c r="X52" s="7">
        <v>89.129773209999996</v>
      </c>
      <c r="Y52" s="7">
        <v>1.1000000000000001</v>
      </c>
    </row>
    <row r="53" spans="1:25" s="8" customFormat="1" x14ac:dyDescent="0.25">
      <c r="A53" s="3">
        <v>38687</v>
      </c>
      <c r="B53" s="7">
        <v>103.43463889</v>
      </c>
      <c r="C53" s="7">
        <v>115.58752210999999</v>
      </c>
      <c r="D53" s="7">
        <v>114.07635363</v>
      </c>
      <c r="E53" s="7">
        <v>102.69180586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>
        <v>69.514262669999994</v>
      </c>
      <c r="S53" s="7">
        <v>83.264834059999998</v>
      </c>
      <c r="T53" s="7">
        <v>63.433525940000003</v>
      </c>
      <c r="U53" s="7">
        <v>59.206705409999998</v>
      </c>
      <c r="V53" s="7">
        <v>69.369034119999995</v>
      </c>
      <c r="W53" s="7">
        <v>53.94</v>
      </c>
      <c r="X53" s="7">
        <v>91.312309630000001</v>
      </c>
      <c r="Y53" s="7">
        <v>0</v>
      </c>
    </row>
    <row r="54" spans="1:25" s="8" customFormat="1" x14ac:dyDescent="0.25">
      <c r="A54" s="3">
        <v>38718</v>
      </c>
      <c r="B54" s="7">
        <v>104.24596246999999</v>
      </c>
      <c r="C54" s="7">
        <v>107.96730536</v>
      </c>
      <c r="D54" s="7">
        <v>120.56899245</v>
      </c>
      <c r="E54" s="7">
        <v>107.75199967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>
        <v>69.410796320000003</v>
      </c>
      <c r="S54" s="7">
        <v>84.740948369999998</v>
      </c>
      <c r="T54" s="7">
        <v>65.567681780000001</v>
      </c>
      <c r="U54" s="7">
        <v>57.550188239999997</v>
      </c>
      <c r="V54" s="7">
        <v>73.125801789999997</v>
      </c>
      <c r="W54" s="7">
        <v>59.44</v>
      </c>
      <c r="X54" s="7">
        <v>91.079270699999995</v>
      </c>
      <c r="Y54" s="7">
        <v>2.2999999999999998</v>
      </c>
    </row>
    <row r="55" spans="1:25" s="8" customFormat="1" x14ac:dyDescent="0.25">
      <c r="A55" s="3">
        <v>38749</v>
      </c>
      <c r="B55" s="7">
        <v>105.75560780000001</v>
      </c>
      <c r="C55" s="7">
        <v>111.84571277000001</v>
      </c>
      <c r="D55" s="7">
        <v>116.82647323</v>
      </c>
      <c r="E55" s="7">
        <v>109.23117882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>
        <v>70.421041310000007</v>
      </c>
      <c r="S55" s="7">
        <v>80.506323179999995</v>
      </c>
      <c r="T55" s="7">
        <v>67.551724980000003</v>
      </c>
      <c r="U55" s="7">
        <v>59.206705409999998</v>
      </c>
      <c r="V55" s="7">
        <v>75.580325389999999</v>
      </c>
      <c r="W55" s="7">
        <v>56.75</v>
      </c>
      <c r="X55" s="7">
        <v>91.934631240000002</v>
      </c>
      <c r="Y55" s="7">
        <v>2.2999999999999998</v>
      </c>
    </row>
    <row r="56" spans="1:25" s="8" customFormat="1" x14ac:dyDescent="0.25">
      <c r="A56" s="3">
        <v>38777</v>
      </c>
      <c r="B56" s="7">
        <v>108.07562837</v>
      </c>
      <c r="C56" s="7">
        <v>109.11542648</v>
      </c>
      <c r="D56" s="7">
        <v>114.54756549</v>
      </c>
      <c r="E56" s="7">
        <v>108.64428796999999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>
        <v>69.393829749999995</v>
      </c>
      <c r="S56" s="7">
        <v>81.151249870000001</v>
      </c>
      <c r="T56" s="7">
        <v>66.401854869999994</v>
      </c>
      <c r="U56" s="7">
        <v>63.370022599999999</v>
      </c>
      <c r="V56" s="7">
        <v>76.349949820000006</v>
      </c>
      <c r="W56" s="7">
        <v>57.8</v>
      </c>
      <c r="X56" s="7">
        <v>93.001122510000002</v>
      </c>
      <c r="Y56" s="7">
        <v>1.6</v>
      </c>
    </row>
    <row r="57" spans="1:25" s="8" customFormat="1" x14ac:dyDescent="0.25">
      <c r="A57" s="3">
        <v>38808</v>
      </c>
      <c r="B57" s="7">
        <v>109.66603333</v>
      </c>
      <c r="C57" s="7">
        <v>110.00657139</v>
      </c>
      <c r="D57" s="7">
        <v>111.91940157000001</v>
      </c>
      <c r="E57" s="7">
        <v>112.70336243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>
        <v>69.703948949999997</v>
      </c>
      <c r="S57" s="7">
        <v>89.219111080000005</v>
      </c>
      <c r="T57" s="7">
        <v>66.555608750000005</v>
      </c>
      <c r="U57" s="7">
        <v>63.99046147</v>
      </c>
      <c r="V57" s="7">
        <v>87.798514359999999</v>
      </c>
      <c r="W57" s="7">
        <v>65.03</v>
      </c>
      <c r="X57" s="7">
        <v>93.090183850000003</v>
      </c>
      <c r="Y57" s="7">
        <v>0</v>
      </c>
    </row>
    <row r="58" spans="1:25" s="8" customFormat="1" x14ac:dyDescent="0.25">
      <c r="A58" s="3">
        <v>38838</v>
      </c>
      <c r="B58" s="7">
        <v>108.6699758</v>
      </c>
      <c r="C58" s="7">
        <v>106.79251845</v>
      </c>
      <c r="D58" s="7">
        <v>112.93465931</v>
      </c>
      <c r="E58" s="7">
        <v>103.86820892999999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>
        <v>70.990920930000001</v>
      </c>
      <c r="S58" s="7">
        <v>88.808688309999994</v>
      </c>
      <c r="T58" s="7">
        <v>68.972502939999998</v>
      </c>
      <c r="U58" s="7">
        <v>61.414452050000001</v>
      </c>
      <c r="V58" s="7">
        <v>101.26719189000001</v>
      </c>
      <c r="W58" s="7">
        <v>64.709999999999994</v>
      </c>
      <c r="X58" s="7">
        <v>93.384986400000003</v>
      </c>
      <c r="Y58" s="7">
        <v>-0.6</v>
      </c>
    </row>
    <row r="59" spans="1:25" s="8" customFormat="1" x14ac:dyDescent="0.25">
      <c r="A59" s="3">
        <v>38869</v>
      </c>
      <c r="B59" s="7">
        <v>109.27526982000001</v>
      </c>
      <c r="C59" s="7">
        <v>101.58304923999999</v>
      </c>
      <c r="D59" s="7">
        <v>109.88837325</v>
      </c>
      <c r="E59" s="7">
        <v>104.500415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>
        <v>71.092418269999996</v>
      </c>
      <c r="S59" s="7">
        <v>88.397207969999997</v>
      </c>
      <c r="T59" s="7">
        <v>67.687679799999998</v>
      </c>
      <c r="U59" s="7">
        <v>58.623775190000003</v>
      </c>
      <c r="V59" s="7">
        <v>91.456828830000006</v>
      </c>
      <c r="W59" s="7">
        <v>64.22</v>
      </c>
      <c r="X59" s="7">
        <v>94.217121109999994</v>
      </c>
      <c r="Y59" s="7">
        <v>1.4</v>
      </c>
    </row>
    <row r="60" spans="1:25" s="8" customFormat="1" x14ac:dyDescent="0.25">
      <c r="A60" s="3">
        <v>38899</v>
      </c>
      <c r="B60" s="7">
        <v>109.11133618</v>
      </c>
      <c r="C60" s="7">
        <v>99.449599059999997</v>
      </c>
      <c r="D60" s="7">
        <v>110.94259220000001</v>
      </c>
      <c r="E60" s="7">
        <v>101.99070453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>
        <v>72.881562799999998</v>
      </c>
      <c r="S60" s="7">
        <v>93.071201009999996</v>
      </c>
      <c r="T60" s="7">
        <v>68.358535309999994</v>
      </c>
      <c r="U60" s="7">
        <v>58.36787399</v>
      </c>
      <c r="V60" s="7">
        <v>97.169149520000005</v>
      </c>
      <c r="W60" s="7">
        <v>69.12</v>
      </c>
      <c r="X60" s="7">
        <v>93.139294410000005</v>
      </c>
      <c r="Y60" s="7">
        <v>0.8</v>
      </c>
    </row>
    <row r="61" spans="1:25" s="8" customFormat="1" x14ac:dyDescent="0.25">
      <c r="A61" s="3">
        <v>38930</v>
      </c>
      <c r="B61" s="7">
        <v>108.28948661</v>
      </c>
      <c r="C61" s="7">
        <v>98.654020529999997</v>
      </c>
      <c r="D61" s="7">
        <v>107.21341879000001</v>
      </c>
      <c r="E61" s="7">
        <v>104.64365180999999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>
        <v>72.857854009999997</v>
      </c>
      <c r="S61" s="7">
        <v>93.371072100000006</v>
      </c>
      <c r="T61" s="7">
        <v>68.322272350000006</v>
      </c>
      <c r="U61" s="7">
        <v>60.295365160000003</v>
      </c>
      <c r="V61" s="7">
        <v>98.008162040000002</v>
      </c>
      <c r="W61" s="7">
        <v>68.75</v>
      </c>
      <c r="X61" s="7">
        <v>94.400214820000002</v>
      </c>
      <c r="Y61" s="7">
        <v>-0.1</v>
      </c>
    </row>
    <row r="62" spans="1:25" s="8" customFormat="1" x14ac:dyDescent="0.25">
      <c r="A62" s="3">
        <v>38961</v>
      </c>
      <c r="B62" s="7">
        <v>112.64415028000001</v>
      </c>
      <c r="C62" s="7">
        <v>101.41011107</v>
      </c>
      <c r="D62" s="7">
        <v>106.79916797</v>
      </c>
      <c r="E62" s="7">
        <v>107.42547141999999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>
        <v>73.005138990000006</v>
      </c>
      <c r="S62" s="7">
        <v>80.09364008</v>
      </c>
      <c r="T62" s="7">
        <v>67.631839859999999</v>
      </c>
      <c r="U62" s="7">
        <v>60.957256469999997</v>
      </c>
      <c r="V62" s="7">
        <v>97.791421600000007</v>
      </c>
      <c r="W62" s="7">
        <v>58.9</v>
      </c>
      <c r="X62" s="7">
        <v>95.564403749999997</v>
      </c>
      <c r="Y62" s="7">
        <v>0.2</v>
      </c>
    </row>
    <row r="63" spans="1:25" s="8" customFormat="1" x14ac:dyDescent="0.25">
      <c r="A63" s="3">
        <v>38991</v>
      </c>
      <c r="B63" s="7">
        <v>115.43430274000001</v>
      </c>
      <c r="C63" s="7">
        <v>100.74640845</v>
      </c>
      <c r="D63" s="7">
        <v>103.76624567</v>
      </c>
      <c r="E63" s="7">
        <v>109.86238428999999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>
        <v>74.913584959999994</v>
      </c>
      <c r="S63" s="7">
        <v>76.953305940000007</v>
      </c>
      <c r="T63" s="7">
        <v>69.236917199999993</v>
      </c>
      <c r="U63" s="7">
        <v>60.10932004</v>
      </c>
      <c r="V63" s="7">
        <v>101.69728707</v>
      </c>
      <c r="W63" s="7">
        <v>55.07</v>
      </c>
      <c r="X63" s="7">
        <v>95.654391180000005</v>
      </c>
      <c r="Y63" s="7">
        <v>0</v>
      </c>
    </row>
    <row r="64" spans="1:25" s="8" customFormat="1" x14ac:dyDescent="0.25">
      <c r="A64" s="3">
        <v>39022</v>
      </c>
      <c r="B64" s="7">
        <v>116.56710393</v>
      </c>
      <c r="C64" s="7">
        <v>102.17528308</v>
      </c>
      <c r="D64" s="7">
        <v>104.32372389</v>
      </c>
      <c r="E64" s="7">
        <v>110.02280398000001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>
        <v>77.464785829999997</v>
      </c>
      <c r="S64" s="7">
        <v>79.255381389999997</v>
      </c>
      <c r="T64" s="7">
        <v>71.56560245</v>
      </c>
      <c r="U64" s="7">
        <v>62.710373990000001</v>
      </c>
      <c r="V64" s="7">
        <v>101.06505373</v>
      </c>
      <c r="W64" s="7">
        <v>55.63</v>
      </c>
      <c r="X64" s="7">
        <v>97.183678080000007</v>
      </c>
      <c r="Y64" s="7">
        <v>-0.3</v>
      </c>
    </row>
    <row r="65" spans="1:25" s="8" customFormat="1" x14ac:dyDescent="0.25">
      <c r="A65" s="3">
        <v>39052</v>
      </c>
      <c r="B65" s="7">
        <v>118.03229971</v>
      </c>
      <c r="C65" s="7">
        <v>109.73470121</v>
      </c>
      <c r="D65" s="7">
        <v>109.64131915</v>
      </c>
      <c r="E65" s="7">
        <v>109.67945957000001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>
        <v>78.561346240000006</v>
      </c>
      <c r="S65" s="7">
        <v>81.311836790000001</v>
      </c>
      <c r="T65" s="7">
        <v>72.676167699999993</v>
      </c>
      <c r="U65" s="7">
        <v>66.385402540000001</v>
      </c>
      <c r="V65" s="7">
        <v>101.76709174</v>
      </c>
      <c r="W65" s="7">
        <v>58</v>
      </c>
      <c r="X65" s="7">
        <v>97.670231950000002</v>
      </c>
      <c r="Y65" s="7">
        <v>-0.2</v>
      </c>
    </row>
    <row r="66" spans="1:25" s="8" customFormat="1" x14ac:dyDescent="0.25">
      <c r="A66" s="3">
        <v>39083</v>
      </c>
      <c r="B66" s="7">
        <v>118.39801156</v>
      </c>
      <c r="C66" s="7">
        <v>104.59256202</v>
      </c>
      <c r="D66" s="7">
        <v>106.54603396</v>
      </c>
      <c r="E66" s="7">
        <v>111.32072531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>
        <v>78.110231110000001</v>
      </c>
      <c r="S66" s="7">
        <v>73.205269259999994</v>
      </c>
      <c r="T66" s="7">
        <v>73.430880520000002</v>
      </c>
      <c r="U66" s="7">
        <v>68.407048200000006</v>
      </c>
      <c r="V66" s="7">
        <v>96.827437029999999</v>
      </c>
      <c r="W66" s="7">
        <v>49.96</v>
      </c>
      <c r="X66" s="7">
        <v>98.196849110000002</v>
      </c>
      <c r="Y66" s="7">
        <v>1.7</v>
      </c>
    </row>
    <row r="67" spans="1:25" s="8" customFormat="1" x14ac:dyDescent="0.25">
      <c r="A67" s="3">
        <v>39114</v>
      </c>
      <c r="B67" s="7">
        <v>117.27735868000001</v>
      </c>
      <c r="C67" s="7">
        <v>102.17810351999999</v>
      </c>
      <c r="D67" s="7">
        <v>110.82500383999999</v>
      </c>
      <c r="E67" s="7">
        <v>107.64983127000001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>
        <v>79.614344740000007</v>
      </c>
      <c r="S67" s="7">
        <v>79.394089300000005</v>
      </c>
      <c r="T67" s="7">
        <v>75.366541299999994</v>
      </c>
      <c r="U67" s="7">
        <v>73.752100150000004</v>
      </c>
      <c r="V67" s="7">
        <v>98.693061189999995</v>
      </c>
      <c r="W67" s="7">
        <v>53.84</v>
      </c>
      <c r="X67" s="7">
        <v>98.506411200000002</v>
      </c>
      <c r="Y67" s="7">
        <v>0.9</v>
      </c>
    </row>
    <row r="68" spans="1:25" s="8" customFormat="1" x14ac:dyDescent="0.25">
      <c r="A68" s="3">
        <v>39142</v>
      </c>
      <c r="B68" s="7">
        <v>119.21897296</v>
      </c>
      <c r="C68" s="7">
        <v>100.98407864000001</v>
      </c>
      <c r="D68" s="7">
        <v>112.07127085</v>
      </c>
      <c r="E68" s="7">
        <v>105.57065831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>
        <v>80.771120060000001</v>
      </c>
      <c r="S68" s="7">
        <v>81.550215750000007</v>
      </c>
      <c r="T68" s="7">
        <v>75.258761480000004</v>
      </c>
      <c r="U68" s="7">
        <v>78.676881449999996</v>
      </c>
      <c r="V68" s="7">
        <v>104.58692035999999</v>
      </c>
      <c r="W68" s="7">
        <v>58.86</v>
      </c>
      <c r="X68" s="7">
        <v>98.24639895</v>
      </c>
      <c r="Y68" s="7">
        <v>0.1</v>
      </c>
    </row>
    <row r="69" spans="1:25" s="8" customFormat="1" x14ac:dyDescent="0.25">
      <c r="A69" s="3">
        <v>39173</v>
      </c>
      <c r="B69" s="7">
        <v>118.64900674</v>
      </c>
      <c r="C69" s="7">
        <v>103.37079241000001</v>
      </c>
      <c r="D69" s="7">
        <v>111.17953568</v>
      </c>
      <c r="E69" s="7">
        <v>103.69525329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>
        <v>83.544936910000004</v>
      </c>
      <c r="S69" s="7">
        <v>86.789230930000002</v>
      </c>
      <c r="T69" s="7">
        <v>75.688758390000004</v>
      </c>
      <c r="U69" s="7">
        <v>77.376888149999999</v>
      </c>
      <c r="V69" s="7">
        <v>114.37652221</v>
      </c>
      <c r="W69" s="7">
        <v>63.77</v>
      </c>
      <c r="X69" s="7">
        <v>98.532496710000004</v>
      </c>
      <c r="Y69" s="7">
        <v>-0.3</v>
      </c>
    </row>
    <row r="70" spans="1:25" s="8" customFormat="1" x14ac:dyDescent="0.25">
      <c r="A70" s="3">
        <v>39203</v>
      </c>
      <c r="B70" s="7">
        <v>120.79151648</v>
      </c>
      <c r="C70" s="7">
        <v>99.989525889999996</v>
      </c>
      <c r="D70" s="7">
        <v>112.22130828</v>
      </c>
      <c r="E70" s="7">
        <v>104.61143139000001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>
        <v>86.159594290000001</v>
      </c>
      <c r="S70" s="7">
        <v>86.923554760000002</v>
      </c>
      <c r="T70" s="7">
        <v>77.250180850000007</v>
      </c>
      <c r="U70" s="7">
        <v>79.844413790000004</v>
      </c>
      <c r="V70" s="7">
        <v>116.37934254</v>
      </c>
      <c r="W70" s="7">
        <v>64.19</v>
      </c>
      <c r="X70" s="7">
        <v>98.823613039999998</v>
      </c>
      <c r="Y70" s="7">
        <v>0</v>
      </c>
    </row>
    <row r="71" spans="1:25" s="8" customFormat="1" x14ac:dyDescent="0.25">
      <c r="A71" s="3">
        <v>39234</v>
      </c>
      <c r="B71" s="7">
        <v>122.23075822</v>
      </c>
      <c r="C71" s="7">
        <v>99.748551120000002</v>
      </c>
      <c r="D71" s="7">
        <v>112.46924979000001</v>
      </c>
      <c r="E71" s="7">
        <v>101.23134991000001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>
        <v>91.108982040000001</v>
      </c>
      <c r="S71" s="7">
        <v>90.042931390000007</v>
      </c>
      <c r="T71" s="7">
        <v>79.797470070000003</v>
      </c>
      <c r="U71" s="7">
        <v>80.623100669999999</v>
      </c>
      <c r="V71" s="7">
        <v>110.02408357</v>
      </c>
      <c r="W71" s="7">
        <v>67.900000000000006</v>
      </c>
      <c r="X71" s="7">
        <v>99.560791850000001</v>
      </c>
      <c r="Y71" s="7">
        <v>0.9</v>
      </c>
    </row>
    <row r="72" spans="1:25" s="8" customFormat="1" x14ac:dyDescent="0.25">
      <c r="A72" s="3">
        <v>39264</v>
      </c>
      <c r="B72" s="7">
        <v>119.59824792000001</v>
      </c>
      <c r="C72" s="7">
        <v>97.253090979999996</v>
      </c>
      <c r="D72" s="7">
        <v>109.34153126</v>
      </c>
      <c r="E72" s="7">
        <v>101.79362544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>
        <v>95.314864220000004</v>
      </c>
      <c r="S72" s="7">
        <v>94.749236310000001</v>
      </c>
      <c r="T72" s="7">
        <v>81.364146000000005</v>
      </c>
      <c r="U72" s="7">
        <v>77.420977859999994</v>
      </c>
      <c r="V72" s="7">
        <v>111.06020771999999</v>
      </c>
      <c r="W72" s="7">
        <v>74.239999999999995</v>
      </c>
      <c r="X72" s="7">
        <v>99.905763780000001</v>
      </c>
      <c r="Y72" s="7">
        <v>0.6</v>
      </c>
    </row>
    <row r="73" spans="1:25" s="8" customFormat="1" x14ac:dyDescent="0.25">
      <c r="A73" s="3">
        <v>39295</v>
      </c>
      <c r="B73" s="7">
        <v>118.00983848</v>
      </c>
      <c r="C73" s="7">
        <v>96.621824619999998</v>
      </c>
      <c r="D73" s="7">
        <v>110.52831447</v>
      </c>
      <c r="E73" s="7">
        <v>100.72312904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>
        <v>98.907880800000001</v>
      </c>
      <c r="S73" s="7">
        <v>91.233564020000003</v>
      </c>
      <c r="T73" s="7">
        <v>81.741699299999993</v>
      </c>
      <c r="U73" s="7">
        <v>77.427630679999993</v>
      </c>
      <c r="V73" s="7">
        <v>105.49049703</v>
      </c>
      <c r="W73" s="7">
        <v>68.989999999999995</v>
      </c>
      <c r="X73" s="7">
        <v>100.79138107999999</v>
      </c>
      <c r="Y73" s="7">
        <v>0</v>
      </c>
    </row>
    <row r="74" spans="1:25" s="8" customFormat="1" x14ac:dyDescent="0.25">
      <c r="A74" s="3">
        <v>39326</v>
      </c>
      <c r="B74" s="7">
        <v>116.13897278</v>
      </c>
      <c r="C74" s="7">
        <v>96.454281570000006</v>
      </c>
      <c r="D74" s="7">
        <v>109.05634533999999</v>
      </c>
      <c r="E74" s="7">
        <v>103.07342418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>
        <v>105.02140740999999</v>
      </c>
      <c r="S74" s="7">
        <v>98.292091479999996</v>
      </c>
      <c r="T74" s="7">
        <v>85.154845019999996</v>
      </c>
      <c r="U74" s="7">
        <v>87.133298780000004</v>
      </c>
      <c r="V74" s="7">
        <v>108.18430533999999</v>
      </c>
      <c r="W74" s="7">
        <v>73.75</v>
      </c>
      <c r="X74" s="7">
        <v>100.3103492</v>
      </c>
      <c r="Y74" s="7">
        <v>-0.1</v>
      </c>
    </row>
    <row r="75" spans="1:25" s="8" customFormat="1" x14ac:dyDescent="0.25">
      <c r="A75" s="3">
        <v>39356</v>
      </c>
      <c r="B75" s="7">
        <v>115.55291873</v>
      </c>
      <c r="C75" s="7">
        <v>94.762764320000002</v>
      </c>
      <c r="D75" s="7">
        <v>109.74774865000001</v>
      </c>
      <c r="E75" s="7">
        <v>105.49035035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>
        <v>107.57605778999999</v>
      </c>
      <c r="S75" s="7">
        <v>105.42954881</v>
      </c>
      <c r="T75" s="7">
        <v>87.543848960000005</v>
      </c>
      <c r="U75" s="7">
        <v>92.91070302</v>
      </c>
      <c r="V75" s="7">
        <v>114.4197851</v>
      </c>
      <c r="W75" s="7">
        <v>79.599999999999994</v>
      </c>
      <c r="X75" s="7">
        <v>101.40773265</v>
      </c>
      <c r="Y75" s="7">
        <v>0.6</v>
      </c>
    </row>
    <row r="76" spans="1:25" s="8" customFormat="1" x14ac:dyDescent="0.25">
      <c r="A76" s="3">
        <v>39387</v>
      </c>
      <c r="B76" s="7">
        <v>113.55446646</v>
      </c>
      <c r="C76" s="7">
        <v>98.569282650000005</v>
      </c>
      <c r="D76" s="7">
        <v>107.63481502</v>
      </c>
      <c r="E76" s="7">
        <v>108.06351958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>
        <v>110.44248570000001</v>
      </c>
      <c r="S76" s="7">
        <v>116.56305657999999</v>
      </c>
      <c r="T76" s="7">
        <v>89.985887480000002</v>
      </c>
      <c r="U76" s="7">
        <v>100.17608635000001</v>
      </c>
      <c r="V76" s="7">
        <v>112.14130372</v>
      </c>
      <c r="W76" s="7">
        <v>90.07</v>
      </c>
      <c r="X76" s="7">
        <v>101.88255424</v>
      </c>
      <c r="Y76" s="7">
        <v>0</v>
      </c>
    </row>
    <row r="77" spans="1:25" s="8" customFormat="1" x14ac:dyDescent="0.25">
      <c r="A77" s="3">
        <v>39417</v>
      </c>
      <c r="B77" s="7">
        <v>112.48969765</v>
      </c>
      <c r="C77" s="7">
        <v>93.441636349999996</v>
      </c>
      <c r="D77" s="7">
        <v>105.68345571</v>
      </c>
      <c r="E77" s="7">
        <v>109.40345154000001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>
        <v>114.37883918</v>
      </c>
      <c r="S77" s="7">
        <v>114.94761061</v>
      </c>
      <c r="T77" s="7">
        <v>92.448637450000007</v>
      </c>
      <c r="U77" s="7">
        <v>106.55685775000001</v>
      </c>
      <c r="V77" s="7">
        <v>105.31024056</v>
      </c>
      <c r="W77" s="7">
        <v>88.07</v>
      </c>
      <c r="X77" s="7">
        <v>101.49111616</v>
      </c>
      <c r="Y77" s="7">
        <v>0.7</v>
      </c>
    </row>
    <row r="78" spans="1:25" s="8" customFormat="1" x14ac:dyDescent="0.25">
      <c r="A78" s="3">
        <v>39448</v>
      </c>
      <c r="B78" s="7">
        <v>106.8146783</v>
      </c>
      <c r="C78" s="7">
        <v>94.965955719999997</v>
      </c>
      <c r="D78" s="7">
        <v>106.28139645</v>
      </c>
      <c r="E78" s="7">
        <v>105.33875484000001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>
        <v>120.00313468</v>
      </c>
      <c r="S78" s="7">
        <v>118.02200265</v>
      </c>
      <c r="T78" s="7">
        <v>97.500794020000001</v>
      </c>
      <c r="U78" s="7">
        <v>109.91639173999999</v>
      </c>
      <c r="V78" s="7">
        <v>109.54930435</v>
      </c>
      <c r="W78" s="7">
        <v>89.45</v>
      </c>
      <c r="X78" s="7">
        <v>104.59299932</v>
      </c>
      <c r="Y78" s="7">
        <v>1.3</v>
      </c>
    </row>
    <row r="79" spans="1:25" s="8" customFormat="1" x14ac:dyDescent="0.25">
      <c r="A79" s="3">
        <v>39479</v>
      </c>
      <c r="B79" s="7">
        <v>106.07520777000001</v>
      </c>
      <c r="C79" s="7">
        <v>89.810736460000001</v>
      </c>
      <c r="D79" s="7">
        <v>104.55569274</v>
      </c>
      <c r="E79" s="7">
        <v>107.79108432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>
        <v>128.01431583999999</v>
      </c>
      <c r="S79" s="7">
        <v>123.63166515</v>
      </c>
      <c r="T79" s="7">
        <v>105.53658</v>
      </c>
      <c r="U79" s="7">
        <v>114.33510278</v>
      </c>
      <c r="V79" s="7">
        <v>117.66387306999999</v>
      </c>
      <c r="W79" s="7">
        <v>91.66</v>
      </c>
      <c r="X79" s="7">
        <v>103.75784754999999</v>
      </c>
      <c r="Y79" s="7">
        <v>-0.1</v>
      </c>
    </row>
    <row r="80" spans="1:25" s="8" customFormat="1" x14ac:dyDescent="0.25">
      <c r="A80" s="3">
        <v>39508</v>
      </c>
      <c r="B80" s="7">
        <v>105.75011243</v>
      </c>
      <c r="C80" s="7">
        <v>93.832164930000005</v>
      </c>
      <c r="D80" s="7">
        <v>102.47888184999999</v>
      </c>
      <c r="E80" s="7">
        <v>105.16467126000001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>
        <v>132.05524631</v>
      </c>
      <c r="S80" s="7">
        <v>133.28401081999999</v>
      </c>
      <c r="T80" s="7">
        <v>111.54067021</v>
      </c>
      <c r="U80" s="7">
        <v>128.7700098</v>
      </c>
      <c r="V80" s="7">
        <v>126.25735791</v>
      </c>
      <c r="W80" s="7">
        <v>99.78</v>
      </c>
      <c r="X80" s="7">
        <v>101.72385878999999</v>
      </c>
      <c r="Y80" s="7">
        <v>0.3</v>
      </c>
    </row>
    <row r="81" spans="1:25" s="8" customFormat="1" x14ac:dyDescent="0.25">
      <c r="A81" s="3">
        <v>39539</v>
      </c>
      <c r="B81" s="7">
        <v>104.27913993</v>
      </c>
      <c r="C81" s="7">
        <v>94.270517630000001</v>
      </c>
      <c r="D81" s="7">
        <v>101.65734526</v>
      </c>
      <c r="E81" s="7">
        <v>103.62349177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>
        <v>130.36122644</v>
      </c>
      <c r="S81" s="7">
        <v>142.48518024000001</v>
      </c>
      <c r="T81" s="7">
        <v>113.57727912</v>
      </c>
      <c r="U81" s="7">
        <v>174.06530963</v>
      </c>
      <c r="V81" s="7">
        <v>125.45220506</v>
      </c>
      <c r="W81" s="7">
        <v>105.32</v>
      </c>
      <c r="X81" s="7">
        <v>103.15989260000001</v>
      </c>
      <c r="Y81" s="7">
        <v>0.9</v>
      </c>
    </row>
    <row r="82" spans="1:25" s="8" customFormat="1" x14ac:dyDescent="0.25">
      <c r="A82" s="3">
        <v>39569</v>
      </c>
      <c r="B82" s="7">
        <v>99.065137329999999</v>
      </c>
      <c r="C82" s="7">
        <v>88.555581689999997</v>
      </c>
      <c r="D82" s="7">
        <v>100.79764132</v>
      </c>
      <c r="E82" s="7">
        <v>101.58484599000001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>
        <v>130.02084607</v>
      </c>
      <c r="S82" s="7">
        <v>159.3594492</v>
      </c>
      <c r="T82" s="7">
        <v>113.66767324</v>
      </c>
      <c r="U82" s="7">
        <v>213.04042394000001</v>
      </c>
      <c r="V82" s="7">
        <v>121.31300546999999</v>
      </c>
      <c r="W82" s="7">
        <v>118.75</v>
      </c>
      <c r="X82" s="7">
        <v>102.94394253</v>
      </c>
      <c r="Y82" s="7">
        <v>0.3</v>
      </c>
    </row>
    <row r="83" spans="1:25" s="8" customFormat="1" x14ac:dyDescent="0.25">
      <c r="A83" s="3">
        <v>39600</v>
      </c>
      <c r="B83" s="7">
        <v>91.753604519999996</v>
      </c>
      <c r="C83" s="7">
        <v>84.244566719999995</v>
      </c>
      <c r="D83" s="7">
        <v>99.577982899999995</v>
      </c>
      <c r="E83" s="7">
        <v>95.284213570000006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>
        <v>132.51319677999999</v>
      </c>
      <c r="S83" s="7">
        <v>172.17052810999999</v>
      </c>
      <c r="T83" s="7">
        <v>117.13011007</v>
      </c>
      <c r="U83" s="7">
        <v>214.56865970000001</v>
      </c>
      <c r="V83" s="7">
        <v>117.97931592</v>
      </c>
      <c r="W83" s="7">
        <v>127.76</v>
      </c>
      <c r="X83" s="7">
        <v>101.97311043000001</v>
      </c>
      <c r="Y83" s="7">
        <v>0.5</v>
      </c>
    </row>
    <row r="84" spans="1:25" s="8" customFormat="1" x14ac:dyDescent="0.25">
      <c r="A84" s="3">
        <v>39630</v>
      </c>
      <c r="B84" s="7">
        <v>87.642816289999999</v>
      </c>
      <c r="C84" s="7">
        <v>84.587778659999998</v>
      </c>
      <c r="D84" s="7">
        <v>96.825852060000003</v>
      </c>
      <c r="E84" s="7">
        <v>97.45414581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>
        <v>130.08997932</v>
      </c>
      <c r="S84" s="7">
        <v>173.43235286000001</v>
      </c>
      <c r="T84" s="7">
        <v>115.38860016</v>
      </c>
      <c r="U84" s="7">
        <v>239.63922629000001</v>
      </c>
      <c r="V84" s="7">
        <v>118.90987059</v>
      </c>
      <c r="W84" s="7">
        <v>129.71</v>
      </c>
      <c r="X84" s="7">
        <v>103.17454223</v>
      </c>
      <c r="Y84" s="7">
        <v>0.1</v>
      </c>
    </row>
    <row r="85" spans="1:25" s="8" customFormat="1" x14ac:dyDescent="0.25">
      <c r="A85" s="3">
        <v>39661</v>
      </c>
      <c r="B85" s="7">
        <v>92.871801169999998</v>
      </c>
      <c r="C85" s="7">
        <v>77.38279455</v>
      </c>
      <c r="D85" s="7">
        <v>95.835009690000007</v>
      </c>
      <c r="E85" s="7">
        <v>96.25352728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>
        <v>121.0903852</v>
      </c>
      <c r="S85" s="7">
        <v>149.29222114000001</v>
      </c>
      <c r="T85" s="7">
        <v>106.67185171</v>
      </c>
      <c r="U85" s="7">
        <v>256.05522874000002</v>
      </c>
      <c r="V85" s="7">
        <v>109.90311984</v>
      </c>
      <c r="W85" s="7">
        <v>111.51</v>
      </c>
      <c r="X85" s="7">
        <v>102.42591191</v>
      </c>
      <c r="Y85" s="7">
        <v>0.1</v>
      </c>
    </row>
    <row r="86" spans="1:25" s="8" customFormat="1" x14ac:dyDescent="0.25">
      <c r="A86" s="3">
        <v>39692</v>
      </c>
      <c r="B86" s="7">
        <v>88.308687590000005</v>
      </c>
      <c r="C86" s="7">
        <v>76.956355860000002</v>
      </c>
      <c r="D86" s="7">
        <v>89.413474179999994</v>
      </c>
      <c r="E86" s="7">
        <v>94.451673889999995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>
        <v>112.75044891</v>
      </c>
      <c r="S86" s="7">
        <v>132.40778528999999</v>
      </c>
      <c r="T86" s="7">
        <v>101.67045924</v>
      </c>
      <c r="U86" s="7">
        <v>245.37345815</v>
      </c>
      <c r="V86" s="7">
        <v>98.022104720000002</v>
      </c>
      <c r="W86" s="7">
        <v>97</v>
      </c>
      <c r="X86" s="7">
        <v>101.31536463</v>
      </c>
      <c r="Y86" s="7">
        <v>-0.4</v>
      </c>
    </row>
    <row r="87" spans="1:25" s="8" customFormat="1" x14ac:dyDescent="0.25">
      <c r="A87" s="3">
        <v>39722</v>
      </c>
      <c r="B87" s="7">
        <v>79.334157529999999</v>
      </c>
      <c r="C87" s="7">
        <v>70.600313049999997</v>
      </c>
      <c r="D87" s="7">
        <v>78.839431349999998</v>
      </c>
      <c r="E87" s="7">
        <v>88.111468819999999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>
        <v>97.575478309999994</v>
      </c>
      <c r="S87" s="7">
        <v>100.92195100000001</v>
      </c>
      <c r="T87" s="7">
        <v>87.372108960000006</v>
      </c>
      <c r="U87" s="7">
        <v>242.16448559</v>
      </c>
      <c r="V87" s="7">
        <v>72.293476350000006</v>
      </c>
      <c r="W87" s="7">
        <v>70.48</v>
      </c>
      <c r="X87" s="7">
        <v>100.25010752</v>
      </c>
      <c r="Y87" s="7">
        <v>2.7</v>
      </c>
    </row>
    <row r="88" spans="1:25" s="8" customFormat="1" x14ac:dyDescent="0.25">
      <c r="A88" s="3">
        <v>39753</v>
      </c>
      <c r="B88" s="7">
        <v>76.901632239999998</v>
      </c>
      <c r="C88" s="7">
        <v>61.650674549999998</v>
      </c>
      <c r="D88" s="7">
        <v>71.27789301</v>
      </c>
      <c r="E88" s="7">
        <v>84.859280080000005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>
        <v>89.540027910000006</v>
      </c>
      <c r="S88" s="7">
        <v>80.016002029999996</v>
      </c>
      <c r="T88" s="7">
        <v>82.744909359999994</v>
      </c>
      <c r="U88" s="7">
        <v>180.64833891999999</v>
      </c>
      <c r="V88" s="7">
        <v>58.709651229999999</v>
      </c>
      <c r="W88" s="7">
        <v>51.09</v>
      </c>
      <c r="X88" s="7">
        <v>94.093309320000003</v>
      </c>
      <c r="Y88" s="7">
        <v>2.5</v>
      </c>
    </row>
    <row r="89" spans="1:25" s="8" customFormat="1" x14ac:dyDescent="0.25">
      <c r="A89" s="3">
        <v>39783</v>
      </c>
      <c r="B89" s="7">
        <v>75.63960324</v>
      </c>
      <c r="C89" s="7">
        <v>77.377614109999996</v>
      </c>
      <c r="D89" s="7">
        <v>64.292277029999994</v>
      </c>
      <c r="E89" s="7">
        <v>81.669812579999999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>
        <v>85.966578699999999</v>
      </c>
      <c r="S89" s="7">
        <v>64.455399490000005</v>
      </c>
      <c r="T89" s="7">
        <v>80.253591869999994</v>
      </c>
      <c r="U89" s="7">
        <v>162.44473707</v>
      </c>
      <c r="V89" s="7">
        <v>50.63123693</v>
      </c>
      <c r="W89" s="7">
        <v>39.22</v>
      </c>
      <c r="X89" s="7">
        <v>88.422621910000004</v>
      </c>
      <c r="Y89" s="7">
        <v>-3.8</v>
      </c>
    </row>
    <row r="90" spans="1:25" s="8" customFormat="1" x14ac:dyDescent="0.25">
      <c r="A90" s="3">
        <v>39814</v>
      </c>
      <c r="B90" s="7">
        <v>73.182384589999998</v>
      </c>
      <c r="C90" s="7">
        <v>74.930020440000007</v>
      </c>
      <c r="D90" s="7">
        <v>61.434615389999998</v>
      </c>
      <c r="E90" s="7">
        <v>82.410864910000001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>
        <v>86.41545386</v>
      </c>
      <c r="S90" s="7">
        <v>65.556613519999999</v>
      </c>
      <c r="T90" s="7">
        <v>85.235838860000001</v>
      </c>
      <c r="U90" s="7">
        <v>164.15376487</v>
      </c>
      <c r="V90" s="7">
        <v>51.686122910000002</v>
      </c>
      <c r="W90" s="7">
        <v>42.8</v>
      </c>
      <c r="X90" s="7">
        <v>84.644220809999993</v>
      </c>
      <c r="Y90" s="7">
        <v>-7.8</v>
      </c>
    </row>
    <row r="91" spans="1:25" s="8" customFormat="1" x14ac:dyDescent="0.25">
      <c r="A91" s="3">
        <v>39845</v>
      </c>
      <c r="B91" s="7">
        <v>66.957271349999999</v>
      </c>
      <c r="C91" s="7">
        <v>89.371657760000005</v>
      </c>
      <c r="D91" s="7">
        <v>58.36368049</v>
      </c>
      <c r="E91" s="7">
        <v>80.988862569999995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>
        <v>84.150754660000004</v>
      </c>
      <c r="S91" s="7">
        <v>60.650948460000002</v>
      </c>
      <c r="T91" s="7">
        <v>84.522176720000004</v>
      </c>
      <c r="U91" s="7">
        <v>165.59260472</v>
      </c>
      <c r="V91" s="7">
        <v>51.010724979999999</v>
      </c>
      <c r="W91" s="7">
        <v>42.43</v>
      </c>
      <c r="X91" s="7">
        <v>84.652020739999998</v>
      </c>
      <c r="Y91" s="7">
        <v>-5.6</v>
      </c>
    </row>
    <row r="92" spans="1:25" s="8" customFormat="1" x14ac:dyDescent="0.25">
      <c r="A92" s="3">
        <v>39873</v>
      </c>
      <c r="B92" s="7">
        <v>67.688355580000007</v>
      </c>
      <c r="C92" s="7">
        <v>93.854523599999993</v>
      </c>
      <c r="D92" s="7">
        <v>56.936702850000003</v>
      </c>
      <c r="E92" s="7">
        <v>83.782389280000004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>
        <v>84.009745449999997</v>
      </c>
      <c r="S92" s="7">
        <v>64.220175949999998</v>
      </c>
      <c r="T92" s="7">
        <v>83.722936309999994</v>
      </c>
      <c r="U92" s="7">
        <v>168.55288168999999</v>
      </c>
      <c r="V92" s="7">
        <v>51.821355390000001</v>
      </c>
      <c r="W92" s="7">
        <v>45.17</v>
      </c>
      <c r="X92" s="7">
        <v>83.984213199999999</v>
      </c>
      <c r="Y92" s="7">
        <v>3.4</v>
      </c>
    </row>
    <row r="93" spans="1:25" s="8" customFormat="1" x14ac:dyDescent="0.25">
      <c r="A93" s="3">
        <v>39904</v>
      </c>
      <c r="B93" s="7">
        <v>72.880739480000003</v>
      </c>
      <c r="C93" s="7">
        <v>98.797763340000003</v>
      </c>
      <c r="D93" s="7">
        <v>62.384962180000002</v>
      </c>
      <c r="E93" s="7">
        <v>90.096215909999998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>
        <v>87.20478507</v>
      </c>
      <c r="S93" s="7">
        <v>66.315327370000006</v>
      </c>
      <c r="T93" s="7">
        <v>86.568862789999997</v>
      </c>
      <c r="U93" s="7">
        <v>142.70543158000001</v>
      </c>
      <c r="V93" s="7">
        <v>56.739324410000002</v>
      </c>
      <c r="W93" s="7">
        <v>48.81</v>
      </c>
      <c r="X93" s="7">
        <v>84.63895042</v>
      </c>
      <c r="Y93" s="7">
        <v>2.4</v>
      </c>
    </row>
    <row r="94" spans="1:25" s="8" customFormat="1" x14ac:dyDescent="0.25">
      <c r="A94" s="3">
        <v>39934</v>
      </c>
      <c r="B94" s="7">
        <v>78.520084339999997</v>
      </c>
      <c r="C94" s="7">
        <v>103.62381941</v>
      </c>
      <c r="D94" s="7">
        <v>68.661816389999998</v>
      </c>
      <c r="E94" s="7">
        <v>93.730535340000003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>
        <v>93.334549449999997</v>
      </c>
      <c r="S94" s="7">
        <v>74.931820939999994</v>
      </c>
      <c r="T94" s="7">
        <v>91.539832059999995</v>
      </c>
      <c r="U94" s="7">
        <v>132.28813213999999</v>
      </c>
      <c r="V94" s="7">
        <v>59.427648490000003</v>
      </c>
      <c r="W94" s="7">
        <v>56.94</v>
      </c>
      <c r="X94" s="7">
        <v>83.6962008</v>
      </c>
      <c r="Y94" s="7">
        <v>2.2999999999999998</v>
      </c>
    </row>
    <row r="95" spans="1:25" s="8" customFormat="1" x14ac:dyDescent="0.25">
      <c r="A95" s="3">
        <v>39965</v>
      </c>
      <c r="B95" s="7">
        <v>80.433423430000005</v>
      </c>
      <c r="C95" s="7">
        <v>107.79380181000001</v>
      </c>
      <c r="D95" s="7">
        <v>70.449824269999993</v>
      </c>
      <c r="E95" s="7">
        <v>94.478422109999997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>
        <v>93.320024149999995</v>
      </c>
      <c r="S95" s="7">
        <v>86.918223850000004</v>
      </c>
      <c r="T95" s="7">
        <v>91.480428180000004</v>
      </c>
      <c r="U95" s="7">
        <v>119.83838119000001</v>
      </c>
      <c r="V95" s="7">
        <v>65.566310450000003</v>
      </c>
      <c r="W95" s="7">
        <v>68.319999999999993</v>
      </c>
      <c r="X95" s="7">
        <v>85.787836859999999</v>
      </c>
      <c r="Y95" s="7">
        <v>1.5</v>
      </c>
    </row>
    <row r="96" spans="1:25" s="8" customFormat="1" x14ac:dyDescent="0.25">
      <c r="A96" s="3">
        <v>39995</v>
      </c>
      <c r="B96" s="7">
        <v>90.151109300000002</v>
      </c>
      <c r="C96" s="7">
        <v>107.97194641999999</v>
      </c>
      <c r="D96" s="7">
        <v>77.169199300000002</v>
      </c>
      <c r="E96" s="7">
        <v>97.3105087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>
        <v>90.699668500000001</v>
      </c>
      <c r="S96" s="7">
        <v>81.065300629999996</v>
      </c>
      <c r="T96" s="7">
        <v>88.109199340000004</v>
      </c>
      <c r="U96" s="7">
        <v>99.305281890000003</v>
      </c>
      <c r="V96" s="7">
        <v>69.665536849999995</v>
      </c>
      <c r="W96" s="7">
        <v>64.52</v>
      </c>
      <c r="X96" s="7">
        <v>87.698761739999995</v>
      </c>
      <c r="Y96" s="7">
        <v>-1.3</v>
      </c>
    </row>
    <row r="97" spans="1:25" s="8" customFormat="1" x14ac:dyDescent="0.25">
      <c r="A97" s="3">
        <v>40026</v>
      </c>
      <c r="B97" s="7">
        <v>93.102112329999997</v>
      </c>
      <c r="C97" s="7">
        <v>112.04747189</v>
      </c>
      <c r="D97" s="7">
        <v>85.538188460000001</v>
      </c>
      <c r="E97" s="7">
        <v>100.09509992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>
        <v>93.452092640000004</v>
      </c>
      <c r="S97" s="7">
        <v>88.280700670000002</v>
      </c>
      <c r="T97" s="7">
        <v>91.276295489999995</v>
      </c>
      <c r="U97" s="7">
        <v>95.282554160000004</v>
      </c>
      <c r="V97" s="7">
        <v>81.627678979999999</v>
      </c>
      <c r="W97" s="7">
        <v>72.28</v>
      </c>
      <c r="X97" s="7">
        <v>87.774101189999996</v>
      </c>
      <c r="Y97" s="7">
        <v>-1.3</v>
      </c>
    </row>
    <row r="98" spans="1:25" s="8" customFormat="1" x14ac:dyDescent="0.25">
      <c r="A98" s="3">
        <v>40057</v>
      </c>
      <c r="B98" s="7">
        <v>97.861294240000007</v>
      </c>
      <c r="C98" s="7">
        <v>113.36813332</v>
      </c>
      <c r="D98" s="7">
        <v>82.437210370000003</v>
      </c>
      <c r="E98" s="7">
        <v>101.00857952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>
        <v>93.038638700000007</v>
      </c>
      <c r="S98" s="7">
        <v>84.450693130000005</v>
      </c>
      <c r="T98" s="7">
        <v>90.17089833</v>
      </c>
      <c r="U98" s="7">
        <v>86.165006950000006</v>
      </c>
      <c r="V98" s="7">
        <v>77.940307739999994</v>
      </c>
      <c r="W98" s="7">
        <v>67.150000000000006</v>
      </c>
      <c r="X98" s="7">
        <v>90.828490299999999</v>
      </c>
      <c r="Y98" s="7">
        <v>1.2</v>
      </c>
    </row>
    <row r="99" spans="1:25" s="8" customFormat="1" x14ac:dyDescent="0.25">
      <c r="A99" s="3">
        <v>40087</v>
      </c>
      <c r="B99" s="7">
        <v>103.06695567</v>
      </c>
      <c r="C99" s="7">
        <v>113.89825531</v>
      </c>
      <c r="D99" s="7">
        <v>83.652995649999994</v>
      </c>
      <c r="E99" s="7">
        <v>98.843362769999999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>
        <v>94.779653049999993</v>
      </c>
      <c r="S99" s="7">
        <v>92.426753910000002</v>
      </c>
      <c r="T99" s="7">
        <v>91.805887459999994</v>
      </c>
      <c r="U99" s="7">
        <v>87.760698289999993</v>
      </c>
      <c r="V99" s="7">
        <v>80.526351770000005</v>
      </c>
      <c r="W99" s="7">
        <v>72.5</v>
      </c>
      <c r="X99" s="7">
        <v>92.104743459999995</v>
      </c>
      <c r="Y99" s="7">
        <v>2.7</v>
      </c>
    </row>
    <row r="100" spans="1:25" s="8" customFormat="1" x14ac:dyDescent="0.25">
      <c r="A100" s="3">
        <v>40118</v>
      </c>
      <c r="B100" s="7">
        <v>100.63941941</v>
      </c>
      <c r="C100" s="7">
        <v>113.18211142</v>
      </c>
      <c r="D100" s="7">
        <v>86.075880290000001</v>
      </c>
      <c r="E100" s="7">
        <v>102.29178981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>
        <v>98.801021180000006</v>
      </c>
      <c r="S100" s="7">
        <v>96.179924580000005</v>
      </c>
      <c r="T100" s="7">
        <v>94.374429250000006</v>
      </c>
      <c r="U100" s="7">
        <v>87.973621269999995</v>
      </c>
      <c r="V100" s="7">
        <v>84.696458509999999</v>
      </c>
      <c r="W100" s="7">
        <v>76.11</v>
      </c>
      <c r="X100" s="7">
        <v>92.516967019999996</v>
      </c>
      <c r="Y100" s="7">
        <v>0.8</v>
      </c>
    </row>
    <row r="101" spans="1:25" s="8" customFormat="1" x14ac:dyDescent="0.25">
      <c r="A101" s="3">
        <v>40148</v>
      </c>
      <c r="B101" s="7">
        <v>104.02810646</v>
      </c>
      <c r="C101" s="7">
        <v>114.68999055</v>
      </c>
      <c r="D101" s="7">
        <v>88.309353610000002</v>
      </c>
      <c r="E101" s="7">
        <v>105.50234147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>
        <v>100.65245163</v>
      </c>
      <c r="S101" s="7">
        <v>95.863692850000007</v>
      </c>
      <c r="T101" s="7">
        <v>95.284812529999996</v>
      </c>
      <c r="U101" s="7">
        <v>90.819794950000002</v>
      </c>
      <c r="V101" s="7">
        <v>90.293362200000004</v>
      </c>
      <c r="W101" s="7">
        <v>73.680000000000007</v>
      </c>
      <c r="X101" s="7">
        <v>94.880409819999997</v>
      </c>
      <c r="Y101" s="7">
        <v>-1.8</v>
      </c>
    </row>
    <row r="102" spans="1:25" s="8" customFormat="1" x14ac:dyDescent="0.25">
      <c r="A102" s="3">
        <v>40179</v>
      </c>
      <c r="B102" s="7">
        <v>103.39153262000001</v>
      </c>
      <c r="C102" s="7">
        <v>116.58505787</v>
      </c>
      <c r="D102" s="7">
        <v>90.076106159999995</v>
      </c>
      <c r="E102" s="7">
        <v>104.82688563000001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>
        <v>101.48838467</v>
      </c>
      <c r="S102" s="7">
        <v>99.915066530000004</v>
      </c>
      <c r="T102" s="7">
        <v>96.230631079999995</v>
      </c>
      <c r="U102" s="7">
        <v>92.950925229999996</v>
      </c>
      <c r="V102" s="7">
        <v>96.576736879999999</v>
      </c>
      <c r="W102" s="7">
        <v>75.92</v>
      </c>
      <c r="X102" s="7">
        <v>94.986818439999993</v>
      </c>
      <c r="Y102" s="7">
        <v>2.6</v>
      </c>
    </row>
    <row r="103" spans="1:25" s="8" customFormat="1" x14ac:dyDescent="0.25">
      <c r="A103" s="3">
        <v>40210</v>
      </c>
      <c r="B103" s="7">
        <v>106.37059695000001</v>
      </c>
      <c r="C103" s="7">
        <v>112.24682027999999</v>
      </c>
      <c r="D103" s="7">
        <v>87.97167451</v>
      </c>
      <c r="E103" s="7">
        <v>103.63514798999999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>
        <v>98.972427190000005</v>
      </c>
      <c r="S103" s="7">
        <v>96.679905959999999</v>
      </c>
      <c r="T103" s="7">
        <v>93.721074180000002</v>
      </c>
      <c r="U103" s="7">
        <v>96.691230899999994</v>
      </c>
      <c r="V103" s="7">
        <v>91.106592739999996</v>
      </c>
      <c r="W103" s="7">
        <v>72.739999999999995</v>
      </c>
      <c r="X103" s="7">
        <v>96.050206750000001</v>
      </c>
      <c r="Y103" s="7">
        <v>2.2000000000000002</v>
      </c>
    </row>
    <row r="104" spans="1:25" s="8" customFormat="1" x14ac:dyDescent="0.25">
      <c r="A104" s="3">
        <v>40238</v>
      </c>
      <c r="B104" s="7">
        <v>107.97203733000001</v>
      </c>
      <c r="C104" s="7">
        <v>114.60176411</v>
      </c>
      <c r="D104" s="7">
        <v>93.669465619999997</v>
      </c>
      <c r="E104" s="7">
        <v>106.68340243999999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>
        <v>96.30196282</v>
      </c>
      <c r="S104" s="7">
        <v>100.23512464</v>
      </c>
      <c r="T104" s="7">
        <v>92.122575920000003</v>
      </c>
      <c r="U104" s="7">
        <v>95.003246379999993</v>
      </c>
      <c r="V104" s="7">
        <v>99.416783420000002</v>
      </c>
      <c r="W104" s="7">
        <v>76.709999999999994</v>
      </c>
      <c r="X104" s="7">
        <v>97.486853859999997</v>
      </c>
      <c r="Y104" s="7">
        <v>2.5</v>
      </c>
    </row>
    <row r="105" spans="1:25" s="8" customFormat="1" x14ac:dyDescent="0.25">
      <c r="A105" s="3">
        <v>40269</v>
      </c>
      <c r="B105" s="7">
        <v>106.86088838000001</v>
      </c>
      <c r="C105" s="7">
        <v>116.33850197</v>
      </c>
      <c r="D105" s="7">
        <v>97.599431989999999</v>
      </c>
      <c r="E105" s="7">
        <v>107.12247914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>
        <v>96.836898719999994</v>
      </c>
      <c r="S105" s="7">
        <v>104.67793492</v>
      </c>
      <c r="T105" s="7">
        <v>93.390366880000002</v>
      </c>
      <c r="U105" s="7">
        <v>92.461119120000006</v>
      </c>
      <c r="V105" s="7">
        <v>108.14545826</v>
      </c>
      <c r="W105" s="7">
        <v>82.52</v>
      </c>
      <c r="X105" s="7">
        <v>97.742340470000002</v>
      </c>
      <c r="Y105" s="7">
        <v>1.6</v>
      </c>
    </row>
    <row r="106" spans="1:25" s="8" customFormat="1" x14ac:dyDescent="0.25">
      <c r="A106" s="3">
        <v>40299</v>
      </c>
      <c r="B106" s="7">
        <v>107.51405662000001</v>
      </c>
      <c r="C106" s="7">
        <v>112.34509466</v>
      </c>
      <c r="D106" s="7">
        <v>98.989474029999997</v>
      </c>
      <c r="E106" s="7">
        <v>104.25448436000001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>
        <v>96.28076935</v>
      </c>
      <c r="S106" s="7">
        <v>95.611477550000004</v>
      </c>
      <c r="T106" s="7">
        <v>92.56135372</v>
      </c>
      <c r="U106" s="7">
        <v>88.180663699999997</v>
      </c>
      <c r="V106" s="7">
        <v>96.016366550000001</v>
      </c>
      <c r="W106" s="7">
        <v>73.36</v>
      </c>
      <c r="X106" s="7">
        <v>99.978667040000005</v>
      </c>
      <c r="Y106" s="7">
        <v>0.7</v>
      </c>
    </row>
    <row r="107" spans="1:25" s="8" customFormat="1" x14ac:dyDescent="0.25">
      <c r="A107" s="3">
        <v>40330</v>
      </c>
      <c r="B107" s="7">
        <v>104.78500098000001</v>
      </c>
      <c r="C107" s="7">
        <v>108.04406333</v>
      </c>
      <c r="D107" s="7">
        <v>93.457027339999996</v>
      </c>
      <c r="E107" s="7">
        <v>106.69017173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>
        <v>95.743551949999997</v>
      </c>
      <c r="S107" s="7">
        <v>95.574099290000007</v>
      </c>
      <c r="T107" s="7">
        <v>92.446419649999996</v>
      </c>
      <c r="U107" s="7">
        <v>85.400787870000002</v>
      </c>
      <c r="V107" s="7">
        <v>89.090928090000006</v>
      </c>
      <c r="W107" s="7">
        <v>74.25</v>
      </c>
      <c r="X107" s="7">
        <v>101.19723569</v>
      </c>
      <c r="Y107" s="7">
        <v>-0.1</v>
      </c>
    </row>
    <row r="108" spans="1:25" s="8" customFormat="1" x14ac:dyDescent="0.25">
      <c r="A108" s="3">
        <v>40360</v>
      </c>
      <c r="B108" s="7">
        <v>105.73755610000001</v>
      </c>
      <c r="C108" s="7">
        <v>106.73072762</v>
      </c>
      <c r="D108" s="7">
        <v>94.227921670000001</v>
      </c>
      <c r="E108" s="7">
        <v>109.49748039000001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>
        <v>99.953056369999999</v>
      </c>
      <c r="S108" s="7">
        <v>95.30933967</v>
      </c>
      <c r="T108" s="7">
        <v>95.728235260000005</v>
      </c>
      <c r="U108" s="7">
        <v>92.290988249999998</v>
      </c>
      <c r="V108" s="7">
        <v>89.198504549999996</v>
      </c>
      <c r="W108" s="7">
        <v>74.17</v>
      </c>
      <c r="X108" s="7">
        <v>100.59970256</v>
      </c>
      <c r="Y108" s="7">
        <v>-0.9</v>
      </c>
    </row>
    <row r="109" spans="1:25" s="8" customFormat="1" x14ac:dyDescent="0.25">
      <c r="A109" s="3">
        <v>40391</v>
      </c>
      <c r="B109" s="7">
        <v>107.34620515</v>
      </c>
      <c r="C109" s="7">
        <v>108.22889592</v>
      </c>
      <c r="D109" s="7">
        <v>95.055316430000005</v>
      </c>
      <c r="E109" s="7">
        <v>107.26382627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>
        <v>107.65830747</v>
      </c>
      <c r="S109" s="7">
        <v>96.13949384</v>
      </c>
      <c r="T109" s="7">
        <v>99.793547340000003</v>
      </c>
      <c r="U109" s="7">
        <v>98.260557899999995</v>
      </c>
      <c r="V109" s="7">
        <v>97.587611949999996</v>
      </c>
      <c r="W109" s="7">
        <v>75.67</v>
      </c>
      <c r="X109" s="7">
        <v>101.15442948</v>
      </c>
      <c r="Y109" s="7">
        <v>0.1</v>
      </c>
    </row>
    <row r="110" spans="1:25" s="8" customFormat="1" x14ac:dyDescent="0.25">
      <c r="A110" s="3">
        <v>40422</v>
      </c>
      <c r="B110" s="7">
        <v>110.27665558</v>
      </c>
      <c r="C110" s="7">
        <v>112.00571914</v>
      </c>
      <c r="D110" s="7">
        <v>96.707379739999993</v>
      </c>
      <c r="E110" s="7">
        <v>108.61581236000001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>
        <v>114.12458099</v>
      </c>
      <c r="S110" s="7">
        <v>96.059284730000002</v>
      </c>
      <c r="T110" s="7">
        <v>103.78765498999999</v>
      </c>
      <c r="U110" s="7">
        <v>107.41757335</v>
      </c>
      <c r="V110" s="7">
        <v>100.63755177</v>
      </c>
      <c r="W110" s="7">
        <v>77.400000000000006</v>
      </c>
      <c r="X110" s="7">
        <v>101.07634471999999</v>
      </c>
      <c r="Y110" s="7">
        <v>-1.9</v>
      </c>
    </row>
    <row r="111" spans="1:25" s="8" customFormat="1" x14ac:dyDescent="0.25">
      <c r="A111" s="3">
        <v>40452</v>
      </c>
      <c r="B111" s="7">
        <v>112.55118672</v>
      </c>
      <c r="C111" s="7">
        <v>113.34126310000001</v>
      </c>
      <c r="D111" s="7">
        <v>97.154737879999999</v>
      </c>
      <c r="E111" s="7">
        <v>113.65675917999999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>
        <v>120.06359620000001</v>
      </c>
      <c r="S111" s="7">
        <v>101.56892826000001</v>
      </c>
      <c r="T111" s="7">
        <v>108.71785181</v>
      </c>
      <c r="U111" s="7">
        <v>112.34859693999999</v>
      </c>
      <c r="V111" s="7">
        <v>108.27305434</v>
      </c>
      <c r="W111" s="7">
        <v>81.53</v>
      </c>
      <c r="X111" s="7">
        <v>102.70427574999999</v>
      </c>
      <c r="Y111" s="7">
        <v>-2.6</v>
      </c>
    </row>
    <row r="112" spans="1:25" s="8" customFormat="1" x14ac:dyDescent="0.25">
      <c r="A112" s="3">
        <v>40483</v>
      </c>
      <c r="B112" s="7">
        <v>115.73068009000001</v>
      </c>
      <c r="C112" s="7">
        <v>116.17844811000001</v>
      </c>
      <c r="D112" s="7">
        <v>98.195612839999995</v>
      </c>
      <c r="E112" s="7">
        <v>108.43697649000001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>
        <v>124.11128696</v>
      </c>
      <c r="S112" s="7">
        <v>105.55683529</v>
      </c>
      <c r="T112" s="7">
        <v>113.03827311000001</v>
      </c>
      <c r="U112" s="7">
        <v>118.15945730999999</v>
      </c>
      <c r="V112" s="7">
        <v>109.42690315999999</v>
      </c>
      <c r="W112" s="7">
        <v>84.39</v>
      </c>
      <c r="X112" s="7">
        <v>103.58564635</v>
      </c>
      <c r="Y112" s="7">
        <v>-0.6</v>
      </c>
    </row>
    <row r="113" spans="1:25" s="8" customFormat="1" x14ac:dyDescent="0.25">
      <c r="A113" s="3">
        <v>40513</v>
      </c>
      <c r="B113" s="7">
        <v>115.36526996000001</v>
      </c>
      <c r="C113" s="7">
        <v>116.31134052</v>
      </c>
      <c r="D113" s="7">
        <v>99.566356339999999</v>
      </c>
      <c r="E113" s="7">
        <v>114.35285859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>
        <v>129.30007828000001</v>
      </c>
      <c r="S113" s="7">
        <v>112.67250931</v>
      </c>
      <c r="T113" s="7">
        <v>118.46201606</v>
      </c>
      <c r="U113" s="7">
        <v>120.83485305000001</v>
      </c>
      <c r="V113" s="7">
        <v>114.52350828</v>
      </c>
      <c r="W113" s="7">
        <v>89.5</v>
      </c>
      <c r="X113" s="7">
        <v>103.43747888999999</v>
      </c>
      <c r="Y113" s="7">
        <v>3.4</v>
      </c>
    </row>
    <row r="114" spans="1:25" s="8" customFormat="1" x14ac:dyDescent="0.25">
      <c r="A114" s="3">
        <v>40544</v>
      </c>
      <c r="B114" s="7">
        <v>113.69361250999999</v>
      </c>
      <c r="C114" s="7">
        <v>107.19773388999999</v>
      </c>
      <c r="D114" s="7">
        <v>102.11495115</v>
      </c>
      <c r="E114" s="7">
        <v>115.07789594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>
        <v>133.67695605</v>
      </c>
      <c r="S114" s="7">
        <v>117.04462447</v>
      </c>
      <c r="T114" s="7">
        <v>123.84963513</v>
      </c>
      <c r="U114" s="7">
        <v>120.67260400000001</v>
      </c>
      <c r="V114" s="7">
        <v>120.80677989</v>
      </c>
      <c r="W114" s="7">
        <v>93.83</v>
      </c>
      <c r="X114" s="7">
        <v>104.95776979999999</v>
      </c>
      <c r="Y114" s="7">
        <v>3.4</v>
      </c>
    </row>
    <row r="115" spans="1:25" s="8" customFormat="1" x14ac:dyDescent="0.25">
      <c r="A115" s="3">
        <v>40575</v>
      </c>
      <c r="B115" s="7">
        <v>118.04796987</v>
      </c>
      <c r="C115" s="7">
        <v>107.69494096</v>
      </c>
      <c r="D115" s="7">
        <v>103.8914963</v>
      </c>
      <c r="E115" s="7">
        <v>107.29027363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>
        <v>137.6120229</v>
      </c>
      <c r="S115" s="7">
        <v>121.80595319</v>
      </c>
      <c r="T115" s="7">
        <v>129.92235342000001</v>
      </c>
      <c r="U115" s="7">
        <v>115.47620324</v>
      </c>
      <c r="V115" s="7">
        <v>125.81963076</v>
      </c>
      <c r="W115" s="7">
        <v>101.34</v>
      </c>
      <c r="X115" s="7">
        <v>104.09800592000001</v>
      </c>
      <c r="Y115" s="7">
        <v>1.8</v>
      </c>
    </row>
    <row r="116" spans="1:25" s="8" customFormat="1" x14ac:dyDescent="0.25">
      <c r="A116" s="3">
        <v>40603</v>
      </c>
      <c r="B116" s="7">
        <v>114.71575866000001</v>
      </c>
      <c r="C116" s="7">
        <v>111.82899848</v>
      </c>
      <c r="D116" s="7">
        <v>104.05678595000001</v>
      </c>
      <c r="E116" s="7">
        <v>107.71930956999999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>
        <v>134.26915886</v>
      </c>
      <c r="S116" s="7">
        <v>133.08746113000001</v>
      </c>
      <c r="T116" s="7">
        <v>125.90624642</v>
      </c>
      <c r="U116" s="7">
        <v>111.73001286</v>
      </c>
      <c r="V116" s="7">
        <v>121.37058533</v>
      </c>
      <c r="W116" s="7">
        <v>111.25</v>
      </c>
      <c r="X116" s="7">
        <v>104.58589004</v>
      </c>
      <c r="Y116" s="7">
        <v>1.5</v>
      </c>
    </row>
    <row r="117" spans="1:25" s="8" customFormat="1" x14ac:dyDescent="0.25">
      <c r="A117" s="3">
        <v>40634</v>
      </c>
      <c r="B117" s="7">
        <v>111.67057487</v>
      </c>
      <c r="C117" s="7">
        <v>108.41775522</v>
      </c>
      <c r="D117" s="7">
        <v>102.05484443</v>
      </c>
      <c r="E117" s="7">
        <v>105.57491408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>
        <v>136.40990618999999</v>
      </c>
      <c r="S117" s="7">
        <v>141.94350535999999</v>
      </c>
      <c r="T117" s="7">
        <v>127.45912565</v>
      </c>
      <c r="U117" s="7">
        <v>110.52139945</v>
      </c>
      <c r="V117" s="7">
        <v>124.28530281</v>
      </c>
      <c r="W117" s="7">
        <v>119.44</v>
      </c>
      <c r="X117" s="7">
        <v>103.55104716</v>
      </c>
      <c r="Y117" s="7">
        <v>-1.2</v>
      </c>
    </row>
    <row r="118" spans="1:25" s="8" customFormat="1" x14ac:dyDescent="0.25">
      <c r="A118" s="3">
        <v>40664</v>
      </c>
      <c r="B118" s="7">
        <v>110.82639582</v>
      </c>
      <c r="C118" s="7">
        <v>102.79194102</v>
      </c>
      <c r="D118" s="7">
        <v>98.729155930000005</v>
      </c>
      <c r="E118" s="7">
        <v>101.29632519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>
        <v>135.15304108999999</v>
      </c>
      <c r="S118" s="7">
        <v>133.13942779000001</v>
      </c>
      <c r="T118" s="7">
        <v>123.86990652</v>
      </c>
      <c r="U118" s="7">
        <v>108.35564802</v>
      </c>
      <c r="V118" s="7">
        <v>118.49279648</v>
      </c>
      <c r="W118" s="7">
        <v>111.46</v>
      </c>
      <c r="X118" s="7">
        <v>104.59500545</v>
      </c>
      <c r="Y118" s="7">
        <v>1.1000000000000001</v>
      </c>
    </row>
    <row r="119" spans="1:25" s="8" customFormat="1" x14ac:dyDescent="0.25">
      <c r="A119" s="3">
        <v>40695</v>
      </c>
      <c r="B119" s="7">
        <v>110.66468548</v>
      </c>
      <c r="C119" s="7">
        <v>101.24797703999999</v>
      </c>
      <c r="D119" s="7">
        <v>97.117621339999999</v>
      </c>
      <c r="E119" s="7">
        <v>98.417452960000006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>
        <v>134.94572515999999</v>
      </c>
      <c r="S119" s="7">
        <v>131.16640176999999</v>
      </c>
      <c r="T119" s="7">
        <v>122.99524438</v>
      </c>
      <c r="U119" s="7">
        <v>146.01848168999999</v>
      </c>
      <c r="V119" s="7">
        <v>116.97693495999999</v>
      </c>
      <c r="W119" s="7">
        <v>111.71</v>
      </c>
      <c r="X119" s="7">
        <v>103.88585836999999</v>
      </c>
      <c r="Y119" s="7">
        <v>1.6</v>
      </c>
    </row>
    <row r="120" spans="1:25" s="8" customFormat="1" x14ac:dyDescent="0.25">
      <c r="A120" s="3">
        <v>40725</v>
      </c>
      <c r="B120" s="7">
        <v>108.26227729</v>
      </c>
      <c r="C120" s="7">
        <v>99.090714460000001</v>
      </c>
      <c r="D120" s="7">
        <v>97.088801989999993</v>
      </c>
      <c r="E120" s="7">
        <v>99.346276849999995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>
        <v>133.18890843</v>
      </c>
      <c r="S120" s="7">
        <v>133.73364702000001</v>
      </c>
      <c r="T120" s="7">
        <v>122.65316516</v>
      </c>
      <c r="U120" s="7">
        <v>153.44880925000001</v>
      </c>
      <c r="V120" s="7">
        <v>120.98702274</v>
      </c>
      <c r="W120" s="7">
        <v>115.29</v>
      </c>
      <c r="X120" s="7">
        <v>104.77682298000001</v>
      </c>
      <c r="Y120" s="7">
        <v>0.4</v>
      </c>
    </row>
    <row r="121" spans="1:25" s="8" customFormat="1" x14ac:dyDescent="0.25">
      <c r="A121" s="3">
        <v>40756</v>
      </c>
      <c r="B121" s="7">
        <v>101.502059</v>
      </c>
      <c r="C121" s="7">
        <v>99.556552589999995</v>
      </c>
      <c r="D121" s="7">
        <v>94.546779349999994</v>
      </c>
      <c r="E121" s="7">
        <v>95.314929320000005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>
        <v>132.96667625000001</v>
      </c>
      <c r="S121" s="7">
        <v>125.21648741</v>
      </c>
      <c r="T121" s="7">
        <v>123.43699590999999</v>
      </c>
      <c r="U121" s="7">
        <v>155.85325519</v>
      </c>
      <c r="V121" s="7">
        <v>114.76937521000001</v>
      </c>
      <c r="W121" s="7">
        <v>109.49</v>
      </c>
      <c r="X121" s="7">
        <v>105.77574362</v>
      </c>
      <c r="Y121" s="7">
        <v>-3.6</v>
      </c>
    </row>
    <row r="122" spans="1:25" s="8" customFormat="1" x14ac:dyDescent="0.25">
      <c r="A122" s="3">
        <v>40787</v>
      </c>
      <c r="B122" s="7">
        <v>97.779013129999996</v>
      </c>
      <c r="C122" s="7">
        <v>96.65696337</v>
      </c>
      <c r="D122" s="7">
        <v>95.044395370000004</v>
      </c>
      <c r="E122" s="7">
        <v>93.631293150000005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>
        <v>130.39951103999999</v>
      </c>
      <c r="S122" s="7">
        <v>125.51244642</v>
      </c>
      <c r="T122" s="7">
        <v>121.37688973</v>
      </c>
      <c r="U122" s="7">
        <v>160.61171701999999</v>
      </c>
      <c r="V122" s="7">
        <v>109.08108735</v>
      </c>
      <c r="W122" s="7">
        <v>111.5</v>
      </c>
      <c r="X122" s="7">
        <v>104.92209563999999</v>
      </c>
      <c r="Y122" s="7">
        <v>-3.7</v>
      </c>
    </row>
    <row r="123" spans="1:25" s="8" customFormat="1" x14ac:dyDescent="0.25">
      <c r="A123" s="3">
        <v>40817</v>
      </c>
      <c r="B123" s="7">
        <v>96.676169729999998</v>
      </c>
      <c r="C123" s="7">
        <v>97.274510390000003</v>
      </c>
      <c r="D123" s="7">
        <v>94.934269220000004</v>
      </c>
      <c r="E123" s="7">
        <v>96.408092620000005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>
        <v>125.71000669999999</v>
      </c>
      <c r="S123" s="7">
        <v>124.16998753999999</v>
      </c>
      <c r="T123" s="7">
        <v>115.33858589</v>
      </c>
      <c r="U123" s="7">
        <v>160.81943237999999</v>
      </c>
      <c r="V123" s="7">
        <v>98.389787749999996</v>
      </c>
      <c r="W123" s="7">
        <v>108.39</v>
      </c>
      <c r="X123" s="7">
        <v>104.80130564</v>
      </c>
      <c r="Y123" s="7">
        <v>-0.9</v>
      </c>
    </row>
    <row r="124" spans="1:25" s="8" customFormat="1" x14ac:dyDescent="0.25">
      <c r="A124" s="3">
        <v>40848</v>
      </c>
      <c r="B124" s="7">
        <v>94.992449190000002</v>
      </c>
      <c r="C124" s="7">
        <v>96.461758660000001</v>
      </c>
      <c r="D124" s="7">
        <v>97.803595540000003</v>
      </c>
      <c r="E124" s="7">
        <v>97.387801600000003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>
        <v>126.11028155</v>
      </c>
      <c r="S124" s="7">
        <v>129.39689652000001</v>
      </c>
      <c r="T124" s="7">
        <v>112.0189223</v>
      </c>
      <c r="U124" s="7">
        <v>158.78996767999999</v>
      </c>
      <c r="V124" s="7">
        <v>95.839664819999996</v>
      </c>
      <c r="W124" s="7">
        <v>110.65</v>
      </c>
      <c r="X124" s="7">
        <v>104.65879004</v>
      </c>
      <c r="Y124" s="7">
        <v>3.7</v>
      </c>
    </row>
    <row r="125" spans="1:25" s="8" customFormat="1" x14ac:dyDescent="0.25">
      <c r="A125" s="3">
        <v>40878</v>
      </c>
      <c r="B125" s="7">
        <v>93.980825449999998</v>
      </c>
      <c r="C125" s="7">
        <v>97.79518496</v>
      </c>
      <c r="D125" s="7">
        <v>98.960237359999994</v>
      </c>
      <c r="E125" s="7">
        <v>95.919407109999995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>
        <v>122.05227768</v>
      </c>
      <c r="S125" s="7">
        <v>128.01904653</v>
      </c>
      <c r="T125" s="7">
        <v>109.42636541</v>
      </c>
      <c r="U125" s="7">
        <v>149.11074289999999</v>
      </c>
      <c r="V125" s="7">
        <v>95.075942810000001</v>
      </c>
      <c r="W125" s="7">
        <v>107.56</v>
      </c>
      <c r="X125" s="7">
        <v>104.84213376</v>
      </c>
      <c r="Y125" s="7">
        <v>-0.1</v>
      </c>
    </row>
    <row r="126" spans="1:25" s="8" customFormat="1" x14ac:dyDescent="0.25">
      <c r="A126" s="3">
        <v>40909</v>
      </c>
      <c r="B126" s="7">
        <v>92.534856869999999</v>
      </c>
      <c r="C126" s="7">
        <v>85.599183940000003</v>
      </c>
      <c r="D126" s="7">
        <v>102.55611387</v>
      </c>
      <c r="E126" s="7">
        <v>96.023481660000002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>
        <v>122.39197230000001</v>
      </c>
      <c r="S126" s="7">
        <v>130.63474259</v>
      </c>
      <c r="T126" s="7">
        <v>111.13379464</v>
      </c>
      <c r="U126" s="7">
        <v>138.55776270000001</v>
      </c>
      <c r="V126" s="7">
        <v>100.50247509</v>
      </c>
      <c r="W126" s="7">
        <v>109.8</v>
      </c>
      <c r="X126" s="7">
        <v>104.53937216</v>
      </c>
      <c r="Y126" s="7">
        <v>0.7</v>
      </c>
    </row>
    <row r="127" spans="1:25" s="8" customFormat="1" x14ac:dyDescent="0.25">
      <c r="A127" s="3">
        <v>40940</v>
      </c>
      <c r="B127" s="7">
        <v>92.822059519999996</v>
      </c>
      <c r="C127" s="7">
        <v>99.643091990000002</v>
      </c>
      <c r="D127" s="7">
        <v>104.95993473999999</v>
      </c>
      <c r="E127" s="7">
        <v>97.528560810000002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>
        <v>125.37331859</v>
      </c>
      <c r="S127" s="7">
        <v>136.23820013</v>
      </c>
      <c r="T127" s="7">
        <v>113.37141224</v>
      </c>
      <c r="U127" s="7">
        <v>139.32665972999999</v>
      </c>
      <c r="V127" s="7">
        <v>104.00500762999999</v>
      </c>
      <c r="W127" s="7">
        <v>118.92</v>
      </c>
      <c r="X127" s="7">
        <v>105.01911229</v>
      </c>
      <c r="Y127" s="7">
        <v>3.3</v>
      </c>
    </row>
    <row r="128" spans="1:25" s="8" customFormat="1" x14ac:dyDescent="0.25">
      <c r="A128" s="3">
        <v>40969</v>
      </c>
      <c r="B128" s="7">
        <v>91.982558749999995</v>
      </c>
      <c r="C128" s="7">
        <v>100.10069165</v>
      </c>
      <c r="D128" s="7">
        <v>103.77800205</v>
      </c>
      <c r="E128" s="7">
        <v>95.267469669999997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>
        <v>125.75345028</v>
      </c>
      <c r="S128" s="7">
        <v>141.23844083</v>
      </c>
      <c r="T128" s="7">
        <v>114.54122475</v>
      </c>
      <c r="U128" s="7">
        <v>136.90574068999999</v>
      </c>
      <c r="V128" s="7">
        <v>103.54326763</v>
      </c>
      <c r="W128" s="7">
        <v>122.6</v>
      </c>
      <c r="X128" s="7">
        <v>105.90009207999999</v>
      </c>
      <c r="Y128" s="7">
        <v>2</v>
      </c>
    </row>
    <row r="129" spans="1:25" s="8" customFormat="1" x14ac:dyDescent="0.25">
      <c r="A129" s="3">
        <v>41000</v>
      </c>
      <c r="B129" s="7">
        <v>86.156606030000006</v>
      </c>
      <c r="C129" s="7">
        <v>95.212769640000005</v>
      </c>
      <c r="D129" s="7">
        <v>102.69477206000001</v>
      </c>
      <c r="E129" s="7">
        <v>99.610892320000005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>
        <v>124.37103153</v>
      </c>
      <c r="S129" s="7">
        <v>136.11718073</v>
      </c>
      <c r="T129" s="7">
        <v>114.74633477</v>
      </c>
      <c r="U129" s="7">
        <v>154.33703779000001</v>
      </c>
      <c r="V129" s="7">
        <v>100.95386652000001</v>
      </c>
      <c r="W129" s="7">
        <v>117.09</v>
      </c>
      <c r="X129" s="7">
        <v>104.69147400999999</v>
      </c>
      <c r="Y129" s="7">
        <v>-0.3</v>
      </c>
    </row>
    <row r="130" spans="1:25" s="8" customFormat="1" x14ac:dyDescent="0.25">
      <c r="A130" s="3">
        <v>41030</v>
      </c>
      <c r="B130" s="7">
        <v>85.345866099999995</v>
      </c>
      <c r="C130" s="7">
        <v>97.906921859999997</v>
      </c>
      <c r="D130" s="7">
        <v>100.94146159</v>
      </c>
      <c r="E130" s="7">
        <v>97.774040020000001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>
        <v>119.03153306</v>
      </c>
      <c r="S130" s="7">
        <v>126.27652471</v>
      </c>
      <c r="T130" s="7">
        <v>112.8982728</v>
      </c>
      <c r="U130" s="7">
        <v>161.10366070000001</v>
      </c>
      <c r="V130" s="7">
        <v>96.628639820000004</v>
      </c>
      <c r="W130" s="7">
        <v>108.86</v>
      </c>
      <c r="X130" s="7">
        <v>107.30133512</v>
      </c>
      <c r="Y130" s="7">
        <v>-1.7</v>
      </c>
    </row>
    <row r="131" spans="1:25" s="8" customFormat="1" x14ac:dyDescent="0.25">
      <c r="A131" s="3">
        <v>41061</v>
      </c>
      <c r="B131" s="7">
        <v>86.918018119999999</v>
      </c>
      <c r="C131" s="7">
        <v>96.489685399999999</v>
      </c>
      <c r="D131" s="7">
        <v>99.867275329999998</v>
      </c>
      <c r="E131" s="7">
        <v>100.39560039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>
        <v>115.86123972</v>
      </c>
      <c r="S131" s="7">
        <v>111.52987589999999</v>
      </c>
      <c r="T131" s="7">
        <v>110.52970732999999</v>
      </c>
      <c r="U131" s="7">
        <v>152.75350487</v>
      </c>
      <c r="V131" s="7">
        <v>91.631181260000005</v>
      </c>
      <c r="W131" s="7">
        <v>93.44</v>
      </c>
      <c r="X131" s="7">
        <v>106.69926929</v>
      </c>
      <c r="Y131" s="7">
        <v>-4.2</v>
      </c>
    </row>
    <row r="132" spans="1:25" s="8" customFormat="1" x14ac:dyDescent="0.25">
      <c r="A132" s="3">
        <v>41091</v>
      </c>
      <c r="B132" s="7">
        <v>83.981205079999995</v>
      </c>
      <c r="C132" s="7">
        <v>98.857405360000001</v>
      </c>
      <c r="D132" s="7">
        <v>99.623970319999998</v>
      </c>
      <c r="E132" s="7">
        <v>96.693096780000005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>
        <v>122.11936343000001</v>
      </c>
      <c r="S132" s="7">
        <v>118.55014308</v>
      </c>
      <c r="T132" s="7">
        <v>118.44123836999999</v>
      </c>
      <c r="U132" s="7">
        <v>118.63775599</v>
      </c>
      <c r="V132" s="7">
        <v>91.185700530000005</v>
      </c>
      <c r="W132" s="7">
        <v>102.57</v>
      </c>
      <c r="X132" s="7">
        <v>106.43595501</v>
      </c>
      <c r="Y132" s="7">
        <v>3</v>
      </c>
    </row>
    <row r="133" spans="1:25" s="8" customFormat="1" x14ac:dyDescent="0.25">
      <c r="A133" s="3">
        <v>41122</v>
      </c>
      <c r="B133" s="7">
        <v>81.218623010000002</v>
      </c>
      <c r="C133" s="7">
        <v>98.710081340000002</v>
      </c>
      <c r="D133" s="7">
        <v>98.830653560000002</v>
      </c>
      <c r="E133" s="7">
        <v>95.954851860000005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>
        <v>123.34434761</v>
      </c>
      <c r="S133" s="7">
        <v>127.65399967</v>
      </c>
      <c r="T133" s="7">
        <v>118.07146278</v>
      </c>
      <c r="U133" s="7">
        <v>140.40886073999999</v>
      </c>
      <c r="V133" s="7">
        <v>87.651185510000005</v>
      </c>
      <c r="W133" s="7">
        <v>113.1</v>
      </c>
      <c r="X133" s="7">
        <v>106.25424887</v>
      </c>
      <c r="Y133" s="7">
        <v>0.8</v>
      </c>
    </row>
    <row r="134" spans="1:25" s="8" customFormat="1" x14ac:dyDescent="0.25">
      <c r="A134" s="3">
        <v>41153</v>
      </c>
      <c r="B134" s="7">
        <v>80.642416839999996</v>
      </c>
      <c r="C134" s="7">
        <v>98.153052650000006</v>
      </c>
      <c r="D134" s="7">
        <v>102.96344367</v>
      </c>
      <c r="E134" s="7">
        <v>95.872784600000003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>
        <v>125.21333862</v>
      </c>
      <c r="S134" s="7">
        <v>128.52664798999999</v>
      </c>
      <c r="T134" s="7">
        <v>118.11334896</v>
      </c>
      <c r="U134" s="7">
        <v>140.67719504999999</v>
      </c>
      <c r="V134" s="7">
        <v>93.589222480000004</v>
      </c>
      <c r="W134" s="7">
        <v>111.56</v>
      </c>
      <c r="X134" s="7">
        <v>107.09056466</v>
      </c>
      <c r="Y134" s="7">
        <v>-0.4</v>
      </c>
    </row>
    <row r="135" spans="1:25" s="8" customFormat="1" x14ac:dyDescent="0.25">
      <c r="A135" s="3">
        <v>41183</v>
      </c>
      <c r="B135" s="7">
        <v>78.744574490000005</v>
      </c>
      <c r="C135" s="7">
        <v>98.040118629999995</v>
      </c>
      <c r="D135" s="7">
        <v>101.78951008</v>
      </c>
      <c r="E135" s="7">
        <v>96.222438789999998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>
        <v>124.03242145</v>
      </c>
      <c r="S135" s="7">
        <v>125.88054102</v>
      </c>
      <c r="T135" s="7">
        <v>114.93855718</v>
      </c>
      <c r="U135" s="7">
        <v>134.99042302999999</v>
      </c>
      <c r="V135" s="7">
        <v>94.001769609999997</v>
      </c>
      <c r="W135" s="7">
        <v>110.38</v>
      </c>
      <c r="X135" s="7">
        <v>105.98674387</v>
      </c>
      <c r="Y135" s="7">
        <v>0.9</v>
      </c>
    </row>
    <row r="136" spans="1:25" s="8" customFormat="1" x14ac:dyDescent="0.25">
      <c r="A136" s="3">
        <v>41214</v>
      </c>
      <c r="B136" s="7">
        <v>80.519561600000003</v>
      </c>
      <c r="C136" s="7">
        <v>96.822920170000003</v>
      </c>
      <c r="D136" s="7">
        <v>100.80023756</v>
      </c>
      <c r="E136" s="7">
        <v>98.372177239999999</v>
      </c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>
        <v>123.62997695999999</v>
      </c>
      <c r="S136" s="7">
        <v>124.07563886</v>
      </c>
      <c r="T136" s="7">
        <v>112.55700428999999</v>
      </c>
      <c r="U136" s="7">
        <v>138.42402475</v>
      </c>
      <c r="V136" s="7">
        <v>92.415149080000006</v>
      </c>
      <c r="W136" s="7">
        <v>108.29</v>
      </c>
      <c r="X136" s="7">
        <v>106.33396535999999</v>
      </c>
      <c r="Y136" s="7">
        <v>0</v>
      </c>
    </row>
    <row r="137" spans="1:25" s="8" customFormat="1" x14ac:dyDescent="0.25">
      <c r="A137" s="3">
        <v>41244</v>
      </c>
      <c r="B137" s="7">
        <v>82.138316079999996</v>
      </c>
      <c r="C137" s="7">
        <v>100.49573700000001</v>
      </c>
      <c r="D137" s="7">
        <v>103.26601739</v>
      </c>
      <c r="E137" s="7">
        <v>99.082965470000005</v>
      </c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>
        <v>122.85605648000001</v>
      </c>
      <c r="S137" s="7">
        <v>124.17498046999999</v>
      </c>
      <c r="T137" s="7">
        <v>112.12887228</v>
      </c>
      <c r="U137" s="7">
        <v>136.61751967999999</v>
      </c>
      <c r="V137" s="7">
        <v>97.423283290000001</v>
      </c>
      <c r="W137" s="7">
        <v>108.33</v>
      </c>
      <c r="X137" s="7">
        <v>106.47106976000001</v>
      </c>
      <c r="Y137" s="7">
        <v>1.2</v>
      </c>
    </row>
    <row r="138" spans="1:25" s="8" customFormat="1" x14ac:dyDescent="0.25">
      <c r="A138" s="3">
        <v>41275</v>
      </c>
      <c r="B138" s="7">
        <v>81.992610740000003</v>
      </c>
      <c r="C138" s="7">
        <v>104.99135119</v>
      </c>
      <c r="D138" s="7">
        <v>103.52910468</v>
      </c>
      <c r="E138" s="7">
        <v>101.63730497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>
        <v>123.38146728</v>
      </c>
      <c r="S138" s="7">
        <v>128.41062755999999</v>
      </c>
      <c r="T138" s="7">
        <v>111.18953242000001</v>
      </c>
      <c r="U138" s="7">
        <v>131.81737763999999</v>
      </c>
      <c r="V138" s="7">
        <v>100.28575365</v>
      </c>
      <c r="W138" s="7">
        <v>111.81</v>
      </c>
      <c r="X138" s="7">
        <v>108.51154222</v>
      </c>
      <c r="Y138" s="7">
        <v>1.8</v>
      </c>
    </row>
    <row r="139" spans="1:25" s="8" customFormat="1" x14ac:dyDescent="0.25">
      <c r="A139" s="3">
        <v>41306</v>
      </c>
      <c r="B139" s="7">
        <v>81.208018989999999</v>
      </c>
      <c r="C139" s="7">
        <v>103.63752796</v>
      </c>
      <c r="D139" s="7">
        <v>107.01749535</v>
      </c>
      <c r="E139" s="7">
        <v>97.409093490000004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>
        <v>123.24309962</v>
      </c>
      <c r="S139" s="7">
        <v>131.22017253999999</v>
      </c>
      <c r="T139" s="7">
        <v>110.02050751</v>
      </c>
      <c r="U139" s="7">
        <v>136.40502217</v>
      </c>
      <c r="V139" s="7">
        <v>101.34065726999999</v>
      </c>
      <c r="W139" s="7">
        <v>114.45</v>
      </c>
      <c r="X139" s="7">
        <v>107.52137567</v>
      </c>
      <c r="Y139" s="7">
        <v>0.5</v>
      </c>
    </row>
    <row r="140" spans="1:25" s="8" customFormat="1" x14ac:dyDescent="0.25">
      <c r="A140" s="3">
        <v>41334</v>
      </c>
      <c r="B140" s="7">
        <v>82.496693399999998</v>
      </c>
      <c r="C140" s="7">
        <v>108.0728944</v>
      </c>
      <c r="D140" s="7">
        <v>105.33237099999999</v>
      </c>
      <c r="E140" s="7">
        <v>99.713983150000004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>
        <v>122.87914086000001</v>
      </c>
      <c r="S140" s="7">
        <v>126.22248202999999</v>
      </c>
      <c r="T140" s="7">
        <v>109.00656499999999</v>
      </c>
      <c r="U140" s="7">
        <v>129.71429143</v>
      </c>
      <c r="V140" s="7">
        <v>94.547307079999996</v>
      </c>
      <c r="W140" s="7">
        <v>106.67</v>
      </c>
      <c r="X140" s="7">
        <v>108.28682025000001</v>
      </c>
      <c r="Y140" s="7">
        <v>-0.1</v>
      </c>
    </row>
    <row r="141" spans="1:25" s="8" customFormat="1" x14ac:dyDescent="0.25">
      <c r="A141" s="3">
        <v>41365</v>
      </c>
      <c r="B141" s="7">
        <v>83.879668550000005</v>
      </c>
      <c r="C141" s="7">
        <v>103.8691987</v>
      </c>
      <c r="D141" s="7">
        <v>101.29183561000001</v>
      </c>
      <c r="E141" s="7">
        <v>97.29371012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>
        <v>122.86279082999999</v>
      </c>
      <c r="S141" s="7">
        <v>123.12660667999999</v>
      </c>
      <c r="T141" s="7">
        <v>106.73608679</v>
      </c>
      <c r="U141" s="7">
        <v>117.31720085000001</v>
      </c>
      <c r="V141" s="7">
        <v>90.733232150000006</v>
      </c>
      <c r="W141" s="7">
        <v>101.1</v>
      </c>
      <c r="X141" s="7">
        <v>108.50017749</v>
      </c>
      <c r="Y141" s="7">
        <v>-1.4</v>
      </c>
    </row>
    <row r="142" spans="1:25" s="8" customFormat="1" x14ac:dyDescent="0.25">
      <c r="A142" s="3">
        <v>41395</v>
      </c>
      <c r="B142" s="7">
        <v>85.517543979999999</v>
      </c>
      <c r="C142" s="7">
        <v>103.97810556</v>
      </c>
      <c r="D142" s="7">
        <v>103.42356392000001</v>
      </c>
      <c r="E142" s="7">
        <v>100.79601588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>
        <v>122.08290356000001</v>
      </c>
      <c r="S142" s="7">
        <v>123.20865474</v>
      </c>
      <c r="T142" s="7">
        <v>107.08222497</v>
      </c>
      <c r="U142" s="7">
        <v>123.66371024999999</v>
      </c>
      <c r="V142" s="7">
        <v>88.315508530000002</v>
      </c>
      <c r="W142" s="7">
        <v>102.27</v>
      </c>
      <c r="X142" s="7">
        <v>108.53292535</v>
      </c>
      <c r="Y142" s="7">
        <v>1.1000000000000001</v>
      </c>
    </row>
    <row r="143" spans="1:25" s="8" customFormat="1" x14ac:dyDescent="0.25">
      <c r="A143" s="3">
        <v>41426</v>
      </c>
      <c r="B143" s="7">
        <v>84.842849619999996</v>
      </c>
      <c r="C143" s="7">
        <v>97.868997550000003</v>
      </c>
      <c r="D143" s="7">
        <v>104.55740701000001</v>
      </c>
      <c r="E143" s="7">
        <v>97.632426899999999</v>
      </c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>
        <v>120.91475334</v>
      </c>
      <c r="S143" s="7">
        <v>122.93566762</v>
      </c>
      <c r="T143" s="7">
        <v>107.09770708000001</v>
      </c>
      <c r="U143" s="7">
        <v>114.44710171</v>
      </c>
      <c r="V143" s="7">
        <v>85.411744999999996</v>
      </c>
      <c r="W143" s="7">
        <v>102.85</v>
      </c>
      <c r="X143" s="7">
        <v>107.47835521</v>
      </c>
      <c r="Y143" s="7">
        <v>-3.3</v>
      </c>
    </row>
    <row r="144" spans="1:25" s="8" customFormat="1" x14ac:dyDescent="0.25">
      <c r="A144" s="3">
        <v>41456</v>
      </c>
      <c r="B144" s="7">
        <v>85.429345010000006</v>
      </c>
      <c r="C144" s="7">
        <v>100.12736425999999</v>
      </c>
      <c r="D144" s="7">
        <v>106.28694648</v>
      </c>
      <c r="E144" s="7">
        <v>98.162669730000005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>
        <v>117.89099706</v>
      </c>
      <c r="S144" s="7">
        <v>128.11705322</v>
      </c>
      <c r="T144" s="7">
        <v>104.71130817</v>
      </c>
      <c r="U144" s="7">
        <v>110.33137653</v>
      </c>
      <c r="V144" s="7">
        <v>85.668841439999994</v>
      </c>
      <c r="W144" s="7">
        <v>108.24</v>
      </c>
      <c r="X144" s="7">
        <v>108.42881715999999</v>
      </c>
      <c r="Y144" s="7">
        <v>0</v>
      </c>
    </row>
    <row r="145" spans="1:25" s="8" customFormat="1" x14ac:dyDescent="0.25">
      <c r="A145" s="3">
        <v>41487</v>
      </c>
      <c r="B145" s="7">
        <v>85.739559209999996</v>
      </c>
      <c r="C145" s="7">
        <v>96.505377859999996</v>
      </c>
      <c r="D145" s="7">
        <v>108.13917461</v>
      </c>
      <c r="E145" s="7">
        <v>97.161157380000006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>
        <v>116.14573163</v>
      </c>
      <c r="S145" s="7">
        <v>130.9259965</v>
      </c>
      <c r="T145" s="7">
        <v>102.60863675</v>
      </c>
      <c r="U145" s="7">
        <v>107.22577873</v>
      </c>
      <c r="V145" s="7">
        <v>89.637480550000006</v>
      </c>
      <c r="W145" s="7">
        <v>111.11</v>
      </c>
      <c r="X145" s="7">
        <v>108.90827623</v>
      </c>
      <c r="Y145" s="7">
        <v>-1.8</v>
      </c>
    </row>
    <row r="146" spans="1:25" s="8" customFormat="1" x14ac:dyDescent="0.25">
      <c r="A146" s="3">
        <v>41518</v>
      </c>
      <c r="B146" s="7">
        <v>90.056625710000006</v>
      </c>
      <c r="C146" s="7">
        <v>98.909630149999998</v>
      </c>
      <c r="D146" s="7">
        <v>104.85131877000001</v>
      </c>
      <c r="E146" s="7">
        <v>101.91247296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>
        <v>116.39769133</v>
      </c>
      <c r="S146" s="7">
        <v>131.60128596999999</v>
      </c>
      <c r="T146" s="7">
        <v>102.60403513999999</v>
      </c>
      <c r="U146" s="7">
        <v>102.13922506</v>
      </c>
      <c r="V146" s="7">
        <v>88.153237610000005</v>
      </c>
      <c r="W146" s="7">
        <v>110.86</v>
      </c>
      <c r="X146" s="7">
        <v>108.49986154</v>
      </c>
      <c r="Y146" s="7">
        <v>1.1000000000000001</v>
      </c>
    </row>
    <row r="147" spans="1:25" s="8" customFormat="1" x14ac:dyDescent="0.25">
      <c r="A147" s="3">
        <v>41548</v>
      </c>
      <c r="B147" s="7">
        <v>94.460066650000002</v>
      </c>
      <c r="C147" s="7">
        <v>99.430399089999995</v>
      </c>
      <c r="D147" s="7">
        <v>104.83982392</v>
      </c>
      <c r="E147" s="7">
        <v>98.98468278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>
        <v>118.74575501</v>
      </c>
      <c r="S147" s="7">
        <v>128.28515970999999</v>
      </c>
      <c r="T147" s="7">
        <v>102.86179242</v>
      </c>
      <c r="U147" s="7">
        <v>98.313099260000001</v>
      </c>
      <c r="V147" s="7">
        <v>89.073563300000004</v>
      </c>
      <c r="W147" s="7">
        <v>107.91</v>
      </c>
      <c r="X147" s="7">
        <v>109.58867164</v>
      </c>
      <c r="Y147" s="7">
        <v>0.7</v>
      </c>
    </row>
    <row r="148" spans="1:25" s="8" customFormat="1" x14ac:dyDescent="0.25">
      <c r="A148" s="3">
        <v>41579</v>
      </c>
      <c r="B148" s="7">
        <v>94.183629809999999</v>
      </c>
      <c r="C148" s="7">
        <v>97.398996909999994</v>
      </c>
      <c r="D148" s="7">
        <v>107.67543216</v>
      </c>
      <c r="E148" s="7">
        <v>103.32835652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>
        <v>118.67123807999999</v>
      </c>
      <c r="S148" s="7">
        <v>125.38110260000001</v>
      </c>
      <c r="T148" s="7">
        <v>102.05749912</v>
      </c>
      <c r="U148" s="7">
        <v>99.749110900000005</v>
      </c>
      <c r="V148" s="7">
        <v>87.820715289999995</v>
      </c>
      <c r="W148" s="7">
        <v>107.32</v>
      </c>
      <c r="X148" s="7">
        <v>109.77844806</v>
      </c>
      <c r="Y148" s="7">
        <v>-0.3</v>
      </c>
    </row>
    <row r="149" spans="1:25" s="8" customFormat="1" x14ac:dyDescent="0.25">
      <c r="A149" s="3">
        <v>41609</v>
      </c>
      <c r="B149" s="7">
        <v>97.121764339999999</v>
      </c>
      <c r="C149" s="7">
        <v>95.860896550000007</v>
      </c>
      <c r="D149" s="7">
        <v>107.61978695000001</v>
      </c>
      <c r="E149" s="7">
        <v>103.10212962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>
        <v>118.18752194</v>
      </c>
      <c r="S149" s="7">
        <v>129.48229832999999</v>
      </c>
      <c r="T149" s="7">
        <v>102.20063474</v>
      </c>
      <c r="U149" s="7">
        <v>101.24974297999999</v>
      </c>
      <c r="V149" s="7">
        <v>88.713665989999996</v>
      </c>
      <c r="W149" s="7">
        <v>109.88</v>
      </c>
      <c r="X149" s="7">
        <v>109.25910815</v>
      </c>
      <c r="Y149" s="7">
        <v>-1.1000000000000001</v>
      </c>
    </row>
    <row r="150" spans="1:25" s="8" customFormat="1" x14ac:dyDescent="0.25">
      <c r="A150" s="3">
        <v>41640</v>
      </c>
      <c r="B150" s="7">
        <v>98.071928260000007</v>
      </c>
      <c r="C150" s="7">
        <v>90.586169659999996</v>
      </c>
      <c r="D150" s="7">
        <v>103.1303487</v>
      </c>
      <c r="E150" s="7">
        <v>101.1377818</v>
      </c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>
        <v>116.21845055</v>
      </c>
      <c r="S150" s="7">
        <v>126.3809725</v>
      </c>
      <c r="T150" s="7">
        <v>100.96450394999999</v>
      </c>
      <c r="U150" s="7">
        <v>105.66526448</v>
      </c>
      <c r="V150" s="7">
        <v>88.075688779999993</v>
      </c>
      <c r="W150" s="7">
        <v>106.43</v>
      </c>
      <c r="X150" s="7">
        <v>110.61298357</v>
      </c>
      <c r="Y150" s="7">
        <v>-0.7</v>
      </c>
    </row>
    <row r="151" spans="1:25" s="8" customFormat="1" x14ac:dyDescent="0.25">
      <c r="A151" s="3">
        <v>41671</v>
      </c>
      <c r="B151" s="7">
        <v>99.129150030000005</v>
      </c>
      <c r="C151" s="7">
        <v>99.165073230000004</v>
      </c>
      <c r="D151" s="7">
        <v>102.08782126</v>
      </c>
      <c r="E151" s="7">
        <v>99.167396280000006</v>
      </c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>
        <v>118.46254567</v>
      </c>
      <c r="S151" s="7">
        <v>130.57417433000001</v>
      </c>
      <c r="T151" s="7">
        <v>103.20630288</v>
      </c>
      <c r="U151" s="7">
        <v>105.60942789000001</v>
      </c>
      <c r="V151" s="7">
        <v>86.163323989999995</v>
      </c>
      <c r="W151" s="7">
        <v>107.42</v>
      </c>
      <c r="X151" s="7">
        <v>110.37839242</v>
      </c>
      <c r="Y151" s="7">
        <v>-3.9</v>
      </c>
    </row>
    <row r="152" spans="1:25" s="8" customFormat="1" x14ac:dyDescent="0.25">
      <c r="A152" s="3">
        <v>41699</v>
      </c>
      <c r="B152" s="7">
        <v>100.25917258</v>
      </c>
      <c r="C152" s="7">
        <v>97.826357900000005</v>
      </c>
      <c r="D152" s="7">
        <v>105.86547495000001</v>
      </c>
      <c r="E152" s="7">
        <v>100.05770884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>
        <v>122.09263313</v>
      </c>
      <c r="S152" s="7">
        <v>127.93091891</v>
      </c>
      <c r="T152" s="7">
        <v>108.07143842000001</v>
      </c>
      <c r="U152" s="7">
        <v>102.59859795</v>
      </c>
      <c r="V152" s="7">
        <v>82.979361740000002</v>
      </c>
      <c r="W152" s="7">
        <v>106.68</v>
      </c>
      <c r="X152" s="7">
        <v>110.02984739999999</v>
      </c>
      <c r="Y152" s="7">
        <v>-1.7</v>
      </c>
    </row>
    <row r="153" spans="1:25" s="8" customFormat="1" x14ac:dyDescent="0.25">
      <c r="A153" s="3">
        <v>41730</v>
      </c>
      <c r="B153" s="7">
        <v>101.47498284</v>
      </c>
      <c r="C153" s="7">
        <v>100.45673813000001</v>
      </c>
      <c r="D153" s="7">
        <v>105.53506688</v>
      </c>
      <c r="E153" s="7">
        <v>103.2997221</v>
      </c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>
        <v>121.44861367999999</v>
      </c>
      <c r="S153" s="7">
        <v>128.41196481</v>
      </c>
      <c r="T153" s="7">
        <v>107.31213222</v>
      </c>
      <c r="U153" s="7">
        <v>94.908379080000003</v>
      </c>
      <c r="V153" s="7">
        <v>85.478255160000003</v>
      </c>
      <c r="W153" s="7">
        <v>106.56</v>
      </c>
      <c r="X153" s="7">
        <v>110.97824657</v>
      </c>
      <c r="Y153" s="7">
        <v>2.7</v>
      </c>
    </row>
    <row r="154" spans="1:25" s="8" customFormat="1" x14ac:dyDescent="0.25">
      <c r="A154" s="3">
        <v>41760</v>
      </c>
      <c r="B154" s="7">
        <v>101.36618141</v>
      </c>
      <c r="C154" s="7">
        <v>99.79360294</v>
      </c>
      <c r="D154" s="7">
        <v>106.85657186</v>
      </c>
      <c r="E154" s="7">
        <v>105.22155361999999</v>
      </c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>
        <v>121.29742883</v>
      </c>
      <c r="S154" s="7">
        <v>128.95971073999999</v>
      </c>
      <c r="T154" s="7">
        <v>106.87808431000001</v>
      </c>
      <c r="U154" s="7">
        <v>96.031122350000004</v>
      </c>
      <c r="V154" s="7">
        <v>84.847136660000004</v>
      </c>
      <c r="W154" s="7">
        <v>107.7</v>
      </c>
      <c r="X154" s="7">
        <v>110.6124262</v>
      </c>
      <c r="Y154" s="7">
        <v>2.7</v>
      </c>
    </row>
    <row r="155" spans="1:25" s="8" customFormat="1" x14ac:dyDescent="0.25">
      <c r="A155" s="3">
        <v>41791</v>
      </c>
      <c r="B155" s="7">
        <v>103.05876375</v>
      </c>
      <c r="C155" s="7">
        <v>100.60085478000001</v>
      </c>
      <c r="D155" s="7">
        <v>105.15185584</v>
      </c>
      <c r="E155" s="7">
        <v>107.45642718000001</v>
      </c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>
        <v>119.28917092</v>
      </c>
      <c r="S155" s="7">
        <v>131.47651346000001</v>
      </c>
      <c r="T155" s="7">
        <v>104.65555558</v>
      </c>
      <c r="U155" s="7">
        <v>99.498795060000006</v>
      </c>
      <c r="V155" s="7">
        <v>84.359014810000005</v>
      </c>
      <c r="W155" s="7">
        <v>108.93</v>
      </c>
      <c r="X155" s="7">
        <v>110.75642782</v>
      </c>
      <c r="Y155" s="7">
        <v>2.7</v>
      </c>
    </row>
    <row r="156" spans="1:25" s="8" customFormat="1" x14ac:dyDescent="0.25">
      <c r="A156" s="3">
        <v>41821</v>
      </c>
      <c r="B156" s="7">
        <v>101.65070419</v>
      </c>
      <c r="C156" s="7">
        <v>96.870612660000006</v>
      </c>
      <c r="D156" s="7">
        <v>107.66351428999999</v>
      </c>
      <c r="E156" s="7">
        <v>109.80911484000001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>
        <v>116.37061975</v>
      </c>
      <c r="S156" s="7">
        <v>126.92635251</v>
      </c>
      <c r="T156" s="7">
        <v>102.60843392</v>
      </c>
      <c r="U156" s="7">
        <v>100.48395111000001</v>
      </c>
      <c r="V156" s="7">
        <v>88.181830439999999</v>
      </c>
      <c r="W156" s="7">
        <v>105.4</v>
      </c>
      <c r="X156" s="7">
        <v>111.50020766999999</v>
      </c>
      <c r="Y156" s="7">
        <v>-0.2</v>
      </c>
    </row>
    <row r="157" spans="1:25" s="8" customFormat="1" x14ac:dyDescent="0.25">
      <c r="A157" s="3">
        <v>41852</v>
      </c>
      <c r="B157" s="7">
        <v>100.42576447</v>
      </c>
      <c r="C157" s="7">
        <v>93.17564582</v>
      </c>
      <c r="D157" s="7">
        <v>107.48112215</v>
      </c>
      <c r="E157" s="7">
        <v>110.06175068</v>
      </c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>
        <v>113.02291986</v>
      </c>
      <c r="S157" s="7">
        <v>121.20395262</v>
      </c>
      <c r="T157" s="7">
        <v>100.94017837</v>
      </c>
      <c r="U157" s="7">
        <v>101.43514408999999</v>
      </c>
      <c r="V157" s="7">
        <v>88.033853739999998</v>
      </c>
      <c r="W157" s="7">
        <v>101.09</v>
      </c>
      <c r="X157" s="7">
        <v>111.50700009000001</v>
      </c>
      <c r="Y157" s="7">
        <v>-2.4</v>
      </c>
    </row>
    <row r="158" spans="1:25" s="8" customFormat="1" x14ac:dyDescent="0.25">
      <c r="A158" s="3">
        <v>41883</v>
      </c>
      <c r="B158" s="7">
        <v>99.971029389999998</v>
      </c>
      <c r="C158" s="7">
        <v>92.927415580000002</v>
      </c>
      <c r="D158" s="7">
        <v>107.33812459000001</v>
      </c>
      <c r="E158" s="7">
        <v>104.43294804999999</v>
      </c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>
        <v>109.35032821</v>
      </c>
      <c r="S158" s="7">
        <v>116.62096602</v>
      </c>
      <c r="T158" s="7">
        <v>97.809279360000005</v>
      </c>
      <c r="U158" s="7">
        <v>102.78683398</v>
      </c>
      <c r="V158" s="7">
        <v>85.070216669999994</v>
      </c>
      <c r="W158" s="7">
        <v>95.84</v>
      </c>
      <c r="X158" s="7">
        <v>113.32633877000001</v>
      </c>
      <c r="Y158" s="7">
        <v>-2.2999999999999998</v>
      </c>
    </row>
    <row r="159" spans="1:25" s="8" customFormat="1" x14ac:dyDescent="0.25">
      <c r="A159" s="3">
        <v>41913</v>
      </c>
      <c r="B159" s="7">
        <v>98.584550190000002</v>
      </c>
      <c r="C159" s="7">
        <v>92.165560529999993</v>
      </c>
      <c r="D159" s="7">
        <v>107.07126348</v>
      </c>
      <c r="E159" s="7">
        <v>104.18766024999999</v>
      </c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>
        <v>109.35533552</v>
      </c>
      <c r="S159" s="7">
        <v>106.19734702</v>
      </c>
      <c r="T159" s="7">
        <v>97.306453910000002</v>
      </c>
      <c r="U159" s="7">
        <v>103.5271458</v>
      </c>
      <c r="V159" s="7">
        <v>82.615228270000003</v>
      </c>
      <c r="W159" s="7">
        <v>86.38</v>
      </c>
      <c r="X159" s="7">
        <v>113.02726504</v>
      </c>
      <c r="Y159" s="7">
        <v>-5.4</v>
      </c>
    </row>
    <row r="160" spans="1:25" s="8" customFormat="1" x14ac:dyDescent="0.25">
      <c r="A160" s="3">
        <v>41944</v>
      </c>
      <c r="B160" s="7">
        <v>100.5139736</v>
      </c>
      <c r="C160" s="7">
        <v>90.674455069999993</v>
      </c>
      <c r="D160" s="7">
        <v>106.96338948</v>
      </c>
      <c r="E160" s="7">
        <v>106.32752891</v>
      </c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>
        <v>108.23650956</v>
      </c>
      <c r="S160" s="7">
        <v>96.382501239999996</v>
      </c>
      <c r="T160" s="7">
        <v>97.150439680000005</v>
      </c>
      <c r="U160" s="7">
        <v>103.34969327</v>
      </c>
      <c r="V160" s="7">
        <v>82.855393669999998</v>
      </c>
      <c r="W160" s="7">
        <v>78.33</v>
      </c>
      <c r="X160" s="7">
        <v>112.71144907</v>
      </c>
      <c r="Y160" s="7">
        <v>-8</v>
      </c>
    </row>
    <row r="161" spans="1:25" s="8" customFormat="1" x14ac:dyDescent="0.25">
      <c r="A161" s="3">
        <v>41974</v>
      </c>
      <c r="B161" s="7">
        <v>102.38979114</v>
      </c>
      <c r="C161" s="7">
        <v>88.502680029999993</v>
      </c>
      <c r="D161" s="7">
        <v>107.46561902000001</v>
      </c>
      <c r="E161" s="7">
        <v>102.7883683</v>
      </c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>
        <v>105.15074669000001</v>
      </c>
      <c r="S161" s="7">
        <v>78.552904170000005</v>
      </c>
      <c r="T161" s="7">
        <v>95.712176240000005</v>
      </c>
      <c r="U161" s="7">
        <v>101.78104062</v>
      </c>
      <c r="V161" s="7">
        <v>78.825983519999994</v>
      </c>
      <c r="W161" s="7">
        <v>61.07</v>
      </c>
      <c r="X161" s="7">
        <v>113.75862603</v>
      </c>
      <c r="Y161" s="7">
        <v>-13.7</v>
      </c>
    </row>
    <row r="162" spans="1:25" s="8" customFormat="1" x14ac:dyDescent="0.25">
      <c r="A162" s="3">
        <v>42005</v>
      </c>
      <c r="B162" s="7">
        <v>105.88610021</v>
      </c>
      <c r="C162" s="7">
        <v>94.41438531</v>
      </c>
      <c r="D162" s="7">
        <v>106.60148153999999</v>
      </c>
      <c r="E162" s="7">
        <v>102.59370817999999</v>
      </c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>
        <v>100.7138698</v>
      </c>
      <c r="S162" s="7">
        <v>63.102541520000003</v>
      </c>
      <c r="T162" s="7">
        <v>93.670503179999997</v>
      </c>
      <c r="U162" s="7">
        <v>101.36218940000001</v>
      </c>
      <c r="V162" s="7">
        <v>73.853194689999995</v>
      </c>
      <c r="W162" s="7">
        <v>46.58</v>
      </c>
      <c r="X162" s="7">
        <v>114.19998065</v>
      </c>
      <c r="Y162" s="7">
        <v>-2.8</v>
      </c>
    </row>
    <row r="163" spans="1:25" s="8" customFormat="1" x14ac:dyDescent="0.25">
      <c r="A163" s="3">
        <v>42036</v>
      </c>
      <c r="B163" s="7">
        <v>105.81274104000001</v>
      </c>
      <c r="C163" s="7">
        <v>90.355683380000002</v>
      </c>
      <c r="D163" s="7">
        <v>100.69291738</v>
      </c>
      <c r="E163" s="7">
        <v>103.60783786</v>
      </c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>
        <v>98.452253569999996</v>
      </c>
      <c r="S163" s="7">
        <v>70.869503589999994</v>
      </c>
      <c r="T163" s="7">
        <v>91.989609580000007</v>
      </c>
      <c r="U163" s="7">
        <v>101.69905266000001</v>
      </c>
      <c r="V163" s="7">
        <v>72.370403249999995</v>
      </c>
      <c r="W163" s="7">
        <v>57.3</v>
      </c>
      <c r="X163" s="7">
        <v>114.0558652</v>
      </c>
      <c r="Y163" s="7">
        <v>1.1000000000000001</v>
      </c>
    </row>
    <row r="164" spans="1:25" s="8" customFormat="1" x14ac:dyDescent="0.25">
      <c r="A164" s="3">
        <v>42064</v>
      </c>
      <c r="B164" s="7">
        <v>108.60061682</v>
      </c>
      <c r="C164" s="7">
        <v>87.653271549999999</v>
      </c>
      <c r="D164" s="7">
        <v>100.33252577</v>
      </c>
      <c r="E164" s="7">
        <v>97.606279090000001</v>
      </c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>
        <v>95.608490309999993</v>
      </c>
      <c r="S164" s="7">
        <v>68.420337520000004</v>
      </c>
      <c r="T164" s="7">
        <v>89.801295699999997</v>
      </c>
      <c r="U164" s="7">
        <v>100.88430968999999</v>
      </c>
      <c r="V164" s="7">
        <v>71.777245870000002</v>
      </c>
      <c r="W164" s="7">
        <v>54.53</v>
      </c>
      <c r="X164" s="7">
        <v>112.72638508</v>
      </c>
      <c r="Y164" s="7">
        <v>10.5</v>
      </c>
    </row>
    <row r="165" spans="1:25" s="8" customFormat="1" x14ac:dyDescent="0.25">
      <c r="A165" s="3">
        <v>42095</v>
      </c>
      <c r="B165" s="7">
        <v>109.54631188</v>
      </c>
      <c r="C165" s="7">
        <v>90.566987589999997</v>
      </c>
      <c r="D165" s="7">
        <v>103.00397313000001</v>
      </c>
      <c r="E165" s="7">
        <v>97.595047100000002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>
        <v>94.700003039999999</v>
      </c>
      <c r="S165" s="7">
        <v>71.85765069</v>
      </c>
      <c r="T165" s="7">
        <v>89.45432907</v>
      </c>
      <c r="U165" s="7">
        <v>95.158320250000003</v>
      </c>
      <c r="V165" s="7">
        <v>72.136605549999999</v>
      </c>
      <c r="W165" s="7">
        <v>59.16</v>
      </c>
      <c r="X165" s="7">
        <v>113.12004999</v>
      </c>
      <c r="Y165" s="7">
        <v>13.1</v>
      </c>
    </row>
    <row r="166" spans="1:25" s="8" customFormat="1" x14ac:dyDescent="0.25">
      <c r="A166" s="3">
        <v>42125</v>
      </c>
      <c r="B166" s="7">
        <v>106.23908022000001</v>
      </c>
      <c r="C166" s="7">
        <v>97.705838400000005</v>
      </c>
      <c r="D166" s="7">
        <v>101.32717386</v>
      </c>
      <c r="E166" s="7">
        <v>101.22820401</v>
      </c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>
        <v>95.032590859999999</v>
      </c>
      <c r="S166" s="7">
        <v>77.576390829999994</v>
      </c>
      <c r="T166" s="7">
        <v>89.278277669999994</v>
      </c>
      <c r="U166" s="7">
        <v>95.407252729999996</v>
      </c>
      <c r="V166" s="7">
        <v>74.636886140000001</v>
      </c>
      <c r="W166" s="7">
        <v>63.69</v>
      </c>
      <c r="X166" s="7">
        <v>111.72038332</v>
      </c>
      <c r="Y166" s="7">
        <v>2.1</v>
      </c>
    </row>
    <row r="167" spans="1:25" s="8" customFormat="1" x14ac:dyDescent="0.25">
      <c r="A167" s="3">
        <v>42156</v>
      </c>
      <c r="B167" s="7">
        <v>107.7557654</v>
      </c>
      <c r="C167" s="7">
        <v>95.008508640000002</v>
      </c>
      <c r="D167" s="7">
        <v>103.98731337</v>
      </c>
      <c r="E167" s="7">
        <v>97.884136530000006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>
        <v>94.544777310000001</v>
      </c>
      <c r="S167" s="7">
        <v>76.077472240000006</v>
      </c>
      <c r="T167" s="7">
        <v>89.0842107</v>
      </c>
      <c r="U167" s="7">
        <v>100.18859329</v>
      </c>
      <c r="V167" s="7">
        <v>70.313368580000002</v>
      </c>
      <c r="W167" s="7">
        <v>61.35</v>
      </c>
      <c r="X167" s="7">
        <v>113.34820498000001</v>
      </c>
      <c r="Y167" s="7">
        <v>-6.5</v>
      </c>
    </row>
    <row r="168" spans="1:25" s="8" customFormat="1" x14ac:dyDescent="0.25">
      <c r="A168" s="3">
        <v>42186</v>
      </c>
      <c r="B168" s="7">
        <v>107.52161821</v>
      </c>
      <c r="C168" s="7">
        <v>96.228170570000003</v>
      </c>
      <c r="D168" s="7">
        <v>102.31524623</v>
      </c>
      <c r="E168" s="7">
        <v>98.913130980000005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>
        <v>93.806879050000006</v>
      </c>
      <c r="S168" s="7">
        <v>68.783466270000005</v>
      </c>
      <c r="T168" s="7">
        <v>89.42246342</v>
      </c>
      <c r="U168" s="7">
        <v>99.809176699999995</v>
      </c>
      <c r="V168" s="7">
        <v>65.747676929999997</v>
      </c>
      <c r="W168" s="7">
        <v>55.51</v>
      </c>
      <c r="X168" s="7">
        <v>113.63853091999999</v>
      </c>
      <c r="Y168" s="7">
        <v>-2.5</v>
      </c>
    </row>
    <row r="169" spans="1:25" s="8" customFormat="1" x14ac:dyDescent="0.25">
      <c r="A169" s="3">
        <v>42217</v>
      </c>
      <c r="B169" s="7">
        <v>106.76652758</v>
      </c>
      <c r="C169" s="7">
        <v>95.075079099999996</v>
      </c>
      <c r="D169" s="7">
        <v>100.97164660999999</v>
      </c>
      <c r="E169" s="7">
        <v>100.00621743000001</v>
      </c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>
        <v>89.570960330000005</v>
      </c>
      <c r="S169" s="7">
        <v>59.24991524</v>
      </c>
      <c r="T169" s="7">
        <v>85.60770608</v>
      </c>
      <c r="U169" s="7">
        <v>98.435188719999999</v>
      </c>
      <c r="V169" s="7">
        <v>62.653179389999998</v>
      </c>
      <c r="W169" s="7">
        <v>45.63</v>
      </c>
      <c r="X169" s="7">
        <v>113.47542425</v>
      </c>
      <c r="Y169" s="7">
        <v>-11.4</v>
      </c>
    </row>
    <row r="170" spans="1:25" s="8" customFormat="1" x14ac:dyDescent="0.25">
      <c r="A170" s="3">
        <v>42248</v>
      </c>
      <c r="B170" s="7">
        <v>105.92859154999999</v>
      </c>
      <c r="C170" s="7">
        <v>93.220959059999998</v>
      </c>
      <c r="D170" s="7">
        <v>101.6355822</v>
      </c>
      <c r="E170" s="7">
        <v>99.860925890000004</v>
      </c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>
        <v>89.026595229999998</v>
      </c>
      <c r="S170" s="7">
        <v>59.659672399999998</v>
      </c>
      <c r="T170" s="7">
        <v>83.856467370000004</v>
      </c>
      <c r="U170" s="7">
        <v>99.6065203</v>
      </c>
      <c r="V170" s="7">
        <v>63.402390099999998</v>
      </c>
      <c r="W170" s="7">
        <v>46.66</v>
      </c>
      <c r="X170" s="7">
        <v>114.03301329999999</v>
      </c>
      <c r="Y170" s="7">
        <v>-1</v>
      </c>
    </row>
    <row r="171" spans="1:25" s="8" customFormat="1" x14ac:dyDescent="0.25">
      <c r="A171" s="3">
        <v>42278</v>
      </c>
      <c r="B171" s="7">
        <v>107.58461244</v>
      </c>
      <c r="C171" s="7">
        <v>97.320129069999993</v>
      </c>
      <c r="D171" s="7">
        <v>100.24372978</v>
      </c>
      <c r="E171" s="7">
        <v>102.52520748000001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>
        <v>90.374187590000005</v>
      </c>
      <c r="S171" s="7">
        <v>59.647837379999999</v>
      </c>
      <c r="T171" s="7">
        <v>84.763741839999994</v>
      </c>
      <c r="U171" s="7">
        <v>95.468772380000004</v>
      </c>
      <c r="V171" s="7">
        <v>62.2166566</v>
      </c>
      <c r="W171" s="7">
        <v>46.77</v>
      </c>
      <c r="X171" s="7">
        <v>114.59546933</v>
      </c>
      <c r="Y171" s="7">
        <v>6.2</v>
      </c>
    </row>
    <row r="172" spans="1:25" s="8" customFormat="1" x14ac:dyDescent="0.25">
      <c r="A172" s="3">
        <v>42309</v>
      </c>
      <c r="B172" s="7">
        <v>108.89767478</v>
      </c>
      <c r="C172" s="7">
        <v>98.060328830000003</v>
      </c>
      <c r="D172" s="7">
        <v>97.937058699999994</v>
      </c>
      <c r="E172" s="7">
        <v>97.220809149999994</v>
      </c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>
        <v>87.71237807</v>
      </c>
      <c r="S172" s="7">
        <v>54.827831320000001</v>
      </c>
      <c r="T172" s="7">
        <v>83.703448140000006</v>
      </c>
      <c r="U172" s="7">
        <v>96.557487949999995</v>
      </c>
      <c r="V172" s="7">
        <v>57.832542529999998</v>
      </c>
      <c r="W172" s="7">
        <v>42.11</v>
      </c>
      <c r="X172" s="7">
        <v>113.67245569000001</v>
      </c>
      <c r="Y172" s="7">
        <v>0.7</v>
      </c>
    </row>
    <row r="173" spans="1:25" s="8" customFormat="1" x14ac:dyDescent="0.25">
      <c r="A173" s="3">
        <v>42339</v>
      </c>
      <c r="B173" s="7">
        <v>110.19347117</v>
      </c>
      <c r="C173" s="7">
        <v>98.803668669999993</v>
      </c>
      <c r="D173" s="7">
        <v>97.062466689999994</v>
      </c>
      <c r="E173" s="7">
        <v>98.980481870000006</v>
      </c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>
        <v>87.066095529999998</v>
      </c>
      <c r="S173" s="7">
        <v>47.374929639999998</v>
      </c>
      <c r="T173" s="7">
        <v>83.657834730000005</v>
      </c>
      <c r="U173" s="7">
        <v>96.24798509</v>
      </c>
      <c r="V173" s="7">
        <v>56.313680380000001</v>
      </c>
      <c r="W173" s="7">
        <v>36.42</v>
      </c>
      <c r="X173" s="7">
        <v>114.78802167000001</v>
      </c>
      <c r="Y173" s="7">
        <v>-5.9</v>
      </c>
    </row>
    <row r="174" spans="1:25" s="8" customFormat="1" x14ac:dyDescent="0.25">
      <c r="A174" s="3">
        <v>42370</v>
      </c>
      <c r="B174" s="7">
        <v>108.47912818</v>
      </c>
      <c r="C174" s="7">
        <v>100.71417712</v>
      </c>
      <c r="D174" s="7">
        <v>95.362742940000004</v>
      </c>
      <c r="E174" s="7">
        <v>98.486288860000002</v>
      </c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>
        <v>84.86685962</v>
      </c>
      <c r="S174" s="7">
        <v>40.010936770000001</v>
      </c>
      <c r="T174" s="7">
        <v>82.299474340000003</v>
      </c>
      <c r="U174" s="7">
        <v>90.317309420000001</v>
      </c>
      <c r="V174" s="7">
        <v>55.213081389999999</v>
      </c>
      <c r="W174" s="7">
        <v>28.75</v>
      </c>
      <c r="X174" s="7">
        <v>113.45978323999999</v>
      </c>
      <c r="Y174" s="7">
        <v>-6.4</v>
      </c>
    </row>
    <row r="175" spans="1:25" s="8" customFormat="1" x14ac:dyDescent="0.25">
      <c r="A175" s="3">
        <v>42401</v>
      </c>
      <c r="B175" s="7">
        <v>104.60411293</v>
      </c>
      <c r="C175" s="7">
        <v>98.406915040000001</v>
      </c>
      <c r="D175" s="7">
        <v>96.543294270000004</v>
      </c>
      <c r="E175" s="7">
        <v>101.43160942999999</v>
      </c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>
        <v>86.049382919999999</v>
      </c>
      <c r="S175" s="7">
        <v>40.783849330000002</v>
      </c>
      <c r="T175" s="7">
        <v>82.530660519999998</v>
      </c>
      <c r="U175" s="7">
        <v>80.300488040000005</v>
      </c>
      <c r="V175" s="7">
        <v>57.681030659999998</v>
      </c>
      <c r="W175" s="7">
        <v>30.55</v>
      </c>
      <c r="X175" s="7">
        <v>114.94994825000001</v>
      </c>
      <c r="Y175" s="7">
        <v>-1.6</v>
      </c>
    </row>
    <row r="176" spans="1:25" s="8" customFormat="1" x14ac:dyDescent="0.25">
      <c r="A176" s="3">
        <v>42430</v>
      </c>
      <c r="B176" s="7">
        <v>102.42138737000001</v>
      </c>
      <c r="C176" s="7">
        <v>101.09354858</v>
      </c>
      <c r="D176" s="7">
        <v>95.302408060000005</v>
      </c>
      <c r="E176" s="7">
        <v>102.44889664999999</v>
      </c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>
        <v>87.423220470000004</v>
      </c>
      <c r="S176" s="7">
        <v>47.202395160000002</v>
      </c>
      <c r="T176" s="7">
        <v>84.412485070000002</v>
      </c>
      <c r="U176" s="7">
        <v>81.997441769999995</v>
      </c>
      <c r="V176" s="7">
        <v>61.191857759999998</v>
      </c>
      <c r="W176" s="7">
        <v>36.53</v>
      </c>
      <c r="X176" s="7">
        <v>113.48542461</v>
      </c>
      <c r="Y176" s="7">
        <v>9</v>
      </c>
    </row>
    <row r="177" spans="1:25" s="8" customFormat="1" x14ac:dyDescent="0.25">
      <c r="A177" s="3">
        <v>42461</v>
      </c>
      <c r="B177" s="7">
        <v>105.69207494</v>
      </c>
      <c r="C177" s="7">
        <v>103.53833640000001</v>
      </c>
      <c r="D177" s="7">
        <v>96.256940920000005</v>
      </c>
      <c r="E177" s="7">
        <v>107.28235689</v>
      </c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>
        <v>89.176899280000001</v>
      </c>
      <c r="S177" s="7">
        <v>51.009113059999997</v>
      </c>
      <c r="T177" s="7">
        <v>86.889158890000004</v>
      </c>
      <c r="U177" s="7">
        <v>81.363097269999997</v>
      </c>
      <c r="V177" s="7">
        <v>61.99894561</v>
      </c>
      <c r="W177" s="7">
        <v>39.630000000000003</v>
      </c>
      <c r="X177" s="7">
        <v>114.36854363</v>
      </c>
      <c r="Y177" s="7">
        <v>3.8</v>
      </c>
    </row>
    <row r="178" spans="1:25" s="8" customFormat="1" x14ac:dyDescent="0.25">
      <c r="A178" s="3">
        <v>42491</v>
      </c>
      <c r="B178" s="7">
        <v>101.63760322</v>
      </c>
      <c r="C178" s="7">
        <v>102.56427952999999</v>
      </c>
      <c r="D178" s="7">
        <v>93.483116150000001</v>
      </c>
      <c r="E178" s="7">
        <v>104.72991752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>
        <v>90.584009179999995</v>
      </c>
      <c r="S178" s="7">
        <v>56.753786529999999</v>
      </c>
      <c r="T178" s="7">
        <v>89.631529090000001</v>
      </c>
      <c r="U178" s="7">
        <v>81.086965090000007</v>
      </c>
      <c r="V178" s="7">
        <v>59.979489630000003</v>
      </c>
      <c r="W178" s="7">
        <v>44.66</v>
      </c>
      <c r="X178" s="7">
        <v>113.94546662</v>
      </c>
      <c r="Y178" s="7">
        <v>2</v>
      </c>
    </row>
    <row r="179" spans="1:25" s="8" customFormat="1" x14ac:dyDescent="0.25">
      <c r="A179" s="3">
        <v>42522</v>
      </c>
      <c r="B179" s="7">
        <v>102.95560737</v>
      </c>
      <c r="C179" s="7">
        <v>104.15242625</v>
      </c>
      <c r="D179" s="7">
        <v>97.090816349999997</v>
      </c>
      <c r="E179" s="7">
        <v>107.48711779999999</v>
      </c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>
        <v>93.836851480000007</v>
      </c>
      <c r="S179" s="7">
        <v>59.769988580000003</v>
      </c>
      <c r="T179" s="7">
        <v>92.584442289999998</v>
      </c>
      <c r="U179" s="7">
        <v>72.541038790000002</v>
      </c>
      <c r="V179" s="7">
        <v>60.256680680000002</v>
      </c>
      <c r="W179" s="7">
        <v>46.49</v>
      </c>
      <c r="X179" s="7">
        <v>115.15656426</v>
      </c>
      <c r="Y179" s="7">
        <v>1.4</v>
      </c>
    </row>
    <row r="180" spans="1:25" s="8" customFormat="1" x14ac:dyDescent="0.25">
      <c r="A180" s="3">
        <v>42552</v>
      </c>
      <c r="B180" s="7">
        <v>105.27565163</v>
      </c>
      <c r="C180" s="7">
        <v>106.38119834</v>
      </c>
      <c r="D180" s="7">
        <v>97.816193650000002</v>
      </c>
      <c r="E180" s="7">
        <v>104.33245006999999</v>
      </c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>
        <v>92.975120599999997</v>
      </c>
      <c r="S180" s="7">
        <v>56.62968695</v>
      </c>
      <c r="T180" s="7">
        <v>90.364157680000005</v>
      </c>
      <c r="U180" s="7">
        <v>76.654630310000002</v>
      </c>
      <c r="V180" s="7">
        <v>63.492551550000002</v>
      </c>
      <c r="W180" s="7">
        <v>43.58</v>
      </c>
      <c r="X180" s="7">
        <v>113.90080326</v>
      </c>
      <c r="Y180" s="7">
        <v>2.9</v>
      </c>
    </row>
    <row r="181" spans="1:25" s="8" customFormat="1" x14ac:dyDescent="0.25">
      <c r="A181" s="3">
        <v>42583</v>
      </c>
      <c r="B181" s="7">
        <v>102.08217694</v>
      </c>
      <c r="C181" s="7">
        <v>108.71649938</v>
      </c>
      <c r="D181" s="7">
        <v>94.544962510000005</v>
      </c>
      <c r="E181" s="7">
        <v>104.53434899</v>
      </c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>
        <v>95.293812470000006</v>
      </c>
      <c r="S181" s="7">
        <v>57.432671900000003</v>
      </c>
      <c r="T181" s="7">
        <v>89.144452560000005</v>
      </c>
      <c r="U181" s="7">
        <v>72.694756740000003</v>
      </c>
      <c r="V181" s="7">
        <v>63.780197059999999</v>
      </c>
      <c r="W181" s="7">
        <v>43.9</v>
      </c>
      <c r="X181" s="7">
        <v>115.90015148000001</v>
      </c>
      <c r="Y181" s="7">
        <v>-1.9</v>
      </c>
    </row>
    <row r="182" spans="1:25" s="8" customFormat="1" x14ac:dyDescent="0.25">
      <c r="A182" s="3">
        <v>42614</v>
      </c>
      <c r="B182" s="7">
        <v>104.36477963</v>
      </c>
      <c r="C182" s="7">
        <v>106.91568761000001</v>
      </c>
      <c r="D182" s="7">
        <v>97.218933250000006</v>
      </c>
      <c r="E182" s="7">
        <v>108.72593755</v>
      </c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>
        <v>96.08444969</v>
      </c>
      <c r="S182" s="7">
        <v>58.228969800000002</v>
      </c>
      <c r="T182" s="7">
        <v>88.6253435</v>
      </c>
      <c r="U182" s="7">
        <v>73.051258689999997</v>
      </c>
      <c r="V182" s="7">
        <v>62.828454139999998</v>
      </c>
      <c r="W182" s="7">
        <v>44.18</v>
      </c>
      <c r="X182" s="7">
        <v>115.66869045999999</v>
      </c>
      <c r="Y182" s="7">
        <v>0.6</v>
      </c>
    </row>
    <row r="183" spans="1:25" s="8" customFormat="1" x14ac:dyDescent="0.25">
      <c r="A183" s="3">
        <v>42644</v>
      </c>
      <c r="B183" s="7">
        <v>105.74672454</v>
      </c>
      <c r="C183" s="7">
        <v>109.65637588</v>
      </c>
      <c r="D183" s="7">
        <v>99.16209465</v>
      </c>
      <c r="E183" s="7">
        <v>106.3315173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>
        <v>95.925650779999998</v>
      </c>
      <c r="S183" s="7">
        <v>64.324362199999996</v>
      </c>
      <c r="T183" s="7">
        <v>87.423774379999998</v>
      </c>
      <c r="U183" s="7">
        <v>72.966390469999993</v>
      </c>
      <c r="V183" s="7">
        <v>64.132856320000002</v>
      </c>
      <c r="W183" s="7">
        <v>48</v>
      </c>
      <c r="X183" s="7">
        <v>115.16365542</v>
      </c>
      <c r="Y183" s="7">
        <v>4.2</v>
      </c>
    </row>
    <row r="184" spans="1:25" s="8" customFormat="1" x14ac:dyDescent="0.25">
      <c r="A184" s="3">
        <v>42675</v>
      </c>
      <c r="B184" s="7">
        <v>105.53789498</v>
      </c>
      <c r="C184" s="7">
        <v>108.32566102</v>
      </c>
      <c r="D184" s="7">
        <v>97.908503300000007</v>
      </c>
      <c r="E184" s="7">
        <v>83.678863390000004</v>
      </c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>
        <v>95.796924140000002</v>
      </c>
      <c r="S184" s="7">
        <v>60.034896920000001</v>
      </c>
      <c r="T184" s="7">
        <v>87.910643429999993</v>
      </c>
      <c r="U184" s="7">
        <v>74.510439539999993</v>
      </c>
      <c r="V184" s="7">
        <v>71.526692209999993</v>
      </c>
      <c r="W184" s="7">
        <v>43.87</v>
      </c>
      <c r="X184" s="7">
        <v>117.62159518</v>
      </c>
      <c r="Y184" s="7">
        <v>-0.2</v>
      </c>
    </row>
    <row r="185" spans="1:25" s="8" customFormat="1" x14ac:dyDescent="0.25">
      <c r="A185" s="3">
        <v>42705</v>
      </c>
      <c r="B185" s="7">
        <v>106.64403645</v>
      </c>
      <c r="C185" s="7">
        <v>108.15045117</v>
      </c>
      <c r="D185" s="7">
        <v>102.46372107000001</v>
      </c>
      <c r="E185" s="7">
        <v>76.369768429999993</v>
      </c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>
        <v>95.082436299999998</v>
      </c>
      <c r="S185" s="7">
        <v>68.466464169999995</v>
      </c>
      <c r="T185" s="7">
        <v>87.697794329999994</v>
      </c>
      <c r="U185" s="7">
        <v>75.029152530000005</v>
      </c>
      <c r="V185" s="7">
        <v>73.53505724</v>
      </c>
      <c r="W185" s="7">
        <v>52.08</v>
      </c>
      <c r="X185" s="7">
        <v>118.62591146</v>
      </c>
      <c r="Y185" s="7">
        <v>6.1</v>
      </c>
    </row>
    <row r="186" spans="1:25" s="8" customFormat="1" x14ac:dyDescent="0.25">
      <c r="A186" s="3">
        <v>42736</v>
      </c>
      <c r="B186" s="7">
        <v>106.46475535</v>
      </c>
      <c r="C186" s="7">
        <v>104.67153091</v>
      </c>
      <c r="D186" s="7">
        <v>98.807860860000005</v>
      </c>
      <c r="E186" s="7">
        <v>80.427386830000003</v>
      </c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>
        <v>97.697771299999999</v>
      </c>
      <c r="S186" s="7">
        <v>69.278450300000003</v>
      </c>
      <c r="T186" s="7">
        <v>89.510425170000005</v>
      </c>
      <c r="U186" s="7">
        <v>76.79330702</v>
      </c>
      <c r="V186" s="7">
        <v>74.54452655</v>
      </c>
      <c r="W186" s="7">
        <v>53.16</v>
      </c>
      <c r="X186" s="7">
        <v>118.38977745</v>
      </c>
      <c r="Y186" s="7">
        <v>4</v>
      </c>
    </row>
    <row r="187" spans="1:25" s="8" customFormat="1" x14ac:dyDescent="0.25">
      <c r="A187" s="3">
        <v>42767</v>
      </c>
      <c r="B187" s="7">
        <v>105.67486665</v>
      </c>
      <c r="C187" s="7">
        <v>116.79250075</v>
      </c>
      <c r="D187" s="7">
        <v>101.55095002</v>
      </c>
      <c r="E187" s="7">
        <v>86.003135790000002</v>
      </c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>
        <v>98.116024400000001</v>
      </c>
      <c r="S187" s="7">
        <v>69.32613413</v>
      </c>
      <c r="T187" s="7">
        <v>89.320698399999998</v>
      </c>
      <c r="U187" s="7">
        <v>76.753583800000001</v>
      </c>
      <c r="V187" s="7">
        <v>77.940417409999995</v>
      </c>
      <c r="W187" s="7">
        <v>53.49</v>
      </c>
      <c r="X187" s="7">
        <v>118.07071447</v>
      </c>
      <c r="Y187" s="7">
        <v>1.4</v>
      </c>
    </row>
    <row r="188" spans="1:25" s="8" customFormat="1" x14ac:dyDescent="0.25">
      <c r="A188" s="3">
        <v>42795</v>
      </c>
      <c r="B188" s="7">
        <v>106.12458949000001</v>
      </c>
      <c r="C188" s="7">
        <v>109.8873529</v>
      </c>
      <c r="D188" s="7">
        <v>101.36518527</v>
      </c>
      <c r="E188" s="7">
        <v>102.08843376999999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>
        <v>96.239720180000006</v>
      </c>
      <c r="S188" s="7">
        <v>65.211678160000005</v>
      </c>
      <c r="T188" s="7">
        <v>87.721752319999993</v>
      </c>
      <c r="U188" s="7">
        <v>76.447869760000003</v>
      </c>
      <c r="V188" s="7">
        <v>77.342717930000006</v>
      </c>
      <c r="W188" s="7">
        <v>49.76</v>
      </c>
      <c r="X188" s="7">
        <v>120.66505694</v>
      </c>
      <c r="Y188" s="7">
        <v>0.2</v>
      </c>
    </row>
    <row r="189" spans="1:25" s="8" customFormat="1" x14ac:dyDescent="0.25">
      <c r="A189" s="3">
        <v>42826</v>
      </c>
      <c r="B189" s="7">
        <v>107.70439460999999</v>
      </c>
      <c r="C189" s="7">
        <v>106.28247485999999</v>
      </c>
      <c r="D189" s="7">
        <v>100.76491203</v>
      </c>
      <c r="E189" s="7">
        <v>99.126674489999999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>
        <v>95.137197080000007</v>
      </c>
      <c r="S189" s="7">
        <v>66.986511629999995</v>
      </c>
      <c r="T189" s="7">
        <v>86.858489349999999</v>
      </c>
      <c r="U189" s="7">
        <v>73.741388259999994</v>
      </c>
      <c r="V189" s="7">
        <v>74.041355980000006</v>
      </c>
      <c r="W189" s="7">
        <v>51.11</v>
      </c>
      <c r="X189" s="7">
        <v>118.91129534</v>
      </c>
      <c r="Y189" s="7">
        <v>2.4</v>
      </c>
    </row>
    <row r="190" spans="1:25" s="8" customFormat="1" x14ac:dyDescent="0.25">
      <c r="A190" s="3">
        <v>42856</v>
      </c>
      <c r="B190" s="7">
        <v>111.38562564999999</v>
      </c>
      <c r="C190" s="7">
        <v>103.81104836999999</v>
      </c>
      <c r="D190" s="7">
        <v>100.36456767999999</v>
      </c>
      <c r="E190" s="7">
        <v>95.258091579999999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>
        <v>97.399119859999999</v>
      </c>
      <c r="S190" s="7">
        <v>64.227993080000005</v>
      </c>
      <c r="T190" s="7">
        <v>88.183732770000006</v>
      </c>
      <c r="U190" s="7">
        <v>68.505598520000007</v>
      </c>
      <c r="V190" s="7">
        <v>72.238722269999997</v>
      </c>
      <c r="W190" s="7">
        <v>49.14</v>
      </c>
      <c r="X190" s="7">
        <v>120.50553963</v>
      </c>
      <c r="Y190" s="7">
        <v>-2.6</v>
      </c>
    </row>
    <row r="191" spans="1:25" s="8" customFormat="1" x14ac:dyDescent="0.25">
      <c r="A191" s="3">
        <v>42887</v>
      </c>
      <c r="B191" s="7">
        <v>111.24494639</v>
      </c>
      <c r="C191" s="7">
        <v>104.60299507000001</v>
      </c>
      <c r="D191" s="7">
        <v>100.99762378</v>
      </c>
      <c r="E191" s="7">
        <v>91.327370759999994</v>
      </c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>
        <v>97.96703282</v>
      </c>
      <c r="S191" s="7">
        <v>60.210532720000003</v>
      </c>
      <c r="T191" s="7">
        <v>87.144117399999999</v>
      </c>
      <c r="U191" s="7">
        <v>70.258716039999996</v>
      </c>
      <c r="V191" s="7">
        <v>71.707860890000006</v>
      </c>
      <c r="W191" s="7">
        <v>45.65</v>
      </c>
      <c r="X191" s="7">
        <v>120.56319627000001</v>
      </c>
      <c r="Y191" s="7">
        <v>-1.5</v>
      </c>
    </row>
    <row r="192" spans="1:25" s="8" customFormat="1" x14ac:dyDescent="0.25">
      <c r="A192" s="3">
        <v>42917</v>
      </c>
      <c r="B192" s="7">
        <v>112.39411771</v>
      </c>
      <c r="C192" s="7">
        <v>103.71058277</v>
      </c>
      <c r="D192" s="7">
        <v>101.5174367</v>
      </c>
      <c r="E192" s="7">
        <v>95.724158279999997</v>
      </c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>
        <v>100.23368189</v>
      </c>
      <c r="S192" s="7">
        <v>62.190878159999997</v>
      </c>
      <c r="T192" s="7">
        <v>87.524792250000004</v>
      </c>
      <c r="U192" s="7">
        <v>68.915606139999994</v>
      </c>
      <c r="V192" s="7">
        <v>75.387315580000006</v>
      </c>
      <c r="W192" s="7">
        <v>47.85</v>
      </c>
      <c r="X192" s="7">
        <v>120.23592016000001</v>
      </c>
      <c r="Y192" s="7">
        <v>-4.0999999999999996</v>
      </c>
    </row>
    <row r="193" spans="1:25" s="8" customFormat="1" x14ac:dyDescent="0.25">
      <c r="A193" s="3">
        <v>42948</v>
      </c>
      <c r="B193" s="7">
        <v>112.13353567999999</v>
      </c>
      <c r="C193" s="7">
        <v>105.5141981</v>
      </c>
      <c r="D193" s="7">
        <v>102.03343653</v>
      </c>
      <c r="E193" s="7">
        <v>101.96170212</v>
      </c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>
        <v>99.338650670000007</v>
      </c>
      <c r="S193" s="7">
        <v>65.293542270000003</v>
      </c>
      <c r="T193" s="7">
        <v>85.595886960000001</v>
      </c>
      <c r="U193" s="7">
        <v>70.748488449999996</v>
      </c>
      <c r="V193" s="7">
        <v>81.555210959999997</v>
      </c>
      <c r="W193" s="7">
        <v>51.02</v>
      </c>
      <c r="X193" s="7">
        <v>121.38926917000001</v>
      </c>
      <c r="Y193" s="7">
        <v>-2.2999999999999998</v>
      </c>
    </row>
    <row r="194" spans="1:25" s="8" customFormat="1" x14ac:dyDescent="0.25">
      <c r="A194" s="3">
        <v>42979</v>
      </c>
      <c r="B194" s="7">
        <v>110.44950018</v>
      </c>
      <c r="C194" s="7">
        <v>105.43638328</v>
      </c>
      <c r="D194" s="7">
        <v>104.36312096</v>
      </c>
      <c r="E194" s="7">
        <v>99.190427389999996</v>
      </c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>
        <v>99.885667780000006</v>
      </c>
      <c r="S194" s="7">
        <v>68.817175750000004</v>
      </c>
      <c r="T194" s="7">
        <v>86.128287889999996</v>
      </c>
      <c r="U194" s="7">
        <v>74.076017199999995</v>
      </c>
      <c r="V194" s="7">
        <v>82.678279889999999</v>
      </c>
      <c r="W194" s="7">
        <v>54.24</v>
      </c>
      <c r="X194" s="7">
        <v>121.94788764</v>
      </c>
      <c r="Y194" s="7">
        <v>2.2000000000000002</v>
      </c>
    </row>
    <row r="195" spans="1:25" s="8" customFormat="1" x14ac:dyDescent="0.25">
      <c r="A195" s="3">
        <v>43009</v>
      </c>
      <c r="B195" s="7">
        <v>114.72157012</v>
      </c>
      <c r="C195" s="7">
        <v>104.23203744</v>
      </c>
      <c r="D195" s="7">
        <v>106.76134085</v>
      </c>
      <c r="E195" s="7">
        <v>98.843239229999995</v>
      </c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>
        <v>98.911109310000001</v>
      </c>
      <c r="S195" s="7">
        <v>70.852651559999998</v>
      </c>
      <c r="T195" s="7">
        <v>85.312434069999995</v>
      </c>
      <c r="U195" s="7">
        <v>78.086943410000003</v>
      </c>
      <c r="V195" s="7">
        <v>83.390082269999994</v>
      </c>
      <c r="W195" s="7">
        <v>56.35</v>
      </c>
      <c r="X195" s="7">
        <v>120.50449657999999</v>
      </c>
      <c r="Y195" s="7">
        <v>1.2</v>
      </c>
    </row>
    <row r="196" spans="1:25" s="8" customFormat="1" x14ac:dyDescent="0.25">
      <c r="A196" s="3">
        <v>43040</v>
      </c>
      <c r="B196" s="7">
        <v>113.33896086</v>
      </c>
      <c r="C196" s="7">
        <v>120.83160187</v>
      </c>
      <c r="D196" s="7">
        <v>107.50119316</v>
      </c>
      <c r="E196" s="7">
        <v>103.096957</v>
      </c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>
        <v>98.932736199999994</v>
      </c>
      <c r="S196" s="7">
        <v>76.633905760000005</v>
      </c>
      <c r="T196" s="7">
        <v>85.588412739999995</v>
      </c>
      <c r="U196" s="7">
        <v>82.675083950000001</v>
      </c>
      <c r="V196" s="7">
        <v>83.456109459999993</v>
      </c>
      <c r="W196" s="7">
        <v>61.97</v>
      </c>
      <c r="X196" s="7">
        <v>123.8274924</v>
      </c>
      <c r="Y196" s="7">
        <v>-1.7</v>
      </c>
    </row>
    <row r="197" spans="1:25" s="8" customFormat="1" x14ac:dyDescent="0.25">
      <c r="A197" s="3">
        <v>43070</v>
      </c>
      <c r="B197" s="7">
        <v>112.16271152</v>
      </c>
      <c r="C197" s="7">
        <v>101.60116148</v>
      </c>
      <c r="D197" s="7">
        <v>106.70499952999999</v>
      </c>
      <c r="E197" s="7">
        <v>101.25331445</v>
      </c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>
        <v>96.40684444</v>
      </c>
      <c r="S197" s="7">
        <v>78.106568429999996</v>
      </c>
      <c r="T197" s="7">
        <v>84.855548630000001</v>
      </c>
      <c r="U197" s="7">
        <v>74.099408339999997</v>
      </c>
      <c r="V197" s="7">
        <v>84.113956790000003</v>
      </c>
      <c r="W197" s="7">
        <v>63.61</v>
      </c>
      <c r="X197" s="7">
        <v>124.5838646</v>
      </c>
      <c r="Y197" s="7">
        <v>0.1</v>
      </c>
    </row>
    <row r="198" spans="1:25" s="8" customFormat="1" x14ac:dyDescent="0.25">
      <c r="A198" s="3">
        <v>43101</v>
      </c>
      <c r="B198" s="7">
        <v>111.69813091</v>
      </c>
      <c r="C198" s="7">
        <v>105.41454827</v>
      </c>
      <c r="D198" s="7">
        <v>109.71623999000001</v>
      </c>
      <c r="E198" s="7">
        <v>103.85161103</v>
      </c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>
        <v>96.730893339999994</v>
      </c>
      <c r="S198" s="7">
        <v>85.039025030000005</v>
      </c>
      <c r="T198" s="7">
        <v>87.030233870000004</v>
      </c>
      <c r="U198" s="7">
        <v>75.453350790000002</v>
      </c>
      <c r="V198" s="7">
        <v>88.569625779999996</v>
      </c>
      <c r="W198" s="7">
        <v>68.459999999999994</v>
      </c>
      <c r="X198" s="7">
        <v>125.02377958</v>
      </c>
      <c r="Y198" s="7">
        <v>1.1000000000000001</v>
      </c>
    </row>
    <row r="199" spans="1:25" s="8" customFormat="1" x14ac:dyDescent="0.25">
      <c r="A199" s="3">
        <v>43132</v>
      </c>
      <c r="B199" s="7">
        <v>110.17105128999999</v>
      </c>
      <c r="C199" s="7">
        <v>101.68634812000001</v>
      </c>
      <c r="D199" s="7">
        <v>111.24966017</v>
      </c>
      <c r="E199" s="7">
        <v>97.941828049999998</v>
      </c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>
        <v>97.816037949999995</v>
      </c>
      <c r="S199" s="7">
        <v>80.538932840000001</v>
      </c>
      <c r="T199" s="7">
        <v>88.669258819999996</v>
      </c>
      <c r="U199" s="7">
        <v>77.696081629999995</v>
      </c>
      <c r="V199" s="7">
        <v>88.606940309999999</v>
      </c>
      <c r="W199" s="7">
        <v>63.27</v>
      </c>
      <c r="X199" s="7">
        <v>124.22733483</v>
      </c>
      <c r="Y199" s="7">
        <v>-1.7</v>
      </c>
    </row>
    <row r="200" spans="1:25" s="8" customFormat="1" x14ac:dyDescent="0.25">
      <c r="A200" s="3">
        <v>43160</v>
      </c>
      <c r="B200" s="7">
        <v>108.6962896</v>
      </c>
      <c r="C200" s="7">
        <v>100.66027379000001</v>
      </c>
      <c r="D200" s="7">
        <v>109.81526452999999</v>
      </c>
      <c r="E200" s="7">
        <v>105.03525003999999</v>
      </c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>
        <v>98.993745849999996</v>
      </c>
      <c r="S200" s="7">
        <v>80.893429179999998</v>
      </c>
      <c r="T200" s="7">
        <v>90.042375109999995</v>
      </c>
      <c r="U200" s="7">
        <v>78.275211040000002</v>
      </c>
      <c r="V200" s="7">
        <v>84.471071550000005</v>
      </c>
      <c r="W200" s="7">
        <v>63.68</v>
      </c>
      <c r="X200" s="7">
        <v>123.41887683</v>
      </c>
      <c r="Y200" s="7">
        <v>0</v>
      </c>
    </row>
    <row r="201" spans="1:25" s="8" customFormat="1" x14ac:dyDescent="0.25">
      <c r="A201" s="3">
        <v>43191</v>
      </c>
      <c r="B201" s="7">
        <v>110.85107963</v>
      </c>
      <c r="C201" s="7">
        <v>101.04916334000001</v>
      </c>
      <c r="D201" s="7">
        <v>109.77445403999999</v>
      </c>
      <c r="E201" s="7">
        <v>102.32872519999999</v>
      </c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>
        <v>98.487582369999998</v>
      </c>
      <c r="S201" s="7">
        <v>85.911920969999997</v>
      </c>
      <c r="T201" s="7">
        <v>91.663335020000005</v>
      </c>
      <c r="U201" s="7">
        <v>78.59184449</v>
      </c>
      <c r="V201" s="7">
        <v>86.445443990000001</v>
      </c>
      <c r="W201" s="7">
        <v>69.08</v>
      </c>
      <c r="X201" s="7">
        <v>124.08273242</v>
      </c>
      <c r="Y201" s="7">
        <v>-5</v>
      </c>
    </row>
    <row r="202" spans="1:25" s="8" customFormat="1" x14ac:dyDescent="0.25">
      <c r="A202" s="3">
        <v>43221</v>
      </c>
      <c r="B202" s="7">
        <v>105.95705509</v>
      </c>
      <c r="C202" s="7">
        <v>99.798029740000004</v>
      </c>
      <c r="D202" s="7">
        <v>109.35295290000001</v>
      </c>
      <c r="E202" s="7">
        <v>101.81400044</v>
      </c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>
        <v>98.584941259999994</v>
      </c>
      <c r="S202" s="7">
        <v>91.746851039999996</v>
      </c>
      <c r="T202" s="7">
        <v>91.845127480000002</v>
      </c>
      <c r="U202" s="7">
        <v>77.396362960000005</v>
      </c>
      <c r="V202" s="7">
        <v>86.788527270000003</v>
      </c>
      <c r="W202" s="7">
        <v>74.86</v>
      </c>
      <c r="X202" s="7">
        <v>125.10496513</v>
      </c>
      <c r="Y202" s="7">
        <v>-0.1</v>
      </c>
    </row>
    <row r="203" spans="1:25" s="8" customFormat="1" x14ac:dyDescent="0.25">
      <c r="A203" s="3">
        <v>43252</v>
      </c>
      <c r="B203" s="7">
        <v>104.9935244</v>
      </c>
      <c r="C203" s="7">
        <v>98.331702109999995</v>
      </c>
      <c r="D203" s="7">
        <v>107.86093787</v>
      </c>
      <c r="E203" s="7">
        <v>100.01329912999999</v>
      </c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>
        <v>96.873520339999999</v>
      </c>
      <c r="S203" s="7">
        <v>90.814055240000002</v>
      </c>
      <c r="T203" s="7">
        <v>88.942982009999994</v>
      </c>
      <c r="U203" s="7">
        <v>78.030450759999994</v>
      </c>
      <c r="V203" s="7">
        <v>86.976679919999995</v>
      </c>
      <c r="W203" s="7">
        <v>73.38</v>
      </c>
      <c r="X203" s="7">
        <v>125.21176359</v>
      </c>
      <c r="Y203" s="7">
        <v>0.9</v>
      </c>
    </row>
    <row r="204" spans="1:25" s="8" customFormat="1" x14ac:dyDescent="0.25">
      <c r="A204" s="3">
        <v>43282</v>
      </c>
      <c r="B204" s="7">
        <v>105.94235282</v>
      </c>
      <c r="C204" s="7">
        <v>102.41810133</v>
      </c>
      <c r="D204" s="7">
        <v>106.77862868</v>
      </c>
      <c r="E204" s="7">
        <v>98.371655270000005</v>
      </c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>
        <v>94.997920699999995</v>
      </c>
      <c r="S204" s="7">
        <v>91.690570440000002</v>
      </c>
      <c r="T204" s="7">
        <v>86.354439819999996</v>
      </c>
      <c r="U204" s="7">
        <v>82.635482420000002</v>
      </c>
      <c r="V204" s="7">
        <v>79.772262900000001</v>
      </c>
      <c r="W204" s="7">
        <v>72.87</v>
      </c>
      <c r="X204" s="7">
        <v>126.19639706</v>
      </c>
      <c r="Y204" s="7">
        <v>1</v>
      </c>
    </row>
    <row r="205" spans="1:25" s="8" customFormat="1" x14ac:dyDescent="0.25">
      <c r="A205" s="3">
        <v>43313</v>
      </c>
      <c r="B205" s="7">
        <v>105.11993029999999</v>
      </c>
      <c r="C205" s="7">
        <v>102.64402020999999</v>
      </c>
      <c r="D205" s="7">
        <v>110.23636182</v>
      </c>
      <c r="E205" s="7">
        <v>103.0242654</v>
      </c>
      <c r="F205" s="7"/>
      <c r="G205" s="7"/>
      <c r="H205" s="7"/>
      <c r="I205" s="7"/>
      <c r="J205" s="7">
        <v>54.4</v>
      </c>
      <c r="K205" s="7">
        <v>54.8</v>
      </c>
      <c r="L205" s="7">
        <v>51.5</v>
      </c>
      <c r="M205" s="7">
        <v>51.5</v>
      </c>
      <c r="N205" s="7">
        <v>54.5</v>
      </c>
      <c r="O205" s="7">
        <v>54.7</v>
      </c>
      <c r="P205" s="7">
        <v>52</v>
      </c>
      <c r="Q205" s="7">
        <v>51.9</v>
      </c>
      <c r="R205" s="7">
        <v>95.899811909999997</v>
      </c>
      <c r="S205" s="7">
        <v>90.383231480000006</v>
      </c>
      <c r="T205" s="7">
        <v>84.838934940000001</v>
      </c>
      <c r="U205" s="7">
        <v>84.565610820000003</v>
      </c>
      <c r="V205" s="7">
        <v>78.118471339999999</v>
      </c>
      <c r="W205" s="7">
        <v>71.72</v>
      </c>
      <c r="X205" s="7">
        <v>126.35114407</v>
      </c>
      <c r="Y205" s="7">
        <v>-3.2</v>
      </c>
    </row>
    <row r="206" spans="1:25" s="8" customFormat="1" x14ac:dyDescent="0.25">
      <c r="A206" s="3">
        <v>43344</v>
      </c>
      <c r="B206" s="7">
        <v>101.24682513</v>
      </c>
      <c r="C206" s="7">
        <v>100.30168740000001</v>
      </c>
      <c r="D206" s="7">
        <v>110.12313279</v>
      </c>
      <c r="E206" s="7">
        <v>102.29806589</v>
      </c>
      <c r="F206" s="7">
        <v>53.2</v>
      </c>
      <c r="G206" s="7">
        <v>55.6</v>
      </c>
      <c r="H206" s="7">
        <v>50</v>
      </c>
      <c r="I206" s="7">
        <v>52.2</v>
      </c>
      <c r="J206" s="7">
        <v>54.7</v>
      </c>
      <c r="K206" s="7">
        <v>53.5</v>
      </c>
      <c r="L206" s="7">
        <v>53.1</v>
      </c>
      <c r="M206" s="7">
        <v>50.9</v>
      </c>
      <c r="N206" s="7">
        <v>54.1</v>
      </c>
      <c r="O206" s="7">
        <v>53.9</v>
      </c>
      <c r="P206" s="7">
        <v>52.1</v>
      </c>
      <c r="Q206" s="7">
        <v>51.6</v>
      </c>
      <c r="R206" s="7">
        <v>94.198581559999994</v>
      </c>
      <c r="S206" s="7">
        <v>95.630211029999998</v>
      </c>
      <c r="T206" s="7">
        <v>82.648096330000001</v>
      </c>
      <c r="U206" s="7">
        <v>86.697247360000006</v>
      </c>
      <c r="V206" s="7">
        <v>77.444916430000006</v>
      </c>
      <c r="W206" s="7">
        <v>78.06</v>
      </c>
      <c r="X206" s="7">
        <v>125.37904296000001</v>
      </c>
      <c r="Y206" s="7">
        <v>-2.4</v>
      </c>
    </row>
    <row r="207" spans="1:25" s="8" customFormat="1" x14ac:dyDescent="0.25">
      <c r="A207" s="3">
        <v>43374</v>
      </c>
      <c r="B207" s="7">
        <v>98.857047410000007</v>
      </c>
      <c r="C207" s="7">
        <v>100.53788324999999</v>
      </c>
      <c r="D207" s="7">
        <v>108.73985478</v>
      </c>
      <c r="E207" s="7">
        <v>104.64116606</v>
      </c>
      <c r="F207" s="7">
        <v>52</v>
      </c>
      <c r="G207" s="7">
        <v>55.7</v>
      </c>
      <c r="H207" s="7">
        <v>50.1</v>
      </c>
      <c r="I207" s="7">
        <v>53.1</v>
      </c>
      <c r="J207" s="7">
        <v>53.7</v>
      </c>
      <c r="K207" s="7">
        <v>54.8</v>
      </c>
      <c r="L207" s="7">
        <v>50.8</v>
      </c>
      <c r="M207" s="7">
        <v>52.2</v>
      </c>
      <c r="N207" s="7">
        <v>53.1</v>
      </c>
      <c r="O207" s="7">
        <v>54.9</v>
      </c>
      <c r="P207" s="7">
        <v>50.5</v>
      </c>
      <c r="Q207" s="7">
        <v>53</v>
      </c>
      <c r="R207" s="7">
        <v>93.262794630000002</v>
      </c>
      <c r="S207" s="7">
        <v>96.865705469999995</v>
      </c>
      <c r="T207" s="7">
        <v>83.385929230000002</v>
      </c>
      <c r="U207" s="7">
        <v>88.151800390000005</v>
      </c>
      <c r="V207" s="7">
        <v>79.354986389999993</v>
      </c>
      <c r="W207" s="7">
        <v>79.260000000000005</v>
      </c>
      <c r="X207" s="7">
        <v>126.91314377</v>
      </c>
      <c r="Y207" s="7">
        <v>3.3</v>
      </c>
    </row>
    <row r="208" spans="1:25" s="8" customFormat="1" x14ac:dyDescent="0.25">
      <c r="A208" s="3">
        <v>43405</v>
      </c>
      <c r="B208" s="7">
        <v>99.205431709999999</v>
      </c>
      <c r="C208" s="7">
        <v>102.43231946</v>
      </c>
      <c r="D208" s="7">
        <v>107.25693883</v>
      </c>
      <c r="E208" s="7">
        <v>101.85435137</v>
      </c>
      <c r="F208" s="7">
        <v>51.8</v>
      </c>
      <c r="G208" s="7">
        <v>55.3</v>
      </c>
      <c r="H208" s="7">
        <v>50.2</v>
      </c>
      <c r="I208" s="7">
        <v>54</v>
      </c>
      <c r="J208" s="7">
        <v>53.4</v>
      </c>
      <c r="K208" s="7">
        <v>54.7</v>
      </c>
      <c r="L208" s="7">
        <v>53.8</v>
      </c>
      <c r="M208" s="7">
        <v>53.7</v>
      </c>
      <c r="N208" s="7">
        <v>52.7</v>
      </c>
      <c r="O208" s="7">
        <v>54.7</v>
      </c>
      <c r="P208" s="7">
        <v>51.9</v>
      </c>
      <c r="Q208" s="7">
        <v>54.5</v>
      </c>
      <c r="R208" s="7">
        <v>92.168638999999999</v>
      </c>
      <c r="S208" s="7">
        <v>81.912159860000003</v>
      </c>
      <c r="T208" s="7">
        <v>82.231684810000004</v>
      </c>
      <c r="U208" s="7">
        <v>93.117536270000002</v>
      </c>
      <c r="V208" s="7">
        <v>77.50087474</v>
      </c>
      <c r="W208" s="7">
        <v>64.8</v>
      </c>
      <c r="X208" s="7">
        <v>124.71650543</v>
      </c>
      <c r="Y208" s="7">
        <v>0.3</v>
      </c>
    </row>
    <row r="209" spans="1:25" s="8" customFormat="1" x14ac:dyDescent="0.25">
      <c r="A209" s="3">
        <v>43435</v>
      </c>
      <c r="B209" s="7">
        <v>97.380779959999998</v>
      </c>
      <c r="C209" s="7">
        <v>98.015498570000005</v>
      </c>
      <c r="D209" s="7">
        <v>101.16166349</v>
      </c>
      <c r="E209" s="7">
        <v>99.54269807</v>
      </c>
      <c r="F209" s="7">
        <v>51.4</v>
      </c>
      <c r="G209" s="7">
        <v>53.8</v>
      </c>
      <c r="H209" s="7">
        <v>49.7</v>
      </c>
      <c r="I209" s="7">
        <v>53.2</v>
      </c>
      <c r="J209" s="7">
        <v>51.2</v>
      </c>
      <c r="K209" s="7">
        <v>54.4</v>
      </c>
      <c r="L209" s="7">
        <v>53.9</v>
      </c>
      <c r="M209" s="7">
        <v>53.2</v>
      </c>
      <c r="N209" s="7">
        <v>51.1</v>
      </c>
      <c r="O209" s="7">
        <v>54.4</v>
      </c>
      <c r="P209" s="7">
        <v>52.2</v>
      </c>
      <c r="Q209" s="7">
        <v>53.6</v>
      </c>
      <c r="R209" s="7">
        <v>92.208123420000007</v>
      </c>
      <c r="S209" s="7">
        <v>72.63806606</v>
      </c>
      <c r="T209" s="7">
        <v>82.634648929999997</v>
      </c>
      <c r="U209" s="7">
        <v>89.428145319999999</v>
      </c>
      <c r="V209" s="7">
        <v>76.071704629999999</v>
      </c>
      <c r="W209" s="7">
        <v>57.59</v>
      </c>
      <c r="X209" s="7">
        <v>122.84449574999999</v>
      </c>
      <c r="Y209" s="7">
        <v>-1</v>
      </c>
    </row>
    <row r="210" spans="1:25" s="8" customFormat="1" x14ac:dyDescent="0.25">
      <c r="A210" s="3">
        <v>43466</v>
      </c>
      <c r="B210" s="7">
        <v>100.73210587</v>
      </c>
      <c r="C210" s="7">
        <v>102.01622235000001</v>
      </c>
      <c r="D210" s="7">
        <v>103.35500156000001</v>
      </c>
      <c r="E210" s="7">
        <v>100.8842495</v>
      </c>
      <c r="F210" s="7">
        <v>50.5</v>
      </c>
      <c r="G210" s="7">
        <v>54.9</v>
      </c>
      <c r="H210" s="7">
        <v>48.3</v>
      </c>
      <c r="I210" s="7">
        <v>53.9</v>
      </c>
      <c r="J210" s="7">
        <v>51.2</v>
      </c>
      <c r="K210" s="7">
        <v>54.2</v>
      </c>
      <c r="L210" s="7">
        <v>53.6</v>
      </c>
      <c r="M210" s="7">
        <v>52.2</v>
      </c>
      <c r="N210" s="7">
        <v>51</v>
      </c>
      <c r="O210" s="7">
        <v>54.4</v>
      </c>
      <c r="P210" s="7">
        <v>50.9</v>
      </c>
      <c r="Q210" s="7">
        <v>53.6</v>
      </c>
      <c r="R210" s="7">
        <v>93.246823820000003</v>
      </c>
      <c r="S210" s="7">
        <v>73.803840199999996</v>
      </c>
      <c r="T210" s="7">
        <v>83.502453709999997</v>
      </c>
      <c r="U210" s="7">
        <v>86.819084439999997</v>
      </c>
      <c r="V210" s="7">
        <v>75.774153490000003</v>
      </c>
      <c r="W210" s="7">
        <v>59.85</v>
      </c>
      <c r="X210" s="7">
        <v>125.26333138</v>
      </c>
      <c r="Y210" s="7">
        <v>0.3</v>
      </c>
    </row>
    <row r="211" spans="1:25" s="8" customFormat="1" x14ac:dyDescent="0.25">
      <c r="A211" s="3">
        <v>43497</v>
      </c>
      <c r="B211" s="7">
        <v>102.60886068000001</v>
      </c>
      <c r="C211" s="7">
        <v>100.56151912</v>
      </c>
      <c r="D211" s="7">
        <v>101.79832704</v>
      </c>
      <c r="E211" s="7">
        <v>101.20083969</v>
      </c>
      <c r="F211" s="7">
        <v>49.3</v>
      </c>
      <c r="G211" s="7">
        <v>53</v>
      </c>
      <c r="H211" s="7">
        <v>49.9</v>
      </c>
      <c r="I211" s="7">
        <v>54.3</v>
      </c>
      <c r="J211" s="7">
        <v>52.8</v>
      </c>
      <c r="K211" s="7">
        <v>56</v>
      </c>
      <c r="L211" s="7">
        <v>51.1</v>
      </c>
      <c r="M211" s="7">
        <v>52.5</v>
      </c>
      <c r="N211" s="7">
        <v>51.9</v>
      </c>
      <c r="O211" s="7">
        <v>55.5</v>
      </c>
      <c r="P211" s="7">
        <v>50.7</v>
      </c>
      <c r="Q211" s="7">
        <v>53.8</v>
      </c>
      <c r="R211" s="7">
        <v>93.973170850000002</v>
      </c>
      <c r="S211" s="7">
        <v>77.392262389999999</v>
      </c>
      <c r="T211" s="7">
        <v>83.757216720000002</v>
      </c>
      <c r="U211" s="7">
        <v>84.839744150000001</v>
      </c>
      <c r="V211" s="7">
        <v>80.117198200000004</v>
      </c>
      <c r="W211" s="7">
        <v>63.85</v>
      </c>
      <c r="X211" s="7">
        <v>123.9404346</v>
      </c>
      <c r="Y211" s="7">
        <v>2.2000000000000002</v>
      </c>
    </row>
    <row r="212" spans="1:25" s="8" customFormat="1" x14ac:dyDescent="0.25">
      <c r="A212" s="3">
        <v>43525</v>
      </c>
      <c r="B212" s="7">
        <v>99.625481350000001</v>
      </c>
      <c r="C212" s="7">
        <v>100.64807558</v>
      </c>
      <c r="D212" s="7">
        <v>102.60986978</v>
      </c>
      <c r="E212" s="7">
        <v>108.24742649</v>
      </c>
      <c r="F212" s="7">
        <v>47.5</v>
      </c>
      <c r="G212" s="7">
        <v>52.4</v>
      </c>
      <c r="H212" s="7">
        <v>50.8</v>
      </c>
      <c r="I212" s="7">
        <v>52.6</v>
      </c>
      <c r="J212" s="7">
        <v>53.3</v>
      </c>
      <c r="K212" s="7">
        <v>55.3</v>
      </c>
      <c r="L212" s="7">
        <v>54.4</v>
      </c>
      <c r="M212" s="7">
        <v>52</v>
      </c>
      <c r="N212" s="7">
        <v>51.6</v>
      </c>
      <c r="O212" s="7">
        <v>54.6</v>
      </c>
      <c r="P212" s="7">
        <v>52.9</v>
      </c>
      <c r="Q212" s="7">
        <v>52.7</v>
      </c>
      <c r="R212" s="7">
        <v>93.123274420000001</v>
      </c>
      <c r="S212" s="7">
        <v>79.947100149999997</v>
      </c>
      <c r="T212" s="7">
        <v>83.004096739999994</v>
      </c>
      <c r="U212" s="7">
        <v>84.278479660000002</v>
      </c>
      <c r="V212" s="7">
        <v>81.096698119999999</v>
      </c>
      <c r="W212" s="7">
        <v>65.98</v>
      </c>
      <c r="X212" s="7">
        <v>125.27331384</v>
      </c>
      <c r="Y212" s="7">
        <v>1.2</v>
      </c>
    </row>
    <row r="213" spans="1:25" s="8" customFormat="1" x14ac:dyDescent="0.25">
      <c r="A213" s="3">
        <v>43556</v>
      </c>
      <c r="B213" s="7">
        <v>96.364762819999996</v>
      </c>
      <c r="C213" s="7">
        <v>95.047603539999997</v>
      </c>
      <c r="D213" s="7">
        <v>102.1398179</v>
      </c>
      <c r="E213" s="7">
        <v>108.96505587</v>
      </c>
      <c r="F213" s="7">
        <v>47.9</v>
      </c>
      <c r="G213" s="7">
        <v>52.6</v>
      </c>
      <c r="H213" s="7">
        <v>50.2</v>
      </c>
      <c r="I213" s="7">
        <v>51.8</v>
      </c>
      <c r="J213" s="7">
        <v>52.8</v>
      </c>
      <c r="K213" s="7">
        <v>53</v>
      </c>
      <c r="L213" s="7">
        <v>54.5</v>
      </c>
      <c r="M213" s="7">
        <v>51</v>
      </c>
      <c r="N213" s="7">
        <v>51.5</v>
      </c>
      <c r="O213" s="7">
        <v>53</v>
      </c>
      <c r="P213" s="7">
        <v>52.7</v>
      </c>
      <c r="Q213" s="7">
        <v>51.7</v>
      </c>
      <c r="R213" s="7">
        <v>93.581322950000001</v>
      </c>
      <c r="S213" s="7">
        <v>84.18891472</v>
      </c>
      <c r="T213" s="7">
        <v>83.083685439999996</v>
      </c>
      <c r="U213" s="7">
        <v>84.706147270000002</v>
      </c>
      <c r="V213" s="7">
        <v>81.599388259999998</v>
      </c>
      <c r="W213" s="7">
        <v>71.540000000000006</v>
      </c>
      <c r="X213" s="7">
        <v>124.56378749</v>
      </c>
      <c r="Y213" s="7">
        <v>1.2</v>
      </c>
    </row>
    <row r="214" spans="1:25" s="8" customFormat="1" x14ac:dyDescent="0.25">
      <c r="A214" s="3">
        <v>43586</v>
      </c>
      <c r="B214" s="7">
        <v>96.47837543</v>
      </c>
      <c r="C214" s="7">
        <v>93.424670620000001</v>
      </c>
      <c r="D214" s="7">
        <v>102.04688086</v>
      </c>
      <c r="E214" s="7">
        <v>108.75901164</v>
      </c>
      <c r="F214" s="7">
        <v>47.7</v>
      </c>
      <c r="G214" s="7">
        <v>50.5</v>
      </c>
      <c r="H214" s="7">
        <v>50.2</v>
      </c>
      <c r="I214" s="7">
        <v>52.7</v>
      </c>
      <c r="J214" s="7">
        <v>52.9</v>
      </c>
      <c r="K214" s="7">
        <v>50.9</v>
      </c>
      <c r="L214" s="7">
        <v>52.7</v>
      </c>
      <c r="M214" s="7">
        <v>50.2</v>
      </c>
      <c r="N214" s="7">
        <v>51.8</v>
      </c>
      <c r="O214" s="7">
        <v>50.9</v>
      </c>
      <c r="P214" s="7">
        <v>51.5</v>
      </c>
      <c r="Q214" s="7">
        <v>51.7</v>
      </c>
      <c r="R214" s="7">
        <v>94.185559310000002</v>
      </c>
      <c r="S214" s="7">
        <v>81.784171839999999</v>
      </c>
      <c r="T214" s="7">
        <v>82.244212869999998</v>
      </c>
      <c r="U214" s="7">
        <v>84.422420919999993</v>
      </c>
      <c r="V214" s="7">
        <v>78.649188800000005</v>
      </c>
      <c r="W214" s="7">
        <v>70.930000000000007</v>
      </c>
      <c r="X214" s="7">
        <v>125.78666249</v>
      </c>
      <c r="Y214" s="7">
        <v>0.5</v>
      </c>
    </row>
    <row r="215" spans="1:25" s="8" customFormat="1" x14ac:dyDescent="0.25">
      <c r="A215" s="3">
        <v>43617</v>
      </c>
      <c r="B215" s="7">
        <v>96.284624390000005</v>
      </c>
      <c r="C215" s="7">
        <v>93.618321320000007</v>
      </c>
      <c r="D215" s="7">
        <v>101.02745184</v>
      </c>
      <c r="E215" s="7">
        <v>106.40206805</v>
      </c>
      <c r="F215" s="7">
        <v>47.6</v>
      </c>
      <c r="G215" s="7">
        <v>50.6</v>
      </c>
      <c r="H215" s="7">
        <v>49.4</v>
      </c>
      <c r="I215" s="7">
        <v>52.1</v>
      </c>
      <c r="J215" s="7">
        <v>53.6</v>
      </c>
      <c r="K215" s="7">
        <v>51.5</v>
      </c>
      <c r="L215" s="7">
        <v>52</v>
      </c>
      <c r="M215" s="7">
        <v>49.6</v>
      </c>
      <c r="N215" s="7">
        <v>52.2</v>
      </c>
      <c r="O215" s="7">
        <v>51.5</v>
      </c>
      <c r="P215" s="7">
        <v>50.6</v>
      </c>
      <c r="Q215" s="7">
        <v>50.8</v>
      </c>
      <c r="R215" s="7">
        <v>95.284108099999997</v>
      </c>
      <c r="S215" s="7">
        <v>73.057513659999998</v>
      </c>
      <c r="T215" s="7">
        <v>84.490209480000004</v>
      </c>
      <c r="U215" s="7">
        <v>83.784036639999997</v>
      </c>
      <c r="V215" s="7">
        <v>78.526088990000005</v>
      </c>
      <c r="W215" s="7">
        <v>61.93</v>
      </c>
      <c r="X215" s="7">
        <v>123.50619467999999</v>
      </c>
      <c r="Y215" s="7">
        <v>0.3</v>
      </c>
    </row>
    <row r="216" spans="1:25" s="8" customFormat="1" x14ac:dyDescent="0.25">
      <c r="A216" s="3">
        <v>43647</v>
      </c>
      <c r="B216" s="7">
        <v>96.089288030000006</v>
      </c>
      <c r="C216" s="7">
        <v>93.775005329999999</v>
      </c>
      <c r="D216" s="7">
        <v>101.83634204000001</v>
      </c>
      <c r="E216" s="7">
        <v>101.10868884999999</v>
      </c>
      <c r="F216" s="7">
        <v>46.5</v>
      </c>
      <c r="G216" s="7">
        <v>50.4</v>
      </c>
      <c r="H216" s="7">
        <v>49.9</v>
      </c>
      <c r="I216" s="7">
        <v>52.5</v>
      </c>
      <c r="J216" s="7">
        <v>53.2</v>
      </c>
      <c r="K216" s="7">
        <v>53</v>
      </c>
      <c r="L216" s="7">
        <v>51.6</v>
      </c>
      <c r="M216" s="7">
        <v>53.8</v>
      </c>
      <c r="N216" s="7">
        <v>51.5</v>
      </c>
      <c r="O216" s="7">
        <v>52.6</v>
      </c>
      <c r="P216" s="7">
        <v>50.9</v>
      </c>
      <c r="Q216" s="7">
        <v>53.9</v>
      </c>
      <c r="R216" s="7">
        <v>95.069745760000004</v>
      </c>
      <c r="S216" s="7">
        <v>74.850055749999996</v>
      </c>
      <c r="T216" s="7">
        <v>83.255921420000007</v>
      </c>
      <c r="U216" s="7">
        <v>82.705190209999998</v>
      </c>
      <c r="V216" s="7">
        <v>81.031184190000005</v>
      </c>
      <c r="W216" s="7">
        <v>63.34</v>
      </c>
      <c r="X216" s="7">
        <v>125.09523998</v>
      </c>
      <c r="Y216" s="7">
        <v>1.5</v>
      </c>
    </row>
    <row r="217" spans="1:25" s="8" customFormat="1" x14ac:dyDescent="0.25">
      <c r="A217" s="3">
        <v>43678</v>
      </c>
      <c r="B217" s="7">
        <v>96.997715880000001</v>
      </c>
      <c r="C217" s="7">
        <v>95.813131139999996</v>
      </c>
      <c r="D217" s="7">
        <v>104.44041604</v>
      </c>
      <c r="E217" s="7">
        <v>99.361698529999998</v>
      </c>
      <c r="F217" s="7">
        <v>47</v>
      </c>
      <c r="G217" s="7">
        <v>50.3</v>
      </c>
      <c r="H217" s="7">
        <v>50.4</v>
      </c>
      <c r="I217" s="7">
        <v>51.4</v>
      </c>
      <c r="J217" s="7">
        <v>53.5</v>
      </c>
      <c r="K217" s="7">
        <v>50.7</v>
      </c>
      <c r="L217" s="7">
        <v>52.1</v>
      </c>
      <c r="M217" s="7">
        <v>52.4</v>
      </c>
      <c r="N217" s="7">
        <v>51.9</v>
      </c>
      <c r="O217" s="7">
        <v>50.7</v>
      </c>
      <c r="P217" s="7">
        <v>51.6</v>
      </c>
      <c r="Q217" s="7">
        <v>52.6</v>
      </c>
      <c r="R217" s="7">
        <v>93.990023190000002</v>
      </c>
      <c r="S217" s="7">
        <v>70.374637399999997</v>
      </c>
      <c r="T217" s="7">
        <v>80.770850490000001</v>
      </c>
      <c r="U217" s="7">
        <v>81.745422619999999</v>
      </c>
      <c r="V217" s="7">
        <v>76.048503069999995</v>
      </c>
      <c r="W217" s="7">
        <v>59.38</v>
      </c>
      <c r="X217" s="7">
        <v>125.31667852</v>
      </c>
      <c r="Y217" s="7">
        <v>-2.9</v>
      </c>
    </row>
    <row r="218" spans="1:25" s="8" customFormat="1" x14ac:dyDescent="0.25">
      <c r="A218" s="3">
        <v>43709</v>
      </c>
      <c r="B218" s="7">
        <v>96.722557100000003</v>
      </c>
      <c r="C218" s="7">
        <v>93.91610009</v>
      </c>
      <c r="D218" s="7">
        <v>100.55157129</v>
      </c>
      <c r="E218" s="7">
        <v>98.215082800000005</v>
      </c>
      <c r="F218" s="7">
        <v>45.7</v>
      </c>
      <c r="G218" s="7">
        <v>51.1</v>
      </c>
      <c r="H218" s="7">
        <v>51.4</v>
      </c>
      <c r="I218" s="7">
        <v>51.4</v>
      </c>
      <c r="J218" s="7">
        <v>51.6</v>
      </c>
      <c r="K218" s="7">
        <v>50.9</v>
      </c>
      <c r="L218" s="7">
        <v>51.3</v>
      </c>
      <c r="M218" s="7">
        <v>48.7</v>
      </c>
      <c r="N218" s="7">
        <v>50.1</v>
      </c>
      <c r="O218" s="7">
        <v>51</v>
      </c>
      <c r="P218" s="7">
        <v>51.9</v>
      </c>
      <c r="Q218" s="7">
        <v>49.8</v>
      </c>
      <c r="R218" s="7">
        <v>93.300325389999998</v>
      </c>
      <c r="S218" s="7">
        <v>73.612687269999995</v>
      </c>
      <c r="T218" s="7">
        <v>80.769665889999999</v>
      </c>
      <c r="U218" s="7">
        <v>77.839649620000003</v>
      </c>
      <c r="V218" s="7">
        <v>77.322808010000003</v>
      </c>
      <c r="W218" s="7">
        <v>61.06</v>
      </c>
      <c r="X218" s="7">
        <v>124.22896706</v>
      </c>
      <c r="Y218" s="7">
        <v>1.1000000000000001</v>
      </c>
    </row>
    <row r="219" spans="1:25" s="8" customFormat="1" x14ac:dyDescent="0.25">
      <c r="A219" s="3">
        <v>43739</v>
      </c>
      <c r="B219" s="7">
        <v>95.146238299999993</v>
      </c>
      <c r="C219" s="7">
        <v>92.752498590000002</v>
      </c>
      <c r="D219" s="7">
        <v>101.62240983</v>
      </c>
      <c r="E219" s="7">
        <v>92.907044249999998</v>
      </c>
      <c r="F219" s="7">
        <v>45.9</v>
      </c>
      <c r="G219" s="7">
        <v>51.3</v>
      </c>
      <c r="H219" s="7">
        <v>51.7</v>
      </c>
      <c r="I219" s="7">
        <v>50.6</v>
      </c>
      <c r="J219" s="7">
        <v>52.2</v>
      </c>
      <c r="K219" s="7">
        <v>50.6</v>
      </c>
      <c r="L219" s="7">
        <v>51.1</v>
      </c>
      <c r="M219" s="7">
        <v>49.2</v>
      </c>
      <c r="N219" s="7">
        <v>50.6</v>
      </c>
      <c r="O219" s="7">
        <v>50.9</v>
      </c>
      <c r="P219" s="7">
        <v>52</v>
      </c>
      <c r="Q219" s="7">
        <v>49.6</v>
      </c>
      <c r="R219" s="7">
        <v>95.185012060000005</v>
      </c>
      <c r="S219" s="7">
        <v>70.904820889999996</v>
      </c>
      <c r="T219" s="7">
        <v>82.279232039999997</v>
      </c>
      <c r="U219" s="7">
        <v>77.732315889999995</v>
      </c>
      <c r="V219" s="7">
        <v>76.457330909999996</v>
      </c>
      <c r="W219" s="7">
        <v>58.45</v>
      </c>
      <c r="X219" s="7">
        <v>124.8470229</v>
      </c>
      <c r="Y219" s="7">
        <v>0.3</v>
      </c>
    </row>
    <row r="220" spans="1:25" s="8" customFormat="1" x14ac:dyDescent="0.25">
      <c r="A220" s="3">
        <v>43770</v>
      </c>
      <c r="B220" s="7">
        <v>96.767008770000004</v>
      </c>
      <c r="C220" s="7">
        <v>92.377347900000004</v>
      </c>
      <c r="D220" s="7">
        <v>103.41377389</v>
      </c>
      <c r="E220" s="7">
        <v>99.193150560000007</v>
      </c>
      <c r="F220" s="7">
        <v>46.9</v>
      </c>
      <c r="G220" s="7">
        <v>52.6</v>
      </c>
      <c r="H220" s="7">
        <v>51.8</v>
      </c>
      <c r="I220" s="7">
        <v>51.2</v>
      </c>
      <c r="J220" s="7">
        <v>51.9</v>
      </c>
      <c r="K220" s="7">
        <v>51.6</v>
      </c>
      <c r="L220" s="7">
        <v>53.5</v>
      </c>
      <c r="M220" s="7">
        <v>52.7</v>
      </c>
      <c r="N220" s="7">
        <v>50.6</v>
      </c>
      <c r="O220" s="7">
        <v>52</v>
      </c>
      <c r="P220" s="7">
        <v>53.2</v>
      </c>
      <c r="Q220" s="7">
        <v>52.7</v>
      </c>
      <c r="R220" s="7">
        <v>98.5715036</v>
      </c>
      <c r="S220" s="7">
        <v>74.618936540000007</v>
      </c>
      <c r="T220" s="7">
        <v>85.30705571</v>
      </c>
      <c r="U220" s="7">
        <v>75.042712870000003</v>
      </c>
      <c r="V220" s="7">
        <v>76.215305529999995</v>
      </c>
      <c r="W220" s="7">
        <v>63.34</v>
      </c>
      <c r="X220" s="7">
        <v>123.45728760999999</v>
      </c>
      <c r="Y220" s="7">
        <v>0.6</v>
      </c>
    </row>
    <row r="221" spans="1:25" s="8" customFormat="1" x14ac:dyDescent="0.25">
      <c r="A221" s="3">
        <v>43800</v>
      </c>
      <c r="B221" s="7">
        <v>96.586314279999996</v>
      </c>
      <c r="C221" s="7">
        <v>94.187675040000002</v>
      </c>
      <c r="D221" s="7">
        <v>106.59333491</v>
      </c>
      <c r="E221" s="7">
        <v>104.75864485</v>
      </c>
      <c r="F221" s="7">
        <v>46.3</v>
      </c>
      <c r="G221" s="7">
        <v>52.4</v>
      </c>
      <c r="H221" s="7">
        <v>51.5</v>
      </c>
      <c r="I221" s="7">
        <v>52.7</v>
      </c>
      <c r="J221" s="7">
        <v>52.8</v>
      </c>
      <c r="K221" s="7">
        <v>52.8</v>
      </c>
      <c r="L221" s="7">
        <v>52.5</v>
      </c>
      <c r="M221" s="7">
        <v>53.3</v>
      </c>
      <c r="N221" s="7">
        <v>50.9</v>
      </c>
      <c r="O221" s="7">
        <v>52.7</v>
      </c>
      <c r="P221" s="7">
        <v>52.6</v>
      </c>
      <c r="Q221" s="7">
        <v>53.7</v>
      </c>
      <c r="R221" s="7">
        <v>100.95222305</v>
      </c>
      <c r="S221" s="7">
        <v>76.933615720000006</v>
      </c>
      <c r="T221" s="7">
        <v>87.264042219999993</v>
      </c>
      <c r="U221" s="7">
        <v>72.627905569999996</v>
      </c>
      <c r="V221" s="7">
        <v>77.469996710000004</v>
      </c>
      <c r="W221" s="7">
        <v>64.47</v>
      </c>
      <c r="X221" s="7">
        <v>123.54418996</v>
      </c>
      <c r="Y221" s="7">
        <v>1.4</v>
      </c>
    </row>
    <row r="222" spans="1:25" s="8" customFormat="1" x14ac:dyDescent="0.25">
      <c r="A222" s="3">
        <v>43831</v>
      </c>
      <c r="B222" s="7">
        <v>96.862240979999996</v>
      </c>
      <c r="C222" s="7">
        <v>72.706165170000006</v>
      </c>
      <c r="D222" s="7">
        <v>108.32687490000001</v>
      </c>
      <c r="E222" s="7">
        <v>108.13700609</v>
      </c>
      <c r="F222" s="7">
        <v>47.9</v>
      </c>
      <c r="G222" s="7">
        <v>51.9</v>
      </c>
      <c r="H222" s="7">
        <v>51.1</v>
      </c>
      <c r="I222" s="7">
        <v>55.3</v>
      </c>
      <c r="J222" s="7">
        <v>52.5</v>
      </c>
      <c r="K222" s="7">
        <v>53.4</v>
      </c>
      <c r="L222" s="7">
        <v>51.8</v>
      </c>
      <c r="M222" s="7">
        <v>55.5</v>
      </c>
      <c r="N222" s="7">
        <v>51.3</v>
      </c>
      <c r="O222" s="7">
        <v>53.3</v>
      </c>
      <c r="P222" s="7">
        <v>51.9</v>
      </c>
      <c r="Q222" s="7">
        <v>56.3</v>
      </c>
      <c r="R222" s="7">
        <v>102.4517424</v>
      </c>
      <c r="S222" s="7">
        <v>74.454745770000002</v>
      </c>
      <c r="T222" s="7">
        <v>88.314692870000002</v>
      </c>
      <c r="U222" s="7">
        <v>70.839432799999997</v>
      </c>
      <c r="V222" s="7">
        <v>77.702231749999996</v>
      </c>
      <c r="W222" s="7">
        <v>61.67</v>
      </c>
      <c r="X222" s="7">
        <v>121.04884575</v>
      </c>
      <c r="Y222" s="7">
        <v>1.5</v>
      </c>
    </row>
    <row r="223" spans="1:25" s="8" customFormat="1" x14ac:dyDescent="0.25">
      <c r="A223" s="3">
        <v>43862</v>
      </c>
      <c r="B223" s="7">
        <v>98.652226959999993</v>
      </c>
      <c r="C223" s="7">
        <v>32.164865720000002</v>
      </c>
      <c r="D223" s="7">
        <v>107.71650808</v>
      </c>
      <c r="E223" s="7">
        <v>111.40835877000001</v>
      </c>
      <c r="F223" s="7">
        <v>49.2</v>
      </c>
      <c r="G223" s="7">
        <v>50.7</v>
      </c>
      <c r="H223" s="7">
        <v>40.299999999999997</v>
      </c>
      <c r="I223" s="7">
        <v>54.5</v>
      </c>
      <c r="J223" s="7">
        <v>52.6</v>
      </c>
      <c r="K223" s="7">
        <v>49.4</v>
      </c>
      <c r="L223" s="7">
        <v>26.5</v>
      </c>
      <c r="M223" s="7">
        <v>57.5</v>
      </c>
      <c r="N223" s="7">
        <v>51.6</v>
      </c>
      <c r="O223" s="7">
        <v>49.6</v>
      </c>
      <c r="P223" s="7">
        <v>27.5</v>
      </c>
      <c r="Q223" s="7">
        <v>57.6</v>
      </c>
      <c r="R223" s="7">
        <v>99.365937680000002</v>
      </c>
      <c r="S223" s="7">
        <v>64.979312859999993</v>
      </c>
      <c r="T223" s="7">
        <v>85.840250380000001</v>
      </c>
      <c r="U223" s="7">
        <v>71.033930549999994</v>
      </c>
      <c r="V223" s="7">
        <v>73.015868850000004</v>
      </c>
      <c r="W223" s="7">
        <v>54.24</v>
      </c>
      <c r="X223" s="7">
        <v>121.26696212</v>
      </c>
      <c r="Y223" s="7">
        <v>-1.7</v>
      </c>
    </row>
    <row r="224" spans="1:25" s="8" customFormat="1" x14ac:dyDescent="0.25">
      <c r="A224" s="3">
        <v>43891</v>
      </c>
      <c r="B224" s="7">
        <v>82.58705922</v>
      </c>
      <c r="C224" s="7">
        <v>74.537752560000001</v>
      </c>
      <c r="D224" s="7">
        <v>67.651913230000005</v>
      </c>
      <c r="E224" s="7">
        <v>81.680085930000004</v>
      </c>
      <c r="F224" s="7">
        <v>44.5</v>
      </c>
      <c r="G224" s="7">
        <v>48.5</v>
      </c>
      <c r="H224" s="7">
        <v>50.1</v>
      </c>
      <c r="I224" s="7">
        <v>51.8</v>
      </c>
      <c r="J224" s="7">
        <v>26.4</v>
      </c>
      <c r="K224" s="7">
        <v>39.799999999999997</v>
      </c>
      <c r="L224" s="7">
        <v>43</v>
      </c>
      <c r="M224" s="7">
        <v>49.3</v>
      </c>
      <c r="N224" s="7">
        <v>29.7</v>
      </c>
      <c r="O224" s="7">
        <v>40.9</v>
      </c>
      <c r="P224" s="7">
        <v>46.7</v>
      </c>
      <c r="Q224" s="7">
        <v>50.6</v>
      </c>
      <c r="R224" s="7">
        <v>95.093810020000006</v>
      </c>
      <c r="S224" s="7">
        <v>42.079830180000002</v>
      </c>
      <c r="T224" s="7">
        <v>83.073593279999997</v>
      </c>
      <c r="U224" s="7">
        <v>73.331808620000004</v>
      </c>
      <c r="V224" s="7">
        <v>68.706871480000004</v>
      </c>
      <c r="W224" s="7">
        <v>29.17</v>
      </c>
      <c r="X224" s="7">
        <v>118.63246331000001</v>
      </c>
      <c r="Y224" s="7">
        <v>-11.1</v>
      </c>
    </row>
    <row r="225" spans="1:25" s="8" customFormat="1" x14ac:dyDescent="0.25">
      <c r="A225" s="3">
        <v>43922</v>
      </c>
      <c r="B225" s="7">
        <v>37.849761749999999</v>
      </c>
      <c r="C225" s="7">
        <v>92.245302550000005</v>
      </c>
      <c r="D225" s="7">
        <v>9.8503175600000006</v>
      </c>
      <c r="E225" s="7">
        <v>23.04517341</v>
      </c>
      <c r="F225" s="7">
        <v>33.4</v>
      </c>
      <c r="G225" s="7">
        <v>36.1</v>
      </c>
      <c r="H225" s="7">
        <v>49.4</v>
      </c>
      <c r="I225" s="7">
        <v>27.4</v>
      </c>
      <c r="J225" s="7">
        <v>12</v>
      </c>
      <c r="K225" s="7">
        <v>26.7</v>
      </c>
      <c r="L225" s="7">
        <v>44.4</v>
      </c>
      <c r="M225" s="7">
        <v>5.4</v>
      </c>
      <c r="N225" s="7">
        <v>13.6</v>
      </c>
      <c r="O225" s="7">
        <v>27</v>
      </c>
      <c r="P225" s="7">
        <v>47.6</v>
      </c>
      <c r="Q225" s="7">
        <v>7.2</v>
      </c>
      <c r="R225" s="7">
        <v>92.432879099999994</v>
      </c>
      <c r="S225" s="7">
        <v>29.361499890000001</v>
      </c>
      <c r="T225" s="7">
        <v>81.337772920000006</v>
      </c>
      <c r="U225" s="7">
        <v>73.704774459999996</v>
      </c>
      <c r="V225" s="7">
        <v>65.55173456</v>
      </c>
      <c r="W225" s="7">
        <v>18.22</v>
      </c>
      <c r="X225" s="7">
        <v>104.87130200999999</v>
      </c>
      <c r="Y225" s="7">
        <v>0.01</v>
      </c>
    </row>
    <row r="226" spans="1:25" s="8" customFormat="1" x14ac:dyDescent="0.25">
      <c r="A226" s="3">
        <v>43952</v>
      </c>
      <c r="B226" s="7">
        <v>54.864065019999998</v>
      </c>
      <c r="C226" s="7">
        <v>99.315114609999995</v>
      </c>
      <c r="D226" s="7">
        <v>39.066175139999999</v>
      </c>
      <c r="E226" s="7">
        <v>63.265727439999999</v>
      </c>
      <c r="F226" s="7">
        <v>39.4</v>
      </c>
      <c r="G226" s="7">
        <v>39.799999999999997</v>
      </c>
      <c r="H226" s="7">
        <v>50.7</v>
      </c>
      <c r="I226" s="7">
        <v>30.8</v>
      </c>
      <c r="J226" s="7">
        <v>30.5</v>
      </c>
      <c r="K226" s="7">
        <v>37.5</v>
      </c>
      <c r="L226" s="7">
        <v>55</v>
      </c>
      <c r="M226" s="7">
        <v>12.6</v>
      </c>
      <c r="N226" s="7">
        <v>31.9</v>
      </c>
      <c r="O226" s="7">
        <v>37</v>
      </c>
      <c r="P226" s="7">
        <v>54.5</v>
      </c>
      <c r="Q226" s="7">
        <v>14.8</v>
      </c>
      <c r="R226" s="7">
        <v>90.982383369999994</v>
      </c>
      <c r="S226" s="7">
        <v>38.810021679999998</v>
      </c>
      <c r="T226" s="7">
        <v>81.364196829999997</v>
      </c>
      <c r="U226" s="7">
        <v>67.44113093</v>
      </c>
      <c r="V226" s="7">
        <v>68.006356100000005</v>
      </c>
      <c r="W226" s="7">
        <v>31.04</v>
      </c>
      <c r="X226" s="7">
        <v>104.58387892</v>
      </c>
      <c r="Y226" s="7">
        <v>3.8</v>
      </c>
    </row>
    <row r="227" spans="1:25" s="8" customFormat="1" x14ac:dyDescent="0.25">
      <c r="A227" s="3">
        <v>43983</v>
      </c>
      <c r="B227" s="7">
        <v>71.736697070000005</v>
      </c>
      <c r="C227" s="7">
        <v>101.70942744</v>
      </c>
      <c r="D227" s="7">
        <v>68.984491509999998</v>
      </c>
      <c r="E227" s="7">
        <v>80.619884170000006</v>
      </c>
      <c r="F227" s="7">
        <v>47.4</v>
      </c>
      <c r="G227" s="7">
        <v>49.8</v>
      </c>
      <c r="H227" s="7">
        <v>51.2</v>
      </c>
      <c r="I227" s="7">
        <v>47.2</v>
      </c>
      <c r="J227" s="7">
        <v>48.3</v>
      </c>
      <c r="K227" s="7">
        <v>47.9</v>
      </c>
      <c r="L227" s="7">
        <v>58.4</v>
      </c>
      <c r="M227" s="7">
        <v>33.700000000000003</v>
      </c>
      <c r="N227" s="7">
        <v>48.5</v>
      </c>
      <c r="O227" s="7">
        <v>47.9</v>
      </c>
      <c r="P227" s="7">
        <v>55.7</v>
      </c>
      <c r="Q227" s="7">
        <v>37.799999999999997</v>
      </c>
      <c r="R227" s="7">
        <v>93.080819880000007</v>
      </c>
      <c r="S227" s="7">
        <v>48.335844809999998</v>
      </c>
      <c r="T227" s="7">
        <v>83.359177770000002</v>
      </c>
      <c r="U227" s="7">
        <v>66.803293100000005</v>
      </c>
      <c r="V227" s="7">
        <v>73.678462609999997</v>
      </c>
      <c r="W227" s="7">
        <v>41.93</v>
      </c>
      <c r="X227" s="7">
        <v>112.21850402</v>
      </c>
      <c r="Y227" s="7">
        <v>2.6</v>
      </c>
    </row>
    <row r="228" spans="1:25" s="8" customFormat="1" x14ac:dyDescent="0.25">
      <c r="A228" s="3">
        <v>44013</v>
      </c>
      <c r="B228" s="7">
        <v>79.907877069999998</v>
      </c>
      <c r="C228" s="7">
        <v>103.02417314</v>
      </c>
      <c r="D228" s="7">
        <v>84.161764239999997</v>
      </c>
      <c r="E228" s="7">
        <v>95.107754159999999</v>
      </c>
      <c r="F228" s="7">
        <v>51.8</v>
      </c>
      <c r="G228" s="7">
        <v>50.9</v>
      </c>
      <c r="H228" s="7">
        <v>52.8</v>
      </c>
      <c r="I228" s="7">
        <v>46</v>
      </c>
      <c r="J228" s="7">
        <v>54.7</v>
      </c>
      <c r="K228" s="7">
        <v>50</v>
      </c>
      <c r="L228" s="7">
        <v>54.1</v>
      </c>
      <c r="M228" s="7">
        <v>34.200000000000003</v>
      </c>
      <c r="N228" s="7">
        <v>54.9</v>
      </c>
      <c r="O228" s="7">
        <v>50.3</v>
      </c>
      <c r="P228" s="7">
        <v>54.5</v>
      </c>
      <c r="Q228" s="7">
        <v>37.200000000000003</v>
      </c>
      <c r="R228" s="7">
        <v>93.932326669999995</v>
      </c>
      <c r="S228" s="7">
        <v>51.196558369999998</v>
      </c>
      <c r="T228" s="7">
        <v>83.841289750000001</v>
      </c>
      <c r="U228" s="7">
        <v>69.837622350000004</v>
      </c>
      <c r="V228" s="7">
        <v>79.089703959999994</v>
      </c>
      <c r="W228" s="7">
        <v>43.91</v>
      </c>
      <c r="X228" s="7">
        <v>117.17428905</v>
      </c>
      <c r="Y228" s="7">
        <v>-3.3</v>
      </c>
    </row>
    <row r="229" spans="1:25" s="8" customFormat="1" x14ac:dyDescent="0.25">
      <c r="A229" s="3">
        <v>44044</v>
      </c>
      <c r="B229" s="7">
        <v>87.879531389999997</v>
      </c>
      <c r="C229" s="7">
        <v>102.31288044999999</v>
      </c>
      <c r="D229" s="7">
        <v>90.547380140000001</v>
      </c>
      <c r="E229" s="7">
        <v>95.836506709999995</v>
      </c>
      <c r="F229" s="7">
        <v>51.7</v>
      </c>
      <c r="G229" s="7">
        <v>53.1</v>
      </c>
      <c r="H229" s="7">
        <v>53.1</v>
      </c>
      <c r="I229" s="7">
        <v>52</v>
      </c>
      <c r="J229" s="7">
        <v>50.5</v>
      </c>
      <c r="K229" s="7">
        <v>55</v>
      </c>
      <c r="L229" s="7">
        <v>54</v>
      </c>
      <c r="M229" s="7">
        <v>41.8</v>
      </c>
      <c r="N229" s="7">
        <v>51.9</v>
      </c>
      <c r="O229" s="7">
        <v>54.6</v>
      </c>
      <c r="P229" s="7">
        <v>55.1</v>
      </c>
      <c r="Q229" s="7">
        <v>46</v>
      </c>
      <c r="R229" s="7">
        <v>95.849069869999994</v>
      </c>
      <c r="S229" s="7">
        <v>53.781683030000003</v>
      </c>
      <c r="T229" s="7">
        <v>86.81830472</v>
      </c>
      <c r="U229" s="7">
        <v>75.959038500000005</v>
      </c>
      <c r="V229" s="7">
        <v>83.480602180000005</v>
      </c>
      <c r="W229" s="7">
        <v>44.51</v>
      </c>
      <c r="X229" s="7">
        <v>119.34822535000001</v>
      </c>
      <c r="Y229" s="7">
        <v>-5.0999999999999996</v>
      </c>
    </row>
    <row r="230" spans="1:25" s="8" customFormat="1" x14ac:dyDescent="0.25">
      <c r="A230" s="3">
        <v>44075</v>
      </c>
      <c r="B230" s="7">
        <v>94.735988090000006</v>
      </c>
      <c r="C230" s="7">
        <v>105.00787161</v>
      </c>
      <c r="D230" s="7">
        <v>95.977234989999999</v>
      </c>
      <c r="E230" s="7">
        <v>105.48723687</v>
      </c>
      <c r="F230" s="7">
        <v>53.7</v>
      </c>
      <c r="G230" s="7">
        <v>53.2</v>
      </c>
      <c r="H230" s="7">
        <v>53</v>
      </c>
      <c r="I230" s="7">
        <v>56.8</v>
      </c>
      <c r="J230" s="7">
        <v>48</v>
      </c>
      <c r="K230" s="7">
        <v>54.6</v>
      </c>
      <c r="L230" s="7">
        <v>54.8</v>
      </c>
      <c r="M230" s="7">
        <v>49.8</v>
      </c>
      <c r="N230" s="7">
        <v>50.4</v>
      </c>
      <c r="O230" s="7">
        <v>54.3</v>
      </c>
      <c r="P230" s="7">
        <v>54.5</v>
      </c>
      <c r="Q230" s="7">
        <v>54.6</v>
      </c>
      <c r="R230" s="7">
        <v>97.927245650000003</v>
      </c>
      <c r="S230" s="7">
        <v>50.969374889999997</v>
      </c>
      <c r="T230" s="7">
        <v>89.02038435</v>
      </c>
      <c r="U230" s="7">
        <v>76.856976619999998</v>
      </c>
      <c r="V230" s="7">
        <v>85.115304620000003</v>
      </c>
      <c r="W230" s="7">
        <v>40.9</v>
      </c>
      <c r="X230" s="7">
        <v>122.4233744</v>
      </c>
      <c r="Y230" s="7">
        <v>-2.4</v>
      </c>
    </row>
    <row r="231" spans="1:25" s="8" customFormat="1" x14ac:dyDescent="0.25">
      <c r="A231" s="3">
        <v>44105</v>
      </c>
      <c r="B231" s="7">
        <v>95.481746529999995</v>
      </c>
      <c r="C231" s="7">
        <v>106.5176895</v>
      </c>
      <c r="D231" s="7">
        <v>100.72398801</v>
      </c>
      <c r="E231" s="7">
        <v>104.23229365</v>
      </c>
      <c r="F231" s="7">
        <v>54.8</v>
      </c>
      <c r="G231" s="7">
        <v>53.4</v>
      </c>
      <c r="H231" s="7">
        <v>53.6</v>
      </c>
      <c r="I231" s="7">
        <v>58.9</v>
      </c>
      <c r="J231" s="7">
        <v>46.9</v>
      </c>
      <c r="K231" s="7">
        <v>56.9</v>
      </c>
      <c r="L231" s="7">
        <v>56.8</v>
      </c>
      <c r="M231" s="7">
        <v>54.1</v>
      </c>
      <c r="N231" s="7">
        <v>50</v>
      </c>
      <c r="O231" s="7">
        <v>56.3</v>
      </c>
      <c r="P231" s="7">
        <v>55.7</v>
      </c>
      <c r="Q231" s="7">
        <v>58</v>
      </c>
      <c r="R231" s="7">
        <v>101.24349898</v>
      </c>
      <c r="S231" s="7">
        <v>51.33436468</v>
      </c>
      <c r="T231" s="7">
        <v>90.862269569999995</v>
      </c>
      <c r="U231" s="7">
        <v>76.594693960000001</v>
      </c>
      <c r="V231" s="7">
        <v>85.492791710000006</v>
      </c>
      <c r="W231" s="7">
        <v>40.5</v>
      </c>
      <c r="X231" s="7">
        <v>122.80456128</v>
      </c>
      <c r="Y231" s="7">
        <v>-2.2000000000000002</v>
      </c>
    </row>
    <row r="232" spans="1:25" s="8" customFormat="1" x14ac:dyDescent="0.25">
      <c r="A232" s="3">
        <v>44136</v>
      </c>
      <c r="B232" s="7">
        <v>92.439889989999998</v>
      </c>
      <c r="C232" s="7">
        <v>109.76562968</v>
      </c>
      <c r="D232" s="7">
        <v>103.92613569</v>
      </c>
      <c r="E232" s="7">
        <v>104.91155257</v>
      </c>
      <c r="F232" s="7">
        <v>53.8</v>
      </c>
      <c r="G232" s="7">
        <v>56.7</v>
      </c>
      <c r="H232" s="7">
        <v>54.9</v>
      </c>
      <c r="I232" s="7">
        <v>56.3</v>
      </c>
      <c r="J232" s="7">
        <v>41.7</v>
      </c>
      <c r="K232" s="7">
        <v>58.4</v>
      </c>
      <c r="L232" s="7">
        <v>57.8</v>
      </c>
      <c r="M232" s="7">
        <v>53.7</v>
      </c>
      <c r="N232" s="7">
        <v>45.3</v>
      </c>
      <c r="O232" s="7">
        <v>58.6</v>
      </c>
      <c r="P232" s="7">
        <v>57.5</v>
      </c>
      <c r="Q232" s="7">
        <v>56.3</v>
      </c>
      <c r="R232" s="7">
        <v>105.45082278</v>
      </c>
      <c r="S232" s="7">
        <v>54.655825450000002</v>
      </c>
      <c r="T232" s="7">
        <v>94.5929213</v>
      </c>
      <c r="U232" s="7">
        <v>77.136725690000006</v>
      </c>
      <c r="V232" s="7">
        <v>90.279613710000007</v>
      </c>
      <c r="W232" s="7">
        <v>43.3</v>
      </c>
      <c r="X232" s="7">
        <v>124.80818343</v>
      </c>
      <c r="Y232" s="7">
        <v>0.8</v>
      </c>
    </row>
    <row r="233" spans="1:25" s="8" customFormat="1" x14ac:dyDescent="0.25">
      <c r="A233" s="3">
        <v>44166</v>
      </c>
      <c r="B233" s="7">
        <v>97.555650880000002</v>
      </c>
      <c r="C233" s="7">
        <v>103.59981408</v>
      </c>
      <c r="D233" s="7">
        <v>107.04808524000001</v>
      </c>
      <c r="E233" s="7">
        <v>110.47980219</v>
      </c>
      <c r="F233" s="7">
        <v>55.2</v>
      </c>
      <c r="G233" s="7">
        <v>57.1</v>
      </c>
      <c r="H233" s="7">
        <v>53</v>
      </c>
      <c r="I233" s="7">
        <v>56.4</v>
      </c>
      <c r="J233" s="7">
        <v>46.4</v>
      </c>
      <c r="K233" s="7">
        <v>54.8</v>
      </c>
      <c r="L233" s="7">
        <v>56.3</v>
      </c>
      <c r="M233" s="7">
        <v>52.3</v>
      </c>
      <c r="N233" s="7">
        <v>49.1</v>
      </c>
      <c r="O233" s="7">
        <v>55.3</v>
      </c>
      <c r="P233" s="7">
        <v>55.8</v>
      </c>
      <c r="Q233" s="7">
        <v>54.9</v>
      </c>
      <c r="R233" s="7">
        <v>108.45839479</v>
      </c>
      <c r="S233" s="7">
        <v>62.92193752</v>
      </c>
      <c r="T233" s="7">
        <v>97.127760069999994</v>
      </c>
      <c r="U233" s="7">
        <v>78.830076570000003</v>
      </c>
      <c r="V233" s="7">
        <v>99.650512849999998</v>
      </c>
      <c r="W233" s="7">
        <v>49.4</v>
      </c>
      <c r="X233" s="7">
        <v>125.14214927</v>
      </c>
      <c r="Y233" s="7">
        <v>2.5</v>
      </c>
    </row>
    <row r="234" spans="1:25" s="8" customFormat="1" x14ac:dyDescent="0.25">
      <c r="A234" s="3">
        <v>44197</v>
      </c>
      <c r="B234" s="7">
        <v>94.716900879999997</v>
      </c>
      <c r="C234" s="7">
        <v>110.61010597000001</v>
      </c>
      <c r="D234" s="7">
        <v>104.3161175</v>
      </c>
      <c r="E234" s="7">
        <v>111.79349395</v>
      </c>
      <c r="F234" s="7">
        <v>54.8</v>
      </c>
      <c r="G234" s="7">
        <v>59.2</v>
      </c>
      <c r="H234" s="7">
        <v>51.5</v>
      </c>
      <c r="I234" s="7">
        <v>57.7</v>
      </c>
      <c r="J234" s="7">
        <v>45.4</v>
      </c>
      <c r="K234" s="7">
        <v>58.3</v>
      </c>
      <c r="L234" s="7">
        <v>52</v>
      </c>
      <c r="M234" s="7">
        <v>52.8</v>
      </c>
      <c r="N234" s="7">
        <v>47.8</v>
      </c>
      <c r="O234" s="7">
        <v>58.7</v>
      </c>
      <c r="P234" s="7">
        <v>52.2</v>
      </c>
      <c r="Q234" s="7">
        <v>55.8</v>
      </c>
      <c r="R234" s="7">
        <v>113.27587952</v>
      </c>
      <c r="S234" s="7">
        <v>69.305649919999993</v>
      </c>
      <c r="T234" s="7">
        <v>102.06982413</v>
      </c>
      <c r="U234" s="7">
        <v>82.958338589999997</v>
      </c>
      <c r="V234" s="7">
        <v>102.83930166</v>
      </c>
      <c r="W234" s="7">
        <v>54.41</v>
      </c>
      <c r="X234" s="7">
        <v>127.43990841999999</v>
      </c>
      <c r="Y234" s="7">
        <v>-0.7</v>
      </c>
    </row>
    <row r="235" spans="1:25" s="8" customFormat="1" x14ac:dyDescent="0.25">
      <c r="A235" s="3">
        <v>44228</v>
      </c>
      <c r="B235" s="7">
        <v>99.086004799999998</v>
      </c>
      <c r="C235" s="7">
        <v>114.31962245</v>
      </c>
      <c r="D235" s="7">
        <v>104.67629691</v>
      </c>
      <c r="E235" s="7">
        <v>113.64308792</v>
      </c>
      <c r="F235" s="7">
        <v>57.9</v>
      </c>
      <c r="G235" s="7">
        <v>58.6</v>
      </c>
      <c r="H235" s="7">
        <v>50.9</v>
      </c>
      <c r="I235" s="7">
        <v>57.5</v>
      </c>
      <c r="J235" s="7">
        <v>45.7</v>
      </c>
      <c r="K235" s="7">
        <v>59.8</v>
      </c>
      <c r="L235" s="7">
        <v>51.5</v>
      </c>
      <c r="M235" s="7">
        <v>55.3</v>
      </c>
      <c r="N235" s="7">
        <v>48.8</v>
      </c>
      <c r="O235" s="7">
        <v>59.5</v>
      </c>
      <c r="P235" s="7">
        <v>51.7</v>
      </c>
      <c r="Q235" s="7">
        <v>57.3</v>
      </c>
      <c r="R235" s="7">
        <v>116.43368522</v>
      </c>
      <c r="S235" s="7">
        <v>79.275770179999995</v>
      </c>
      <c r="T235" s="7">
        <v>103.66252055</v>
      </c>
      <c r="U235" s="7">
        <v>100.0681271</v>
      </c>
      <c r="V235" s="7">
        <v>106.39235642</v>
      </c>
      <c r="W235" s="7">
        <v>60.78</v>
      </c>
      <c r="X235" s="7">
        <v>127.61406378</v>
      </c>
      <c r="Y235" s="7">
        <v>0.1</v>
      </c>
    </row>
    <row r="236" spans="1:25" s="8" customFormat="1" x14ac:dyDescent="0.25">
      <c r="A236" s="3">
        <v>44256</v>
      </c>
      <c r="B236" s="7">
        <v>108.44046066</v>
      </c>
      <c r="C236" s="7">
        <v>114.98252758</v>
      </c>
      <c r="D236" s="7">
        <v>113.44600321</v>
      </c>
      <c r="E236" s="7">
        <v>120.47819289</v>
      </c>
      <c r="F236" s="7">
        <v>62.5</v>
      </c>
      <c r="G236" s="7">
        <v>59.1</v>
      </c>
      <c r="H236" s="7">
        <v>50.6</v>
      </c>
      <c r="I236" s="7">
        <v>55.4</v>
      </c>
      <c r="J236" s="7">
        <v>49.6</v>
      </c>
      <c r="K236" s="7">
        <v>60.4</v>
      </c>
      <c r="L236" s="7">
        <v>54.3</v>
      </c>
      <c r="M236" s="7">
        <v>54.6</v>
      </c>
      <c r="N236" s="7">
        <v>53.2</v>
      </c>
      <c r="O236" s="7">
        <v>59.7</v>
      </c>
      <c r="P236" s="7">
        <v>53.1</v>
      </c>
      <c r="Q236" s="7">
        <v>56</v>
      </c>
      <c r="R236" s="7">
        <v>119.10976718000001</v>
      </c>
      <c r="S236" s="7">
        <v>79.831107279999998</v>
      </c>
      <c r="T236" s="7">
        <v>103.18794531</v>
      </c>
      <c r="U236" s="7">
        <v>104.16787797000001</v>
      </c>
      <c r="V236" s="7">
        <v>110.22138894</v>
      </c>
      <c r="W236" s="7">
        <v>63.6</v>
      </c>
      <c r="X236" s="7">
        <v>130.76309148000001</v>
      </c>
      <c r="Y236" s="7">
        <v>1.8</v>
      </c>
    </row>
    <row r="237" spans="1:25" s="8" customFormat="1" x14ac:dyDescent="0.25">
      <c r="A237" s="3">
        <v>44287</v>
      </c>
      <c r="B237" s="7">
        <v>119.83434004999999</v>
      </c>
      <c r="C237" s="7">
        <v>110.28125055</v>
      </c>
      <c r="D237" s="7">
        <v>112.28788491</v>
      </c>
      <c r="E237" s="7">
        <v>117.32687138999999</v>
      </c>
      <c r="F237" s="7">
        <v>62.9</v>
      </c>
      <c r="G237" s="7">
        <v>60.5</v>
      </c>
      <c r="H237" s="7">
        <v>51.9</v>
      </c>
      <c r="I237" s="7">
        <v>55.5</v>
      </c>
      <c r="J237" s="7">
        <v>50.5</v>
      </c>
      <c r="K237" s="7">
        <v>64.7</v>
      </c>
      <c r="L237" s="7">
        <v>56.3</v>
      </c>
      <c r="M237" s="7">
        <v>54</v>
      </c>
      <c r="N237" s="7">
        <v>53.8</v>
      </c>
      <c r="O237" s="7">
        <v>63.5</v>
      </c>
      <c r="P237" s="7">
        <v>54.7</v>
      </c>
      <c r="Q237" s="7">
        <v>55.4</v>
      </c>
      <c r="R237" s="7">
        <v>121.86129963</v>
      </c>
      <c r="S237" s="7">
        <v>79.372047690000002</v>
      </c>
      <c r="T237" s="7">
        <v>105.71347568</v>
      </c>
      <c r="U237" s="7">
        <v>101.5563928</v>
      </c>
      <c r="V237" s="7">
        <v>115.32305325</v>
      </c>
      <c r="W237" s="7">
        <v>62.5</v>
      </c>
      <c r="X237" s="7">
        <v>130.75319256</v>
      </c>
      <c r="Y237" s="7">
        <v>-1.7</v>
      </c>
    </row>
    <row r="238" spans="1:25" s="8" customFormat="1" x14ac:dyDescent="0.25">
      <c r="A238" s="3">
        <v>44317</v>
      </c>
      <c r="B238" s="7">
        <v>121.94089753</v>
      </c>
      <c r="C238" s="7">
        <v>108.17805169</v>
      </c>
      <c r="D238" s="7">
        <v>113.99980994000001</v>
      </c>
      <c r="E238" s="7">
        <v>95.388455789999995</v>
      </c>
      <c r="F238" s="7">
        <v>63.1</v>
      </c>
      <c r="G238" s="7">
        <v>62.1</v>
      </c>
      <c r="H238" s="7">
        <v>52</v>
      </c>
      <c r="I238" s="7">
        <v>50.8</v>
      </c>
      <c r="J238" s="7">
        <v>55.2</v>
      </c>
      <c r="K238" s="7">
        <v>70.400000000000006</v>
      </c>
      <c r="L238" s="7">
        <v>55.1</v>
      </c>
      <c r="M238" s="7">
        <v>46.4</v>
      </c>
      <c r="N238" s="7">
        <v>57.1</v>
      </c>
      <c r="O238" s="7">
        <v>68.7</v>
      </c>
      <c r="P238" s="7">
        <v>53.8</v>
      </c>
      <c r="Q238" s="7">
        <v>48.1</v>
      </c>
      <c r="R238" s="7">
        <v>127.84755892</v>
      </c>
      <c r="S238" s="7">
        <v>85.073919509999996</v>
      </c>
      <c r="T238" s="7">
        <v>111.13742246</v>
      </c>
      <c r="U238" s="7">
        <v>106.07097339000001</v>
      </c>
      <c r="V238" s="7">
        <v>125.79331317</v>
      </c>
      <c r="W238" s="7">
        <v>66.63</v>
      </c>
      <c r="X238" s="7">
        <v>129.78798856</v>
      </c>
      <c r="Y238" s="7">
        <v>1.9</v>
      </c>
    </row>
    <row r="239" spans="1:25" s="8" customFormat="1" x14ac:dyDescent="0.25">
      <c r="A239" s="3">
        <v>44348</v>
      </c>
      <c r="B239" s="7">
        <v>121.21791883</v>
      </c>
      <c r="C239" s="7">
        <v>105.85160913999999</v>
      </c>
      <c r="D239" s="7">
        <v>113.37681569</v>
      </c>
      <c r="E239" s="7">
        <v>101.76908079</v>
      </c>
      <c r="F239" s="7">
        <v>63.4</v>
      </c>
      <c r="G239" s="7">
        <v>62.1</v>
      </c>
      <c r="H239" s="7">
        <v>51.3</v>
      </c>
      <c r="I239" s="7">
        <v>48.1</v>
      </c>
      <c r="J239" s="7">
        <v>58.3</v>
      </c>
      <c r="K239" s="7">
        <v>64.599999999999994</v>
      </c>
      <c r="L239" s="7">
        <v>50.3</v>
      </c>
      <c r="M239" s="7">
        <v>41.2</v>
      </c>
      <c r="N239" s="7">
        <v>59.5</v>
      </c>
      <c r="O239" s="7">
        <v>63.7</v>
      </c>
      <c r="P239" s="7">
        <v>50.6</v>
      </c>
      <c r="Q239" s="7">
        <v>43.1</v>
      </c>
      <c r="R239" s="7">
        <v>124.56678623000001</v>
      </c>
      <c r="S239" s="7">
        <v>93.147666549999997</v>
      </c>
      <c r="T239" s="7">
        <v>108.55448349</v>
      </c>
      <c r="U239" s="7">
        <v>119.76779783000001</v>
      </c>
      <c r="V239" s="7">
        <v>124.27319008000001</v>
      </c>
      <c r="W239" s="7">
        <v>71.400000000000006</v>
      </c>
      <c r="X239" s="7">
        <v>130.43364976000001</v>
      </c>
      <c r="Y239" s="7">
        <v>2.8</v>
      </c>
    </row>
    <row r="240" spans="1:25" s="8" customFormat="1" x14ac:dyDescent="0.25">
      <c r="A240" s="3">
        <v>44378</v>
      </c>
      <c r="B240" s="7">
        <v>115.88475489</v>
      </c>
      <c r="C240" s="7">
        <v>103.58185186</v>
      </c>
      <c r="D240" s="7">
        <v>113.63384000000001</v>
      </c>
      <c r="E240" s="7">
        <v>108.95051731</v>
      </c>
      <c r="F240" s="7">
        <v>62.8</v>
      </c>
      <c r="G240" s="7">
        <v>63.4</v>
      </c>
      <c r="H240" s="7">
        <v>50.3</v>
      </c>
      <c r="I240" s="7">
        <v>55.3</v>
      </c>
      <c r="J240" s="7">
        <v>59.8</v>
      </c>
      <c r="K240" s="7">
        <v>59.9</v>
      </c>
      <c r="L240" s="7">
        <v>54.9</v>
      </c>
      <c r="M240" s="7">
        <v>45.4</v>
      </c>
      <c r="N240" s="7">
        <v>60.2</v>
      </c>
      <c r="O240" s="7">
        <v>59.9</v>
      </c>
      <c r="P240" s="7">
        <v>53.1</v>
      </c>
      <c r="Q240" s="7">
        <v>49.2</v>
      </c>
      <c r="R240" s="7">
        <v>123.02640762999999</v>
      </c>
      <c r="S240" s="7">
        <v>97.658873959999994</v>
      </c>
      <c r="T240" s="7">
        <v>107.72067977</v>
      </c>
      <c r="U240" s="7">
        <v>126.95666052999999</v>
      </c>
      <c r="V240" s="7">
        <v>124.52060141</v>
      </c>
      <c r="W240" s="7">
        <v>72.17</v>
      </c>
      <c r="X240" s="7"/>
      <c r="Y240" s="7">
        <v>-0.6</v>
      </c>
    </row>
    <row r="241" spans="1:25" s="8" customFormat="1" x14ac:dyDescent="0.25">
      <c r="A241" s="3">
        <v>44409</v>
      </c>
      <c r="B241" s="7">
        <v>115.64401212</v>
      </c>
      <c r="C241" s="7"/>
      <c r="D241" s="7"/>
      <c r="E241" s="7"/>
      <c r="F241" s="7">
        <v>61.4</v>
      </c>
      <c r="G241" s="7">
        <v>61.1</v>
      </c>
      <c r="H241" s="7">
        <v>49.2</v>
      </c>
      <c r="I241" s="7">
        <v>52.3</v>
      </c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>
        <v>68</v>
      </c>
      <c r="X241" s="7"/>
      <c r="Y241" s="7"/>
    </row>
    <row r="242" spans="1:25" x14ac:dyDescent="0.25">
      <c r="A242" s="3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x14ac:dyDescent="0.25">
      <c r="A243" s="3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x14ac:dyDescent="0.25">
      <c r="A244" s="3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x14ac:dyDescent="0.25">
      <c r="A245" s="3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x14ac:dyDescent="0.25">
      <c r="A246" s="3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x14ac:dyDescent="0.25">
      <c r="A247" s="3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x14ac:dyDescent="0.25">
      <c r="A248" s="3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x14ac:dyDescent="0.25">
      <c r="A249" s="3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x14ac:dyDescent="0.25">
      <c r="A250" s="3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x14ac:dyDescent="0.25">
      <c r="A251" s="3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x14ac:dyDescent="0.25">
      <c r="A252" s="3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x14ac:dyDescent="0.25">
      <c r="A253" s="3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x14ac:dyDescent="0.25">
      <c r="A254" s="3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x14ac:dyDescent="0.25">
      <c r="A255" s="3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x14ac:dyDescent="0.25">
      <c r="A256" s="3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x14ac:dyDescent="0.25">
      <c r="A257" s="3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x14ac:dyDescent="0.25">
      <c r="A258" s="3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x14ac:dyDescent="0.25">
      <c r="A259" s="3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x14ac:dyDescent="0.25">
      <c r="A260" s="3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x14ac:dyDescent="0.25">
      <c r="A261" s="3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x14ac:dyDescent="0.25">
      <c r="A262" s="3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x14ac:dyDescent="0.25">
      <c r="A263" s="3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x14ac:dyDescent="0.25">
      <c r="A264" s="3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x14ac:dyDescent="0.25">
      <c r="A265" s="3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x14ac:dyDescent="0.25">
      <c r="A266" s="3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x14ac:dyDescent="0.25">
      <c r="A267" s="3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x14ac:dyDescent="0.25">
      <c r="A268" s="3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x14ac:dyDescent="0.25">
      <c r="A269" s="3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x14ac:dyDescent="0.25">
      <c r="A270" s="3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x14ac:dyDescent="0.25">
      <c r="A271" s="3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x14ac:dyDescent="0.25">
      <c r="A272" s="3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x14ac:dyDescent="0.25">
      <c r="A273" s="3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x14ac:dyDescent="0.25">
      <c r="A274" s="3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x14ac:dyDescent="0.25">
      <c r="A275" s="3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x14ac:dyDescent="0.25">
      <c r="A276" s="3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x14ac:dyDescent="0.25">
      <c r="A277" s="3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x14ac:dyDescent="0.25">
      <c r="A278" s="3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x14ac:dyDescent="0.25">
      <c r="A279" s="3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x14ac:dyDescent="0.25">
      <c r="A280" s="3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x14ac:dyDescent="0.25">
      <c r="A281" s="3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x14ac:dyDescent="0.25">
      <c r="A282" s="3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x14ac:dyDescent="0.25">
      <c r="A283" s="3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x14ac:dyDescent="0.25">
      <c r="A284" s="3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x14ac:dyDescent="0.25">
      <c r="A285" s="3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x14ac:dyDescent="0.25">
      <c r="A286" s="3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x14ac:dyDescent="0.25">
      <c r="A287" s="3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x14ac:dyDescent="0.25">
      <c r="A288" s="3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x14ac:dyDescent="0.25">
      <c r="A289" s="3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x14ac:dyDescent="0.25">
      <c r="A290" s="3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x14ac:dyDescent="0.25">
      <c r="A291" s="3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x14ac:dyDescent="0.25">
      <c r="A292" s="3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x14ac:dyDescent="0.25">
      <c r="A293" s="3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x14ac:dyDescent="0.25">
      <c r="A294" s="3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x14ac:dyDescent="0.25">
      <c r="A295" s="3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x14ac:dyDescent="0.25">
      <c r="A296" s="3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x14ac:dyDescent="0.25">
      <c r="A297" s="3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x14ac:dyDescent="0.25">
      <c r="A298" s="3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x14ac:dyDescent="0.25">
      <c r="A299" s="3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x14ac:dyDescent="0.25">
      <c r="A300" s="3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x14ac:dyDescent="0.25">
      <c r="A301" s="3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x14ac:dyDescent="0.25">
      <c r="A302" s="3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x14ac:dyDescent="0.25">
      <c r="A303" s="3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x14ac:dyDescent="0.25">
      <c r="A304" s="3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x14ac:dyDescent="0.25">
      <c r="A305" s="3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x14ac:dyDescent="0.25">
      <c r="A306" s="3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x14ac:dyDescent="0.25">
      <c r="A307" s="3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x14ac:dyDescent="0.25">
      <c r="A308" s="3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x14ac:dyDescent="0.25">
      <c r="A309" s="3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x14ac:dyDescent="0.25">
      <c r="A310" s="3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x14ac:dyDescent="0.25">
      <c r="A311" s="3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x14ac:dyDescent="0.25">
      <c r="A312" s="3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x14ac:dyDescent="0.25">
      <c r="A313" s="3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x14ac:dyDescent="0.25">
      <c r="A314" s="3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x14ac:dyDescent="0.25">
      <c r="A315" s="3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x14ac:dyDescent="0.25">
      <c r="A316" s="3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x14ac:dyDescent="0.25">
      <c r="A317" s="3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x14ac:dyDescent="0.25">
      <c r="A318" s="3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x14ac:dyDescent="0.25">
      <c r="A319" s="3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x14ac:dyDescent="0.25">
      <c r="A320" s="3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x14ac:dyDescent="0.25">
      <c r="A321" s="3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x14ac:dyDescent="0.25">
      <c r="A322" s="3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x14ac:dyDescent="0.25">
      <c r="A323" s="3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x14ac:dyDescent="0.25">
      <c r="A324" s="3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x14ac:dyDescent="0.25">
      <c r="A325" s="3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x14ac:dyDescent="0.25">
      <c r="A326" s="3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x14ac:dyDescent="0.25">
      <c r="A327" s="3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x14ac:dyDescent="0.25">
      <c r="A328" s="3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x14ac:dyDescent="0.25">
      <c r="A329" s="3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x14ac:dyDescent="0.25">
      <c r="A330" s="3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x14ac:dyDescent="0.25">
      <c r="A331" s="3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x14ac:dyDescent="0.25">
      <c r="A332" s="3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x14ac:dyDescent="0.25">
      <c r="A333" s="3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x14ac:dyDescent="0.25">
      <c r="A334" s="3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x14ac:dyDescent="0.25">
      <c r="A335" s="3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x14ac:dyDescent="0.25">
      <c r="A336" s="3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x14ac:dyDescent="0.25">
      <c r="A337" s="3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x14ac:dyDescent="0.25">
      <c r="A338" s="3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x14ac:dyDescent="0.25">
      <c r="A339" s="3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x14ac:dyDescent="0.25">
      <c r="A340" s="3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x14ac:dyDescent="0.25">
      <c r="A341" s="3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x14ac:dyDescent="0.25">
      <c r="A342" s="3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x14ac:dyDescent="0.25">
      <c r="A343" s="3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x14ac:dyDescent="0.25">
      <c r="A344" s="3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x14ac:dyDescent="0.25">
      <c r="A345" s="3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x14ac:dyDescent="0.25">
      <c r="A346" s="3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x14ac:dyDescent="0.25">
      <c r="A347" s="3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x14ac:dyDescent="0.25">
      <c r="A348" s="3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x14ac:dyDescent="0.25">
      <c r="A349" s="3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x14ac:dyDescent="0.25">
      <c r="A350" s="3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x14ac:dyDescent="0.25">
      <c r="A351" s="3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x14ac:dyDescent="0.25">
      <c r="A352" s="3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x14ac:dyDescent="0.25">
      <c r="A353" s="3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x14ac:dyDescent="0.25">
      <c r="A354" s="3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x14ac:dyDescent="0.25">
      <c r="A355" s="3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x14ac:dyDescent="0.25">
      <c r="A356" s="3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x14ac:dyDescent="0.25">
      <c r="A357" s="3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x14ac:dyDescent="0.25">
      <c r="A358" s="3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x14ac:dyDescent="0.25">
      <c r="A359" s="3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x14ac:dyDescent="0.25">
      <c r="A360" s="3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x14ac:dyDescent="0.25">
      <c r="A361" s="3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x14ac:dyDescent="0.25">
      <c r="A362" s="3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x14ac:dyDescent="0.25">
      <c r="A363" s="3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x14ac:dyDescent="0.25">
      <c r="A364" s="3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x14ac:dyDescent="0.25">
      <c r="A365" s="3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x14ac:dyDescent="0.25">
      <c r="A366" s="3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x14ac:dyDescent="0.25">
      <c r="A367" s="3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x14ac:dyDescent="0.25">
      <c r="A368" s="3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x14ac:dyDescent="0.25">
      <c r="A369" s="3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x14ac:dyDescent="0.25">
      <c r="A370" s="3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x14ac:dyDescent="0.25">
      <c r="A371" s="3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x14ac:dyDescent="0.25">
      <c r="A372" s="3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x14ac:dyDescent="0.25">
      <c r="A373" s="3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x14ac:dyDescent="0.25">
      <c r="A374" s="3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x14ac:dyDescent="0.25">
      <c r="A375" s="3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x14ac:dyDescent="0.25">
      <c r="A376" s="3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x14ac:dyDescent="0.25">
      <c r="A377" s="3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x14ac:dyDescent="0.25">
      <c r="A378" s="3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x14ac:dyDescent="0.25">
      <c r="A379" s="3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x14ac:dyDescent="0.25">
      <c r="A380" s="3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x14ac:dyDescent="0.25">
      <c r="A381" s="3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x14ac:dyDescent="0.25">
      <c r="A382" s="3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x14ac:dyDescent="0.25">
      <c r="A383" s="3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x14ac:dyDescent="0.25">
      <c r="A384" s="3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x14ac:dyDescent="0.25">
      <c r="A385" s="3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x14ac:dyDescent="0.25">
      <c r="A386" s="3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x14ac:dyDescent="0.25">
      <c r="A387" s="3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x14ac:dyDescent="0.25">
      <c r="A388" s="3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x14ac:dyDescent="0.25">
      <c r="A389" s="3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x14ac:dyDescent="0.25">
      <c r="A390" s="3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x14ac:dyDescent="0.25">
      <c r="A391" s="3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x14ac:dyDescent="0.25">
      <c r="A392" s="3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x14ac:dyDescent="0.25">
      <c r="A393" s="3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x14ac:dyDescent="0.25">
      <c r="A394" s="3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x14ac:dyDescent="0.25">
      <c r="A395" s="3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x14ac:dyDescent="0.25">
      <c r="A396" s="3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x14ac:dyDescent="0.25">
      <c r="A397" s="3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x14ac:dyDescent="0.25">
      <c r="A398" s="3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x14ac:dyDescent="0.25">
      <c r="A399" s="3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x14ac:dyDescent="0.25">
      <c r="A400" s="3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x14ac:dyDescent="0.25">
      <c r="A401" s="3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x14ac:dyDescent="0.25">
      <c r="A402" s="3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x14ac:dyDescent="0.25">
      <c r="A403" s="3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x14ac:dyDescent="0.25">
      <c r="A404" s="3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x14ac:dyDescent="0.25">
      <c r="A405" s="3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x14ac:dyDescent="0.25">
      <c r="A406" s="3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x14ac:dyDescent="0.25">
      <c r="A407" s="3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x14ac:dyDescent="0.25">
      <c r="A408" s="3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x14ac:dyDescent="0.25">
      <c r="A409" s="3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x14ac:dyDescent="0.25">
      <c r="A410" s="3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x14ac:dyDescent="0.25">
      <c r="A411" s="3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x14ac:dyDescent="0.25">
      <c r="A412" s="3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x14ac:dyDescent="0.25">
      <c r="A413" s="3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x14ac:dyDescent="0.25">
      <c r="A414" s="3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x14ac:dyDescent="0.25">
      <c r="A415" s="3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x14ac:dyDescent="0.25">
      <c r="A416" s="3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x14ac:dyDescent="0.25">
      <c r="A417" s="3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x14ac:dyDescent="0.25">
      <c r="A418" s="3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x14ac:dyDescent="0.25">
      <c r="A419" s="3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x14ac:dyDescent="0.25">
      <c r="A420" s="3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x14ac:dyDescent="0.25">
      <c r="A421" s="3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x14ac:dyDescent="0.25">
      <c r="A422" s="3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x14ac:dyDescent="0.25">
      <c r="A423" s="3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x14ac:dyDescent="0.25">
      <c r="A424" s="3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x14ac:dyDescent="0.25">
      <c r="A425" s="3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x14ac:dyDescent="0.25">
      <c r="A426" s="3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x14ac:dyDescent="0.25">
      <c r="A427" s="3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x14ac:dyDescent="0.25">
      <c r="A428" s="3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x14ac:dyDescent="0.25">
      <c r="A429" s="3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x14ac:dyDescent="0.25">
      <c r="A430" s="3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x14ac:dyDescent="0.25">
      <c r="A431" s="3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x14ac:dyDescent="0.25">
      <c r="A432" s="3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x14ac:dyDescent="0.25">
      <c r="A433" s="3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x14ac:dyDescent="0.25">
      <c r="A434" s="3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x14ac:dyDescent="0.25">
      <c r="A435" s="3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x14ac:dyDescent="0.25">
      <c r="A436" s="3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x14ac:dyDescent="0.25">
      <c r="A437" s="3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x14ac:dyDescent="0.25">
      <c r="A438" s="3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x14ac:dyDescent="0.25">
      <c r="A439" s="3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x14ac:dyDescent="0.25">
      <c r="A440" s="3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x14ac:dyDescent="0.25">
      <c r="A441" s="3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x14ac:dyDescent="0.25">
      <c r="A442" s="3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x14ac:dyDescent="0.25">
      <c r="A443" s="3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x14ac:dyDescent="0.25">
      <c r="A444" s="3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x14ac:dyDescent="0.25">
      <c r="A445" s="3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x14ac:dyDescent="0.25">
      <c r="A446" s="3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x14ac:dyDescent="0.25">
      <c r="A447" s="3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x14ac:dyDescent="0.25">
      <c r="A448" s="3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x14ac:dyDescent="0.25">
      <c r="A449" s="3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x14ac:dyDescent="0.25">
      <c r="A450" s="3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x14ac:dyDescent="0.25">
      <c r="A451" s="3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x14ac:dyDescent="0.25">
      <c r="A452" s="3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x14ac:dyDescent="0.25">
      <c r="A453" s="3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x14ac:dyDescent="0.25">
      <c r="A454" s="3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x14ac:dyDescent="0.25">
      <c r="A455" s="3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x14ac:dyDescent="0.25">
      <c r="A456" s="3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x14ac:dyDescent="0.25">
      <c r="A457" s="3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x14ac:dyDescent="0.25">
      <c r="A458" s="3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x14ac:dyDescent="0.25">
      <c r="A459" s="3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x14ac:dyDescent="0.25">
      <c r="A460" s="3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x14ac:dyDescent="0.25">
      <c r="A461" s="3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x14ac:dyDescent="0.25">
      <c r="A462" s="3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x14ac:dyDescent="0.25">
      <c r="A463" s="3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x14ac:dyDescent="0.25">
      <c r="A464" s="3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x14ac:dyDescent="0.25">
      <c r="A465" s="3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x14ac:dyDescent="0.25">
      <c r="A466" s="3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x14ac:dyDescent="0.25">
      <c r="A467" s="3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x14ac:dyDescent="0.25">
      <c r="A468" s="3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x14ac:dyDescent="0.25">
      <c r="A469" s="3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x14ac:dyDescent="0.25">
      <c r="A470" s="3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x14ac:dyDescent="0.25">
      <c r="A471" s="3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x14ac:dyDescent="0.25">
      <c r="A472" s="3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x14ac:dyDescent="0.25">
      <c r="A473" s="3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x14ac:dyDescent="0.25">
      <c r="A474" s="3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x14ac:dyDescent="0.25">
      <c r="A475" s="3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x14ac:dyDescent="0.25">
      <c r="A476" s="3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x14ac:dyDescent="0.25">
      <c r="A477" s="3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x14ac:dyDescent="0.25">
      <c r="A478" s="3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x14ac:dyDescent="0.25">
      <c r="A479" s="3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x14ac:dyDescent="0.25">
      <c r="A480" s="3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x14ac:dyDescent="0.25">
      <c r="A481" s="3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x14ac:dyDescent="0.25">
      <c r="A482" s="3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x14ac:dyDescent="0.25">
      <c r="A483" s="3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x14ac:dyDescent="0.25">
      <c r="A484" s="3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x14ac:dyDescent="0.25">
      <c r="A485" s="3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x14ac:dyDescent="0.25">
      <c r="A486" s="3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x14ac:dyDescent="0.25">
      <c r="A487" s="3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x14ac:dyDescent="0.25">
      <c r="A488" s="3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x14ac:dyDescent="0.25">
      <c r="A489" s="3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x14ac:dyDescent="0.25">
      <c r="A490" s="3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x14ac:dyDescent="0.25">
      <c r="A491" s="3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x14ac:dyDescent="0.25">
      <c r="A492" s="3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x14ac:dyDescent="0.25">
      <c r="A493" s="3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x14ac:dyDescent="0.25">
      <c r="A494" s="3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x14ac:dyDescent="0.25">
      <c r="A495" s="3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x14ac:dyDescent="0.25">
      <c r="A496" s="3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x14ac:dyDescent="0.25">
      <c r="A497" s="3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x14ac:dyDescent="0.25">
      <c r="A498" s="3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x14ac:dyDescent="0.25">
      <c r="A499" s="3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x14ac:dyDescent="0.25">
      <c r="A500" s="3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x14ac:dyDescent="0.25">
      <c r="A501" s="3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x14ac:dyDescent="0.25">
      <c r="A502" s="3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x14ac:dyDescent="0.25">
      <c r="A503" s="3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x14ac:dyDescent="0.25">
      <c r="A504" s="3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x14ac:dyDescent="0.25">
      <c r="A505" s="3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x14ac:dyDescent="0.25">
      <c r="A506" s="3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x14ac:dyDescent="0.25">
      <c r="A507" s="3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x14ac:dyDescent="0.25">
      <c r="A508" s="3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x14ac:dyDescent="0.25">
      <c r="A509" s="3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x14ac:dyDescent="0.25">
      <c r="A510" s="3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x14ac:dyDescent="0.25">
      <c r="A511" s="3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x14ac:dyDescent="0.25">
      <c r="A512" s="3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x14ac:dyDescent="0.25">
      <c r="A513" s="3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x14ac:dyDescent="0.25">
      <c r="A514" s="3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x14ac:dyDescent="0.25">
      <c r="A515" s="3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x14ac:dyDescent="0.25">
      <c r="A516" s="3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x14ac:dyDescent="0.25">
      <c r="A517" s="3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x14ac:dyDescent="0.25">
      <c r="A518" s="3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x14ac:dyDescent="0.25">
      <c r="A519" s="3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x14ac:dyDescent="0.25">
      <c r="A520" s="3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x14ac:dyDescent="0.25">
      <c r="A521" s="3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x14ac:dyDescent="0.25">
      <c r="A522" s="3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x14ac:dyDescent="0.25">
      <c r="A523" s="3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x14ac:dyDescent="0.25">
      <c r="A524" s="3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x14ac:dyDescent="0.25">
      <c r="A525" s="3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x14ac:dyDescent="0.25">
      <c r="A526" s="3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x14ac:dyDescent="0.25">
      <c r="A527" s="3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x14ac:dyDescent="0.25">
      <c r="A528" s="3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x14ac:dyDescent="0.25">
      <c r="A529" s="3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x14ac:dyDescent="0.25">
      <c r="A530" s="3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x14ac:dyDescent="0.25">
      <c r="A531" s="3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x14ac:dyDescent="0.25">
      <c r="A532" s="3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x14ac:dyDescent="0.25">
      <c r="A533" s="3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x14ac:dyDescent="0.25">
      <c r="A534" s="3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x14ac:dyDescent="0.25">
      <c r="A535" s="3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x14ac:dyDescent="0.25">
      <c r="A536" s="3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x14ac:dyDescent="0.25">
      <c r="A537" s="3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x14ac:dyDescent="0.25">
      <c r="A538" s="3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x14ac:dyDescent="0.25">
      <c r="A539" s="3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x14ac:dyDescent="0.25">
      <c r="A540" s="3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x14ac:dyDescent="0.25">
      <c r="A541" s="3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x14ac:dyDescent="0.25">
      <c r="A542" s="3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x14ac:dyDescent="0.25">
      <c r="A543" s="3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x14ac:dyDescent="0.25">
      <c r="A544" s="3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x14ac:dyDescent="0.25">
      <c r="A545" s="3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x14ac:dyDescent="0.25">
      <c r="A546" s="3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x14ac:dyDescent="0.25">
      <c r="A547" s="3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x14ac:dyDescent="0.25">
      <c r="A548" s="3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x14ac:dyDescent="0.25">
      <c r="A549" s="3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x14ac:dyDescent="0.25">
      <c r="A550" s="3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x14ac:dyDescent="0.25">
      <c r="A551" s="3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x14ac:dyDescent="0.25">
      <c r="A552" s="3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x14ac:dyDescent="0.25">
      <c r="A553" s="3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x14ac:dyDescent="0.25">
      <c r="A554" s="3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x14ac:dyDescent="0.25">
      <c r="A555" s="3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x14ac:dyDescent="0.25">
      <c r="A556" s="3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x14ac:dyDescent="0.25">
      <c r="A557" s="3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x14ac:dyDescent="0.25">
      <c r="A558" s="3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x14ac:dyDescent="0.25">
      <c r="A559" s="3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x14ac:dyDescent="0.25">
      <c r="A560" s="3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x14ac:dyDescent="0.25">
      <c r="A561" s="3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x14ac:dyDescent="0.25">
      <c r="A562" s="3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x14ac:dyDescent="0.25">
      <c r="A563" s="3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x14ac:dyDescent="0.25">
      <c r="A564" s="3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x14ac:dyDescent="0.25">
      <c r="A565" s="3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x14ac:dyDescent="0.25">
      <c r="A566" s="3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x14ac:dyDescent="0.25">
      <c r="A567" s="3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x14ac:dyDescent="0.25">
      <c r="A568" s="3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x14ac:dyDescent="0.25">
      <c r="A569" s="3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x14ac:dyDescent="0.25">
      <c r="A570" s="3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x14ac:dyDescent="0.25">
      <c r="A571" s="3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x14ac:dyDescent="0.25">
      <c r="A572" s="3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x14ac:dyDescent="0.25">
      <c r="A573" s="3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x14ac:dyDescent="0.25">
      <c r="A574" s="3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x14ac:dyDescent="0.25">
      <c r="A575" s="3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x14ac:dyDescent="0.25">
      <c r="A576" s="3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x14ac:dyDescent="0.25">
      <c r="A577" s="3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x14ac:dyDescent="0.25">
      <c r="A578" s="3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x14ac:dyDescent="0.25">
      <c r="A579" s="3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x14ac:dyDescent="0.25">
      <c r="A580" s="3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x14ac:dyDescent="0.25">
      <c r="A581" s="3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x14ac:dyDescent="0.25">
      <c r="A582" s="3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x14ac:dyDescent="0.25">
      <c r="A583" s="3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x14ac:dyDescent="0.25">
      <c r="A584" s="3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x14ac:dyDescent="0.25">
      <c r="A585" s="3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x14ac:dyDescent="0.25">
      <c r="A586" s="3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x14ac:dyDescent="0.25">
      <c r="A587" s="3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x14ac:dyDescent="0.25">
      <c r="A588" s="3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x14ac:dyDescent="0.25">
      <c r="A589" s="3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x14ac:dyDescent="0.25">
      <c r="A590" s="3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x14ac:dyDescent="0.25">
      <c r="A591" s="3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x14ac:dyDescent="0.25">
      <c r="A592" s="3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x14ac:dyDescent="0.25">
      <c r="A593" s="3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x14ac:dyDescent="0.25">
      <c r="A594" s="3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x14ac:dyDescent="0.25">
      <c r="A595" s="3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x14ac:dyDescent="0.25">
      <c r="A596" s="3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x14ac:dyDescent="0.25">
      <c r="A597" s="3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x14ac:dyDescent="0.25">
      <c r="A598" s="3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x14ac:dyDescent="0.25">
      <c r="A599" s="3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x14ac:dyDescent="0.25">
      <c r="A600" s="3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x14ac:dyDescent="0.25">
      <c r="A601" s="3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x14ac:dyDescent="0.25">
      <c r="A602" s="3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x14ac:dyDescent="0.25">
      <c r="A603" s="3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x14ac:dyDescent="0.25">
      <c r="A604" s="3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x14ac:dyDescent="0.25">
      <c r="A605" s="3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x14ac:dyDescent="0.25">
      <c r="A606" s="3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x14ac:dyDescent="0.25">
      <c r="A607" s="3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x14ac:dyDescent="0.25">
      <c r="A608" s="3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x14ac:dyDescent="0.25">
      <c r="A609" s="3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x14ac:dyDescent="0.25">
      <c r="A610" s="3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x14ac:dyDescent="0.25">
      <c r="A611" s="3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x14ac:dyDescent="0.25">
      <c r="A612" s="3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x14ac:dyDescent="0.25">
      <c r="A613" s="3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x14ac:dyDescent="0.25">
      <c r="A614" s="3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x14ac:dyDescent="0.25">
      <c r="A615" s="3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x14ac:dyDescent="0.25">
      <c r="A616" s="3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x14ac:dyDescent="0.25">
      <c r="A617" s="3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x14ac:dyDescent="0.25">
      <c r="A618" s="3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x14ac:dyDescent="0.25">
      <c r="A619" s="3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x14ac:dyDescent="0.25">
      <c r="A620" s="3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x14ac:dyDescent="0.25">
      <c r="A621" s="3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x14ac:dyDescent="0.25">
      <c r="A622" s="3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x14ac:dyDescent="0.25">
      <c r="A623" s="3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x14ac:dyDescent="0.25">
      <c r="A624" s="3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x14ac:dyDescent="0.25">
      <c r="A625" s="3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x14ac:dyDescent="0.25">
      <c r="A626" s="3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x14ac:dyDescent="0.25">
      <c r="A627" s="3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x14ac:dyDescent="0.25">
      <c r="A628" s="3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x14ac:dyDescent="0.25">
      <c r="A629" s="3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x14ac:dyDescent="0.25">
      <c r="A630" s="3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x14ac:dyDescent="0.25">
      <c r="A631" s="3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x14ac:dyDescent="0.25">
      <c r="A632" s="3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x14ac:dyDescent="0.25">
      <c r="A633" s="3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x14ac:dyDescent="0.25">
      <c r="A634" s="3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x14ac:dyDescent="0.25">
      <c r="A635" s="3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x14ac:dyDescent="0.25">
      <c r="A636" s="3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x14ac:dyDescent="0.25">
      <c r="A637" s="3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x14ac:dyDescent="0.25">
      <c r="A638" s="3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x14ac:dyDescent="0.25">
      <c r="A639" s="3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x14ac:dyDescent="0.25">
      <c r="A640" s="3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x14ac:dyDescent="0.25">
      <c r="A641" s="3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x14ac:dyDescent="0.25">
      <c r="A642" s="3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x14ac:dyDescent="0.25">
      <c r="A643" s="3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x14ac:dyDescent="0.25">
      <c r="A644" s="3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x14ac:dyDescent="0.25">
      <c r="A645" s="3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x14ac:dyDescent="0.25">
      <c r="A646" s="3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x14ac:dyDescent="0.25">
      <c r="A647" s="3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x14ac:dyDescent="0.25">
      <c r="A648" s="3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x14ac:dyDescent="0.25">
      <c r="A649" s="3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x14ac:dyDescent="0.25">
      <c r="A650" s="3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x14ac:dyDescent="0.25">
      <c r="A651" s="3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x14ac:dyDescent="0.25">
      <c r="A652" s="3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x14ac:dyDescent="0.25">
      <c r="A653" s="3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x14ac:dyDescent="0.25">
      <c r="A654" s="3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x14ac:dyDescent="0.25">
      <c r="A655" s="3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x14ac:dyDescent="0.25">
      <c r="A656" s="3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x14ac:dyDescent="0.25">
      <c r="A657" s="3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x14ac:dyDescent="0.25">
      <c r="A658" s="3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x14ac:dyDescent="0.25">
      <c r="A659" s="3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x14ac:dyDescent="0.25">
      <c r="A660" s="3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x14ac:dyDescent="0.25">
      <c r="A661" s="3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x14ac:dyDescent="0.25">
      <c r="A662" s="3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x14ac:dyDescent="0.25">
      <c r="A663" s="3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x14ac:dyDescent="0.25">
      <c r="A664" s="3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x14ac:dyDescent="0.25">
      <c r="A665" s="3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x14ac:dyDescent="0.25">
      <c r="A666" s="3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x14ac:dyDescent="0.25">
      <c r="A667" s="3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x14ac:dyDescent="0.25">
      <c r="A668" s="3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x14ac:dyDescent="0.25">
      <c r="A669" s="3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x14ac:dyDescent="0.25">
      <c r="A670" s="3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x14ac:dyDescent="0.25">
      <c r="A671" s="3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x14ac:dyDescent="0.25">
      <c r="A672" s="3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x14ac:dyDescent="0.25">
      <c r="A673" s="3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x14ac:dyDescent="0.25">
      <c r="A674" s="3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x14ac:dyDescent="0.25">
      <c r="A675" s="3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x14ac:dyDescent="0.25">
      <c r="A676" s="3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x14ac:dyDescent="0.25">
      <c r="A677" s="3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x14ac:dyDescent="0.25">
      <c r="A678" s="3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x14ac:dyDescent="0.25">
      <c r="A679" s="3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x14ac:dyDescent="0.25">
      <c r="A680" s="3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x14ac:dyDescent="0.25">
      <c r="A681" s="3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x14ac:dyDescent="0.25">
      <c r="A682" s="3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x14ac:dyDescent="0.25">
      <c r="A683" s="3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x14ac:dyDescent="0.25">
      <c r="A684" s="3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x14ac:dyDescent="0.25">
      <c r="A685" s="3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x14ac:dyDescent="0.25">
      <c r="A686" s="3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x14ac:dyDescent="0.25">
      <c r="A687" s="3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x14ac:dyDescent="0.25">
      <c r="A688" s="3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x14ac:dyDescent="0.25">
      <c r="A689" s="3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x14ac:dyDescent="0.25">
      <c r="A690" s="3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x14ac:dyDescent="0.25">
      <c r="A691" s="3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x14ac:dyDescent="0.25">
      <c r="A692" s="3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x14ac:dyDescent="0.25">
      <c r="A693" s="3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x14ac:dyDescent="0.25">
      <c r="A694" s="3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x14ac:dyDescent="0.25">
      <c r="A695" s="3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x14ac:dyDescent="0.25">
      <c r="A696" s="3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x14ac:dyDescent="0.25">
      <c r="A697" s="3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x14ac:dyDescent="0.25">
      <c r="A698" s="3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x14ac:dyDescent="0.25">
      <c r="A699" s="3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x14ac:dyDescent="0.25">
      <c r="A700" s="3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x14ac:dyDescent="0.25">
      <c r="A701" s="3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x14ac:dyDescent="0.25">
      <c r="A702" s="3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x14ac:dyDescent="0.25">
      <c r="A703" s="3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x14ac:dyDescent="0.25">
      <c r="A704" s="3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x14ac:dyDescent="0.25">
      <c r="A705" s="3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x14ac:dyDescent="0.25">
      <c r="A706" s="3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x14ac:dyDescent="0.25">
      <c r="A707" s="3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x14ac:dyDescent="0.25">
      <c r="A708" s="3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x14ac:dyDescent="0.25">
      <c r="A709" s="3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x14ac:dyDescent="0.25">
      <c r="A710" s="3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x14ac:dyDescent="0.25">
      <c r="A711" s="3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x14ac:dyDescent="0.25">
      <c r="A712" s="3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x14ac:dyDescent="0.25">
      <c r="A713" s="3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x14ac:dyDescent="0.25">
      <c r="A714" s="3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x14ac:dyDescent="0.25">
      <c r="A715" s="3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x14ac:dyDescent="0.25">
      <c r="A716" s="3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x14ac:dyDescent="0.25">
      <c r="A717" s="3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x14ac:dyDescent="0.25">
      <c r="A718" s="3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x14ac:dyDescent="0.25">
      <c r="A719" s="3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x14ac:dyDescent="0.25">
      <c r="A720" s="3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x14ac:dyDescent="0.25">
      <c r="A721" s="3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x14ac:dyDescent="0.25">
      <c r="A722" s="3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x14ac:dyDescent="0.25">
      <c r="A723" s="3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x14ac:dyDescent="0.25">
      <c r="A724" s="3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x14ac:dyDescent="0.25">
      <c r="A725" s="3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x14ac:dyDescent="0.25">
      <c r="A726" s="3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x14ac:dyDescent="0.25">
      <c r="A727" s="3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x14ac:dyDescent="0.25">
      <c r="A728" s="3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x14ac:dyDescent="0.25">
      <c r="A729" s="3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x14ac:dyDescent="0.25">
      <c r="A730" s="3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x14ac:dyDescent="0.25">
      <c r="A731" s="3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x14ac:dyDescent="0.25">
      <c r="A732" s="3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x14ac:dyDescent="0.25">
      <c r="A733" s="3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x14ac:dyDescent="0.25">
      <c r="A734" s="3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x14ac:dyDescent="0.25">
      <c r="A735" s="3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x14ac:dyDescent="0.25">
      <c r="A736" s="3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x14ac:dyDescent="0.25">
      <c r="A737" s="3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x14ac:dyDescent="0.25">
      <c r="A738" s="3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x14ac:dyDescent="0.25">
      <c r="A739" s="3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x14ac:dyDescent="0.25">
      <c r="A740" s="3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x14ac:dyDescent="0.25">
      <c r="A741" s="3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x14ac:dyDescent="0.25">
      <c r="A742" s="3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x14ac:dyDescent="0.25">
      <c r="A743" s="3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x14ac:dyDescent="0.25">
      <c r="A744" s="3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x14ac:dyDescent="0.25">
      <c r="A745" s="3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</sheetData>
  <conditionalFormatting sqref="B6:Y241">
    <cfRule type="cellIs" dxfId="1762" priority="1" operator="lessThan">
      <formula>0</formula>
    </cfRule>
    <cfRule type="cellIs" dxfId="1761" priority="2" operator="greaterThanOrEqual">
      <formula>0</formula>
    </cfRule>
    <cfRule type="cellIs" dxfId="1760" priority="1463" stopIfTrue="1" operator="lessThan">
      <formula>0</formula>
    </cfRule>
    <cfRule type="cellIs" dxfId="1759" priority="1464" stopIfTrue="1" operator="greaterThanOrEqual">
      <formula>0</formula>
    </cfRule>
  </conditionalFormatting>
  <conditionalFormatting sqref="B241">
    <cfRule type="cellIs" dxfId="1758" priority="3" stopIfTrue="1" operator="equal">
      <formula>115.64401212</formula>
    </cfRule>
  </conditionalFormatting>
  <conditionalFormatting sqref="B240">
    <cfRule type="cellIs" dxfId="1757" priority="4" stopIfTrue="1" operator="equal">
      <formula>115.88475489</formula>
    </cfRule>
  </conditionalFormatting>
  <conditionalFormatting sqref="B239">
    <cfRule type="cellIs" dxfId="1756" priority="5" stopIfTrue="1" operator="equal">
      <formula>121.21791883</formula>
    </cfRule>
  </conditionalFormatting>
  <conditionalFormatting sqref="B238">
    <cfRule type="cellIs" dxfId="1755" priority="6" stopIfTrue="1" operator="equal">
      <formula>121.94089753</formula>
    </cfRule>
  </conditionalFormatting>
  <conditionalFormatting sqref="B237">
    <cfRule type="cellIs" dxfId="1754" priority="7" stopIfTrue="1" operator="equal">
      <formula>119.83434005</formula>
    </cfRule>
  </conditionalFormatting>
  <conditionalFormatting sqref="B236">
    <cfRule type="cellIs" dxfId="1753" priority="8" stopIfTrue="1" operator="equal">
      <formula>108.44046066</formula>
    </cfRule>
  </conditionalFormatting>
  <conditionalFormatting sqref="B235">
    <cfRule type="cellIs" dxfId="1752" priority="9" stopIfTrue="1" operator="equal">
      <formula>99.0860048</formula>
    </cfRule>
  </conditionalFormatting>
  <conditionalFormatting sqref="B234">
    <cfRule type="cellIs" dxfId="1751" priority="10" stopIfTrue="1" operator="equal">
      <formula>94.71690088</formula>
    </cfRule>
  </conditionalFormatting>
  <conditionalFormatting sqref="B233">
    <cfRule type="cellIs" dxfId="1750" priority="11" stopIfTrue="1" operator="equal">
      <formula>97.55565088</formula>
    </cfRule>
  </conditionalFormatting>
  <conditionalFormatting sqref="B232">
    <cfRule type="cellIs" dxfId="1749" priority="12" stopIfTrue="1" operator="equal">
      <formula>92.43988999</formula>
    </cfRule>
  </conditionalFormatting>
  <conditionalFormatting sqref="B231">
    <cfRule type="cellIs" dxfId="1748" priority="13" stopIfTrue="1" operator="equal">
      <formula>95.48174653</formula>
    </cfRule>
  </conditionalFormatting>
  <conditionalFormatting sqref="B230">
    <cfRule type="cellIs" dxfId="1747" priority="14" stopIfTrue="1" operator="equal">
      <formula>94.73598809</formula>
    </cfRule>
  </conditionalFormatting>
  <conditionalFormatting sqref="B229">
    <cfRule type="cellIs" dxfId="1746" priority="15" stopIfTrue="1" operator="equal">
      <formula>87.87953139</formula>
    </cfRule>
  </conditionalFormatting>
  <conditionalFormatting sqref="B228">
    <cfRule type="cellIs" dxfId="1745" priority="16" stopIfTrue="1" operator="equal">
      <formula>79.90787707</formula>
    </cfRule>
  </conditionalFormatting>
  <conditionalFormatting sqref="B227">
    <cfRule type="cellIs" dxfId="1744" priority="17" stopIfTrue="1" operator="equal">
      <formula>71.73669707</formula>
    </cfRule>
  </conditionalFormatting>
  <conditionalFormatting sqref="B226">
    <cfRule type="cellIs" dxfId="1743" priority="18" stopIfTrue="1" operator="equal">
      <formula>54.86406502</formula>
    </cfRule>
  </conditionalFormatting>
  <conditionalFormatting sqref="B225">
    <cfRule type="cellIs" dxfId="1742" priority="19" stopIfTrue="1" operator="equal">
      <formula>37.84976175</formula>
    </cfRule>
  </conditionalFormatting>
  <conditionalFormatting sqref="B224">
    <cfRule type="cellIs" dxfId="1741" priority="20" stopIfTrue="1" operator="equal">
      <formula>82.58705922</formula>
    </cfRule>
  </conditionalFormatting>
  <conditionalFormatting sqref="B223">
    <cfRule type="cellIs" dxfId="1740" priority="21" stopIfTrue="1" operator="equal">
      <formula>98.65222696</formula>
    </cfRule>
  </conditionalFormatting>
  <conditionalFormatting sqref="B222">
    <cfRule type="cellIs" dxfId="1739" priority="22" stopIfTrue="1" operator="equal">
      <formula>96.86224098</formula>
    </cfRule>
  </conditionalFormatting>
  <conditionalFormatting sqref="B221">
    <cfRule type="cellIs" dxfId="1738" priority="23" stopIfTrue="1" operator="equal">
      <formula>96.58631428</formula>
    </cfRule>
  </conditionalFormatting>
  <conditionalFormatting sqref="B220">
    <cfRule type="cellIs" dxfId="1737" priority="24" stopIfTrue="1" operator="equal">
      <formula>96.76700877</formula>
    </cfRule>
  </conditionalFormatting>
  <conditionalFormatting sqref="B219">
    <cfRule type="cellIs" dxfId="1736" priority="25" stopIfTrue="1" operator="equal">
      <formula>95.1462383</formula>
    </cfRule>
  </conditionalFormatting>
  <conditionalFormatting sqref="B218">
    <cfRule type="cellIs" dxfId="1735" priority="26" stopIfTrue="1" operator="equal">
      <formula>96.7225571</formula>
    </cfRule>
  </conditionalFormatting>
  <conditionalFormatting sqref="B217">
    <cfRule type="cellIs" dxfId="1734" priority="27" stopIfTrue="1" operator="equal">
      <formula>96.99771588</formula>
    </cfRule>
  </conditionalFormatting>
  <conditionalFormatting sqref="B216">
    <cfRule type="cellIs" dxfId="1733" priority="28" stopIfTrue="1" operator="equal">
      <formula>96.08928803</formula>
    </cfRule>
  </conditionalFormatting>
  <conditionalFormatting sqref="B215">
    <cfRule type="cellIs" dxfId="1732" priority="29" stopIfTrue="1" operator="equal">
      <formula>96.28462439</formula>
    </cfRule>
  </conditionalFormatting>
  <conditionalFormatting sqref="B214">
    <cfRule type="cellIs" dxfId="1731" priority="30" stopIfTrue="1" operator="equal">
      <formula>96.47837543</formula>
    </cfRule>
  </conditionalFormatting>
  <conditionalFormatting sqref="B213">
    <cfRule type="cellIs" dxfId="1730" priority="31" stopIfTrue="1" operator="equal">
      <formula>96.36476282</formula>
    </cfRule>
  </conditionalFormatting>
  <conditionalFormatting sqref="B212">
    <cfRule type="cellIs" dxfId="1729" priority="32" stopIfTrue="1" operator="equal">
      <formula>99.62548135</formula>
    </cfRule>
  </conditionalFormatting>
  <conditionalFormatting sqref="B211">
    <cfRule type="cellIs" dxfId="1728" priority="33" stopIfTrue="1" operator="equal">
      <formula>102.60886068</formula>
    </cfRule>
  </conditionalFormatting>
  <conditionalFormatting sqref="B210">
    <cfRule type="cellIs" dxfId="1727" priority="34" stopIfTrue="1" operator="equal">
      <formula>100.73210587</formula>
    </cfRule>
  </conditionalFormatting>
  <conditionalFormatting sqref="B209">
    <cfRule type="cellIs" dxfId="1726" priority="35" stopIfTrue="1" operator="equal">
      <formula>97.38077996</formula>
    </cfRule>
  </conditionalFormatting>
  <conditionalFormatting sqref="B208">
    <cfRule type="cellIs" dxfId="1725" priority="36" stopIfTrue="1" operator="equal">
      <formula>99.20543171</formula>
    </cfRule>
  </conditionalFormatting>
  <conditionalFormatting sqref="B207">
    <cfRule type="cellIs" dxfId="1724" priority="37" stopIfTrue="1" operator="equal">
      <formula>98.85704741</formula>
    </cfRule>
  </conditionalFormatting>
  <conditionalFormatting sqref="B206">
    <cfRule type="cellIs" dxfId="1723" priority="38" stopIfTrue="1" operator="equal">
      <formula>101.24682513</formula>
    </cfRule>
  </conditionalFormatting>
  <conditionalFormatting sqref="B205">
    <cfRule type="cellIs" dxfId="1722" priority="39" stopIfTrue="1" operator="equal">
      <formula>105.1199303</formula>
    </cfRule>
  </conditionalFormatting>
  <conditionalFormatting sqref="B204">
    <cfRule type="cellIs" dxfId="1721" priority="40" stopIfTrue="1" operator="equal">
      <formula>105.94235282</formula>
    </cfRule>
  </conditionalFormatting>
  <conditionalFormatting sqref="B203">
    <cfRule type="cellIs" dxfId="1720" priority="41" stopIfTrue="1" operator="equal">
      <formula>104.9935244</formula>
    </cfRule>
  </conditionalFormatting>
  <conditionalFormatting sqref="B202">
    <cfRule type="cellIs" dxfId="1719" priority="42" stopIfTrue="1" operator="equal">
      <formula>105.95705509</formula>
    </cfRule>
  </conditionalFormatting>
  <conditionalFormatting sqref="B201">
    <cfRule type="cellIs" dxfId="1718" priority="43" stopIfTrue="1" operator="equal">
      <formula>110.85107963</formula>
    </cfRule>
  </conditionalFormatting>
  <conditionalFormatting sqref="B200">
    <cfRule type="cellIs" dxfId="1717" priority="44" stopIfTrue="1" operator="equal">
      <formula>108.6962896</formula>
    </cfRule>
  </conditionalFormatting>
  <conditionalFormatting sqref="B199">
    <cfRule type="cellIs" dxfId="1716" priority="45" stopIfTrue="1" operator="equal">
      <formula>110.17105129</formula>
    </cfRule>
  </conditionalFormatting>
  <conditionalFormatting sqref="B198">
    <cfRule type="cellIs" dxfId="1715" priority="46" stopIfTrue="1" operator="equal">
      <formula>111.69813091</formula>
    </cfRule>
  </conditionalFormatting>
  <conditionalFormatting sqref="B197">
    <cfRule type="cellIs" dxfId="1714" priority="47" stopIfTrue="1" operator="equal">
      <formula>112.16271152</formula>
    </cfRule>
  </conditionalFormatting>
  <conditionalFormatting sqref="B196">
    <cfRule type="cellIs" dxfId="1713" priority="48" stopIfTrue="1" operator="equal">
      <formula>113.33896086</formula>
    </cfRule>
  </conditionalFormatting>
  <conditionalFormatting sqref="B195">
    <cfRule type="cellIs" dxfId="1712" priority="49" stopIfTrue="1" operator="equal">
      <formula>114.72157012</formula>
    </cfRule>
  </conditionalFormatting>
  <conditionalFormatting sqref="B194">
    <cfRule type="cellIs" dxfId="1711" priority="50" stopIfTrue="1" operator="equal">
      <formula>110.44950018</formula>
    </cfRule>
  </conditionalFormatting>
  <conditionalFormatting sqref="B193">
    <cfRule type="cellIs" dxfId="1710" priority="51" stopIfTrue="1" operator="equal">
      <formula>112.13353568</formula>
    </cfRule>
  </conditionalFormatting>
  <conditionalFormatting sqref="B192">
    <cfRule type="cellIs" dxfId="1709" priority="52" stopIfTrue="1" operator="equal">
      <formula>112.39411771</formula>
    </cfRule>
  </conditionalFormatting>
  <conditionalFormatting sqref="B191">
    <cfRule type="cellIs" dxfId="1708" priority="53" stopIfTrue="1" operator="equal">
      <formula>111.24494639</formula>
    </cfRule>
  </conditionalFormatting>
  <conditionalFormatting sqref="B190">
    <cfRule type="cellIs" dxfId="1707" priority="54" stopIfTrue="1" operator="equal">
      <formula>111.38562565</formula>
    </cfRule>
  </conditionalFormatting>
  <conditionalFormatting sqref="B189">
    <cfRule type="cellIs" dxfId="1706" priority="55" stopIfTrue="1" operator="equal">
      <formula>107.70439461</formula>
    </cfRule>
  </conditionalFormatting>
  <conditionalFormatting sqref="B188">
    <cfRule type="cellIs" dxfId="1705" priority="56" stopIfTrue="1" operator="equal">
      <formula>106.12458949</formula>
    </cfRule>
  </conditionalFormatting>
  <conditionalFormatting sqref="B187">
    <cfRule type="cellIs" dxfId="1704" priority="57" stopIfTrue="1" operator="equal">
      <formula>105.67486665</formula>
    </cfRule>
  </conditionalFormatting>
  <conditionalFormatting sqref="B186">
    <cfRule type="cellIs" dxfId="1703" priority="58" stopIfTrue="1" operator="equal">
      <formula>106.46475535</formula>
    </cfRule>
  </conditionalFormatting>
  <conditionalFormatting sqref="B185">
    <cfRule type="cellIs" dxfId="1702" priority="59" stopIfTrue="1" operator="equal">
      <formula>106.64403645</formula>
    </cfRule>
  </conditionalFormatting>
  <conditionalFormatting sqref="B184">
    <cfRule type="cellIs" dxfId="1701" priority="60" stopIfTrue="1" operator="equal">
      <formula>105.53789498</formula>
    </cfRule>
  </conditionalFormatting>
  <conditionalFormatting sqref="B183">
    <cfRule type="cellIs" dxfId="1700" priority="61" stopIfTrue="1" operator="equal">
      <formula>105.74672454</formula>
    </cfRule>
  </conditionalFormatting>
  <conditionalFormatting sqref="B182">
    <cfRule type="cellIs" dxfId="1699" priority="62" stopIfTrue="1" operator="equal">
      <formula>104.36477963</formula>
    </cfRule>
  </conditionalFormatting>
  <conditionalFormatting sqref="B181">
    <cfRule type="cellIs" dxfId="1698" priority="63" stopIfTrue="1" operator="equal">
      <formula>102.08217694</formula>
    </cfRule>
  </conditionalFormatting>
  <conditionalFormatting sqref="B180">
    <cfRule type="cellIs" dxfId="1697" priority="64" stopIfTrue="1" operator="equal">
      <formula>105.27565163</formula>
    </cfRule>
  </conditionalFormatting>
  <conditionalFormatting sqref="B179">
    <cfRule type="cellIs" dxfId="1696" priority="65" stopIfTrue="1" operator="equal">
      <formula>102.95560737</formula>
    </cfRule>
  </conditionalFormatting>
  <conditionalFormatting sqref="B178">
    <cfRule type="cellIs" dxfId="1695" priority="66" stopIfTrue="1" operator="equal">
      <formula>101.63760322</formula>
    </cfRule>
  </conditionalFormatting>
  <conditionalFormatting sqref="B177">
    <cfRule type="cellIs" dxfId="1694" priority="67" stopIfTrue="1" operator="equal">
      <formula>105.69207494</formula>
    </cfRule>
  </conditionalFormatting>
  <conditionalFormatting sqref="B176">
    <cfRule type="cellIs" dxfId="1693" priority="68" stopIfTrue="1" operator="equal">
      <formula>102.42138737</formula>
    </cfRule>
  </conditionalFormatting>
  <conditionalFormatting sqref="B175">
    <cfRule type="cellIs" dxfId="1692" priority="69" stopIfTrue="1" operator="equal">
      <formula>104.60411293</formula>
    </cfRule>
  </conditionalFormatting>
  <conditionalFormatting sqref="B174">
    <cfRule type="cellIs" dxfId="1691" priority="70" stopIfTrue="1" operator="equal">
      <formula>108.47912818</formula>
    </cfRule>
  </conditionalFormatting>
  <conditionalFormatting sqref="B173">
    <cfRule type="cellIs" dxfId="1690" priority="71" stopIfTrue="1" operator="equal">
      <formula>110.19347117</formula>
    </cfRule>
  </conditionalFormatting>
  <conditionalFormatting sqref="B172">
    <cfRule type="cellIs" dxfId="1689" priority="72" stopIfTrue="1" operator="equal">
      <formula>108.89767478</formula>
    </cfRule>
  </conditionalFormatting>
  <conditionalFormatting sqref="B171">
    <cfRule type="cellIs" dxfId="1688" priority="73" stopIfTrue="1" operator="equal">
      <formula>107.58461244</formula>
    </cfRule>
  </conditionalFormatting>
  <conditionalFormatting sqref="B170">
    <cfRule type="cellIs" dxfId="1687" priority="74" stopIfTrue="1" operator="equal">
      <formula>105.92859155</formula>
    </cfRule>
  </conditionalFormatting>
  <conditionalFormatting sqref="B169">
    <cfRule type="cellIs" dxfId="1686" priority="75" stopIfTrue="1" operator="equal">
      <formula>106.76652758</formula>
    </cfRule>
  </conditionalFormatting>
  <conditionalFormatting sqref="B168">
    <cfRule type="cellIs" dxfId="1685" priority="76" stopIfTrue="1" operator="equal">
      <formula>107.52161821</formula>
    </cfRule>
  </conditionalFormatting>
  <conditionalFormatting sqref="B167">
    <cfRule type="cellIs" dxfId="1684" priority="77" stopIfTrue="1" operator="equal">
      <formula>107.7557654</formula>
    </cfRule>
  </conditionalFormatting>
  <conditionalFormatting sqref="B166">
    <cfRule type="cellIs" dxfId="1683" priority="78" stopIfTrue="1" operator="equal">
      <formula>106.23908022</formula>
    </cfRule>
  </conditionalFormatting>
  <conditionalFormatting sqref="B165">
    <cfRule type="cellIs" dxfId="1682" priority="79" stopIfTrue="1" operator="equal">
      <formula>109.54631188</formula>
    </cfRule>
  </conditionalFormatting>
  <conditionalFormatting sqref="B164">
    <cfRule type="cellIs" dxfId="1681" priority="80" stopIfTrue="1" operator="equal">
      <formula>108.60061682</formula>
    </cfRule>
  </conditionalFormatting>
  <conditionalFormatting sqref="B163">
    <cfRule type="cellIs" dxfId="1680" priority="81" stopIfTrue="1" operator="equal">
      <formula>105.81274104</formula>
    </cfRule>
  </conditionalFormatting>
  <conditionalFormatting sqref="B162">
    <cfRule type="cellIs" dxfId="1679" priority="82" stopIfTrue="1" operator="equal">
      <formula>105.88610021</formula>
    </cfRule>
  </conditionalFormatting>
  <conditionalFormatting sqref="B161">
    <cfRule type="cellIs" dxfId="1678" priority="83" stopIfTrue="1" operator="equal">
      <formula>102.38979114</formula>
    </cfRule>
  </conditionalFormatting>
  <conditionalFormatting sqref="B160">
    <cfRule type="cellIs" dxfId="1677" priority="84" stopIfTrue="1" operator="equal">
      <formula>100.5139736</formula>
    </cfRule>
  </conditionalFormatting>
  <conditionalFormatting sqref="B159">
    <cfRule type="cellIs" dxfId="1676" priority="85" stopIfTrue="1" operator="equal">
      <formula>98.58455019</formula>
    </cfRule>
  </conditionalFormatting>
  <conditionalFormatting sqref="B158">
    <cfRule type="cellIs" dxfId="1675" priority="86" stopIfTrue="1" operator="equal">
      <formula>99.97102939</formula>
    </cfRule>
  </conditionalFormatting>
  <conditionalFormatting sqref="B157">
    <cfRule type="cellIs" dxfId="1674" priority="87" stopIfTrue="1" operator="equal">
      <formula>100.42576447</formula>
    </cfRule>
  </conditionalFormatting>
  <conditionalFormatting sqref="B156">
    <cfRule type="cellIs" dxfId="1673" priority="88" stopIfTrue="1" operator="equal">
      <formula>101.65070419</formula>
    </cfRule>
  </conditionalFormatting>
  <conditionalFormatting sqref="B155">
    <cfRule type="cellIs" dxfId="1672" priority="89" stopIfTrue="1" operator="equal">
      <formula>103.05876375</formula>
    </cfRule>
  </conditionalFormatting>
  <conditionalFormatting sqref="B154">
    <cfRule type="cellIs" dxfId="1671" priority="90" stopIfTrue="1" operator="equal">
      <formula>101.36618141</formula>
    </cfRule>
  </conditionalFormatting>
  <conditionalFormatting sqref="B153">
    <cfRule type="cellIs" dxfId="1670" priority="91" stopIfTrue="1" operator="equal">
      <formula>101.47498284</formula>
    </cfRule>
  </conditionalFormatting>
  <conditionalFormatting sqref="B152">
    <cfRule type="cellIs" dxfId="1669" priority="92" stopIfTrue="1" operator="equal">
      <formula>100.25917258</formula>
    </cfRule>
  </conditionalFormatting>
  <conditionalFormatting sqref="B151">
    <cfRule type="cellIs" dxfId="1668" priority="93" stopIfTrue="1" operator="equal">
      <formula>99.12915003</formula>
    </cfRule>
  </conditionalFormatting>
  <conditionalFormatting sqref="B150">
    <cfRule type="cellIs" dxfId="1667" priority="94" stopIfTrue="1" operator="equal">
      <formula>98.07192826</formula>
    </cfRule>
  </conditionalFormatting>
  <conditionalFormatting sqref="B149">
    <cfRule type="cellIs" dxfId="1666" priority="95" stopIfTrue="1" operator="equal">
      <formula>97.12176434</formula>
    </cfRule>
  </conditionalFormatting>
  <conditionalFormatting sqref="B148">
    <cfRule type="cellIs" dxfId="1665" priority="96" stopIfTrue="1" operator="equal">
      <formula>94.18362981</formula>
    </cfRule>
  </conditionalFormatting>
  <conditionalFormatting sqref="B147">
    <cfRule type="cellIs" dxfId="1664" priority="97" stopIfTrue="1" operator="equal">
      <formula>94.46006665</formula>
    </cfRule>
  </conditionalFormatting>
  <conditionalFormatting sqref="B146">
    <cfRule type="cellIs" dxfId="1663" priority="98" stopIfTrue="1" operator="equal">
      <formula>90.05662571</formula>
    </cfRule>
  </conditionalFormatting>
  <conditionalFormatting sqref="B145">
    <cfRule type="cellIs" dxfId="1662" priority="99" stopIfTrue="1" operator="equal">
      <formula>85.73955921</formula>
    </cfRule>
  </conditionalFormatting>
  <conditionalFormatting sqref="B144">
    <cfRule type="cellIs" dxfId="1661" priority="100" stopIfTrue="1" operator="equal">
      <formula>85.42934501</formula>
    </cfRule>
  </conditionalFormatting>
  <conditionalFormatting sqref="B143">
    <cfRule type="cellIs" dxfId="1660" priority="101" stopIfTrue="1" operator="equal">
      <formula>84.84284962</formula>
    </cfRule>
  </conditionalFormatting>
  <conditionalFormatting sqref="B142">
    <cfRule type="cellIs" dxfId="1659" priority="102" stopIfTrue="1" operator="equal">
      <formula>85.51754398</formula>
    </cfRule>
  </conditionalFormatting>
  <conditionalFormatting sqref="B141">
    <cfRule type="cellIs" dxfId="1658" priority="103" stopIfTrue="1" operator="equal">
      <formula>83.87966855</formula>
    </cfRule>
  </conditionalFormatting>
  <conditionalFormatting sqref="B140">
    <cfRule type="cellIs" dxfId="1657" priority="104" stopIfTrue="1" operator="equal">
      <formula>82.4966934</formula>
    </cfRule>
  </conditionalFormatting>
  <conditionalFormatting sqref="B139">
    <cfRule type="cellIs" dxfId="1656" priority="105" stopIfTrue="1" operator="equal">
      <formula>81.20801899</formula>
    </cfRule>
  </conditionalFormatting>
  <conditionalFormatting sqref="B138">
    <cfRule type="cellIs" dxfId="1655" priority="106" stopIfTrue="1" operator="equal">
      <formula>81.99261074</formula>
    </cfRule>
  </conditionalFormatting>
  <conditionalFormatting sqref="B137">
    <cfRule type="cellIs" dxfId="1654" priority="107" stopIfTrue="1" operator="equal">
      <formula>82.13831608</formula>
    </cfRule>
  </conditionalFormatting>
  <conditionalFormatting sqref="B136">
    <cfRule type="cellIs" dxfId="1653" priority="108" stopIfTrue="1" operator="equal">
      <formula>80.5195616</formula>
    </cfRule>
  </conditionalFormatting>
  <conditionalFormatting sqref="B135">
    <cfRule type="cellIs" dxfId="1652" priority="109" stopIfTrue="1" operator="equal">
      <formula>78.74457449</formula>
    </cfRule>
  </conditionalFormatting>
  <conditionalFormatting sqref="B134">
    <cfRule type="cellIs" dxfId="1651" priority="110" stopIfTrue="1" operator="equal">
      <formula>80.64241684</formula>
    </cfRule>
  </conditionalFormatting>
  <conditionalFormatting sqref="B133">
    <cfRule type="cellIs" dxfId="1650" priority="111" stopIfTrue="1" operator="equal">
      <formula>81.21862301</formula>
    </cfRule>
  </conditionalFormatting>
  <conditionalFormatting sqref="B132">
    <cfRule type="cellIs" dxfId="1649" priority="112" stopIfTrue="1" operator="equal">
      <formula>83.98120508</formula>
    </cfRule>
  </conditionalFormatting>
  <conditionalFormatting sqref="B131">
    <cfRule type="cellIs" dxfId="1648" priority="113" stopIfTrue="1" operator="equal">
      <formula>86.91801812</formula>
    </cfRule>
  </conditionalFormatting>
  <conditionalFormatting sqref="B130">
    <cfRule type="cellIs" dxfId="1647" priority="114" stopIfTrue="1" operator="equal">
      <formula>85.3458661</formula>
    </cfRule>
  </conditionalFormatting>
  <conditionalFormatting sqref="B129">
    <cfRule type="cellIs" dxfId="1646" priority="115" stopIfTrue="1" operator="equal">
      <formula>86.15660603</formula>
    </cfRule>
  </conditionalFormatting>
  <conditionalFormatting sqref="B128">
    <cfRule type="cellIs" dxfId="1645" priority="116" stopIfTrue="1" operator="equal">
      <formula>91.98255875</formula>
    </cfRule>
  </conditionalFormatting>
  <conditionalFormatting sqref="B127">
    <cfRule type="cellIs" dxfId="1644" priority="117" stopIfTrue="1" operator="equal">
      <formula>92.82205952</formula>
    </cfRule>
  </conditionalFormatting>
  <conditionalFormatting sqref="B126">
    <cfRule type="cellIs" dxfId="1643" priority="118" stopIfTrue="1" operator="equal">
      <formula>92.53485687</formula>
    </cfRule>
  </conditionalFormatting>
  <conditionalFormatting sqref="B125">
    <cfRule type="cellIs" dxfId="1642" priority="119" stopIfTrue="1" operator="equal">
      <formula>93.98082545</formula>
    </cfRule>
  </conditionalFormatting>
  <conditionalFormatting sqref="B124">
    <cfRule type="cellIs" dxfId="1641" priority="120" stopIfTrue="1" operator="equal">
      <formula>94.99244919</formula>
    </cfRule>
  </conditionalFormatting>
  <conditionalFormatting sqref="B123">
    <cfRule type="cellIs" dxfId="1640" priority="121" stopIfTrue="1" operator="equal">
      <formula>96.67616973</formula>
    </cfRule>
  </conditionalFormatting>
  <conditionalFormatting sqref="B122">
    <cfRule type="cellIs" dxfId="1639" priority="122" stopIfTrue="1" operator="equal">
      <formula>97.77901313</formula>
    </cfRule>
  </conditionalFormatting>
  <conditionalFormatting sqref="B121">
    <cfRule type="cellIs" dxfId="1638" priority="123" stopIfTrue="1" operator="equal">
      <formula>101.502059</formula>
    </cfRule>
  </conditionalFormatting>
  <conditionalFormatting sqref="B120">
    <cfRule type="cellIs" dxfId="1637" priority="124" stopIfTrue="1" operator="equal">
      <formula>108.26227729</formula>
    </cfRule>
  </conditionalFormatting>
  <conditionalFormatting sqref="B119">
    <cfRule type="cellIs" dxfId="1636" priority="125" stopIfTrue="1" operator="equal">
      <formula>110.66468548</formula>
    </cfRule>
  </conditionalFormatting>
  <conditionalFormatting sqref="B118">
    <cfRule type="cellIs" dxfId="1635" priority="126" stopIfTrue="1" operator="equal">
      <formula>110.82639582</formula>
    </cfRule>
  </conditionalFormatting>
  <conditionalFormatting sqref="B117">
    <cfRule type="cellIs" dxfId="1634" priority="127" stopIfTrue="1" operator="equal">
      <formula>111.67057487</formula>
    </cfRule>
  </conditionalFormatting>
  <conditionalFormatting sqref="B116">
    <cfRule type="cellIs" dxfId="1633" priority="128" stopIfTrue="1" operator="equal">
      <formula>114.71575866</formula>
    </cfRule>
  </conditionalFormatting>
  <conditionalFormatting sqref="B115">
    <cfRule type="cellIs" dxfId="1632" priority="129" stopIfTrue="1" operator="equal">
      <formula>118.04796987</formula>
    </cfRule>
  </conditionalFormatting>
  <conditionalFormatting sqref="B114">
    <cfRule type="cellIs" dxfId="1631" priority="130" stopIfTrue="1" operator="equal">
      <formula>113.69361251</formula>
    </cfRule>
  </conditionalFormatting>
  <conditionalFormatting sqref="B113">
    <cfRule type="cellIs" dxfId="1630" priority="131" stopIfTrue="1" operator="equal">
      <formula>115.36526996</formula>
    </cfRule>
  </conditionalFormatting>
  <conditionalFormatting sqref="B112">
    <cfRule type="cellIs" dxfId="1629" priority="132" stopIfTrue="1" operator="equal">
      <formula>115.73068009</formula>
    </cfRule>
  </conditionalFormatting>
  <conditionalFormatting sqref="B111">
    <cfRule type="cellIs" dxfId="1628" priority="133" stopIfTrue="1" operator="equal">
      <formula>112.55118672</formula>
    </cfRule>
  </conditionalFormatting>
  <conditionalFormatting sqref="B110">
    <cfRule type="cellIs" dxfId="1627" priority="134" stopIfTrue="1" operator="equal">
      <formula>110.27665558</formula>
    </cfRule>
  </conditionalFormatting>
  <conditionalFormatting sqref="B109">
    <cfRule type="cellIs" dxfId="1626" priority="135" stopIfTrue="1" operator="equal">
      <formula>107.34620515</formula>
    </cfRule>
  </conditionalFormatting>
  <conditionalFormatting sqref="B108">
    <cfRule type="cellIs" dxfId="1625" priority="136" stopIfTrue="1" operator="equal">
      <formula>105.7375561</formula>
    </cfRule>
  </conditionalFormatting>
  <conditionalFormatting sqref="B107">
    <cfRule type="cellIs" dxfId="1624" priority="137" stopIfTrue="1" operator="equal">
      <formula>104.78500098</formula>
    </cfRule>
  </conditionalFormatting>
  <conditionalFormatting sqref="B106">
    <cfRule type="cellIs" dxfId="1623" priority="138" stopIfTrue="1" operator="equal">
      <formula>107.51405662</formula>
    </cfRule>
  </conditionalFormatting>
  <conditionalFormatting sqref="B105">
    <cfRule type="cellIs" dxfId="1622" priority="139" stopIfTrue="1" operator="equal">
      <formula>106.86088838</formula>
    </cfRule>
  </conditionalFormatting>
  <conditionalFormatting sqref="B104">
    <cfRule type="cellIs" dxfId="1621" priority="140" stopIfTrue="1" operator="equal">
      <formula>107.97203733</formula>
    </cfRule>
  </conditionalFormatting>
  <conditionalFormatting sqref="B103">
    <cfRule type="cellIs" dxfId="1620" priority="141" stopIfTrue="1" operator="equal">
      <formula>106.37059695</formula>
    </cfRule>
  </conditionalFormatting>
  <conditionalFormatting sqref="B102">
    <cfRule type="cellIs" dxfId="1619" priority="142" stopIfTrue="1" operator="equal">
      <formula>103.39153262</formula>
    </cfRule>
  </conditionalFormatting>
  <conditionalFormatting sqref="B101">
    <cfRule type="cellIs" dxfId="1618" priority="143" stopIfTrue="1" operator="equal">
      <formula>104.02810646</formula>
    </cfRule>
  </conditionalFormatting>
  <conditionalFormatting sqref="B100">
    <cfRule type="cellIs" dxfId="1617" priority="144" stopIfTrue="1" operator="equal">
      <formula>100.63941941</formula>
    </cfRule>
  </conditionalFormatting>
  <conditionalFormatting sqref="B99">
    <cfRule type="cellIs" dxfId="1616" priority="145" stopIfTrue="1" operator="equal">
      <formula>103.06695567</formula>
    </cfRule>
  </conditionalFormatting>
  <conditionalFormatting sqref="B98">
    <cfRule type="cellIs" dxfId="1615" priority="146" stopIfTrue="1" operator="equal">
      <formula>97.86129424</formula>
    </cfRule>
  </conditionalFormatting>
  <conditionalFormatting sqref="B97">
    <cfRule type="cellIs" dxfId="1614" priority="147" stopIfTrue="1" operator="equal">
      <formula>93.10211233</formula>
    </cfRule>
  </conditionalFormatting>
  <conditionalFormatting sqref="B96">
    <cfRule type="cellIs" dxfId="1613" priority="148" stopIfTrue="1" operator="equal">
      <formula>90.1511093</formula>
    </cfRule>
  </conditionalFormatting>
  <conditionalFormatting sqref="B95">
    <cfRule type="cellIs" dxfId="1612" priority="149" stopIfTrue="1" operator="equal">
      <formula>80.43342343</formula>
    </cfRule>
  </conditionalFormatting>
  <conditionalFormatting sqref="B94">
    <cfRule type="cellIs" dxfId="1611" priority="150" stopIfTrue="1" operator="equal">
      <formula>78.52008434</formula>
    </cfRule>
  </conditionalFormatting>
  <conditionalFormatting sqref="B93">
    <cfRule type="cellIs" dxfId="1610" priority="151" stopIfTrue="1" operator="equal">
      <formula>72.88073948</formula>
    </cfRule>
  </conditionalFormatting>
  <conditionalFormatting sqref="B92">
    <cfRule type="cellIs" dxfId="1609" priority="152" stopIfTrue="1" operator="equal">
      <formula>67.68835558</formula>
    </cfRule>
  </conditionalFormatting>
  <conditionalFormatting sqref="B91">
    <cfRule type="cellIs" dxfId="1608" priority="153" stopIfTrue="1" operator="equal">
      <formula>66.95727135</formula>
    </cfRule>
  </conditionalFormatting>
  <conditionalFormatting sqref="B90">
    <cfRule type="cellIs" dxfId="1607" priority="154" stopIfTrue="1" operator="equal">
      <formula>73.18238459</formula>
    </cfRule>
  </conditionalFormatting>
  <conditionalFormatting sqref="B89">
    <cfRule type="cellIs" dxfId="1606" priority="155" stopIfTrue="1" operator="equal">
      <formula>75.63960324</formula>
    </cfRule>
  </conditionalFormatting>
  <conditionalFormatting sqref="B88">
    <cfRule type="cellIs" dxfId="1605" priority="156" stopIfTrue="1" operator="equal">
      <formula>76.90163224</formula>
    </cfRule>
  </conditionalFormatting>
  <conditionalFormatting sqref="B87">
    <cfRule type="cellIs" dxfId="1604" priority="157" stopIfTrue="1" operator="equal">
      <formula>79.33415753</formula>
    </cfRule>
  </conditionalFormatting>
  <conditionalFormatting sqref="B86">
    <cfRule type="cellIs" dxfId="1603" priority="158" stopIfTrue="1" operator="equal">
      <formula>88.30868759</formula>
    </cfRule>
  </conditionalFormatting>
  <conditionalFormatting sqref="B85">
    <cfRule type="cellIs" dxfId="1602" priority="159" stopIfTrue="1" operator="equal">
      <formula>92.87180117</formula>
    </cfRule>
  </conditionalFormatting>
  <conditionalFormatting sqref="B84">
    <cfRule type="cellIs" dxfId="1601" priority="160" stopIfTrue="1" operator="equal">
      <formula>87.64281629</formula>
    </cfRule>
  </conditionalFormatting>
  <conditionalFormatting sqref="B83">
    <cfRule type="cellIs" dxfId="1600" priority="161" stopIfTrue="1" operator="equal">
      <formula>91.75360452</formula>
    </cfRule>
  </conditionalFormatting>
  <conditionalFormatting sqref="B82">
    <cfRule type="cellIs" dxfId="1599" priority="162" stopIfTrue="1" operator="equal">
      <formula>99.06513733</formula>
    </cfRule>
  </conditionalFormatting>
  <conditionalFormatting sqref="B81">
    <cfRule type="cellIs" dxfId="1598" priority="163" stopIfTrue="1" operator="equal">
      <formula>104.27913993</formula>
    </cfRule>
  </conditionalFormatting>
  <conditionalFormatting sqref="B80">
    <cfRule type="cellIs" dxfId="1597" priority="164" stopIfTrue="1" operator="equal">
      <formula>105.75011243</formula>
    </cfRule>
  </conditionalFormatting>
  <conditionalFormatting sqref="B79">
    <cfRule type="cellIs" dxfId="1596" priority="165" stopIfTrue="1" operator="equal">
      <formula>106.07520777</formula>
    </cfRule>
  </conditionalFormatting>
  <conditionalFormatting sqref="B78">
    <cfRule type="cellIs" dxfId="1595" priority="166" stopIfTrue="1" operator="equal">
      <formula>106.8146783</formula>
    </cfRule>
  </conditionalFormatting>
  <conditionalFormatting sqref="B77">
    <cfRule type="cellIs" dxfId="1594" priority="167" stopIfTrue="1" operator="equal">
      <formula>112.48969765</formula>
    </cfRule>
  </conditionalFormatting>
  <conditionalFormatting sqref="B76">
    <cfRule type="cellIs" dxfId="1593" priority="168" stopIfTrue="1" operator="equal">
      <formula>113.55446646</formula>
    </cfRule>
  </conditionalFormatting>
  <conditionalFormatting sqref="B75">
    <cfRule type="cellIs" dxfId="1592" priority="169" stopIfTrue="1" operator="equal">
      <formula>115.55291873</formula>
    </cfRule>
  </conditionalFormatting>
  <conditionalFormatting sqref="B74">
    <cfRule type="cellIs" dxfId="1591" priority="170" stopIfTrue="1" operator="equal">
      <formula>116.13897278</formula>
    </cfRule>
  </conditionalFormatting>
  <conditionalFormatting sqref="B73">
    <cfRule type="cellIs" dxfId="1590" priority="171" stopIfTrue="1" operator="equal">
      <formula>118.00983848</formula>
    </cfRule>
  </conditionalFormatting>
  <conditionalFormatting sqref="B72">
    <cfRule type="cellIs" dxfId="1589" priority="172" stopIfTrue="1" operator="equal">
      <formula>119.59824792</formula>
    </cfRule>
  </conditionalFormatting>
  <conditionalFormatting sqref="B71">
    <cfRule type="cellIs" dxfId="1588" priority="173" stopIfTrue="1" operator="equal">
      <formula>122.23075822</formula>
    </cfRule>
  </conditionalFormatting>
  <conditionalFormatting sqref="B70">
    <cfRule type="cellIs" dxfId="1587" priority="174" stopIfTrue="1" operator="equal">
      <formula>120.79151648</formula>
    </cfRule>
  </conditionalFormatting>
  <conditionalFormatting sqref="B69">
    <cfRule type="cellIs" dxfId="1586" priority="175" stopIfTrue="1" operator="equal">
      <formula>118.64900674</formula>
    </cfRule>
  </conditionalFormatting>
  <conditionalFormatting sqref="B68">
    <cfRule type="cellIs" dxfId="1585" priority="176" stopIfTrue="1" operator="equal">
      <formula>119.21897296</formula>
    </cfRule>
  </conditionalFormatting>
  <conditionalFormatting sqref="B67">
    <cfRule type="cellIs" dxfId="1584" priority="177" stopIfTrue="1" operator="equal">
      <formula>117.27735868</formula>
    </cfRule>
  </conditionalFormatting>
  <conditionalFormatting sqref="B66">
    <cfRule type="cellIs" dxfId="1583" priority="178" stopIfTrue="1" operator="equal">
      <formula>118.39801156</formula>
    </cfRule>
  </conditionalFormatting>
  <conditionalFormatting sqref="B65">
    <cfRule type="cellIs" dxfId="1582" priority="179" stopIfTrue="1" operator="equal">
      <formula>118.03229971</formula>
    </cfRule>
  </conditionalFormatting>
  <conditionalFormatting sqref="B64">
    <cfRule type="cellIs" dxfId="1581" priority="180" stopIfTrue="1" operator="equal">
      <formula>116.56710393</formula>
    </cfRule>
  </conditionalFormatting>
  <conditionalFormatting sqref="B63">
    <cfRule type="cellIs" dxfId="1580" priority="181" stopIfTrue="1" operator="equal">
      <formula>115.43430274</formula>
    </cfRule>
  </conditionalFormatting>
  <conditionalFormatting sqref="B62">
    <cfRule type="cellIs" dxfId="1579" priority="182" stopIfTrue="1" operator="equal">
      <formula>112.64415028</formula>
    </cfRule>
  </conditionalFormatting>
  <conditionalFormatting sqref="B61">
    <cfRule type="cellIs" dxfId="1578" priority="183" stopIfTrue="1" operator="equal">
      <formula>108.28948661</formula>
    </cfRule>
  </conditionalFormatting>
  <conditionalFormatting sqref="B60">
    <cfRule type="cellIs" dxfId="1577" priority="184" stopIfTrue="1" operator="equal">
      <formula>109.11133618</formula>
    </cfRule>
  </conditionalFormatting>
  <conditionalFormatting sqref="B59">
    <cfRule type="cellIs" dxfId="1576" priority="185" stopIfTrue="1" operator="equal">
      <formula>109.27526982</formula>
    </cfRule>
  </conditionalFormatting>
  <conditionalFormatting sqref="B58">
    <cfRule type="cellIs" dxfId="1575" priority="186" stopIfTrue="1" operator="equal">
      <formula>108.6699758</formula>
    </cfRule>
  </conditionalFormatting>
  <conditionalFormatting sqref="B57">
    <cfRule type="cellIs" dxfId="1574" priority="187" stopIfTrue="1" operator="equal">
      <formula>109.66603333</formula>
    </cfRule>
  </conditionalFormatting>
  <conditionalFormatting sqref="B56">
    <cfRule type="cellIs" dxfId="1573" priority="188" stopIfTrue="1" operator="equal">
      <formula>108.07562837</formula>
    </cfRule>
  </conditionalFormatting>
  <conditionalFormatting sqref="B55">
    <cfRule type="cellIs" dxfId="1572" priority="189" stopIfTrue="1" operator="equal">
      <formula>105.7556078</formula>
    </cfRule>
  </conditionalFormatting>
  <conditionalFormatting sqref="B54">
    <cfRule type="cellIs" dxfId="1571" priority="190" stopIfTrue="1" operator="equal">
      <formula>104.24596247</formula>
    </cfRule>
  </conditionalFormatting>
  <conditionalFormatting sqref="B53">
    <cfRule type="cellIs" dxfId="1570" priority="191" stopIfTrue="1" operator="equal">
      <formula>103.43463889</formula>
    </cfRule>
  </conditionalFormatting>
  <conditionalFormatting sqref="B52">
    <cfRule type="cellIs" dxfId="1569" priority="192" stopIfTrue="1" operator="equal">
      <formula>101.07290295</formula>
    </cfRule>
  </conditionalFormatting>
  <conditionalFormatting sqref="B51">
    <cfRule type="cellIs" dxfId="1568" priority="193" stopIfTrue="1" operator="equal">
      <formula>98.2508268</formula>
    </cfRule>
  </conditionalFormatting>
  <conditionalFormatting sqref="B50">
    <cfRule type="cellIs" dxfId="1567" priority="194" stopIfTrue="1" operator="equal">
      <formula>96.5408766</formula>
    </cfRule>
  </conditionalFormatting>
  <conditionalFormatting sqref="B49">
    <cfRule type="cellIs" dxfId="1566" priority="195" stopIfTrue="1" operator="equal">
      <formula>96.32258133</formula>
    </cfRule>
  </conditionalFormatting>
  <conditionalFormatting sqref="B48">
    <cfRule type="cellIs" dxfId="1565" priority="196" stopIfTrue="1" operator="equal">
      <formula>95.01665592</formula>
    </cfRule>
  </conditionalFormatting>
  <conditionalFormatting sqref="B47">
    <cfRule type="cellIs" dxfId="1564" priority="197" stopIfTrue="1" operator="equal">
      <formula>96.66853174</formula>
    </cfRule>
  </conditionalFormatting>
  <conditionalFormatting sqref="B46">
    <cfRule type="cellIs" dxfId="1563" priority="198" stopIfTrue="1" operator="equal">
      <formula>97.07912674</formula>
    </cfRule>
  </conditionalFormatting>
  <conditionalFormatting sqref="B45">
    <cfRule type="cellIs" dxfId="1562" priority="199" stopIfTrue="1" operator="equal">
      <formula>95.45536014</formula>
    </cfRule>
  </conditionalFormatting>
  <conditionalFormatting sqref="B44">
    <cfRule type="cellIs" dxfId="1561" priority="200" stopIfTrue="1" operator="equal">
      <formula>98.43055199</formula>
    </cfRule>
  </conditionalFormatting>
  <conditionalFormatting sqref="B43">
    <cfRule type="cellIs" dxfId="1560" priority="201" stopIfTrue="1" operator="equal">
      <formula>101.99296323</formula>
    </cfRule>
  </conditionalFormatting>
  <conditionalFormatting sqref="B42">
    <cfRule type="cellIs" dxfId="1559" priority="202" stopIfTrue="1" operator="equal">
      <formula>100.94702906</formula>
    </cfRule>
  </conditionalFormatting>
  <conditionalFormatting sqref="B41">
    <cfRule type="cellIs" dxfId="1558" priority="203" stopIfTrue="1" operator="equal">
      <formula>99.68812109</formula>
    </cfRule>
  </conditionalFormatting>
  <conditionalFormatting sqref="B40">
    <cfRule type="cellIs" dxfId="1557" priority="204" stopIfTrue="1" operator="equal">
      <formula>98.21020883</formula>
    </cfRule>
  </conditionalFormatting>
  <conditionalFormatting sqref="B39">
    <cfRule type="cellIs" dxfId="1556" priority="205" stopIfTrue="1" operator="equal">
      <formula>98.44996834</formula>
    </cfRule>
  </conditionalFormatting>
  <conditionalFormatting sqref="B38">
    <cfRule type="cellIs" dxfId="1555" priority="206" stopIfTrue="1" operator="equal">
      <formula>99.24593106</formula>
    </cfRule>
  </conditionalFormatting>
  <conditionalFormatting sqref="B37">
    <cfRule type="cellIs" dxfId="1554" priority="207" stopIfTrue="1" operator="equal">
      <formula>96.6375556</formula>
    </cfRule>
  </conditionalFormatting>
  <conditionalFormatting sqref="B36">
    <cfRule type="cellIs" dxfId="1553" priority="208" stopIfTrue="1" operator="equal">
      <formula>96.02010621</formula>
    </cfRule>
  </conditionalFormatting>
  <conditionalFormatting sqref="B35">
    <cfRule type="cellIs" dxfId="1552" priority="209" stopIfTrue="1" operator="equal">
      <formula>97.87687111</formula>
    </cfRule>
  </conditionalFormatting>
  <conditionalFormatting sqref="B34">
    <cfRule type="cellIs" dxfId="1551" priority="210" stopIfTrue="1" operator="equal">
      <formula>96.15740828</formula>
    </cfRule>
  </conditionalFormatting>
  <conditionalFormatting sqref="B33">
    <cfRule type="cellIs" dxfId="1550" priority="211" stopIfTrue="1" operator="equal">
      <formula>97.04902514</formula>
    </cfRule>
  </conditionalFormatting>
  <conditionalFormatting sqref="B32">
    <cfRule type="cellIs" dxfId="1549" priority="212" stopIfTrue="1" operator="equal">
      <formula>97.57260317</formula>
    </cfRule>
  </conditionalFormatting>
  <conditionalFormatting sqref="B31">
    <cfRule type="cellIs" dxfId="1548" priority="213" stopIfTrue="1" operator="equal">
      <formula>97.63814582</formula>
    </cfRule>
  </conditionalFormatting>
  <conditionalFormatting sqref="B30">
    <cfRule type="cellIs" dxfId="1547" priority="214" stopIfTrue="1" operator="equal">
      <formula>95.52072416</formula>
    </cfRule>
  </conditionalFormatting>
  <conditionalFormatting sqref="B29">
    <cfRule type="cellIs" dxfId="1546" priority="215" stopIfTrue="1" operator="equal">
      <formula>96.50066556</formula>
    </cfRule>
  </conditionalFormatting>
  <conditionalFormatting sqref="B28">
    <cfRule type="cellIs" dxfId="1545" priority="216" stopIfTrue="1" operator="equal">
      <formula>94.78349506</formula>
    </cfRule>
  </conditionalFormatting>
  <conditionalFormatting sqref="B27">
    <cfRule type="cellIs" dxfId="1544" priority="217" stopIfTrue="1" operator="equal">
      <formula>92.15967381</formula>
    </cfRule>
  </conditionalFormatting>
  <conditionalFormatting sqref="B26">
    <cfRule type="cellIs" dxfId="1543" priority="218" stopIfTrue="1" operator="equal">
      <formula>91.91244118</formula>
    </cfRule>
  </conditionalFormatting>
  <conditionalFormatting sqref="B25">
    <cfRule type="cellIs" dxfId="1542" priority="219" stopIfTrue="1" operator="equal">
      <formula>92.20080113</formula>
    </cfRule>
  </conditionalFormatting>
  <conditionalFormatting sqref="B24">
    <cfRule type="cellIs" dxfId="1541" priority="220" stopIfTrue="1" operator="equal">
      <formula>90.6536348</formula>
    </cfRule>
  </conditionalFormatting>
  <conditionalFormatting sqref="B23">
    <cfRule type="cellIs" dxfId="1540" priority="221" stopIfTrue="1" operator="equal">
      <formula>88.41168535</formula>
    </cfRule>
  </conditionalFormatting>
  <conditionalFormatting sqref="B22">
    <cfRule type="cellIs" dxfId="1539" priority="222" stopIfTrue="1" operator="equal">
      <formula>87.31141645</formula>
    </cfRule>
  </conditionalFormatting>
  <conditionalFormatting sqref="B21">
    <cfRule type="cellIs" dxfId="1538" priority="223" stopIfTrue="1" operator="equal">
      <formula>84.36420283</formula>
    </cfRule>
  </conditionalFormatting>
  <conditionalFormatting sqref="B20">
    <cfRule type="cellIs" dxfId="1537" priority="224" stopIfTrue="1" operator="equal">
      <formula>77.88796137</formula>
    </cfRule>
  </conditionalFormatting>
  <conditionalFormatting sqref="B19">
    <cfRule type="cellIs" dxfId="1536" priority="225" stopIfTrue="1" operator="equal">
      <formula>80.86596707</formula>
    </cfRule>
  </conditionalFormatting>
  <conditionalFormatting sqref="B18">
    <cfRule type="cellIs" dxfId="1535" priority="226" stopIfTrue="1" operator="equal">
      <formula>82.13035906</formula>
    </cfRule>
  </conditionalFormatting>
  <conditionalFormatting sqref="B17">
    <cfRule type="cellIs" dxfId="1534" priority="227" stopIfTrue="1" operator="equal">
      <formula>83.86172551</formula>
    </cfRule>
  </conditionalFormatting>
  <conditionalFormatting sqref="B16">
    <cfRule type="cellIs" dxfId="1533" priority="228" stopIfTrue="1" operator="equal">
      <formula>88.55242339</formula>
    </cfRule>
  </conditionalFormatting>
  <conditionalFormatting sqref="B15">
    <cfRule type="cellIs" dxfId="1532" priority="229" stopIfTrue="1" operator="equal">
      <formula>87.24021658</formula>
    </cfRule>
  </conditionalFormatting>
  <conditionalFormatting sqref="B14">
    <cfRule type="cellIs" dxfId="1531" priority="230" stopIfTrue="1" operator="equal">
      <formula>86.98560066</formula>
    </cfRule>
  </conditionalFormatting>
  <conditionalFormatting sqref="B13">
    <cfRule type="cellIs" dxfId="1530" priority="231" stopIfTrue="1" operator="equal">
      <formula>91.33883046</formula>
    </cfRule>
  </conditionalFormatting>
  <conditionalFormatting sqref="B12">
    <cfRule type="cellIs" dxfId="1529" priority="232" stopIfTrue="1" operator="equal">
      <formula>92.97968253</formula>
    </cfRule>
  </conditionalFormatting>
  <conditionalFormatting sqref="B11">
    <cfRule type="cellIs" dxfId="1528" priority="233" stopIfTrue="1" operator="equal">
      <formula>94.36777277</formula>
    </cfRule>
  </conditionalFormatting>
  <conditionalFormatting sqref="B10">
    <cfRule type="cellIs" dxfId="1527" priority="234" stopIfTrue="1" operator="equal">
      <formula>95.28535415</formula>
    </cfRule>
  </conditionalFormatting>
  <conditionalFormatting sqref="B9">
    <cfRule type="cellIs" dxfId="1526" priority="235" stopIfTrue="1" operator="equal">
      <formula>94.05747757</formula>
    </cfRule>
  </conditionalFormatting>
  <conditionalFormatting sqref="B8">
    <cfRule type="cellIs" dxfId="1525" priority="236" stopIfTrue="1" operator="equal">
      <formula>95.70836673</formula>
    </cfRule>
  </conditionalFormatting>
  <conditionalFormatting sqref="B7">
    <cfRule type="cellIs" dxfId="1524" priority="237" stopIfTrue="1" operator="equal">
      <formula>94.5983796296296</formula>
    </cfRule>
  </conditionalFormatting>
  <conditionalFormatting sqref="B6">
    <cfRule type="cellIs" dxfId="1523" priority="238" stopIfTrue="1" operator="equal">
      <formula>91.0160416666667</formula>
    </cfRule>
  </conditionalFormatting>
  <conditionalFormatting sqref="C240">
    <cfRule type="cellIs" dxfId="1522" priority="239" stopIfTrue="1" operator="equal">
      <formula>103.58185186</formula>
    </cfRule>
  </conditionalFormatting>
  <conditionalFormatting sqref="C239">
    <cfRule type="cellIs" dxfId="1521" priority="240" stopIfTrue="1" operator="equal">
      <formula>105.85160914</formula>
    </cfRule>
  </conditionalFormatting>
  <conditionalFormatting sqref="C238">
    <cfRule type="cellIs" dxfId="1520" priority="241" stopIfTrue="1" operator="equal">
      <formula>108.17805169</formula>
    </cfRule>
  </conditionalFormatting>
  <conditionalFormatting sqref="C237">
    <cfRule type="cellIs" dxfId="1519" priority="242" stopIfTrue="1" operator="equal">
      <formula>110.28125055</formula>
    </cfRule>
  </conditionalFormatting>
  <conditionalFormatting sqref="C236">
    <cfRule type="cellIs" dxfId="1518" priority="243" stopIfTrue="1" operator="equal">
      <formula>114.98252758</formula>
    </cfRule>
  </conditionalFormatting>
  <conditionalFormatting sqref="C235">
    <cfRule type="cellIs" dxfId="1517" priority="244" stopIfTrue="1" operator="equal">
      <formula>114.31962245</formula>
    </cfRule>
  </conditionalFormatting>
  <conditionalFormatting sqref="C234">
    <cfRule type="cellIs" dxfId="1516" priority="245" stopIfTrue="1" operator="equal">
      <formula>110.61010597</formula>
    </cfRule>
  </conditionalFormatting>
  <conditionalFormatting sqref="C233">
    <cfRule type="cellIs" dxfId="1515" priority="246" stopIfTrue="1" operator="equal">
      <formula>103.59981408</formula>
    </cfRule>
  </conditionalFormatting>
  <conditionalFormatting sqref="C232">
    <cfRule type="cellIs" dxfId="1514" priority="247" stopIfTrue="1" operator="equal">
      <formula>109.76562968</formula>
    </cfRule>
  </conditionalFormatting>
  <conditionalFormatting sqref="C231">
    <cfRule type="cellIs" dxfId="1513" priority="248" stopIfTrue="1" operator="equal">
      <formula>106.5176895</formula>
    </cfRule>
  </conditionalFormatting>
  <conditionalFormatting sqref="C230">
    <cfRule type="cellIs" dxfId="1512" priority="249" stopIfTrue="1" operator="equal">
      <formula>105.00787161</formula>
    </cfRule>
  </conditionalFormatting>
  <conditionalFormatting sqref="C229">
    <cfRule type="cellIs" dxfId="1511" priority="250" stopIfTrue="1" operator="equal">
      <formula>102.31288045</formula>
    </cfRule>
  </conditionalFormatting>
  <conditionalFormatting sqref="C228">
    <cfRule type="cellIs" dxfId="1510" priority="251" stopIfTrue="1" operator="equal">
      <formula>103.02417314</formula>
    </cfRule>
  </conditionalFormatting>
  <conditionalFormatting sqref="C227">
    <cfRule type="cellIs" dxfId="1509" priority="252" stopIfTrue="1" operator="equal">
      <formula>101.70942744</formula>
    </cfRule>
  </conditionalFormatting>
  <conditionalFormatting sqref="C226">
    <cfRule type="cellIs" dxfId="1508" priority="253" stopIfTrue="1" operator="equal">
      <formula>99.31511461</formula>
    </cfRule>
  </conditionalFormatting>
  <conditionalFormatting sqref="C225">
    <cfRule type="cellIs" dxfId="1507" priority="254" stopIfTrue="1" operator="equal">
      <formula>92.24530255</formula>
    </cfRule>
  </conditionalFormatting>
  <conditionalFormatting sqref="C224">
    <cfRule type="cellIs" dxfId="1506" priority="255" stopIfTrue="1" operator="equal">
      <formula>74.53775256</formula>
    </cfRule>
  </conditionalFormatting>
  <conditionalFormatting sqref="C223">
    <cfRule type="cellIs" dxfId="1505" priority="256" stopIfTrue="1" operator="equal">
      <formula>32.16486572</formula>
    </cfRule>
  </conditionalFormatting>
  <conditionalFormatting sqref="C222">
    <cfRule type="cellIs" dxfId="1504" priority="257" stopIfTrue="1" operator="equal">
      <formula>72.70616517</formula>
    </cfRule>
  </conditionalFormatting>
  <conditionalFormatting sqref="C221">
    <cfRule type="cellIs" dxfId="1503" priority="258" stopIfTrue="1" operator="equal">
      <formula>94.18767504</formula>
    </cfRule>
  </conditionalFormatting>
  <conditionalFormatting sqref="C220">
    <cfRule type="cellIs" dxfId="1502" priority="259" stopIfTrue="1" operator="equal">
      <formula>92.3773479</formula>
    </cfRule>
  </conditionalFormatting>
  <conditionalFormatting sqref="C219">
    <cfRule type="cellIs" dxfId="1501" priority="260" stopIfTrue="1" operator="equal">
      <formula>92.75249859</formula>
    </cfRule>
  </conditionalFormatting>
  <conditionalFormatting sqref="C218">
    <cfRule type="cellIs" dxfId="1500" priority="261" stopIfTrue="1" operator="equal">
      <formula>93.91610009</formula>
    </cfRule>
  </conditionalFormatting>
  <conditionalFormatting sqref="C217">
    <cfRule type="cellIs" dxfId="1499" priority="262" stopIfTrue="1" operator="equal">
      <formula>95.81313114</formula>
    </cfRule>
  </conditionalFormatting>
  <conditionalFormatting sqref="C216">
    <cfRule type="cellIs" dxfId="1498" priority="263" stopIfTrue="1" operator="equal">
      <formula>93.77500533</formula>
    </cfRule>
  </conditionalFormatting>
  <conditionalFormatting sqref="C215">
    <cfRule type="cellIs" dxfId="1497" priority="264" stopIfTrue="1" operator="equal">
      <formula>93.61832132</formula>
    </cfRule>
  </conditionalFormatting>
  <conditionalFormatting sqref="C214">
    <cfRule type="cellIs" dxfId="1496" priority="265" stopIfTrue="1" operator="equal">
      <formula>93.42467062</formula>
    </cfRule>
  </conditionalFormatting>
  <conditionalFormatting sqref="C213">
    <cfRule type="cellIs" dxfId="1495" priority="266" stopIfTrue="1" operator="equal">
      <formula>95.04760354</formula>
    </cfRule>
  </conditionalFormatting>
  <conditionalFormatting sqref="C212">
    <cfRule type="cellIs" dxfId="1494" priority="267" stopIfTrue="1" operator="equal">
      <formula>100.64807558</formula>
    </cfRule>
  </conditionalFormatting>
  <conditionalFormatting sqref="C211">
    <cfRule type="cellIs" dxfId="1493" priority="268" stopIfTrue="1" operator="equal">
      <formula>100.56151912</formula>
    </cfRule>
  </conditionalFormatting>
  <conditionalFormatting sqref="C210">
    <cfRule type="cellIs" dxfId="1492" priority="269" stopIfTrue="1" operator="equal">
      <formula>102.01622235</formula>
    </cfRule>
  </conditionalFormatting>
  <conditionalFormatting sqref="C209">
    <cfRule type="cellIs" dxfId="1491" priority="270" stopIfTrue="1" operator="equal">
      <formula>98.01549857</formula>
    </cfRule>
  </conditionalFormatting>
  <conditionalFormatting sqref="C208">
    <cfRule type="cellIs" dxfId="1490" priority="271" stopIfTrue="1" operator="equal">
      <formula>102.43231946</formula>
    </cfRule>
  </conditionalFormatting>
  <conditionalFormatting sqref="C207">
    <cfRule type="cellIs" dxfId="1489" priority="272" stopIfTrue="1" operator="equal">
      <formula>100.53788325</formula>
    </cfRule>
  </conditionalFormatting>
  <conditionalFormatting sqref="C206">
    <cfRule type="cellIs" dxfId="1488" priority="273" stopIfTrue="1" operator="equal">
      <formula>100.3016874</formula>
    </cfRule>
  </conditionalFormatting>
  <conditionalFormatting sqref="C205">
    <cfRule type="cellIs" dxfId="1487" priority="274" stopIfTrue="1" operator="equal">
      <formula>102.64402021</formula>
    </cfRule>
  </conditionalFormatting>
  <conditionalFormatting sqref="C204">
    <cfRule type="cellIs" dxfId="1486" priority="275" stopIfTrue="1" operator="equal">
      <formula>102.41810133</formula>
    </cfRule>
  </conditionalFormatting>
  <conditionalFormatting sqref="C203">
    <cfRule type="cellIs" dxfId="1485" priority="276" stopIfTrue="1" operator="equal">
      <formula>98.33170211</formula>
    </cfRule>
  </conditionalFormatting>
  <conditionalFormatting sqref="C202">
    <cfRule type="cellIs" dxfId="1484" priority="277" stopIfTrue="1" operator="equal">
      <formula>99.79802974</formula>
    </cfRule>
  </conditionalFormatting>
  <conditionalFormatting sqref="C201">
    <cfRule type="cellIs" dxfId="1483" priority="278" stopIfTrue="1" operator="equal">
      <formula>101.04916334</formula>
    </cfRule>
  </conditionalFormatting>
  <conditionalFormatting sqref="C200">
    <cfRule type="cellIs" dxfId="1482" priority="279" stopIfTrue="1" operator="equal">
      <formula>100.66027379</formula>
    </cfRule>
  </conditionalFormatting>
  <conditionalFormatting sqref="C199">
    <cfRule type="cellIs" dxfId="1481" priority="280" stopIfTrue="1" operator="equal">
      <formula>101.68634812</formula>
    </cfRule>
  </conditionalFormatting>
  <conditionalFormatting sqref="C198">
    <cfRule type="cellIs" dxfId="1480" priority="281" stopIfTrue="1" operator="equal">
      <formula>105.41454827</formula>
    </cfRule>
  </conditionalFormatting>
  <conditionalFormatting sqref="C197">
    <cfRule type="cellIs" dxfId="1479" priority="282" stopIfTrue="1" operator="equal">
      <formula>101.60116148</formula>
    </cfRule>
  </conditionalFormatting>
  <conditionalFormatting sqref="C196">
    <cfRule type="cellIs" dxfId="1478" priority="283" stopIfTrue="1" operator="equal">
      <formula>120.83160187</formula>
    </cfRule>
  </conditionalFormatting>
  <conditionalFormatting sqref="C195">
    <cfRule type="cellIs" dxfId="1477" priority="284" stopIfTrue="1" operator="equal">
      <formula>104.23203744</formula>
    </cfRule>
  </conditionalFormatting>
  <conditionalFormatting sqref="C194">
    <cfRule type="cellIs" dxfId="1476" priority="285" stopIfTrue="1" operator="equal">
      <formula>105.43638328</formula>
    </cfRule>
  </conditionalFormatting>
  <conditionalFormatting sqref="C193">
    <cfRule type="cellIs" dxfId="1475" priority="286" stopIfTrue="1" operator="equal">
      <formula>105.5141981</formula>
    </cfRule>
  </conditionalFormatting>
  <conditionalFormatting sqref="C192">
    <cfRule type="cellIs" dxfId="1474" priority="287" stopIfTrue="1" operator="equal">
      <formula>103.71058277</formula>
    </cfRule>
  </conditionalFormatting>
  <conditionalFormatting sqref="C191">
    <cfRule type="cellIs" dxfId="1473" priority="288" stopIfTrue="1" operator="equal">
      <formula>104.60299507</formula>
    </cfRule>
  </conditionalFormatting>
  <conditionalFormatting sqref="C190">
    <cfRule type="cellIs" dxfId="1472" priority="289" stopIfTrue="1" operator="equal">
      <formula>103.81104837</formula>
    </cfRule>
  </conditionalFormatting>
  <conditionalFormatting sqref="C189">
    <cfRule type="cellIs" dxfId="1471" priority="290" stopIfTrue="1" operator="equal">
      <formula>106.28247486</formula>
    </cfRule>
  </conditionalFormatting>
  <conditionalFormatting sqref="C188">
    <cfRule type="cellIs" dxfId="1470" priority="291" stopIfTrue="1" operator="equal">
      <formula>109.8873529</formula>
    </cfRule>
  </conditionalFormatting>
  <conditionalFormatting sqref="C187">
    <cfRule type="cellIs" dxfId="1469" priority="292" stopIfTrue="1" operator="equal">
      <formula>116.79250075</formula>
    </cfRule>
  </conditionalFormatting>
  <conditionalFormatting sqref="C186">
    <cfRule type="cellIs" dxfId="1468" priority="293" stopIfTrue="1" operator="equal">
      <formula>104.67153091</formula>
    </cfRule>
  </conditionalFormatting>
  <conditionalFormatting sqref="C185">
    <cfRule type="cellIs" dxfId="1467" priority="294" stopIfTrue="1" operator="equal">
      <formula>108.15045117</formula>
    </cfRule>
  </conditionalFormatting>
  <conditionalFormatting sqref="C184">
    <cfRule type="cellIs" dxfId="1466" priority="295" stopIfTrue="1" operator="equal">
      <formula>108.32566102</formula>
    </cfRule>
  </conditionalFormatting>
  <conditionalFormatting sqref="C183">
    <cfRule type="cellIs" dxfId="1465" priority="296" stopIfTrue="1" operator="equal">
      <formula>109.65637588</formula>
    </cfRule>
  </conditionalFormatting>
  <conditionalFormatting sqref="C182">
    <cfRule type="cellIs" dxfId="1464" priority="297" stopIfTrue="1" operator="equal">
      <formula>106.91568761</formula>
    </cfRule>
  </conditionalFormatting>
  <conditionalFormatting sqref="C181">
    <cfRule type="cellIs" dxfId="1463" priority="298" stopIfTrue="1" operator="equal">
      <formula>108.71649938</formula>
    </cfRule>
  </conditionalFormatting>
  <conditionalFormatting sqref="C180">
    <cfRule type="cellIs" dxfId="1462" priority="299" stopIfTrue="1" operator="equal">
      <formula>106.38119834</formula>
    </cfRule>
  </conditionalFormatting>
  <conditionalFormatting sqref="C179">
    <cfRule type="cellIs" dxfId="1461" priority="300" stopIfTrue="1" operator="equal">
      <formula>104.15242625</formula>
    </cfRule>
  </conditionalFormatting>
  <conditionalFormatting sqref="C178">
    <cfRule type="cellIs" dxfId="1460" priority="301" stopIfTrue="1" operator="equal">
      <formula>102.56427953</formula>
    </cfRule>
  </conditionalFormatting>
  <conditionalFormatting sqref="C177">
    <cfRule type="cellIs" dxfId="1459" priority="302" stopIfTrue="1" operator="equal">
      <formula>103.5383364</formula>
    </cfRule>
  </conditionalFormatting>
  <conditionalFormatting sqref="C176">
    <cfRule type="cellIs" dxfId="1458" priority="303" stopIfTrue="1" operator="equal">
      <formula>101.09354858</formula>
    </cfRule>
  </conditionalFormatting>
  <conditionalFormatting sqref="C175">
    <cfRule type="cellIs" dxfId="1457" priority="304" stopIfTrue="1" operator="equal">
      <formula>98.40691504</formula>
    </cfRule>
  </conditionalFormatting>
  <conditionalFormatting sqref="C174">
    <cfRule type="cellIs" dxfId="1456" priority="305" stopIfTrue="1" operator="equal">
      <formula>100.71417712</formula>
    </cfRule>
  </conditionalFormatting>
  <conditionalFormatting sqref="C173">
    <cfRule type="cellIs" dxfId="1455" priority="306" stopIfTrue="1" operator="equal">
      <formula>98.80366867</formula>
    </cfRule>
  </conditionalFormatting>
  <conditionalFormatting sqref="C172">
    <cfRule type="cellIs" dxfId="1454" priority="307" stopIfTrue="1" operator="equal">
      <formula>98.06032883</formula>
    </cfRule>
  </conditionalFormatting>
  <conditionalFormatting sqref="C171">
    <cfRule type="cellIs" dxfId="1453" priority="308" stopIfTrue="1" operator="equal">
      <formula>97.32012907</formula>
    </cfRule>
  </conditionalFormatting>
  <conditionalFormatting sqref="C170">
    <cfRule type="cellIs" dxfId="1452" priority="309" stopIfTrue="1" operator="equal">
      <formula>93.22095906</formula>
    </cfRule>
  </conditionalFormatting>
  <conditionalFormatting sqref="C169">
    <cfRule type="cellIs" dxfId="1451" priority="310" stopIfTrue="1" operator="equal">
      <formula>95.0750791</formula>
    </cfRule>
  </conditionalFormatting>
  <conditionalFormatting sqref="C168">
    <cfRule type="cellIs" dxfId="1450" priority="311" stopIfTrue="1" operator="equal">
      <formula>96.22817057</formula>
    </cfRule>
  </conditionalFormatting>
  <conditionalFormatting sqref="C167">
    <cfRule type="cellIs" dxfId="1449" priority="312" stopIfTrue="1" operator="equal">
      <formula>95.00850864</formula>
    </cfRule>
  </conditionalFormatting>
  <conditionalFormatting sqref="C166">
    <cfRule type="cellIs" dxfId="1448" priority="313" stopIfTrue="1" operator="equal">
      <formula>97.7058384</formula>
    </cfRule>
  </conditionalFormatting>
  <conditionalFormatting sqref="C165">
    <cfRule type="cellIs" dxfId="1447" priority="314" stopIfTrue="1" operator="equal">
      <formula>90.56698759</formula>
    </cfRule>
  </conditionalFormatting>
  <conditionalFormatting sqref="C164">
    <cfRule type="cellIs" dxfId="1446" priority="315" stopIfTrue="1" operator="equal">
      <formula>87.65327155</formula>
    </cfRule>
  </conditionalFormatting>
  <conditionalFormatting sqref="C163">
    <cfRule type="cellIs" dxfId="1445" priority="316" stopIfTrue="1" operator="equal">
      <formula>90.35568338</formula>
    </cfRule>
  </conditionalFormatting>
  <conditionalFormatting sqref="C162">
    <cfRule type="cellIs" dxfId="1444" priority="317" stopIfTrue="1" operator="equal">
      <formula>94.41438531</formula>
    </cfRule>
  </conditionalFormatting>
  <conditionalFormatting sqref="C161">
    <cfRule type="cellIs" dxfId="1443" priority="318" stopIfTrue="1" operator="equal">
      <formula>88.50268003</formula>
    </cfRule>
  </conditionalFormatting>
  <conditionalFormatting sqref="C160">
    <cfRule type="cellIs" dxfId="1442" priority="319" stopIfTrue="1" operator="equal">
      <formula>90.67445507</formula>
    </cfRule>
  </conditionalFormatting>
  <conditionalFormatting sqref="C159">
    <cfRule type="cellIs" dxfId="1441" priority="320" stopIfTrue="1" operator="equal">
      <formula>92.16556053</formula>
    </cfRule>
  </conditionalFormatting>
  <conditionalFormatting sqref="C158">
    <cfRule type="cellIs" dxfId="1440" priority="321" stopIfTrue="1" operator="equal">
      <formula>92.92741558</formula>
    </cfRule>
  </conditionalFormatting>
  <conditionalFormatting sqref="C157">
    <cfRule type="cellIs" dxfId="1439" priority="322" stopIfTrue="1" operator="equal">
      <formula>93.17564582</formula>
    </cfRule>
  </conditionalFormatting>
  <conditionalFormatting sqref="C156">
    <cfRule type="cellIs" dxfId="1438" priority="323" stopIfTrue="1" operator="equal">
      <formula>96.87061266</formula>
    </cfRule>
  </conditionalFormatting>
  <conditionalFormatting sqref="C155">
    <cfRule type="cellIs" dxfId="1437" priority="324" stopIfTrue="1" operator="equal">
      <formula>100.60085478</formula>
    </cfRule>
  </conditionalFormatting>
  <conditionalFormatting sqref="C154">
    <cfRule type="cellIs" dxfId="1436" priority="325" stopIfTrue="1" operator="equal">
      <formula>99.79360294</formula>
    </cfRule>
  </conditionalFormatting>
  <conditionalFormatting sqref="C153">
    <cfRule type="cellIs" dxfId="1435" priority="326" stopIfTrue="1" operator="equal">
      <formula>100.45673813</formula>
    </cfRule>
  </conditionalFormatting>
  <conditionalFormatting sqref="C152">
    <cfRule type="cellIs" dxfId="1434" priority="327" stopIfTrue="1" operator="equal">
      <formula>97.8263579</formula>
    </cfRule>
  </conditionalFormatting>
  <conditionalFormatting sqref="C151">
    <cfRule type="cellIs" dxfId="1433" priority="328" stopIfTrue="1" operator="equal">
      <formula>99.16507323</formula>
    </cfRule>
  </conditionalFormatting>
  <conditionalFormatting sqref="C150">
    <cfRule type="cellIs" dxfId="1432" priority="329" stopIfTrue="1" operator="equal">
      <formula>90.58616966</formula>
    </cfRule>
  </conditionalFormatting>
  <conditionalFormatting sqref="C149">
    <cfRule type="cellIs" dxfId="1431" priority="330" stopIfTrue="1" operator="equal">
      <formula>95.86089655</formula>
    </cfRule>
  </conditionalFormatting>
  <conditionalFormatting sqref="C148">
    <cfRule type="cellIs" dxfId="1430" priority="331" stopIfTrue="1" operator="equal">
      <formula>97.39899691</formula>
    </cfRule>
  </conditionalFormatting>
  <conditionalFormatting sqref="C147">
    <cfRule type="cellIs" dxfId="1429" priority="332" stopIfTrue="1" operator="equal">
      <formula>99.43039909</formula>
    </cfRule>
  </conditionalFormatting>
  <conditionalFormatting sqref="C146">
    <cfRule type="cellIs" dxfId="1428" priority="333" stopIfTrue="1" operator="equal">
      <formula>98.90963015</formula>
    </cfRule>
  </conditionalFormatting>
  <conditionalFormatting sqref="C145">
    <cfRule type="cellIs" dxfId="1427" priority="334" stopIfTrue="1" operator="equal">
      <formula>96.50537786</formula>
    </cfRule>
  </conditionalFormatting>
  <conditionalFormatting sqref="C144">
    <cfRule type="cellIs" dxfId="1426" priority="335" stopIfTrue="1" operator="equal">
      <formula>100.12736426</formula>
    </cfRule>
  </conditionalFormatting>
  <conditionalFormatting sqref="C143">
    <cfRule type="cellIs" dxfId="1425" priority="336" stopIfTrue="1" operator="equal">
      <formula>97.86899755</formula>
    </cfRule>
  </conditionalFormatting>
  <conditionalFormatting sqref="C142">
    <cfRule type="cellIs" dxfId="1424" priority="337" stopIfTrue="1" operator="equal">
      <formula>103.97810556</formula>
    </cfRule>
  </conditionalFormatting>
  <conditionalFormatting sqref="C141">
    <cfRule type="cellIs" dxfId="1423" priority="338" stopIfTrue="1" operator="equal">
      <formula>103.8691987</formula>
    </cfRule>
  </conditionalFormatting>
  <conditionalFormatting sqref="C140">
    <cfRule type="cellIs" dxfId="1422" priority="339" stopIfTrue="1" operator="equal">
      <formula>108.0728944</formula>
    </cfRule>
  </conditionalFormatting>
  <conditionalFormatting sqref="C139">
    <cfRule type="cellIs" dxfId="1421" priority="340" stopIfTrue="1" operator="equal">
      <formula>103.63752796</formula>
    </cfRule>
  </conditionalFormatting>
  <conditionalFormatting sqref="C138">
    <cfRule type="cellIs" dxfId="1420" priority="341" stopIfTrue="1" operator="equal">
      <formula>104.99135119</formula>
    </cfRule>
  </conditionalFormatting>
  <conditionalFormatting sqref="C137">
    <cfRule type="cellIs" dxfId="1419" priority="342" stopIfTrue="1" operator="equal">
      <formula>100.495737</formula>
    </cfRule>
  </conditionalFormatting>
  <conditionalFormatting sqref="C136">
    <cfRule type="cellIs" dxfId="1418" priority="343" stopIfTrue="1" operator="equal">
      <formula>96.82292017</formula>
    </cfRule>
  </conditionalFormatting>
  <conditionalFormatting sqref="C135">
    <cfRule type="cellIs" dxfId="1417" priority="344" stopIfTrue="1" operator="equal">
      <formula>98.04011863</formula>
    </cfRule>
  </conditionalFormatting>
  <conditionalFormatting sqref="C134">
    <cfRule type="cellIs" dxfId="1416" priority="345" stopIfTrue="1" operator="equal">
      <formula>98.15305265</formula>
    </cfRule>
  </conditionalFormatting>
  <conditionalFormatting sqref="C133">
    <cfRule type="cellIs" dxfId="1415" priority="346" stopIfTrue="1" operator="equal">
      <formula>98.71008134</formula>
    </cfRule>
  </conditionalFormatting>
  <conditionalFormatting sqref="C132">
    <cfRule type="cellIs" dxfId="1414" priority="347" stopIfTrue="1" operator="equal">
      <formula>98.85740536</formula>
    </cfRule>
  </conditionalFormatting>
  <conditionalFormatting sqref="C131">
    <cfRule type="cellIs" dxfId="1413" priority="348" stopIfTrue="1" operator="equal">
      <formula>96.4896854</formula>
    </cfRule>
  </conditionalFormatting>
  <conditionalFormatting sqref="C130">
    <cfRule type="cellIs" dxfId="1412" priority="349" stopIfTrue="1" operator="equal">
      <formula>97.90692186</formula>
    </cfRule>
  </conditionalFormatting>
  <conditionalFormatting sqref="C129">
    <cfRule type="cellIs" dxfId="1411" priority="350" stopIfTrue="1" operator="equal">
      <formula>95.21276964</formula>
    </cfRule>
  </conditionalFormatting>
  <conditionalFormatting sqref="C128">
    <cfRule type="cellIs" dxfId="1410" priority="351" stopIfTrue="1" operator="equal">
      <formula>100.10069165</formula>
    </cfRule>
  </conditionalFormatting>
  <conditionalFormatting sqref="C127">
    <cfRule type="cellIs" dxfId="1409" priority="352" stopIfTrue="1" operator="equal">
      <formula>99.64309199</formula>
    </cfRule>
  </conditionalFormatting>
  <conditionalFormatting sqref="C126">
    <cfRule type="cellIs" dxfId="1408" priority="353" stopIfTrue="1" operator="equal">
      <formula>85.59918394</formula>
    </cfRule>
  </conditionalFormatting>
  <conditionalFormatting sqref="C125">
    <cfRule type="cellIs" dxfId="1407" priority="354" stopIfTrue="1" operator="equal">
      <formula>97.79518496</formula>
    </cfRule>
  </conditionalFormatting>
  <conditionalFormatting sqref="C124">
    <cfRule type="cellIs" dxfId="1406" priority="355" stopIfTrue="1" operator="equal">
      <formula>96.46175866</formula>
    </cfRule>
  </conditionalFormatting>
  <conditionalFormatting sqref="C123">
    <cfRule type="cellIs" dxfId="1405" priority="356" stopIfTrue="1" operator="equal">
      <formula>97.27451039</formula>
    </cfRule>
  </conditionalFormatting>
  <conditionalFormatting sqref="C122">
    <cfRule type="cellIs" dxfId="1404" priority="357" stopIfTrue="1" operator="equal">
      <formula>96.65696337</formula>
    </cfRule>
  </conditionalFormatting>
  <conditionalFormatting sqref="C121">
    <cfRule type="cellIs" dxfId="1403" priority="358" stopIfTrue="1" operator="equal">
      <formula>99.55655259</formula>
    </cfRule>
  </conditionalFormatting>
  <conditionalFormatting sqref="C120">
    <cfRule type="cellIs" dxfId="1402" priority="359" stopIfTrue="1" operator="equal">
      <formula>99.09071446</formula>
    </cfRule>
  </conditionalFormatting>
  <conditionalFormatting sqref="C119">
    <cfRule type="cellIs" dxfId="1401" priority="360" stopIfTrue="1" operator="equal">
      <formula>101.24797704</formula>
    </cfRule>
  </conditionalFormatting>
  <conditionalFormatting sqref="C118">
    <cfRule type="cellIs" dxfId="1400" priority="361" stopIfTrue="1" operator="equal">
      <formula>102.79194102</formula>
    </cfRule>
  </conditionalFormatting>
  <conditionalFormatting sqref="C117">
    <cfRule type="cellIs" dxfId="1399" priority="362" stopIfTrue="1" operator="equal">
      <formula>108.41775522</formula>
    </cfRule>
  </conditionalFormatting>
  <conditionalFormatting sqref="C116">
    <cfRule type="cellIs" dxfId="1398" priority="363" stopIfTrue="1" operator="equal">
      <formula>111.82899848</formula>
    </cfRule>
  </conditionalFormatting>
  <conditionalFormatting sqref="C115">
    <cfRule type="cellIs" dxfId="1397" priority="364" stopIfTrue="1" operator="equal">
      <formula>107.69494096</formula>
    </cfRule>
  </conditionalFormatting>
  <conditionalFormatting sqref="C114">
    <cfRule type="cellIs" dxfId="1396" priority="365" stopIfTrue="1" operator="equal">
      <formula>107.19773389</formula>
    </cfRule>
  </conditionalFormatting>
  <conditionalFormatting sqref="C113">
    <cfRule type="cellIs" dxfId="1395" priority="366" stopIfTrue="1" operator="equal">
      <formula>116.31134052</formula>
    </cfRule>
  </conditionalFormatting>
  <conditionalFormatting sqref="C112">
    <cfRule type="cellIs" dxfId="1394" priority="367" stopIfTrue="1" operator="equal">
      <formula>116.17844811</formula>
    </cfRule>
  </conditionalFormatting>
  <conditionalFormatting sqref="C111">
    <cfRule type="cellIs" dxfId="1393" priority="368" stopIfTrue="1" operator="equal">
      <formula>113.3412631</formula>
    </cfRule>
  </conditionalFormatting>
  <conditionalFormatting sqref="C110">
    <cfRule type="cellIs" dxfId="1392" priority="369" stopIfTrue="1" operator="equal">
      <formula>112.00571914</formula>
    </cfRule>
  </conditionalFormatting>
  <conditionalFormatting sqref="C109">
    <cfRule type="cellIs" dxfId="1391" priority="370" stopIfTrue="1" operator="equal">
      <formula>108.22889592</formula>
    </cfRule>
  </conditionalFormatting>
  <conditionalFormatting sqref="C108">
    <cfRule type="cellIs" dxfId="1390" priority="371" stopIfTrue="1" operator="equal">
      <formula>106.73072762</formula>
    </cfRule>
  </conditionalFormatting>
  <conditionalFormatting sqref="C107">
    <cfRule type="cellIs" dxfId="1389" priority="372" stopIfTrue="1" operator="equal">
      <formula>108.04406333</formula>
    </cfRule>
  </conditionalFormatting>
  <conditionalFormatting sqref="C106">
    <cfRule type="cellIs" dxfId="1388" priority="373" stopIfTrue="1" operator="equal">
      <formula>112.34509466</formula>
    </cfRule>
  </conditionalFormatting>
  <conditionalFormatting sqref="C105">
    <cfRule type="cellIs" dxfId="1387" priority="374" stopIfTrue="1" operator="equal">
      <formula>116.33850197</formula>
    </cfRule>
  </conditionalFormatting>
  <conditionalFormatting sqref="C104">
    <cfRule type="cellIs" dxfId="1386" priority="375" stopIfTrue="1" operator="equal">
      <formula>114.60176411</formula>
    </cfRule>
  </conditionalFormatting>
  <conditionalFormatting sqref="C103">
    <cfRule type="cellIs" dxfId="1385" priority="376" stopIfTrue="1" operator="equal">
      <formula>112.24682028</formula>
    </cfRule>
  </conditionalFormatting>
  <conditionalFormatting sqref="C102">
    <cfRule type="cellIs" dxfId="1384" priority="377" stopIfTrue="1" operator="equal">
      <formula>116.58505787</formula>
    </cfRule>
  </conditionalFormatting>
  <conditionalFormatting sqref="C101">
    <cfRule type="cellIs" dxfId="1383" priority="378" stopIfTrue="1" operator="equal">
      <formula>114.68999055</formula>
    </cfRule>
  </conditionalFormatting>
  <conditionalFormatting sqref="C100">
    <cfRule type="cellIs" dxfId="1382" priority="379" stopIfTrue="1" operator="equal">
      <formula>113.18211142</formula>
    </cfRule>
  </conditionalFormatting>
  <conditionalFormatting sqref="C99">
    <cfRule type="cellIs" dxfId="1381" priority="380" stopIfTrue="1" operator="equal">
      <formula>113.89825531</formula>
    </cfRule>
  </conditionalFormatting>
  <conditionalFormatting sqref="C98">
    <cfRule type="cellIs" dxfId="1380" priority="381" stopIfTrue="1" operator="equal">
      <formula>113.36813332</formula>
    </cfRule>
  </conditionalFormatting>
  <conditionalFormatting sqref="C97">
    <cfRule type="cellIs" dxfId="1379" priority="382" stopIfTrue="1" operator="equal">
      <formula>112.04747189</formula>
    </cfRule>
  </conditionalFormatting>
  <conditionalFormatting sqref="C96">
    <cfRule type="cellIs" dxfId="1378" priority="383" stopIfTrue="1" operator="equal">
      <formula>107.97194642</formula>
    </cfRule>
  </conditionalFormatting>
  <conditionalFormatting sqref="C95">
    <cfRule type="cellIs" dxfId="1377" priority="384" stopIfTrue="1" operator="equal">
      <formula>107.79380181</formula>
    </cfRule>
  </conditionalFormatting>
  <conditionalFormatting sqref="C94">
    <cfRule type="cellIs" dxfId="1376" priority="385" stopIfTrue="1" operator="equal">
      <formula>103.62381941</formula>
    </cfRule>
  </conditionalFormatting>
  <conditionalFormatting sqref="C93">
    <cfRule type="cellIs" dxfId="1375" priority="386" stopIfTrue="1" operator="equal">
      <formula>98.79776334</formula>
    </cfRule>
  </conditionalFormatting>
  <conditionalFormatting sqref="C92">
    <cfRule type="cellIs" dxfId="1374" priority="387" stopIfTrue="1" operator="equal">
      <formula>93.8545236</formula>
    </cfRule>
  </conditionalFormatting>
  <conditionalFormatting sqref="C91">
    <cfRule type="cellIs" dxfId="1373" priority="388" stopIfTrue="1" operator="equal">
      <formula>89.37165776</formula>
    </cfRule>
  </conditionalFormatting>
  <conditionalFormatting sqref="C90">
    <cfRule type="cellIs" dxfId="1372" priority="389" stopIfTrue="1" operator="equal">
      <formula>74.93002044</formula>
    </cfRule>
  </conditionalFormatting>
  <conditionalFormatting sqref="C89">
    <cfRule type="cellIs" dxfId="1371" priority="390" stopIfTrue="1" operator="equal">
      <formula>77.37761411</formula>
    </cfRule>
  </conditionalFormatting>
  <conditionalFormatting sqref="C88">
    <cfRule type="cellIs" dxfId="1370" priority="391" stopIfTrue="1" operator="equal">
      <formula>61.65067455</formula>
    </cfRule>
  </conditionalFormatting>
  <conditionalFormatting sqref="C87">
    <cfRule type="cellIs" dxfId="1369" priority="392" stopIfTrue="1" operator="equal">
      <formula>70.60031305</formula>
    </cfRule>
  </conditionalFormatting>
  <conditionalFormatting sqref="C86">
    <cfRule type="cellIs" dxfId="1368" priority="393" stopIfTrue="1" operator="equal">
      <formula>76.95635586</formula>
    </cfRule>
  </conditionalFormatting>
  <conditionalFormatting sqref="C85">
    <cfRule type="cellIs" dxfId="1367" priority="394" stopIfTrue="1" operator="equal">
      <formula>77.38279455</formula>
    </cfRule>
  </conditionalFormatting>
  <conditionalFormatting sqref="C84">
    <cfRule type="cellIs" dxfId="1366" priority="395" stopIfTrue="1" operator="equal">
      <formula>84.58777866</formula>
    </cfRule>
  </conditionalFormatting>
  <conditionalFormatting sqref="C83">
    <cfRule type="cellIs" dxfId="1365" priority="396" stopIfTrue="1" operator="equal">
      <formula>84.24456672</formula>
    </cfRule>
  </conditionalFormatting>
  <conditionalFormatting sqref="C82">
    <cfRule type="cellIs" dxfId="1364" priority="397" stopIfTrue="1" operator="equal">
      <formula>88.55558169</formula>
    </cfRule>
  </conditionalFormatting>
  <conditionalFormatting sqref="C81">
    <cfRule type="cellIs" dxfId="1363" priority="398" stopIfTrue="1" operator="equal">
      <formula>94.27051763</formula>
    </cfRule>
  </conditionalFormatting>
  <conditionalFormatting sqref="C80">
    <cfRule type="cellIs" dxfId="1362" priority="399" stopIfTrue="1" operator="equal">
      <formula>93.83216493</formula>
    </cfRule>
  </conditionalFormatting>
  <conditionalFormatting sqref="C79">
    <cfRule type="cellIs" dxfId="1361" priority="400" stopIfTrue="1" operator="equal">
      <formula>89.81073646</formula>
    </cfRule>
  </conditionalFormatting>
  <conditionalFormatting sqref="C78">
    <cfRule type="cellIs" dxfId="1360" priority="401" stopIfTrue="1" operator="equal">
      <formula>94.96595572</formula>
    </cfRule>
  </conditionalFormatting>
  <conditionalFormatting sqref="C77">
    <cfRule type="cellIs" dxfId="1359" priority="402" stopIfTrue="1" operator="equal">
      <formula>93.44163635</formula>
    </cfRule>
  </conditionalFormatting>
  <conditionalFormatting sqref="C76">
    <cfRule type="cellIs" dxfId="1358" priority="403" stopIfTrue="1" operator="equal">
      <formula>98.56928265</formula>
    </cfRule>
  </conditionalFormatting>
  <conditionalFormatting sqref="C75">
    <cfRule type="cellIs" dxfId="1357" priority="404" stopIfTrue="1" operator="equal">
      <formula>94.76276432</formula>
    </cfRule>
  </conditionalFormatting>
  <conditionalFormatting sqref="C74">
    <cfRule type="cellIs" dxfId="1356" priority="405" stopIfTrue="1" operator="equal">
      <formula>96.45428157</formula>
    </cfRule>
  </conditionalFormatting>
  <conditionalFormatting sqref="C73">
    <cfRule type="cellIs" dxfId="1355" priority="406" stopIfTrue="1" operator="equal">
      <formula>96.62182462</formula>
    </cfRule>
  </conditionalFormatting>
  <conditionalFormatting sqref="C72">
    <cfRule type="cellIs" dxfId="1354" priority="407" stopIfTrue="1" operator="equal">
      <formula>97.25309098</formula>
    </cfRule>
  </conditionalFormatting>
  <conditionalFormatting sqref="C71">
    <cfRule type="cellIs" dxfId="1353" priority="408" stopIfTrue="1" operator="equal">
      <formula>99.74855112</formula>
    </cfRule>
  </conditionalFormatting>
  <conditionalFormatting sqref="C70">
    <cfRule type="cellIs" dxfId="1352" priority="409" stopIfTrue="1" operator="equal">
      <formula>99.98952589</formula>
    </cfRule>
  </conditionalFormatting>
  <conditionalFormatting sqref="C69">
    <cfRule type="cellIs" dxfId="1351" priority="410" stopIfTrue="1" operator="equal">
      <formula>103.37079241</formula>
    </cfRule>
  </conditionalFormatting>
  <conditionalFormatting sqref="C68">
    <cfRule type="cellIs" dxfId="1350" priority="411" stopIfTrue="1" operator="equal">
      <formula>100.98407864</formula>
    </cfRule>
  </conditionalFormatting>
  <conditionalFormatting sqref="C67">
    <cfRule type="cellIs" dxfId="1349" priority="412" stopIfTrue="1" operator="equal">
      <formula>102.17810352</formula>
    </cfRule>
  </conditionalFormatting>
  <conditionalFormatting sqref="C66">
    <cfRule type="cellIs" dxfId="1348" priority="413" stopIfTrue="1" operator="equal">
      <formula>104.59256202</formula>
    </cfRule>
  </conditionalFormatting>
  <conditionalFormatting sqref="C65">
    <cfRule type="cellIs" dxfId="1347" priority="414" stopIfTrue="1" operator="equal">
      <formula>109.73470121</formula>
    </cfRule>
  </conditionalFormatting>
  <conditionalFormatting sqref="C64">
    <cfRule type="cellIs" dxfId="1346" priority="415" stopIfTrue="1" operator="equal">
      <formula>102.17528308</formula>
    </cfRule>
  </conditionalFormatting>
  <conditionalFormatting sqref="C63">
    <cfRule type="cellIs" dxfId="1345" priority="416" stopIfTrue="1" operator="equal">
      <formula>100.74640845</formula>
    </cfRule>
  </conditionalFormatting>
  <conditionalFormatting sqref="C62">
    <cfRule type="cellIs" dxfId="1344" priority="417" stopIfTrue="1" operator="equal">
      <formula>101.41011107</formula>
    </cfRule>
  </conditionalFormatting>
  <conditionalFormatting sqref="C61">
    <cfRule type="cellIs" dxfId="1343" priority="418" stopIfTrue="1" operator="equal">
      <formula>98.65402053</formula>
    </cfRule>
  </conditionalFormatting>
  <conditionalFormatting sqref="C60">
    <cfRule type="cellIs" dxfId="1342" priority="419" stopIfTrue="1" operator="equal">
      <formula>99.44959906</formula>
    </cfRule>
  </conditionalFormatting>
  <conditionalFormatting sqref="C59">
    <cfRule type="cellIs" dxfId="1341" priority="420" stopIfTrue="1" operator="equal">
      <formula>101.58304924</formula>
    </cfRule>
  </conditionalFormatting>
  <conditionalFormatting sqref="C58">
    <cfRule type="cellIs" dxfId="1340" priority="421" stopIfTrue="1" operator="equal">
      <formula>106.79251845</formula>
    </cfRule>
  </conditionalFormatting>
  <conditionalFormatting sqref="C57">
    <cfRule type="cellIs" dxfId="1339" priority="422" stopIfTrue="1" operator="equal">
      <formula>110.00657139</formula>
    </cfRule>
  </conditionalFormatting>
  <conditionalFormatting sqref="C56">
    <cfRule type="cellIs" dxfId="1338" priority="423" stopIfTrue="1" operator="equal">
      <formula>109.11542648</formula>
    </cfRule>
  </conditionalFormatting>
  <conditionalFormatting sqref="C55">
    <cfRule type="cellIs" dxfId="1337" priority="424" stopIfTrue="1" operator="equal">
      <formula>111.84571277</formula>
    </cfRule>
  </conditionalFormatting>
  <conditionalFormatting sqref="C54">
    <cfRule type="cellIs" dxfId="1336" priority="425" stopIfTrue="1" operator="equal">
      <formula>107.96730536</formula>
    </cfRule>
  </conditionalFormatting>
  <conditionalFormatting sqref="C53">
    <cfRule type="cellIs" dxfId="1335" priority="426" stopIfTrue="1" operator="equal">
      <formula>115.58752211</formula>
    </cfRule>
  </conditionalFormatting>
  <conditionalFormatting sqref="C52">
    <cfRule type="cellIs" dxfId="1334" priority="427" stopIfTrue="1" operator="equal">
      <formula>104.49048781</formula>
    </cfRule>
  </conditionalFormatting>
  <conditionalFormatting sqref="C51">
    <cfRule type="cellIs" dxfId="1333" priority="428" stopIfTrue="1" operator="equal">
      <formula>104.0140355</formula>
    </cfRule>
  </conditionalFormatting>
  <conditionalFormatting sqref="C50">
    <cfRule type="cellIs" dxfId="1332" priority="429" stopIfTrue="1" operator="equal">
      <formula>107.17837487</formula>
    </cfRule>
  </conditionalFormatting>
  <conditionalFormatting sqref="C49">
    <cfRule type="cellIs" dxfId="1331" priority="430" stopIfTrue="1" operator="equal">
      <formula>107.87232607</formula>
    </cfRule>
  </conditionalFormatting>
  <conditionalFormatting sqref="C48">
    <cfRule type="cellIs" dxfId="1330" priority="431" stopIfTrue="1" operator="equal">
      <formula>96.87091812</formula>
    </cfRule>
  </conditionalFormatting>
  <conditionalFormatting sqref="C47">
    <cfRule type="cellIs" dxfId="1329" priority="432" stopIfTrue="1" operator="equal">
      <formula>96.77899796</formula>
    </cfRule>
  </conditionalFormatting>
  <conditionalFormatting sqref="C46">
    <cfRule type="cellIs" dxfId="1328" priority="433" stopIfTrue="1" operator="equal">
      <formula>97.51039788</formula>
    </cfRule>
  </conditionalFormatting>
  <conditionalFormatting sqref="C45">
    <cfRule type="cellIs" dxfId="1327" priority="434" stopIfTrue="1" operator="equal">
      <formula>101.07368282</formula>
    </cfRule>
  </conditionalFormatting>
  <conditionalFormatting sqref="C44">
    <cfRule type="cellIs" dxfId="1326" priority="435" stopIfTrue="1" operator="equal">
      <formula>100.80959936</formula>
    </cfRule>
  </conditionalFormatting>
  <conditionalFormatting sqref="C43">
    <cfRule type="cellIs" dxfId="1325" priority="436" stopIfTrue="1" operator="equal">
      <formula>97.67949866</formula>
    </cfRule>
  </conditionalFormatting>
  <conditionalFormatting sqref="C42">
    <cfRule type="cellIs" dxfId="1324" priority="437" stopIfTrue="1" operator="equal">
      <formula>97.96556988</formula>
    </cfRule>
  </conditionalFormatting>
  <conditionalFormatting sqref="C41">
    <cfRule type="cellIs" dxfId="1323" priority="438" stopIfTrue="1" operator="equal">
      <formula>97.81322807</formula>
    </cfRule>
  </conditionalFormatting>
  <conditionalFormatting sqref="C40">
    <cfRule type="cellIs" dxfId="1322" priority="439" stopIfTrue="1" operator="equal">
      <formula>97.92304822</formula>
    </cfRule>
  </conditionalFormatting>
  <conditionalFormatting sqref="C39">
    <cfRule type="cellIs" dxfId="1321" priority="440" stopIfTrue="1" operator="equal">
      <formula>94.81654771</formula>
    </cfRule>
  </conditionalFormatting>
  <conditionalFormatting sqref="C38">
    <cfRule type="cellIs" dxfId="1320" priority="441" stopIfTrue="1" operator="equal">
      <formula>95.77675617</formula>
    </cfRule>
  </conditionalFormatting>
  <conditionalFormatting sqref="C37">
    <cfRule type="cellIs" dxfId="1319" priority="442" stopIfTrue="1" operator="equal">
      <formula>97.10172402</formula>
    </cfRule>
  </conditionalFormatting>
  <conditionalFormatting sqref="C36">
    <cfRule type="cellIs" dxfId="1318" priority="443" stopIfTrue="1" operator="equal">
      <formula>98.94219474</formula>
    </cfRule>
  </conditionalFormatting>
  <conditionalFormatting sqref="C35">
    <cfRule type="cellIs" dxfId="1317" priority="444" stopIfTrue="1" operator="equal">
      <formula>100.34781372</formula>
    </cfRule>
  </conditionalFormatting>
  <conditionalFormatting sqref="C34">
    <cfRule type="cellIs" dxfId="1316" priority="445" stopIfTrue="1" operator="equal">
      <formula>100.94486375</formula>
    </cfRule>
  </conditionalFormatting>
  <conditionalFormatting sqref="C33">
    <cfRule type="cellIs" dxfId="1315" priority="446" stopIfTrue="1" operator="equal">
      <formula>107.06097479</formula>
    </cfRule>
  </conditionalFormatting>
  <conditionalFormatting sqref="C32">
    <cfRule type="cellIs" dxfId="1314" priority="447" stopIfTrue="1" operator="equal">
      <formula>107.19967774</formula>
    </cfRule>
  </conditionalFormatting>
  <conditionalFormatting sqref="C31">
    <cfRule type="cellIs" dxfId="1313" priority="448" stopIfTrue="1" operator="equal">
      <formula>113.49731181</formula>
    </cfRule>
  </conditionalFormatting>
  <conditionalFormatting sqref="C30">
    <cfRule type="cellIs" dxfId="1312" priority="449" stopIfTrue="1" operator="equal">
      <formula>100.47499077</formula>
    </cfRule>
  </conditionalFormatting>
  <conditionalFormatting sqref="C29">
    <cfRule type="cellIs" dxfId="1311" priority="450" stopIfTrue="1" operator="equal">
      <formula>104.38005978</formula>
    </cfRule>
  </conditionalFormatting>
  <conditionalFormatting sqref="C28">
    <cfRule type="cellIs" dxfId="1310" priority="451" stopIfTrue="1" operator="equal">
      <formula>104.51200146</formula>
    </cfRule>
  </conditionalFormatting>
  <conditionalFormatting sqref="C27">
    <cfRule type="cellIs" dxfId="1309" priority="452" stopIfTrue="1" operator="equal">
      <formula>106.14444988</formula>
    </cfRule>
  </conditionalFormatting>
  <conditionalFormatting sqref="C26">
    <cfRule type="cellIs" dxfId="1308" priority="453" stopIfTrue="1" operator="equal">
      <formula>103.27914187</formula>
    </cfRule>
  </conditionalFormatting>
  <conditionalFormatting sqref="C25">
    <cfRule type="cellIs" dxfId="1307" priority="454" stopIfTrue="1" operator="equal">
      <formula>103.14139229</formula>
    </cfRule>
  </conditionalFormatting>
  <conditionalFormatting sqref="C24">
    <cfRule type="cellIs" dxfId="1306" priority="455" stopIfTrue="1" operator="equal">
      <formula>103.56621913</formula>
    </cfRule>
  </conditionalFormatting>
  <conditionalFormatting sqref="C23">
    <cfRule type="cellIs" dxfId="1305" priority="456" stopIfTrue="1" operator="equal">
      <formula>105.49182698</formula>
    </cfRule>
  </conditionalFormatting>
  <conditionalFormatting sqref="C22">
    <cfRule type="cellIs" dxfId="1304" priority="457" stopIfTrue="1" operator="equal">
      <formula>103.73954274</formula>
    </cfRule>
  </conditionalFormatting>
  <conditionalFormatting sqref="C21">
    <cfRule type="cellIs" dxfId="1303" priority="458" stopIfTrue="1" operator="equal">
      <formula>102.8514158</formula>
    </cfRule>
  </conditionalFormatting>
  <conditionalFormatting sqref="C20">
    <cfRule type="cellIs" dxfId="1302" priority="459" stopIfTrue="1" operator="equal">
      <formula>106.03080623</formula>
    </cfRule>
  </conditionalFormatting>
  <conditionalFormatting sqref="C19">
    <cfRule type="cellIs" dxfId="1301" priority="460" stopIfTrue="1" operator="equal">
      <formula>105.07910891</formula>
    </cfRule>
  </conditionalFormatting>
  <conditionalFormatting sqref="C18">
    <cfRule type="cellIs" dxfId="1300" priority="461" stopIfTrue="1" operator="equal">
      <formula>104.08727623</formula>
    </cfRule>
  </conditionalFormatting>
  <conditionalFormatting sqref="C17">
    <cfRule type="cellIs" dxfId="1299" priority="462" stopIfTrue="1" operator="equal">
      <formula>99.56456576</formula>
    </cfRule>
  </conditionalFormatting>
  <conditionalFormatting sqref="C16">
    <cfRule type="cellIs" dxfId="1298" priority="463" stopIfTrue="1" operator="equal">
      <formula>101.60037329</formula>
    </cfRule>
  </conditionalFormatting>
  <conditionalFormatting sqref="C15">
    <cfRule type="cellIs" dxfId="1297" priority="464" stopIfTrue="1" operator="equal">
      <formula>101.15969532</formula>
    </cfRule>
  </conditionalFormatting>
  <conditionalFormatting sqref="C14">
    <cfRule type="cellIs" dxfId="1296" priority="465" stopIfTrue="1" operator="equal">
      <formula>100.68000036</formula>
    </cfRule>
  </conditionalFormatting>
  <conditionalFormatting sqref="C13">
    <cfRule type="cellIs" dxfId="1295" priority="466" stopIfTrue="1" operator="equal">
      <formula>98.39021333</formula>
    </cfRule>
  </conditionalFormatting>
  <conditionalFormatting sqref="C12">
    <cfRule type="cellIs" dxfId="1294" priority="467" stopIfTrue="1" operator="equal">
      <formula>96.59452321</formula>
    </cfRule>
  </conditionalFormatting>
  <conditionalFormatting sqref="C11">
    <cfRule type="cellIs" dxfId="1293" priority="468" stopIfTrue="1" operator="equal">
      <formula>94.81174886</formula>
    </cfRule>
  </conditionalFormatting>
  <conditionalFormatting sqref="C10">
    <cfRule type="cellIs" dxfId="1292" priority="469" stopIfTrue="1" operator="equal">
      <formula>94.74288758</formula>
    </cfRule>
  </conditionalFormatting>
  <conditionalFormatting sqref="C9">
    <cfRule type="cellIs" dxfId="1291" priority="470" stopIfTrue="1" operator="equal">
      <formula>92.64621359</formula>
    </cfRule>
  </conditionalFormatting>
  <conditionalFormatting sqref="C8">
    <cfRule type="cellIs" dxfId="1290" priority="471" stopIfTrue="1" operator="equal">
      <formula>90.35787246</formula>
    </cfRule>
  </conditionalFormatting>
  <conditionalFormatting sqref="C7">
    <cfRule type="cellIs" dxfId="1289" priority="472" stopIfTrue="1" operator="equal">
      <formula>81.9648032407407</formula>
    </cfRule>
  </conditionalFormatting>
  <conditionalFormatting sqref="C6">
    <cfRule type="cellIs" dxfId="1288" priority="473" stopIfTrue="1" operator="equal">
      <formula>86.0624652777778</formula>
    </cfRule>
  </conditionalFormatting>
  <conditionalFormatting sqref="D240">
    <cfRule type="cellIs" dxfId="1287" priority="474" stopIfTrue="1" operator="equal">
      <formula>113.63384</formula>
    </cfRule>
  </conditionalFormatting>
  <conditionalFormatting sqref="D239">
    <cfRule type="cellIs" dxfId="1286" priority="475" stopIfTrue="1" operator="equal">
      <formula>113.37681569</formula>
    </cfRule>
  </conditionalFormatting>
  <conditionalFormatting sqref="D238">
    <cfRule type="cellIs" dxfId="1285" priority="476" stopIfTrue="1" operator="equal">
      <formula>113.99980994</formula>
    </cfRule>
  </conditionalFormatting>
  <conditionalFormatting sqref="D237">
    <cfRule type="cellIs" dxfId="1284" priority="477" stopIfTrue="1" operator="equal">
      <formula>112.28788491</formula>
    </cfRule>
  </conditionalFormatting>
  <conditionalFormatting sqref="D236">
    <cfRule type="cellIs" dxfId="1283" priority="478" stopIfTrue="1" operator="equal">
      <formula>113.44600321</formula>
    </cfRule>
  </conditionalFormatting>
  <conditionalFormatting sqref="D235">
    <cfRule type="cellIs" dxfId="1282" priority="479" stopIfTrue="1" operator="equal">
      <formula>104.67629691</formula>
    </cfRule>
  </conditionalFormatting>
  <conditionalFormatting sqref="D234">
    <cfRule type="cellIs" dxfId="1281" priority="480" stopIfTrue="1" operator="equal">
      <formula>104.3161175</formula>
    </cfRule>
  </conditionalFormatting>
  <conditionalFormatting sqref="D233">
    <cfRule type="cellIs" dxfId="1280" priority="481" stopIfTrue="1" operator="equal">
      <formula>107.04808524</formula>
    </cfRule>
  </conditionalFormatting>
  <conditionalFormatting sqref="D232">
    <cfRule type="cellIs" dxfId="1279" priority="482" stopIfTrue="1" operator="equal">
      <formula>103.92613569</formula>
    </cfRule>
  </conditionalFormatting>
  <conditionalFormatting sqref="D231">
    <cfRule type="cellIs" dxfId="1278" priority="483" stopIfTrue="1" operator="equal">
      <formula>100.72398801</formula>
    </cfRule>
  </conditionalFormatting>
  <conditionalFormatting sqref="D230">
    <cfRule type="cellIs" dxfId="1277" priority="484" stopIfTrue="1" operator="equal">
      <formula>95.97723499</formula>
    </cfRule>
  </conditionalFormatting>
  <conditionalFormatting sqref="D229">
    <cfRule type="cellIs" dxfId="1276" priority="485" stopIfTrue="1" operator="equal">
      <formula>90.54738014</formula>
    </cfRule>
  </conditionalFormatting>
  <conditionalFormatting sqref="D228">
    <cfRule type="cellIs" dxfId="1275" priority="486" stopIfTrue="1" operator="equal">
      <formula>84.16176424</formula>
    </cfRule>
  </conditionalFormatting>
  <conditionalFormatting sqref="D227">
    <cfRule type="cellIs" dxfId="1274" priority="487" stopIfTrue="1" operator="equal">
      <formula>68.98449151</formula>
    </cfRule>
  </conditionalFormatting>
  <conditionalFormatting sqref="D226">
    <cfRule type="cellIs" dxfId="1273" priority="488" stopIfTrue="1" operator="equal">
      <formula>39.06617514</formula>
    </cfRule>
  </conditionalFormatting>
  <conditionalFormatting sqref="D225">
    <cfRule type="cellIs" dxfId="1272" priority="489" stopIfTrue="1" operator="equal">
      <formula>9.85031756</formula>
    </cfRule>
  </conditionalFormatting>
  <conditionalFormatting sqref="D224">
    <cfRule type="cellIs" dxfId="1271" priority="490" stopIfTrue="1" operator="equal">
      <formula>67.65191323</formula>
    </cfRule>
  </conditionalFormatting>
  <conditionalFormatting sqref="D223">
    <cfRule type="cellIs" dxfId="1270" priority="491" stopIfTrue="1" operator="equal">
      <formula>107.71650808</formula>
    </cfRule>
  </conditionalFormatting>
  <conditionalFormatting sqref="D222">
    <cfRule type="cellIs" dxfId="1269" priority="492" stopIfTrue="1" operator="equal">
      <formula>108.3268749</formula>
    </cfRule>
  </conditionalFormatting>
  <conditionalFormatting sqref="D221">
    <cfRule type="cellIs" dxfId="1268" priority="493" stopIfTrue="1" operator="equal">
      <formula>106.59333491</formula>
    </cfRule>
  </conditionalFormatting>
  <conditionalFormatting sqref="D220">
    <cfRule type="cellIs" dxfId="1267" priority="494" stopIfTrue="1" operator="equal">
      <formula>103.41377389</formula>
    </cfRule>
  </conditionalFormatting>
  <conditionalFormatting sqref="D219">
    <cfRule type="cellIs" dxfId="1266" priority="495" stopIfTrue="1" operator="equal">
      <formula>101.62240983</formula>
    </cfRule>
  </conditionalFormatting>
  <conditionalFormatting sqref="D218">
    <cfRule type="cellIs" dxfId="1265" priority="496" stopIfTrue="1" operator="equal">
      <formula>100.55157129</formula>
    </cfRule>
  </conditionalFormatting>
  <conditionalFormatting sqref="D217">
    <cfRule type="cellIs" dxfId="1264" priority="497" stopIfTrue="1" operator="equal">
      <formula>104.44041604</formula>
    </cfRule>
  </conditionalFormatting>
  <conditionalFormatting sqref="D216">
    <cfRule type="cellIs" dxfId="1263" priority="498" stopIfTrue="1" operator="equal">
      <formula>101.83634204</formula>
    </cfRule>
  </conditionalFormatting>
  <conditionalFormatting sqref="D215">
    <cfRule type="cellIs" dxfId="1262" priority="499" stopIfTrue="1" operator="equal">
      <formula>101.02745184</formula>
    </cfRule>
  </conditionalFormatting>
  <conditionalFormatting sqref="D214">
    <cfRule type="cellIs" dxfId="1261" priority="500" stopIfTrue="1" operator="equal">
      <formula>102.04688086</formula>
    </cfRule>
  </conditionalFormatting>
  <conditionalFormatting sqref="D213">
    <cfRule type="cellIs" dxfId="1260" priority="501" stopIfTrue="1" operator="equal">
      <formula>102.1398179</formula>
    </cfRule>
  </conditionalFormatting>
  <conditionalFormatting sqref="D212">
    <cfRule type="cellIs" dxfId="1259" priority="502" stopIfTrue="1" operator="equal">
      <formula>102.60986978</formula>
    </cfRule>
  </conditionalFormatting>
  <conditionalFormatting sqref="D211">
    <cfRule type="cellIs" dxfId="1258" priority="503" stopIfTrue="1" operator="equal">
      <formula>101.79832704</formula>
    </cfRule>
  </conditionalFormatting>
  <conditionalFormatting sqref="D210">
    <cfRule type="cellIs" dxfId="1257" priority="504" stopIfTrue="1" operator="equal">
      <formula>103.35500156</formula>
    </cfRule>
  </conditionalFormatting>
  <conditionalFormatting sqref="D209">
    <cfRule type="cellIs" dxfId="1256" priority="505" stopIfTrue="1" operator="equal">
      <formula>101.16166349</formula>
    </cfRule>
  </conditionalFormatting>
  <conditionalFormatting sqref="D208">
    <cfRule type="cellIs" dxfId="1255" priority="506" stopIfTrue="1" operator="equal">
      <formula>107.25693883</formula>
    </cfRule>
  </conditionalFormatting>
  <conditionalFormatting sqref="D207">
    <cfRule type="cellIs" dxfId="1254" priority="507" stopIfTrue="1" operator="equal">
      <formula>108.73985478</formula>
    </cfRule>
  </conditionalFormatting>
  <conditionalFormatting sqref="D206">
    <cfRule type="cellIs" dxfId="1253" priority="508" stopIfTrue="1" operator="equal">
      <formula>110.12313279</formula>
    </cfRule>
  </conditionalFormatting>
  <conditionalFormatting sqref="D205">
    <cfRule type="cellIs" dxfId="1252" priority="509" stopIfTrue="1" operator="equal">
      <formula>110.23636182</formula>
    </cfRule>
  </conditionalFormatting>
  <conditionalFormatting sqref="D204">
    <cfRule type="cellIs" dxfId="1251" priority="510" stopIfTrue="1" operator="equal">
      <formula>106.77862868</formula>
    </cfRule>
  </conditionalFormatting>
  <conditionalFormatting sqref="D203">
    <cfRule type="cellIs" dxfId="1250" priority="511" stopIfTrue="1" operator="equal">
      <formula>107.86093787</formula>
    </cfRule>
  </conditionalFormatting>
  <conditionalFormatting sqref="D202">
    <cfRule type="cellIs" dxfId="1249" priority="512" stopIfTrue="1" operator="equal">
      <formula>109.3529529</formula>
    </cfRule>
  </conditionalFormatting>
  <conditionalFormatting sqref="D201">
    <cfRule type="cellIs" dxfId="1248" priority="513" stopIfTrue="1" operator="equal">
      <formula>109.77445404</formula>
    </cfRule>
  </conditionalFormatting>
  <conditionalFormatting sqref="D200">
    <cfRule type="cellIs" dxfId="1247" priority="514" stopIfTrue="1" operator="equal">
      <formula>109.81526453</formula>
    </cfRule>
  </conditionalFormatting>
  <conditionalFormatting sqref="D199">
    <cfRule type="cellIs" dxfId="1246" priority="515" stopIfTrue="1" operator="equal">
      <formula>111.24966017</formula>
    </cfRule>
  </conditionalFormatting>
  <conditionalFormatting sqref="D198">
    <cfRule type="cellIs" dxfId="1245" priority="516" stopIfTrue="1" operator="equal">
      <formula>109.71623999</formula>
    </cfRule>
  </conditionalFormatting>
  <conditionalFormatting sqref="D197">
    <cfRule type="cellIs" dxfId="1244" priority="517" stopIfTrue="1" operator="equal">
      <formula>106.70499953</formula>
    </cfRule>
  </conditionalFormatting>
  <conditionalFormatting sqref="D196">
    <cfRule type="cellIs" dxfId="1243" priority="518" stopIfTrue="1" operator="equal">
      <formula>107.50119316</formula>
    </cfRule>
  </conditionalFormatting>
  <conditionalFormatting sqref="D195">
    <cfRule type="cellIs" dxfId="1242" priority="519" stopIfTrue="1" operator="equal">
      <formula>106.76134085</formula>
    </cfRule>
  </conditionalFormatting>
  <conditionalFormatting sqref="D194">
    <cfRule type="cellIs" dxfId="1241" priority="520" stopIfTrue="1" operator="equal">
      <formula>104.36312096</formula>
    </cfRule>
  </conditionalFormatting>
  <conditionalFormatting sqref="D193">
    <cfRule type="cellIs" dxfId="1240" priority="521" stopIfTrue="1" operator="equal">
      <formula>102.03343653</formula>
    </cfRule>
  </conditionalFormatting>
  <conditionalFormatting sqref="D192">
    <cfRule type="cellIs" dxfId="1239" priority="522" stopIfTrue="1" operator="equal">
      <formula>101.5174367</formula>
    </cfRule>
  </conditionalFormatting>
  <conditionalFormatting sqref="D191">
    <cfRule type="cellIs" dxfId="1238" priority="523" stopIfTrue="1" operator="equal">
      <formula>100.99762378</formula>
    </cfRule>
  </conditionalFormatting>
  <conditionalFormatting sqref="D190">
    <cfRule type="cellIs" dxfId="1237" priority="524" stopIfTrue="1" operator="equal">
      <formula>100.36456768</formula>
    </cfRule>
  </conditionalFormatting>
  <conditionalFormatting sqref="D189">
    <cfRule type="cellIs" dxfId="1236" priority="525" stopIfTrue="1" operator="equal">
      <formula>100.76491203</formula>
    </cfRule>
  </conditionalFormatting>
  <conditionalFormatting sqref="D188">
    <cfRule type="cellIs" dxfId="1235" priority="526" stopIfTrue="1" operator="equal">
      <formula>101.36518527</formula>
    </cfRule>
  </conditionalFormatting>
  <conditionalFormatting sqref="D187">
    <cfRule type="cellIs" dxfId="1234" priority="527" stopIfTrue="1" operator="equal">
      <formula>101.55095002</formula>
    </cfRule>
  </conditionalFormatting>
  <conditionalFormatting sqref="D186">
    <cfRule type="cellIs" dxfId="1233" priority="528" stopIfTrue="1" operator="equal">
      <formula>98.80786086</formula>
    </cfRule>
  </conditionalFormatting>
  <conditionalFormatting sqref="D185">
    <cfRule type="cellIs" dxfId="1232" priority="529" stopIfTrue="1" operator="equal">
      <formula>102.46372107</formula>
    </cfRule>
  </conditionalFormatting>
  <conditionalFormatting sqref="D184">
    <cfRule type="cellIs" dxfId="1231" priority="530" stopIfTrue="1" operator="equal">
      <formula>97.9085033</formula>
    </cfRule>
  </conditionalFormatting>
  <conditionalFormatting sqref="D183">
    <cfRule type="cellIs" dxfId="1230" priority="531" stopIfTrue="1" operator="equal">
      <formula>99.16209465</formula>
    </cfRule>
  </conditionalFormatting>
  <conditionalFormatting sqref="D182">
    <cfRule type="cellIs" dxfId="1229" priority="532" stopIfTrue="1" operator="equal">
      <formula>97.21893325</formula>
    </cfRule>
  </conditionalFormatting>
  <conditionalFormatting sqref="D181">
    <cfRule type="cellIs" dxfId="1228" priority="533" stopIfTrue="1" operator="equal">
      <formula>94.54496251</formula>
    </cfRule>
  </conditionalFormatting>
  <conditionalFormatting sqref="D180">
    <cfRule type="cellIs" dxfId="1227" priority="534" stopIfTrue="1" operator="equal">
      <formula>97.81619365</formula>
    </cfRule>
  </conditionalFormatting>
  <conditionalFormatting sqref="D179">
    <cfRule type="cellIs" dxfId="1226" priority="535" stopIfTrue="1" operator="equal">
      <formula>97.09081635</formula>
    </cfRule>
  </conditionalFormatting>
  <conditionalFormatting sqref="D178">
    <cfRule type="cellIs" dxfId="1225" priority="536" stopIfTrue="1" operator="equal">
      <formula>93.48311615</formula>
    </cfRule>
  </conditionalFormatting>
  <conditionalFormatting sqref="D177">
    <cfRule type="cellIs" dxfId="1224" priority="537" stopIfTrue="1" operator="equal">
      <formula>96.25694092</formula>
    </cfRule>
  </conditionalFormatting>
  <conditionalFormatting sqref="D176">
    <cfRule type="cellIs" dxfId="1223" priority="538" stopIfTrue="1" operator="equal">
      <formula>95.30240806</formula>
    </cfRule>
  </conditionalFormatting>
  <conditionalFormatting sqref="D175">
    <cfRule type="cellIs" dxfId="1222" priority="539" stopIfTrue="1" operator="equal">
      <formula>96.54329427</formula>
    </cfRule>
  </conditionalFormatting>
  <conditionalFormatting sqref="D174">
    <cfRule type="cellIs" dxfId="1221" priority="540" stopIfTrue="1" operator="equal">
      <formula>95.36274294</formula>
    </cfRule>
  </conditionalFormatting>
  <conditionalFormatting sqref="D173">
    <cfRule type="cellIs" dxfId="1220" priority="541" stopIfTrue="1" operator="equal">
      <formula>97.06246669</formula>
    </cfRule>
  </conditionalFormatting>
  <conditionalFormatting sqref="D172">
    <cfRule type="cellIs" dxfId="1219" priority="542" stopIfTrue="1" operator="equal">
      <formula>97.9370587</formula>
    </cfRule>
  </conditionalFormatting>
  <conditionalFormatting sqref="D171">
    <cfRule type="cellIs" dxfId="1218" priority="543" stopIfTrue="1" operator="equal">
      <formula>100.24372978</formula>
    </cfRule>
  </conditionalFormatting>
  <conditionalFormatting sqref="D170">
    <cfRule type="cellIs" dxfId="1217" priority="544" stopIfTrue="1" operator="equal">
      <formula>101.6355822</formula>
    </cfRule>
  </conditionalFormatting>
  <conditionalFormatting sqref="D169">
    <cfRule type="cellIs" dxfId="1216" priority="545" stopIfTrue="1" operator="equal">
      <formula>100.97164661</formula>
    </cfRule>
  </conditionalFormatting>
  <conditionalFormatting sqref="D168">
    <cfRule type="cellIs" dxfId="1215" priority="546" stopIfTrue="1" operator="equal">
      <formula>102.31524623</formula>
    </cfRule>
  </conditionalFormatting>
  <conditionalFormatting sqref="D167">
    <cfRule type="cellIs" dxfId="1214" priority="547" stopIfTrue="1" operator="equal">
      <formula>103.98731337</formula>
    </cfRule>
  </conditionalFormatting>
  <conditionalFormatting sqref="D166">
    <cfRule type="cellIs" dxfId="1213" priority="548" stopIfTrue="1" operator="equal">
      <formula>101.32717386</formula>
    </cfRule>
  </conditionalFormatting>
  <conditionalFormatting sqref="D165">
    <cfRule type="cellIs" dxfId="1212" priority="549" stopIfTrue="1" operator="equal">
      <formula>103.00397313</formula>
    </cfRule>
  </conditionalFormatting>
  <conditionalFormatting sqref="D164">
    <cfRule type="cellIs" dxfId="1211" priority="550" stopIfTrue="1" operator="equal">
      <formula>100.33252577</formula>
    </cfRule>
  </conditionalFormatting>
  <conditionalFormatting sqref="D163">
    <cfRule type="cellIs" dxfId="1210" priority="551" stopIfTrue="1" operator="equal">
      <formula>100.69291738</formula>
    </cfRule>
  </conditionalFormatting>
  <conditionalFormatting sqref="D162">
    <cfRule type="cellIs" dxfId="1209" priority="552" stopIfTrue="1" operator="equal">
      <formula>106.60148154</formula>
    </cfRule>
  </conditionalFormatting>
  <conditionalFormatting sqref="D161">
    <cfRule type="cellIs" dxfId="1208" priority="553" stopIfTrue="1" operator="equal">
      <formula>107.46561902</formula>
    </cfRule>
  </conditionalFormatting>
  <conditionalFormatting sqref="D160">
    <cfRule type="cellIs" dxfId="1207" priority="554" stopIfTrue="1" operator="equal">
      <formula>106.96338948</formula>
    </cfRule>
  </conditionalFormatting>
  <conditionalFormatting sqref="D159">
    <cfRule type="cellIs" dxfId="1206" priority="555" stopIfTrue="1" operator="equal">
      <formula>107.07126348</formula>
    </cfRule>
  </conditionalFormatting>
  <conditionalFormatting sqref="D158">
    <cfRule type="cellIs" dxfId="1205" priority="556" stopIfTrue="1" operator="equal">
      <formula>107.33812459</formula>
    </cfRule>
  </conditionalFormatting>
  <conditionalFormatting sqref="D157">
    <cfRule type="cellIs" dxfId="1204" priority="557" stopIfTrue="1" operator="equal">
      <formula>107.48112215</formula>
    </cfRule>
  </conditionalFormatting>
  <conditionalFormatting sqref="D156">
    <cfRule type="cellIs" dxfId="1203" priority="558" stopIfTrue="1" operator="equal">
      <formula>107.66351429</formula>
    </cfRule>
  </conditionalFormatting>
  <conditionalFormatting sqref="D155">
    <cfRule type="cellIs" dxfId="1202" priority="559" stopIfTrue="1" operator="equal">
      <formula>105.15185584</formula>
    </cfRule>
  </conditionalFormatting>
  <conditionalFormatting sqref="D154">
    <cfRule type="cellIs" dxfId="1201" priority="560" stopIfTrue="1" operator="equal">
      <formula>106.85657186</formula>
    </cfRule>
  </conditionalFormatting>
  <conditionalFormatting sqref="D153">
    <cfRule type="cellIs" dxfId="1200" priority="561" stopIfTrue="1" operator="equal">
      <formula>105.53506688</formula>
    </cfRule>
  </conditionalFormatting>
  <conditionalFormatting sqref="D152">
    <cfRule type="cellIs" dxfId="1199" priority="562" stopIfTrue="1" operator="equal">
      <formula>105.86547495</formula>
    </cfRule>
  </conditionalFormatting>
  <conditionalFormatting sqref="D151">
    <cfRule type="cellIs" dxfId="1198" priority="563" stopIfTrue="1" operator="equal">
      <formula>102.08782126</formula>
    </cfRule>
  </conditionalFormatting>
  <conditionalFormatting sqref="D150">
    <cfRule type="cellIs" dxfId="1197" priority="564" stopIfTrue="1" operator="equal">
      <formula>103.1303487</formula>
    </cfRule>
  </conditionalFormatting>
  <conditionalFormatting sqref="D149">
    <cfRule type="cellIs" dxfId="1196" priority="565" stopIfTrue="1" operator="equal">
      <formula>107.61978695</formula>
    </cfRule>
  </conditionalFormatting>
  <conditionalFormatting sqref="D148">
    <cfRule type="cellIs" dxfId="1195" priority="566" stopIfTrue="1" operator="equal">
      <formula>107.67543216</formula>
    </cfRule>
  </conditionalFormatting>
  <conditionalFormatting sqref="D147">
    <cfRule type="cellIs" dxfId="1194" priority="567" stopIfTrue="1" operator="equal">
      <formula>104.83982392</formula>
    </cfRule>
  </conditionalFormatting>
  <conditionalFormatting sqref="D146">
    <cfRule type="cellIs" dxfId="1193" priority="568" stopIfTrue="1" operator="equal">
      <formula>104.85131877</formula>
    </cfRule>
  </conditionalFormatting>
  <conditionalFormatting sqref="D145">
    <cfRule type="cellIs" dxfId="1192" priority="569" stopIfTrue="1" operator="equal">
      <formula>108.13917461</formula>
    </cfRule>
  </conditionalFormatting>
  <conditionalFormatting sqref="D144">
    <cfRule type="cellIs" dxfId="1191" priority="570" stopIfTrue="1" operator="equal">
      <formula>106.28694648</formula>
    </cfRule>
  </conditionalFormatting>
  <conditionalFormatting sqref="D143">
    <cfRule type="cellIs" dxfId="1190" priority="571" stopIfTrue="1" operator="equal">
      <formula>104.55740701</formula>
    </cfRule>
  </conditionalFormatting>
  <conditionalFormatting sqref="D142">
    <cfRule type="cellIs" dxfId="1189" priority="572" stopIfTrue="1" operator="equal">
      <formula>103.42356392</formula>
    </cfRule>
  </conditionalFormatting>
  <conditionalFormatting sqref="D141">
    <cfRule type="cellIs" dxfId="1188" priority="573" stopIfTrue="1" operator="equal">
      <formula>101.29183561</formula>
    </cfRule>
  </conditionalFormatting>
  <conditionalFormatting sqref="D140">
    <cfRule type="cellIs" dxfId="1187" priority="574" stopIfTrue="1" operator="equal">
      <formula>105.332371</formula>
    </cfRule>
  </conditionalFormatting>
  <conditionalFormatting sqref="D139">
    <cfRule type="cellIs" dxfId="1186" priority="575" stopIfTrue="1" operator="equal">
      <formula>107.01749535</formula>
    </cfRule>
  </conditionalFormatting>
  <conditionalFormatting sqref="D138">
    <cfRule type="cellIs" dxfId="1185" priority="576" stopIfTrue="1" operator="equal">
      <formula>103.52910468</formula>
    </cfRule>
  </conditionalFormatting>
  <conditionalFormatting sqref="D137">
    <cfRule type="cellIs" dxfId="1184" priority="577" stopIfTrue="1" operator="equal">
      <formula>103.26601739</formula>
    </cfRule>
  </conditionalFormatting>
  <conditionalFormatting sqref="D136">
    <cfRule type="cellIs" dxfId="1183" priority="578" stopIfTrue="1" operator="equal">
      <formula>100.80023756</formula>
    </cfRule>
  </conditionalFormatting>
  <conditionalFormatting sqref="D135">
    <cfRule type="cellIs" dxfId="1182" priority="579" stopIfTrue="1" operator="equal">
      <formula>101.78951008</formula>
    </cfRule>
  </conditionalFormatting>
  <conditionalFormatting sqref="D134">
    <cfRule type="cellIs" dxfId="1181" priority="580" stopIfTrue="1" operator="equal">
      <formula>102.96344367</formula>
    </cfRule>
  </conditionalFormatting>
  <conditionalFormatting sqref="D133">
    <cfRule type="cellIs" dxfId="1180" priority="581" stopIfTrue="1" operator="equal">
      <formula>98.83065356</formula>
    </cfRule>
  </conditionalFormatting>
  <conditionalFormatting sqref="D132">
    <cfRule type="cellIs" dxfId="1179" priority="582" stopIfTrue="1" operator="equal">
      <formula>99.62397032</formula>
    </cfRule>
  </conditionalFormatting>
  <conditionalFormatting sqref="D131">
    <cfRule type="cellIs" dxfId="1178" priority="583" stopIfTrue="1" operator="equal">
      <formula>99.86727533</formula>
    </cfRule>
  </conditionalFormatting>
  <conditionalFormatting sqref="D130">
    <cfRule type="cellIs" dxfId="1177" priority="584" stopIfTrue="1" operator="equal">
      <formula>100.94146159</formula>
    </cfRule>
  </conditionalFormatting>
  <conditionalFormatting sqref="D129">
    <cfRule type="cellIs" dxfId="1176" priority="585" stopIfTrue="1" operator="equal">
      <formula>102.69477206</formula>
    </cfRule>
  </conditionalFormatting>
  <conditionalFormatting sqref="D128">
    <cfRule type="cellIs" dxfId="1175" priority="586" stopIfTrue="1" operator="equal">
      <formula>103.77800205</formula>
    </cfRule>
  </conditionalFormatting>
  <conditionalFormatting sqref="D127">
    <cfRule type="cellIs" dxfId="1174" priority="587" stopIfTrue="1" operator="equal">
      <formula>104.95993474</formula>
    </cfRule>
  </conditionalFormatting>
  <conditionalFormatting sqref="D126">
    <cfRule type="cellIs" dxfId="1173" priority="588" stopIfTrue="1" operator="equal">
      <formula>102.55611387</formula>
    </cfRule>
  </conditionalFormatting>
  <conditionalFormatting sqref="D125">
    <cfRule type="cellIs" dxfId="1172" priority="589" stopIfTrue="1" operator="equal">
      <formula>98.96023736</formula>
    </cfRule>
  </conditionalFormatting>
  <conditionalFormatting sqref="D124">
    <cfRule type="cellIs" dxfId="1171" priority="590" stopIfTrue="1" operator="equal">
      <formula>97.80359554</formula>
    </cfRule>
  </conditionalFormatting>
  <conditionalFormatting sqref="D123">
    <cfRule type="cellIs" dxfId="1170" priority="591" stopIfTrue="1" operator="equal">
      <formula>94.93426922</formula>
    </cfRule>
  </conditionalFormatting>
  <conditionalFormatting sqref="D122">
    <cfRule type="cellIs" dxfId="1169" priority="592" stopIfTrue="1" operator="equal">
      <formula>95.04439537</formula>
    </cfRule>
  </conditionalFormatting>
  <conditionalFormatting sqref="D121">
    <cfRule type="cellIs" dxfId="1168" priority="593" stopIfTrue="1" operator="equal">
      <formula>94.54677935</formula>
    </cfRule>
  </conditionalFormatting>
  <conditionalFormatting sqref="D120">
    <cfRule type="cellIs" dxfId="1167" priority="594" stopIfTrue="1" operator="equal">
      <formula>97.08880199</formula>
    </cfRule>
  </conditionalFormatting>
  <conditionalFormatting sqref="D119">
    <cfRule type="cellIs" dxfId="1166" priority="595" stopIfTrue="1" operator="equal">
      <formula>97.11762134</formula>
    </cfRule>
  </conditionalFormatting>
  <conditionalFormatting sqref="D118">
    <cfRule type="cellIs" dxfId="1165" priority="596" stopIfTrue="1" operator="equal">
      <formula>98.72915593</formula>
    </cfRule>
  </conditionalFormatting>
  <conditionalFormatting sqref="D117">
    <cfRule type="cellIs" dxfId="1164" priority="597" stopIfTrue="1" operator="equal">
      <formula>102.05484443</formula>
    </cfRule>
  </conditionalFormatting>
  <conditionalFormatting sqref="D116">
    <cfRule type="cellIs" dxfId="1163" priority="598" stopIfTrue="1" operator="equal">
      <formula>104.05678595</formula>
    </cfRule>
  </conditionalFormatting>
  <conditionalFormatting sqref="D115">
    <cfRule type="cellIs" dxfId="1162" priority="599" stopIfTrue="1" operator="equal">
      <formula>103.8914963</formula>
    </cfRule>
  </conditionalFormatting>
  <conditionalFormatting sqref="D114">
    <cfRule type="cellIs" dxfId="1161" priority="600" stopIfTrue="1" operator="equal">
      <formula>102.11495115</formula>
    </cfRule>
  </conditionalFormatting>
  <conditionalFormatting sqref="D113">
    <cfRule type="cellIs" dxfId="1160" priority="601" stopIfTrue="1" operator="equal">
      <formula>99.56635634</formula>
    </cfRule>
  </conditionalFormatting>
  <conditionalFormatting sqref="D112">
    <cfRule type="cellIs" dxfId="1159" priority="602" stopIfTrue="1" operator="equal">
      <formula>98.19561284</formula>
    </cfRule>
  </conditionalFormatting>
  <conditionalFormatting sqref="D111">
    <cfRule type="cellIs" dxfId="1158" priority="603" stopIfTrue="1" operator="equal">
      <formula>97.15473788</formula>
    </cfRule>
  </conditionalFormatting>
  <conditionalFormatting sqref="D110">
    <cfRule type="cellIs" dxfId="1157" priority="604" stopIfTrue="1" operator="equal">
      <formula>96.70737974</formula>
    </cfRule>
  </conditionalFormatting>
  <conditionalFormatting sqref="D109">
    <cfRule type="cellIs" dxfId="1156" priority="605" stopIfTrue="1" operator="equal">
      <formula>95.05531643</formula>
    </cfRule>
  </conditionalFormatting>
  <conditionalFormatting sqref="D108">
    <cfRule type="cellIs" dxfId="1155" priority="606" stopIfTrue="1" operator="equal">
      <formula>94.22792167</formula>
    </cfRule>
  </conditionalFormatting>
  <conditionalFormatting sqref="D107">
    <cfRule type="cellIs" dxfId="1154" priority="607" stopIfTrue="1" operator="equal">
      <formula>93.45702734</formula>
    </cfRule>
  </conditionalFormatting>
  <conditionalFormatting sqref="D106">
    <cfRule type="cellIs" dxfId="1153" priority="608" stopIfTrue="1" operator="equal">
      <formula>98.98947403</formula>
    </cfRule>
  </conditionalFormatting>
  <conditionalFormatting sqref="D105">
    <cfRule type="cellIs" dxfId="1152" priority="609" stopIfTrue="1" operator="equal">
      <formula>97.59943199</formula>
    </cfRule>
  </conditionalFormatting>
  <conditionalFormatting sqref="D104">
    <cfRule type="cellIs" dxfId="1151" priority="610" stopIfTrue="1" operator="equal">
      <formula>93.66946562</formula>
    </cfRule>
  </conditionalFormatting>
  <conditionalFormatting sqref="D103">
    <cfRule type="cellIs" dxfId="1150" priority="611" stopIfTrue="1" operator="equal">
      <formula>87.97167451</formula>
    </cfRule>
  </conditionalFormatting>
  <conditionalFormatting sqref="D102">
    <cfRule type="cellIs" dxfId="1149" priority="612" stopIfTrue="1" operator="equal">
      <formula>90.07610616</formula>
    </cfRule>
  </conditionalFormatting>
  <conditionalFormatting sqref="D101">
    <cfRule type="cellIs" dxfId="1148" priority="613" stopIfTrue="1" operator="equal">
      <formula>88.30935361</formula>
    </cfRule>
  </conditionalFormatting>
  <conditionalFormatting sqref="D100">
    <cfRule type="cellIs" dxfId="1147" priority="614" stopIfTrue="1" operator="equal">
      <formula>86.07588029</formula>
    </cfRule>
  </conditionalFormatting>
  <conditionalFormatting sqref="D99">
    <cfRule type="cellIs" dxfId="1146" priority="615" stopIfTrue="1" operator="equal">
      <formula>83.65299565</formula>
    </cfRule>
  </conditionalFormatting>
  <conditionalFormatting sqref="D98">
    <cfRule type="cellIs" dxfId="1145" priority="616" stopIfTrue="1" operator="equal">
      <formula>82.43721037</formula>
    </cfRule>
  </conditionalFormatting>
  <conditionalFormatting sqref="D97">
    <cfRule type="cellIs" dxfId="1144" priority="617" stopIfTrue="1" operator="equal">
      <formula>85.53818846</formula>
    </cfRule>
  </conditionalFormatting>
  <conditionalFormatting sqref="D96">
    <cfRule type="cellIs" dxfId="1143" priority="618" stopIfTrue="1" operator="equal">
      <formula>77.1691993</formula>
    </cfRule>
  </conditionalFormatting>
  <conditionalFormatting sqref="D95">
    <cfRule type="cellIs" dxfId="1142" priority="619" stopIfTrue="1" operator="equal">
      <formula>70.44982427</formula>
    </cfRule>
  </conditionalFormatting>
  <conditionalFormatting sqref="D94">
    <cfRule type="cellIs" dxfId="1141" priority="620" stopIfTrue="1" operator="equal">
      <formula>68.66181639</formula>
    </cfRule>
  </conditionalFormatting>
  <conditionalFormatting sqref="D93">
    <cfRule type="cellIs" dxfId="1140" priority="621" stopIfTrue="1" operator="equal">
      <formula>62.38496218</formula>
    </cfRule>
  </conditionalFormatting>
  <conditionalFormatting sqref="D92">
    <cfRule type="cellIs" dxfId="1139" priority="622" stopIfTrue="1" operator="equal">
      <formula>56.93670285</formula>
    </cfRule>
  </conditionalFormatting>
  <conditionalFormatting sqref="D91">
    <cfRule type="cellIs" dxfId="1138" priority="623" stopIfTrue="1" operator="equal">
      <formula>58.36368049</formula>
    </cfRule>
  </conditionalFormatting>
  <conditionalFormatting sqref="D90">
    <cfRule type="cellIs" dxfId="1137" priority="624" stopIfTrue="1" operator="equal">
      <formula>61.43461539</formula>
    </cfRule>
  </conditionalFormatting>
  <conditionalFormatting sqref="D89">
    <cfRule type="cellIs" dxfId="1136" priority="625" stopIfTrue="1" operator="equal">
      <formula>64.29227703</formula>
    </cfRule>
  </conditionalFormatting>
  <conditionalFormatting sqref="D88">
    <cfRule type="cellIs" dxfId="1135" priority="626" stopIfTrue="1" operator="equal">
      <formula>71.27789301</formula>
    </cfRule>
  </conditionalFormatting>
  <conditionalFormatting sqref="D87">
    <cfRule type="cellIs" dxfId="1134" priority="627" stopIfTrue="1" operator="equal">
      <formula>78.83943135</formula>
    </cfRule>
  </conditionalFormatting>
  <conditionalFormatting sqref="D86">
    <cfRule type="cellIs" dxfId="1133" priority="628" stopIfTrue="1" operator="equal">
      <formula>89.41347418</formula>
    </cfRule>
  </conditionalFormatting>
  <conditionalFormatting sqref="D85">
    <cfRule type="cellIs" dxfId="1132" priority="629" stopIfTrue="1" operator="equal">
      <formula>95.83500969</formula>
    </cfRule>
  </conditionalFormatting>
  <conditionalFormatting sqref="D84">
    <cfRule type="cellIs" dxfId="1131" priority="630" stopIfTrue="1" operator="equal">
      <formula>96.82585206</formula>
    </cfRule>
  </conditionalFormatting>
  <conditionalFormatting sqref="D83">
    <cfRule type="cellIs" dxfId="1130" priority="631" stopIfTrue="1" operator="equal">
      <formula>99.5779829</formula>
    </cfRule>
  </conditionalFormatting>
  <conditionalFormatting sqref="D82">
    <cfRule type="cellIs" dxfId="1129" priority="632" stopIfTrue="1" operator="equal">
      <formula>100.79764132</formula>
    </cfRule>
  </conditionalFormatting>
  <conditionalFormatting sqref="D81">
    <cfRule type="cellIs" dxfId="1128" priority="633" stopIfTrue="1" operator="equal">
      <formula>101.65734526</formula>
    </cfRule>
  </conditionalFormatting>
  <conditionalFormatting sqref="D80">
    <cfRule type="cellIs" dxfId="1127" priority="634" stopIfTrue="1" operator="equal">
      <formula>102.47888185</formula>
    </cfRule>
  </conditionalFormatting>
  <conditionalFormatting sqref="D79">
    <cfRule type="cellIs" dxfId="1126" priority="635" stopIfTrue="1" operator="equal">
      <formula>104.55569274</formula>
    </cfRule>
  </conditionalFormatting>
  <conditionalFormatting sqref="D78">
    <cfRule type="cellIs" dxfId="1125" priority="636" stopIfTrue="1" operator="equal">
      <formula>106.28139645</formula>
    </cfRule>
  </conditionalFormatting>
  <conditionalFormatting sqref="D77">
    <cfRule type="cellIs" dxfId="1124" priority="637" stopIfTrue="1" operator="equal">
      <formula>105.68345571</formula>
    </cfRule>
  </conditionalFormatting>
  <conditionalFormatting sqref="D76">
    <cfRule type="cellIs" dxfId="1123" priority="638" stopIfTrue="1" operator="equal">
      <formula>107.63481502</formula>
    </cfRule>
  </conditionalFormatting>
  <conditionalFormatting sqref="D75">
    <cfRule type="cellIs" dxfId="1122" priority="639" stopIfTrue="1" operator="equal">
      <formula>109.74774865</formula>
    </cfRule>
  </conditionalFormatting>
  <conditionalFormatting sqref="D74">
    <cfRule type="cellIs" dxfId="1121" priority="640" stopIfTrue="1" operator="equal">
      <formula>109.05634534</formula>
    </cfRule>
  </conditionalFormatting>
  <conditionalFormatting sqref="D73">
    <cfRule type="cellIs" dxfId="1120" priority="641" stopIfTrue="1" operator="equal">
      <formula>110.52831447</formula>
    </cfRule>
  </conditionalFormatting>
  <conditionalFormatting sqref="D72">
    <cfRule type="cellIs" dxfId="1119" priority="642" stopIfTrue="1" operator="equal">
      <formula>109.34153126</formula>
    </cfRule>
  </conditionalFormatting>
  <conditionalFormatting sqref="D71">
    <cfRule type="cellIs" dxfId="1118" priority="643" stopIfTrue="1" operator="equal">
      <formula>112.46924979</formula>
    </cfRule>
  </conditionalFormatting>
  <conditionalFormatting sqref="D70">
    <cfRule type="cellIs" dxfId="1117" priority="644" stopIfTrue="1" operator="equal">
      <formula>112.22130828</formula>
    </cfRule>
  </conditionalFormatting>
  <conditionalFormatting sqref="D69">
    <cfRule type="cellIs" dxfId="1116" priority="645" stopIfTrue="1" operator="equal">
      <formula>111.17953568</formula>
    </cfRule>
  </conditionalFormatting>
  <conditionalFormatting sqref="D68">
    <cfRule type="cellIs" dxfId="1115" priority="646" stopIfTrue="1" operator="equal">
      <formula>112.07127085</formula>
    </cfRule>
  </conditionalFormatting>
  <conditionalFormatting sqref="D67">
    <cfRule type="cellIs" dxfId="1114" priority="647" stopIfTrue="1" operator="equal">
      <formula>110.82500384</formula>
    </cfRule>
  </conditionalFormatting>
  <conditionalFormatting sqref="D66">
    <cfRule type="cellIs" dxfId="1113" priority="648" stopIfTrue="1" operator="equal">
      <formula>106.54603396</formula>
    </cfRule>
  </conditionalFormatting>
  <conditionalFormatting sqref="D65">
    <cfRule type="cellIs" dxfId="1112" priority="649" stopIfTrue="1" operator="equal">
      <formula>109.64131915</formula>
    </cfRule>
  </conditionalFormatting>
  <conditionalFormatting sqref="D64">
    <cfRule type="cellIs" dxfId="1111" priority="650" stopIfTrue="1" operator="equal">
      <formula>104.32372389</formula>
    </cfRule>
  </conditionalFormatting>
  <conditionalFormatting sqref="D63">
    <cfRule type="cellIs" dxfId="1110" priority="651" stopIfTrue="1" operator="equal">
      <formula>103.76624567</formula>
    </cfRule>
  </conditionalFormatting>
  <conditionalFormatting sqref="D62">
    <cfRule type="cellIs" dxfId="1109" priority="652" stopIfTrue="1" operator="equal">
      <formula>106.79916797</formula>
    </cfRule>
  </conditionalFormatting>
  <conditionalFormatting sqref="D61">
    <cfRule type="cellIs" dxfId="1108" priority="653" stopIfTrue="1" operator="equal">
      <formula>107.21341879</formula>
    </cfRule>
  </conditionalFormatting>
  <conditionalFormatting sqref="D60">
    <cfRule type="cellIs" dxfId="1107" priority="654" stopIfTrue="1" operator="equal">
      <formula>110.9425922</formula>
    </cfRule>
  </conditionalFormatting>
  <conditionalFormatting sqref="D59">
    <cfRule type="cellIs" dxfId="1106" priority="655" stopIfTrue="1" operator="equal">
      <formula>109.88837325</formula>
    </cfRule>
  </conditionalFormatting>
  <conditionalFormatting sqref="D58">
    <cfRule type="cellIs" dxfId="1105" priority="656" stopIfTrue="1" operator="equal">
      <formula>112.93465931</formula>
    </cfRule>
  </conditionalFormatting>
  <conditionalFormatting sqref="D57">
    <cfRule type="cellIs" dxfId="1104" priority="657" stopIfTrue="1" operator="equal">
      <formula>111.91940157</formula>
    </cfRule>
  </conditionalFormatting>
  <conditionalFormatting sqref="D56">
    <cfRule type="cellIs" dxfId="1103" priority="658" stopIfTrue="1" operator="equal">
      <formula>114.54756549</formula>
    </cfRule>
  </conditionalFormatting>
  <conditionalFormatting sqref="D55">
    <cfRule type="cellIs" dxfId="1102" priority="659" stopIfTrue="1" operator="equal">
      <formula>116.82647323</formula>
    </cfRule>
  </conditionalFormatting>
  <conditionalFormatting sqref="D54">
    <cfRule type="cellIs" dxfId="1101" priority="660" stopIfTrue="1" operator="equal">
      <formula>120.56899245</formula>
    </cfRule>
  </conditionalFormatting>
  <conditionalFormatting sqref="D53">
    <cfRule type="cellIs" dxfId="1100" priority="661" stopIfTrue="1" operator="equal">
      <formula>114.07635363</formula>
    </cfRule>
  </conditionalFormatting>
  <conditionalFormatting sqref="D52">
    <cfRule type="cellIs" dxfId="1099" priority="662" stopIfTrue="1" operator="equal">
      <formula>114.38170742</formula>
    </cfRule>
  </conditionalFormatting>
  <conditionalFormatting sqref="D51">
    <cfRule type="cellIs" dxfId="1098" priority="663" stopIfTrue="1" operator="equal">
      <formula>111.5753326</formula>
    </cfRule>
  </conditionalFormatting>
  <conditionalFormatting sqref="D50">
    <cfRule type="cellIs" dxfId="1097" priority="664" stopIfTrue="1" operator="equal">
      <formula>111.74236728</formula>
    </cfRule>
  </conditionalFormatting>
  <conditionalFormatting sqref="D49">
    <cfRule type="cellIs" dxfId="1096" priority="665" stopIfTrue="1" operator="equal">
      <formula>113.74805266</formula>
    </cfRule>
  </conditionalFormatting>
  <conditionalFormatting sqref="D48">
    <cfRule type="cellIs" dxfId="1095" priority="666" stopIfTrue="1" operator="equal">
      <formula>117.9350211</formula>
    </cfRule>
  </conditionalFormatting>
  <conditionalFormatting sqref="D47">
    <cfRule type="cellIs" dxfId="1094" priority="667" stopIfTrue="1" operator="equal">
      <formula>113.68856183</formula>
    </cfRule>
  </conditionalFormatting>
  <conditionalFormatting sqref="D46">
    <cfRule type="cellIs" dxfId="1093" priority="668" stopIfTrue="1" operator="equal">
      <formula>110.41724598</formula>
    </cfRule>
  </conditionalFormatting>
  <conditionalFormatting sqref="D45">
    <cfRule type="cellIs" dxfId="1092" priority="669" stopIfTrue="1" operator="equal">
      <formula>109.71559984</formula>
    </cfRule>
  </conditionalFormatting>
  <conditionalFormatting sqref="D44">
    <cfRule type="cellIs" dxfId="1091" priority="670" stopIfTrue="1" operator="equal">
      <formula>109.10246687</formula>
    </cfRule>
  </conditionalFormatting>
  <conditionalFormatting sqref="D43">
    <cfRule type="cellIs" dxfId="1090" priority="671" stopIfTrue="1" operator="equal">
      <formula>114.63806949</formula>
    </cfRule>
  </conditionalFormatting>
  <conditionalFormatting sqref="D42">
    <cfRule type="cellIs" dxfId="1089" priority="672" stopIfTrue="1" operator="equal">
      <formula>113.81522771</formula>
    </cfRule>
  </conditionalFormatting>
  <conditionalFormatting sqref="D41">
    <cfRule type="cellIs" dxfId="1088" priority="673" stopIfTrue="1" operator="equal">
      <formula>113.78728399</formula>
    </cfRule>
  </conditionalFormatting>
  <conditionalFormatting sqref="D40">
    <cfRule type="cellIs" dxfId="1087" priority="674" stopIfTrue="1" operator="equal">
      <formula>105.70404779</formula>
    </cfRule>
  </conditionalFormatting>
  <conditionalFormatting sqref="D39">
    <cfRule type="cellIs" dxfId="1086" priority="675" stopIfTrue="1" operator="equal">
      <formula>109.46600726</formula>
    </cfRule>
  </conditionalFormatting>
  <conditionalFormatting sqref="D38">
    <cfRule type="cellIs" dxfId="1085" priority="676" stopIfTrue="1" operator="equal">
      <formula>107.763706</formula>
    </cfRule>
  </conditionalFormatting>
  <conditionalFormatting sqref="D37">
    <cfRule type="cellIs" dxfId="1084" priority="677" stopIfTrue="1" operator="equal">
      <formula>109.75152683</formula>
    </cfRule>
  </conditionalFormatting>
  <conditionalFormatting sqref="D36">
    <cfRule type="cellIs" dxfId="1083" priority="678" stopIfTrue="1" operator="equal">
      <formula>110.30096336</formula>
    </cfRule>
  </conditionalFormatting>
  <conditionalFormatting sqref="D35">
    <cfRule type="cellIs" dxfId="1082" priority="679" stopIfTrue="1" operator="equal">
      <formula>106.24715075</formula>
    </cfRule>
  </conditionalFormatting>
  <conditionalFormatting sqref="D34">
    <cfRule type="cellIs" dxfId="1081" priority="680" stopIfTrue="1" operator="equal">
      <formula>109.927219</formula>
    </cfRule>
  </conditionalFormatting>
  <conditionalFormatting sqref="D33">
    <cfRule type="cellIs" dxfId="1080" priority="681" stopIfTrue="1" operator="equal">
      <formula>107.31616302</formula>
    </cfRule>
  </conditionalFormatting>
  <conditionalFormatting sqref="D32">
    <cfRule type="cellIs" dxfId="1079" priority="682" stopIfTrue="1" operator="equal">
      <formula>108.16803483</formula>
    </cfRule>
  </conditionalFormatting>
  <conditionalFormatting sqref="D31">
    <cfRule type="cellIs" dxfId="1078" priority="683" stopIfTrue="1" operator="equal">
      <formula>104.42294077</formula>
    </cfRule>
  </conditionalFormatting>
  <conditionalFormatting sqref="D30">
    <cfRule type="cellIs" dxfId="1077" priority="684" stopIfTrue="1" operator="equal">
      <formula>106.17573628</formula>
    </cfRule>
  </conditionalFormatting>
  <conditionalFormatting sqref="D29">
    <cfRule type="cellIs" dxfId="1076" priority="685" stopIfTrue="1" operator="equal">
      <formula>108.77722734</formula>
    </cfRule>
  </conditionalFormatting>
  <conditionalFormatting sqref="D28">
    <cfRule type="cellIs" dxfId="1075" priority="686" stopIfTrue="1" operator="equal">
      <formula>105.39105882</formula>
    </cfRule>
  </conditionalFormatting>
  <conditionalFormatting sqref="D27">
    <cfRule type="cellIs" dxfId="1074" priority="687" stopIfTrue="1" operator="equal">
      <formula>100.3065597</formula>
    </cfRule>
  </conditionalFormatting>
  <conditionalFormatting sqref="D26">
    <cfRule type="cellIs" dxfId="1073" priority="688" stopIfTrue="1" operator="equal">
      <formula>96.20901278</formula>
    </cfRule>
  </conditionalFormatting>
  <conditionalFormatting sqref="D25">
    <cfRule type="cellIs" dxfId="1072" priority="689" stopIfTrue="1" operator="equal">
      <formula>95.89589254</formula>
    </cfRule>
  </conditionalFormatting>
  <conditionalFormatting sqref="D24">
    <cfRule type="cellIs" dxfId="1071" priority="690" stopIfTrue="1" operator="equal">
      <formula>93.79062778</formula>
    </cfRule>
  </conditionalFormatting>
  <conditionalFormatting sqref="D23">
    <cfRule type="cellIs" dxfId="1070" priority="691" stopIfTrue="1" operator="equal">
      <formula>90.58739658</formula>
    </cfRule>
  </conditionalFormatting>
  <conditionalFormatting sqref="D22">
    <cfRule type="cellIs" dxfId="1069" priority="692" stopIfTrue="1" operator="equal">
      <formula>88.74429008</formula>
    </cfRule>
  </conditionalFormatting>
  <conditionalFormatting sqref="D21">
    <cfRule type="cellIs" dxfId="1068" priority="693" stopIfTrue="1" operator="equal">
      <formula>84.07859339</formula>
    </cfRule>
  </conditionalFormatting>
  <conditionalFormatting sqref="D20">
    <cfRule type="cellIs" dxfId="1067" priority="694" stopIfTrue="1" operator="equal">
      <formula>82.15708034</formula>
    </cfRule>
  </conditionalFormatting>
  <conditionalFormatting sqref="D19">
    <cfRule type="cellIs" dxfId="1066" priority="695" stopIfTrue="1" operator="equal">
      <formula>85.11976889</formula>
    </cfRule>
  </conditionalFormatting>
  <conditionalFormatting sqref="D18">
    <cfRule type="cellIs" dxfId="1065" priority="696" stopIfTrue="1" operator="equal">
      <formula>90.30546215</formula>
    </cfRule>
  </conditionalFormatting>
  <conditionalFormatting sqref="D17">
    <cfRule type="cellIs" dxfId="1064" priority="697" stopIfTrue="1" operator="equal">
      <formula>92.73850033</formula>
    </cfRule>
  </conditionalFormatting>
  <conditionalFormatting sqref="D16">
    <cfRule type="cellIs" dxfId="1063" priority="698" stopIfTrue="1" operator="equal">
      <formula>89.80780545</formula>
    </cfRule>
  </conditionalFormatting>
  <conditionalFormatting sqref="D15">
    <cfRule type="cellIs" dxfId="1062" priority="699" stopIfTrue="1" operator="equal">
      <formula>87.08840064</formula>
    </cfRule>
  </conditionalFormatting>
  <conditionalFormatting sqref="D14">
    <cfRule type="cellIs" dxfId="1061" priority="700" stopIfTrue="1" operator="equal">
      <formula>89.5512016</formula>
    </cfRule>
  </conditionalFormatting>
  <conditionalFormatting sqref="D13">
    <cfRule type="cellIs" dxfId="1060" priority="701" stopIfTrue="1" operator="equal">
      <formula>93.2908706</formula>
    </cfRule>
  </conditionalFormatting>
  <conditionalFormatting sqref="D12">
    <cfRule type="cellIs" dxfId="1059" priority="702" stopIfTrue="1" operator="equal">
      <formula>91.92843454</formula>
    </cfRule>
  </conditionalFormatting>
  <conditionalFormatting sqref="D11">
    <cfRule type="cellIs" dxfId="1058" priority="703" stopIfTrue="1" operator="equal">
      <formula>94.5459187</formula>
    </cfRule>
  </conditionalFormatting>
  <conditionalFormatting sqref="D10">
    <cfRule type="cellIs" dxfId="1057" priority="704" stopIfTrue="1" operator="equal">
      <formula>95.27686098</formula>
    </cfRule>
  </conditionalFormatting>
  <conditionalFormatting sqref="D9">
    <cfRule type="cellIs" dxfId="1056" priority="705" stopIfTrue="1" operator="equal">
      <formula>93.71560645</formula>
    </cfRule>
  </conditionalFormatting>
  <conditionalFormatting sqref="D8">
    <cfRule type="cellIs" dxfId="1055" priority="706" stopIfTrue="1" operator="equal">
      <formula>93.06626146</formula>
    </cfRule>
  </conditionalFormatting>
  <conditionalFormatting sqref="D7">
    <cfRule type="cellIs" dxfId="1054" priority="707" stopIfTrue="1" operator="equal">
      <formula>89.2751967592593</formula>
    </cfRule>
  </conditionalFormatting>
  <conditionalFormatting sqref="D6">
    <cfRule type="cellIs" dxfId="1053" priority="708" stopIfTrue="1" operator="equal">
      <formula>87.0535069444445</formula>
    </cfRule>
  </conditionalFormatting>
  <conditionalFormatting sqref="E240">
    <cfRule type="cellIs" dxfId="1052" priority="709" stopIfTrue="1" operator="equal">
      <formula>108.95051731</formula>
    </cfRule>
  </conditionalFormatting>
  <conditionalFormatting sqref="E239">
    <cfRule type="cellIs" dxfId="1051" priority="710" stopIfTrue="1" operator="equal">
      <formula>101.76908079</formula>
    </cfRule>
  </conditionalFormatting>
  <conditionalFormatting sqref="E238">
    <cfRule type="cellIs" dxfId="1050" priority="711" stopIfTrue="1" operator="equal">
      <formula>95.38845579</formula>
    </cfRule>
  </conditionalFormatting>
  <conditionalFormatting sqref="E237">
    <cfRule type="cellIs" dxfId="1049" priority="712" stopIfTrue="1" operator="equal">
      <formula>117.32687139</formula>
    </cfRule>
  </conditionalFormatting>
  <conditionalFormatting sqref="E236">
    <cfRule type="cellIs" dxfId="1048" priority="713" stopIfTrue="1" operator="equal">
      <formula>120.47819289</formula>
    </cfRule>
  </conditionalFormatting>
  <conditionalFormatting sqref="E235">
    <cfRule type="cellIs" dxfId="1047" priority="714" stopIfTrue="1" operator="equal">
      <formula>113.64308792</formula>
    </cfRule>
  </conditionalFormatting>
  <conditionalFormatting sqref="E234">
    <cfRule type="cellIs" dxfId="1046" priority="715" stopIfTrue="1" operator="equal">
      <formula>111.79349395</formula>
    </cfRule>
  </conditionalFormatting>
  <conditionalFormatting sqref="E233">
    <cfRule type="cellIs" dxfId="1045" priority="716" stopIfTrue="1" operator="equal">
      <formula>110.47980219</formula>
    </cfRule>
  </conditionalFormatting>
  <conditionalFormatting sqref="E232">
    <cfRule type="cellIs" dxfId="1044" priority="717" stopIfTrue="1" operator="equal">
      <formula>104.91155257</formula>
    </cfRule>
  </conditionalFormatting>
  <conditionalFormatting sqref="E231">
    <cfRule type="cellIs" dxfId="1043" priority="718" stopIfTrue="1" operator="equal">
      <formula>104.23229365</formula>
    </cfRule>
  </conditionalFormatting>
  <conditionalFormatting sqref="E230">
    <cfRule type="cellIs" dxfId="1042" priority="719" stopIfTrue="1" operator="equal">
      <formula>105.48723687</formula>
    </cfRule>
  </conditionalFormatting>
  <conditionalFormatting sqref="E229">
    <cfRule type="cellIs" dxfId="1041" priority="720" stopIfTrue="1" operator="equal">
      <formula>95.83650671</formula>
    </cfRule>
  </conditionalFormatting>
  <conditionalFormatting sqref="E228">
    <cfRule type="cellIs" dxfId="1040" priority="721" stopIfTrue="1" operator="equal">
      <formula>95.10775416</formula>
    </cfRule>
  </conditionalFormatting>
  <conditionalFormatting sqref="E227">
    <cfRule type="cellIs" dxfId="1039" priority="722" stopIfTrue="1" operator="equal">
      <formula>80.61988417</formula>
    </cfRule>
  </conditionalFormatting>
  <conditionalFormatting sqref="E226">
    <cfRule type="cellIs" dxfId="1038" priority="723" stopIfTrue="1" operator="equal">
      <formula>63.26572744</formula>
    </cfRule>
  </conditionalFormatting>
  <conditionalFormatting sqref="E225">
    <cfRule type="cellIs" dxfId="1037" priority="724" stopIfTrue="1" operator="equal">
      <formula>23.04517341</formula>
    </cfRule>
  </conditionalFormatting>
  <conditionalFormatting sqref="E224">
    <cfRule type="cellIs" dxfId="1036" priority="725" stopIfTrue="1" operator="equal">
      <formula>81.68008593</formula>
    </cfRule>
  </conditionalFormatting>
  <conditionalFormatting sqref="E223">
    <cfRule type="cellIs" dxfId="1035" priority="726" stopIfTrue="1" operator="equal">
      <formula>111.40835877</formula>
    </cfRule>
  </conditionalFormatting>
  <conditionalFormatting sqref="E222">
    <cfRule type="cellIs" dxfId="1034" priority="727" stopIfTrue="1" operator="equal">
      <formula>108.13700609</formula>
    </cfRule>
  </conditionalFormatting>
  <conditionalFormatting sqref="E221">
    <cfRule type="cellIs" dxfId="1033" priority="728" stopIfTrue="1" operator="equal">
      <formula>104.75864485</formula>
    </cfRule>
  </conditionalFormatting>
  <conditionalFormatting sqref="E220">
    <cfRule type="cellIs" dxfId="1032" priority="729" stopIfTrue="1" operator="equal">
      <formula>99.19315056</formula>
    </cfRule>
  </conditionalFormatting>
  <conditionalFormatting sqref="E219">
    <cfRule type="cellIs" dxfId="1031" priority="730" stopIfTrue="1" operator="equal">
      <formula>92.90704425</formula>
    </cfRule>
  </conditionalFormatting>
  <conditionalFormatting sqref="E218">
    <cfRule type="cellIs" dxfId="1030" priority="731" stopIfTrue="1" operator="equal">
      <formula>98.2150828</formula>
    </cfRule>
  </conditionalFormatting>
  <conditionalFormatting sqref="E217">
    <cfRule type="cellIs" dxfId="1029" priority="732" stopIfTrue="1" operator="equal">
      <formula>99.36169853</formula>
    </cfRule>
  </conditionalFormatting>
  <conditionalFormatting sqref="E216">
    <cfRule type="cellIs" dxfId="1028" priority="733" stopIfTrue="1" operator="equal">
      <formula>101.10868885</formula>
    </cfRule>
  </conditionalFormatting>
  <conditionalFormatting sqref="E215">
    <cfRule type="cellIs" dxfId="1027" priority="734" stopIfTrue="1" operator="equal">
      <formula>106.40206805</formula>
    </cfRule>
  </conditionalFormatting>
  <conditionalFormatting sqref="E214">
    <cfRule type="cellIs" dxfId="1026" priority="735" stopIfTrue="1" operator="equal">
      <formula>108.75901164</formula>
    </cfRule>
  </conditionalFormatting>
  <conditionalFormatting sqref="E213">
    <cfRule type="cellIs" dxfId="1025" priority="736" stopIfTrue="1" operator="equal">
      <formula>108.96505587</formula>
    </cfRule>
  </conditionalFormatting>
  <conditionalFormatting sqref="E212">
    <cfRule type="cellIs" dxfId="1024" priority="737" stopIfTrue="1" operator="equal">
      <formula>108.24742649</formula>
    </cfRule>
  </conditionalFormatting>
  <conditionalFormatting sqref="E211">
    <cfRule type="cellIs" dxfId="1023" priority="738" stopIfTrue="1" operator="equal">
      <formula>101.20083969</formula>
    </cfRule>
  </conditionalFormatting>
  <conditionalFormatting sqref="E210">
    <cfRule type="cellIs" dxfId="1022" priority="739" stopIfTrue="1" operator="equal">
      <formula>100.8842495</formula>
    </cfRule>
  </conditionalFormatting>
  <conditionalFormatting sqref="E209">
    <cfRule type="cellIs" dxfId="1021" priority="740" stopIfTrue="1" operator="equal">
      <formula>99.54269807</formula>
    </cfRule>
  </conditionalFormatting>
  <conditionalFormatting sqref="E208">
    <cfRule type="cellIs" dxfId="1020" priority="741" stopIfTrue="1" operator="equal">
      <formula>101.85435137</formula>
    </cfRule>
  </conditionalFormatting>
  <conditionalFormatting sqref="E207">
    <cfRule type="cellIs" dxfId="1019" priority="742" stopIfTrue="1" operator="equal">
      <formula>104.64116606</formula>
    </cfRule>
  </conditionalFormatting>
  <conditionalFormatting sqref="E206">
    <cfRule type="cellIs" dxfId="1018" priority="743" stopIfTrue="1" operator="equal">
      <formula>102.29806589</formula>
    </cfRule>
  </conditionalFormatting>
  <conditionalFormatting sqref="E205">
    <cfRule type="cellIs" dxfId="1017" priority="744" stopIfTrue="1" operator="equal">
      <formula>103.0242654</formula>
    </cfRule>
  </conditionalFormatting>
  <conditionalFormatting sqref="E204">
    <cfRule type="cellIs" dxfId="1016" priority="745" stopIfTrue="1" operator="equal">
      <formula>98.37165527</formula>
    </cfRule>
  </conditionalFormatting>
  <conditionalFormatting sqref="E203">
    <cfRule type="cellIs" dxfId="1015" priority="746" stopIfTrue="1" operator="equal">
      <formula>100.01329913</formula>
    </cfRule>
  </conditionalFormatting>
  <conditionalFormatting sqref="E202">
    <cfRule type="cellIs" dxfId="1014" priority="747" stopIfTrue="1" operator="equal">
      <formula>101.81400044</formula>
    </cfRule>
  </conditionalFormatting>
  <conditionalFormatting sqref="E201">
    <cfRule type="cellIs" dxfId="1013" priority="748" stopIfTrue="1" operator="equal">
      <formula>102.3287252</formula>
    </cfRule>
  </conditionalFormatting>
  <conditionalFormatting sqref="E200">
    <cfRule type="cellIs" dxfId="1012" priority="749" stopIfTrue="1" operator="equal">
      <formula>105.03525004</formula>
    </cfRule>
  </conditionalFormatting>
  <conditionalFormatting sqref="E199">
    <cfRule type="cellIs" dxfId="1011" priority="750" stopIfTrue="1" operator="equal">
      <formula>97.94182805</formula>
    </cfRule>
  </conditionalFormatting>
  <conditionalFormatting sqref="E198">
    <cfRule type="cellIs" dxfId="1010" priority="751" stopIfTrue="1" operator="equal">
      <formula>103.85161103</formula>
    </cfRule>
  </conditionalFormatting>
  <conditionalFormatting sqref="E197">
    <cfRule type="cellIs" dxfId="1009" priority="752" stopIfTrue="1" operator="equal">
      <formula>101.25331445</formula>
    </cfRule>
  </conditionalFormatting>
  <conditionalFormatting sqref="E196">
    <cfRule type="cellIs" dxfId="1008" priority="753" stopIfTrue="1" operator="equal">
      <formula>103.096957</formula>
    </cfRule>
  </conditionalFormatting>
  <conditionalFormatting sqref="E195">
    <cfRule type="cellIs" dxfId="1007" priority="754" stopIfTrue="1" operator="equal">
      <formula>98.84323923</formula>
    </cfRule>
  </conditionalFormatting>
  <conditionalFormatting sqref="E194">
    <cfRule type="cellIs" dxfId="1006" priority="755" stopIfTrue="1" operator="equal">
      <formula>99.19042739</formula>
    </cfRule>
  </conditionalFormatting>
  <conditionalFormatting sqref="E193">
    <cfRule type="cellIs" dxfId="1005" priority="756" stopIfTrue="1" operator="equal">
      <formula>101.96170212</formula>
    </cfRule>
  </conditionalFormatting>
  <conditionalFormatting sqref="E192">
    <cfRule type="cellIs" dxfId="1004" priority="757" stopIfTrue="1" operator="equal">
      <formula>95.72415828</formula>
    </cfRule>
  </conditionalFormatting>
  <conditionalFormatting sqref="E191">
    <cfRule type="cellIs" dxfId="1003" priority="758" stopIfTrue="1" operator="equal">
      <formula>91.32737076</formula>
    </cfRule>
  </conditionalFormatting>
  <conditionalFormatting sqref="E190">
    <cfRule type="cellIs" dxfId="1002" priority="759" stopIfTrue="1" operator="equal">
      <formula>95.25809158</formula>
    </cfRule>
  </conditionalFormatting>
  <conditionalFormatting sqref="E189">
    <cfRule type="cellIs" dxfId="1001" priority="760" stopIfTrue="1" operator="equal">
      <formula>99.12667449</formula>
    </cfRule>
  </conditionalFormatting>
  <conditionalFormatting sqref="E188">
    <cfRule type="cellIs" dxfId="1000" priority="761" stopIfTrue="1" operator="equal">
      <formula>102.08843377</formula>
    </cfRule>
  </conditionalFormatting>
  <conditionalFormatting sqref="E187">
    <cfRule type="cellIs" dxfId="999" priority="762" stopIfTrue="1" operator="equal">
      <formula>86.00313579</formula>
    </cfRule>
  </conditionalFormatting>
  <conditionalFormatting sqref="E186">
    <cfRule type="cellIs" dxfId="998" priority="763" stopIfTrue="1" operator="equal">
      <formula>80.42738683</formula>
    </cfRule>
  </conditionalFormatting>
  <conditionalFormatting sqref="E185">
    <cfRule type="cellIs" dxfId="997" priority="764" stopIfTrue="1" operator="equal">
      <formula>76.36976843</formula>
    </cfRule>
  </conditionalFormatting>
  <conditionalFormatting sqref="E184">
    <cfRule type="cellIs" dxfId="996" priority="765" stopIfTrue="1" operator="equal">
      <formula>83.67886339</formula>
    </cfRule>
  </conditionalFormatting>
  <conditionalFormatting sqref="E183">
    <cfRule type="cellIs" dxfId="995" priority="766" stopIfTrue="1" operator="equal">
      <formula>106.3315173</formula>
    </cfRule>
  </conditionalFormatting>
  <conditionalFormatting sqref="E182">
    <cfRule type="cellIs" dxfId="994" priority="767" stopIfTrue="1" operator="equal">
      <formula>108.72593755</formula>
    </cfRule>
  </conditionalFormatting>
  <conditionalFormatting sqref="E181">
    <cfRule type="cellIs" dxfId="993" priority="768" stopIfTrue="1" operator="equal">
      <formula>104.53434899</formula>
    </cfRule>
  </conditionalFormatting>
  <conditionalFormatting sqref="E180">
    <cfRule type="cellIs" dxfId="992" priority="769" stopIfTrue="1" operator="equal">
      <formula>104.33245007</formula>
    </cfRule>
  </conditionalFormatting>
  <conditionalFormatting sqref="E179">
    <cfRule type="cellIs" dxfId="991" priority="770" stopIfTrue="1" operator="equal">
      <formula>107.4871178</formula>
    </cfRule>
  </conditionalFormatting>
  <conditionalFormatting sqref="E178">
    <cfRule type="cellIs" dxfId="990" priority="771" stopIfTrue="1" operator="equal">
      <formula>104.72991752</formula>
    </cfRule>
  </conditionalFormatting>
  <conditionalFormatting sqref="E177">
    <cfRule type="cellIs" dxfId="989" priority="772" stopIfTrue="1" operator="equal">
      <formula>107.28235689</formula>
    </cfRule>
  </conditionalFormatting>
  <conditionalFormatting sqref="E176">
    <cfRule type="cellIs" dxfId="988" priority="773" stopIfTrue="1" operator="equal">
      <formula>102.44889665</formula>
    </cfRule>
  </conditionalFormatting>
  <conditionalFormatting sqref="E175">
    <cfRule type="cellIs" dxfId="987" priority="774" stopIfTrue="1" operator="equal">
      <formula>101.43160943</formula>
    </cfRule>
  </conditionalFormatting>
  <conditionalFormatting sqref="E174">
    <cfRule type="cellIs" dxfId="986" priority="775" stopIfTrue="1" operator="equal">
      <formula>98.48628886</formula>
    </cfRule>
  </conditionalFormatting>
  <conditionalFormatting sqref="E173">
    <cfRule type="cellIs" dxfId="985" priority="776" stopIfTrue="1" operator="equal">
      <formula>98.98048187</formula>
    </cfRule>
  </conditionalFormatting>
  <conditionalFormatting sqref="E172">
    <cfRule type="cellIs" dxfId="984" priority="777" stopIfTrue="1" operator="equal">
      <formula>97.22080915</formula>
    </cfRule>
  </conditionalFormatting>
  <conditionalFormatting sqref="E171">
    <cfRule type="cellIs" dxfId="983" priority="778" stopIfTrue="1" operator="equal">
      <formula>102.52520748</formula>
    </cfRule>
  </conditionalFormatting>
  <conditionalFormatting sqref="E170">
    <cfRule type="cellIs" dxfId="982" priority="779" stopIfTrue="1" operator="equal">
      <formula>99.86092589</formula>
    </cfRule>
  </conditionalFormatting>
  <conditionalFormatting sqref="E169">
    <cfRule type="cellIs" dxfId="981" priority="780" stopIfTrue="1" operator="equal">
      <formula>100.00621743</formula>
    </cfRule>
  </conditionalFormatting>
  <conditionalFormatting sqref="E168">
    <cfRule type="cellIs" dxfId="980" priority="781" stopIfTrue="1" operator="equal">
      <formula>98.91313098</formula>
    </cfRule>
  </conditionalFormatting>
  <conditionalFormatting sqref="E167">
    <cfRule type="cellIs" dxfId="979" priority="782" stopIfTrue="1" operator="equal">
      <formula>97.88413653</formula>
    </cfRule>
  </conditionalFormatting>
  <conditionalFormatting sqref="E166">
    <cfRule type="cellIs" dxfId="978" priority="783" stopIfTrue="1" operator="equal">
      <formula>101.22820401</formula>
    </cfRule>
  </conditionalFormatting>
  <conditionalFormatting sqref="E165">
    <cfRule type="cellIs" dxfId="977" priority="784" stopIfTrue="1" operator="equal">
      <formula>97.5950471</formula>
    </cfRule>
  </conditionalFormatting>
  <conditionalFormatting sqref="E164">
    <cfRule type="cellIs" dxfId="976" priority="785" stopIfTrue="1" operator="equal">
      <formula>97.60627909</formula>
    </cfRule>
  </conditionalFormatting>
  <conditionalFormatting sqref="E163">
    <cfRule type="cellIs" dxfId="975" priority="786" stopIfTrue="1" operator="equal">
      <formula>103.60783786</formula>
    </cfRule>
  </conditionalFormatting>
  <conditionalFormatting sqref="E162">
    <cfRule type="cellIs" dxfId="974" priority="787" stopIfTrue="1" operator="equal">
      <formula>102.59370818</formula>
    </cfRule>
  </conditionalFormatting>
  <conditionalFormatting sqref="E161">
    <cfRule type="cellIs" dxfId="973" priority="788" stopIfTrue="1" operator="equal">
      <formula>102.7883683</formula>
    </cfRule>
  </conditionalFormatting>
  <conditionalFormatting sqref="E160">
    <cfRule type="cellIs" dxfId="972" priority="789" stopIfTrue="1" operator="equal">
      <formula>106.32752891</formula>
    </cfRule>
  </conditionalFormatting>
  <conditionalFormatting sqref="E159">
    <cfRule type="cellIs" dxfId="971" priority="790" stopIfTrue="1" operator="equal">
      <formula>104.18766025</formula>
    </cfRule>
  </conditionalFormatting>
  <conditionalFormatting sqref="E158">
    <cfRule type="cellIs" dxfId="970" priority="791" stopIfTrue="1" operator="equal">
      <formula>104.43294805</formula>
    </cfRule>
  </conditionalFormatting>
  <conditionalFormatting sqref="E157">
    <cfRule type="cellIs" dxfId="969" priority="792" stopIfTrue="1" operator="equal">
      <formula>110.06175068</formula>
    </cfRule>
  </conditionalFormatting>
  <conditionalFormatting sqref="E156">
    <cfRule type="cellIs" dxfId="968" priority="793" stopIfTrue="1" operator="equal">
      <formula>109.80911484</formula>
    </cfRule>
  </conditionalFormatting>
  <conditionalFormatting sqref="E155">
    <cfRule type="cellIs" dxfId="967" priority="794" stopIfTrue="1" operator="equal">
      <formula>107.45642718</formula>
    </cfRule>
  </conditionalFormatting>
  <conditionalFormatting sqref="E154">
    <cfRule type="cellIs" dxfId="966" priority="795" stopIfTrue="1" operator="equal">
      <formula>105.22155362</formula>
    </cfRule>
  </conditionalFormatting>
  <conditionalFormatting sqref="E153">
    <cfRule type="cellIs" dxfId="965" priority="796" stopIfTrue="1" operator="equal">
      <formula>103.2997221</formula>
    </cfRule>
  </conditionalFormatting>
  <conditionalFormatting sqref="E152">
    <cfRule type="cellIs" dxfId="964" priority="797" stopIfTrue="1" operator="equal">
      <formula>100.05770884</formula>
    </cfRule>
  </conditionalFormatting>
  <conditionalFormatting sqref="E151">
    <cfRule type="cellIs" dxfId="963" priority="798" stopIfTrue="1" operator="equal">
      <formula>99.16739628</formula>
    </cfRule>
  </conditionalFormatting>
  <conditionalFormatting sqref="E150">
    <cfRule type="cellIs" dxfId="962" priority="799" stopIfTrue="1" operator="equal">
      <formula>101.1377818</formula>
    </cfRule>
  </conditionalFormatting>
  <conditionalFormatting sqref="E149">
    <cfRule type="cellIs" dxfId="961" priority="800" stopIfTrue="1" operator="equal">
      <formula>103.10212962</formula>
    </cfRule>
  </conditionalFormatting>
  <conditionalFormatting sqref="E148">
    <cfRule type="cellIs" dxfId="960" priority="801" stopIfTrue="1" operator="equal">
      <formula>103.32835652</formula>
    </cfRule>
  </conditionalFormatting>
  <conditionalFormatting sqref="E147">
    <cfRule type="cellIs" dxfId="959" priority="802" stopIfTrue="1" operator="equal">
      <formula>98.98468278</formula>
    </cfRule>
  </conditionalFormatting>
  <conditionalFormatting sqref="E146">
    <cfRule type="cellIs" dxfId="958" priority="803" stopIfTrue="1" operator="equal">
      <formula>101.91247296</formula>
    </cfRule>
  </conditionalFormatting>
  <conditionalFormatting sqref="E145">
    <cfRule type="cellIs" dxfId="957" priority="804" stopIfTrue="1" operator="equal">
      <formula>97.16115738</formula>
    </cfRule>
  </conditionalFormatting>
  <conditionalFormatting sqref="E144">
    <cfRule type="cellIs" dxfId="956" priority="805" stopIfTrue="1" operator="equal">
      <formula>98.16266973</formula>
    </cfRule>
  </conditionalFormatting>
  <conditionalFormatting sqref="E143">
    <cfRule type="cellIs" dxfId="955" priority="806" stopIfTrue="1" operator="equal">
      <formula>97.6324269</formula>
    </cfRule>
  </conditionalFormatting>
  <conditionalFormatting sqref="E142">
    <cfRule type="cellIs" dxfId="954" priority="807" stopIfTrue="1" operator="equal">
      <formula>100.79601588</formula>
    </cfRule>
  </conditionalFormatting>
  <conditionalFormatting sqref="E141">
    <cfRule type="cellIs" dxfId="953" priority="808" stopIfTrue="1" operator="equal">
      <formula>97.29371012</formula>
    </cfRule>
  </conditionalFormatting>
  <conditionalFormatting sqref="E140">
    <cfRule type="cellIs" dxfId="952" priority="809" stopIfTrue="1" operator="equal">
      <formula>99.71398315</formula>
    </cfRule>
  </conditionalFormatting>
  <conditionalFormatting sqref="E139">
    <cfRule type="cellIs" dxfId="951" priority="810" stopIfTrue="1" operator="equal">
      <formula>97.40909349</formula>
    </cfRule>
  </conditionalFormatting>
  <conditionalFormatting sqref="E138">
    <cfRule type="cellIs" dxfId="950" priority="811" stopIfTrue="1" operator="equal">
      <formula>101.63730497</formula>
    </cfRule>
  </conditionalFormatting>
  <conditionalFormatting sqref="E137">
    <cfRule type="cellIs" dxfId="949" priority="812" stopIfTrue="1" operator="equal">
      <formula>99.08296547</formula>
    </cfRule>
  </conditionalFormatting>
  <conditionalFormatting sqref="E136">
    <cfRule type="cellIs" dxfId="948" priority="813" stopIfTrue="1" operator="equal">
      <formula>98.37217724</formula>
    </cfRule>
  </conditionalFormatting>
  <conditionalFormatting sqref="E135">
    <cfRule type="cellIs" dxfId="947" priority="814" stopIfTrue="1" operator="equal">
      <formula>96.22243879</formula>
    </cfRule>
  </conditionalFormatting>
  <conditionalFormatting sqref="E134">
    <cfRule type="cellIs" dxfId="946" priority="815" stopIfTrue="1" operator="equal">
      <formula>95.8727846</formula>
    </cfRule>
  </conditionalFormatting>
  <conditionalFormatting sqref="E133">
    <cfRule type="cellIs" dxfId="945" priority="816" stopIfTrue="1" operator="equal">
      <formula>95.95485186</formula>
    </cfRule>
  </conditionalFormatting>
  <conditionalFormatting sqref="E132">
    <cfRule type="cellIs" dxfId="944" priority="817" stopIfTrue="1" operator="equal">
      <formula>96.69309678</formula>
    </cfRule>
  </conditionalFormatting>
  <conditionalFormatting sqref="E131">
    <cfRule type="cellIs" dxfId="943" priority="818" stopIfTrue="1" operator="equal">
      <formula>100.39560039</formula>
    </cfRule>
  </conditionalFormatting>
  <conditionalFormatting sqref="E130">
    <cfRule type="cellIs" dxfId="942" priority="819" stopIfTrue="1" operator="equal">
      <formula>97.77404002</formula>
    </cfRule>
  </conditionalFormatting>
  <conditionalFormatting sqref="E129">
    <cfRule type="cellIs" dxfId="941" priority="820" stopIfTrue="1" operator="equal">
      <formula>99.61089232</formula>
    </cfRule>
  </conditionalFormatting>
  <conditionalFormatting sqref="E128">
    <cfRule type="cellIs" dxfId="940" priority="821" stopIfTrue="1" operator="equal">
      <formula>95.26746967</formula>
    </cfRule>
  </conditionalFormatting>
  <conditionalFormatting sqref="E127">
    <cfRule type="cellIs" dxfId="939" priority="822" stopIfTrue="1" operator="equal">
      <formula>97.52856081</formula>
    </cfRule>
  </conditionalFormatting>
  <conditionalFormatting sqref="E126">
    <cfRule type="cellIs" dxfId="938" priority="823" stopIfTrue="1" operator="equal">
      <formula>96.02348166</formula>
    </cfRule>
  </conditionalFormatting>
  <conditionalFormatting sqref="E125">
    <cfRule type="cellIs" dxfId="937" priority="824" stopIfTrue="1" operator="equal">
      <formula>95.91940711</formula>
    </cfRule>
  </conditionalFormatting>
  <conditionalFormatting sqref="E124">
    <cfRule type="cellIs" dxfId="936" priority="825" stopIfTrue="1" operator="equal">
      <formula>97.3878016</formula>
    </cfRule>
  </conditionalFormatting>
  <conditionalFormatting sqref="E123">
    <cfRule type="cellIs" dxfId="935" priority="826" stopIfTrue="1" operator="equal">
      <formula>96.40809262</formula>
    </cfRule>
  </conditionalFormatting>
  <conditionalFormatting sqref="E122">
    <cfRule type="cellIs" dxfId="934" priority="827" stopIfTrue="1" operator="equal">
      <formula>93.63129315</formula>
    </cfRule>
  </conditionalFormatting>
  <conditionalFormatting sqref="E121">
    <cfRule type="cellIs" dxfId="933" priority="828" stopIfTrue="1" operator="equal">
      <formula>95.31492932</formula>
    </cfRule>
  </conditionalFormatting>
  <conditionalFormatting sqref="E120">
    <cfRule type="cellIs" dxfId="932" priority="829" stopIfTrue="1" operator="equal">
      <formula>99.34627685</formula>
    </cfRule>
  </conditionalFormatting>
  <conditionalFormatting sqref="E119">
    <cfRule type="cellIs" dxfId="931" priority="830" stopIfTrue="1" operator="equal">
      <formula>98.41745296</formula>
    </cfRule>
  </conditionalFormatting>
  <conditionalFormatting sqref="E118">
    <cfRule type="cellIs" dxfId="930" priority="831" stopIfTrue="1" operator="equal">
      <formula>101.29632519</formula>
    </cfRule>
  </conditionalFormatting>
  <conditionalFormatting sqref="E117">
    <cfRule type="cellIs" dxfId="929" priority="832" stopIfTrue="1" operator="equal">
      <formula>105.57491408</formula>
    </cfRule>
  </conditionalFormatting>
  <conditionalFormatting sqref="E116">
    <cfRule type="cellIs" dxfId="928" priority="833" stopIfTrue="1" operator="equal">
      <formula>107.71930957</formula>
    </cfRule>
  </conditionalFormatting>
  <conditionalFormatting sqref="E115">
    <cfRule type="cellIs" dxfId="927" priority="834" stopIfTrue="1" operator="equal">
      <formula>107.29027363</formula>
    </cfRule>
  </conditionalFormatting>
  <conditionalFormatting sqref="E114">
    <cfRule type="cellIs" dxfId="926" priority="835" stopIfTrue="1" operator="equal">
      <formula>115.07789594</formula>
    </cfRule>
  </conditionalFormatting>
  <conditionalFormatting sqref="E113">
    <cfRule type="cellIs" dxfId="925" priority="836" stopIfTrue="1" operator="equal">
      <formula>114.35285859</formula>
    </cfRule>
  </conditionalFormatting>
  <conditionalFormatting sqref="E112">
    <cfRule type="cellIs" dxfId="924" priority="837" stopIfTrue="1" operator="equal">
      <formula>108.43697649</formula>
    </cfRule>
  </conditionalFormatting>
  <conditionalFormatting sqref="E111">
    <cfRule type="cellIs" dxfId="923" priority="838" stopIfTrue="1" operator="equal">
      <formula>113.65675918</formula>
    </cfRule>
  </conditionalFormatting>
  <conditionalFormatting sqref="E110">
    <cfRule type="cellIs" dxfId="922" priority="839" stopIfTrue="1" operator="equal">
      <formula>108.61581236</formula>
    </cfRule>
  </conditionalFormatting>
  <conditionalFormatting sqref="E109">
    <cfRule type="cellIs" dxfId="921" priority="840" stopIfTrue="1" operator="equal">
      <formula>107.26382627</formula>
    </cfRule>
  </conditionalFormatting>
  <conditionalFormatting sqref="E108">
    <cfRule type="cellIs" dxfId="920" priority="841" stopIfTrue="1" operator="equal">
      <formula>109.49748039</formula>
    </cfRule>
  </conditionalFormatting>
  <conditionalFormatting sqref="E107">
    <cfRule type="cellIs" dxfId="919" priority="842" stopIfTrue="1" operator="equal">
      <formula>106.69017173</formula>
    </cfRule>
  </conditionalFormatting>
  <conditionalFormatting sqref="E106">
    <cfRule type="cellIs" dxfId="918" priority="843" stopIfTrue="1" operator="equal">
      <formula>104.25448436</formula>
    </cfRule>
  </conditionalFormatting>
  <conditionalFormatting sqref="E105">
    <cfRule type="cellIs" dxfId="917" priority="844" stopIfTrue="1" operator="equal">
      <formula>107.12247914</formula>
    </cfRule>
  </conditionalFormatting>
  <conditionalFormatting sqref="E104">
    <cfRule type="cellIs" dxfId="916" priority="845" stopIfTrue="1" operator="equal">
      <formula>106.68340244</formula>
    </cfRule>
  </conditionalFormatting>
  <conditionalFormatting sqref="E103">
    <cfRule type="cellIs" dxfId="915" priority="846" stopIfTrue="1" operator="equal">
      <formula>103.63514799</formula>
    </cfRule>
  </conditionalFormatting>
  <conditionalFormatting sqref="E102">
    <cfRule type="cellIs" dxfId="914" priority="847" stopIfTrue="1" operator="equal">
      <formula>104.82688563</formula>
    </cfRule>
  </conditionalFormatting>
  <conditionalFormatting sqref="E101">
    <cfRule type="cellIs" dxfId="913" priority="848" stopIfTrue="1" operator="equal">
      <formula>105.50234147</formula>
    </cfRule>
  </conditionalFormatting>
  <conditionalFormatting sqref="E100">
    <cfRule type="cellIs" dxfId="912" priority="849" stopIfTrue="1" operator="equal">
      <formula>102.29178981</formula>
    </cfRule>
  </conditionalFormatting>
  <conditionalFormatting sqref="E99">
    <cfRule type="cellIs" dxfId="911" priority="850" stopIfTrue="1" operator="equal">
      <formula>98.84336277</formula>
    </cfRule>
  </conditionalFormatting>
  <conditionalFormatting sqref="E98">
    <cfRule type="cellIs" dxfId="910" priority="851" stopIfTrue="1" operator="equal">
      <formula>101.00857952</formula>
    </cfRule>
  </conditionalFormatting>
  <conditionalFormatting sqref="E97">
    <cfRule type="cellIs" dxfId="909" priority="852" stopIfTrue="1" operator="equal">
      <formula>100.09509992</formula>
    </cfRule>
  </conditionalFormatting>
  <conditionalFormatting sqref="E96">
    <cfRule type="cellIs" dxfId="908" priority="853" stopIfTrue="1" operator="equal">
      <formula>97.3105087</formula>
    </cfRule>
  </conditionalFormatting>
  <conditionalFormatting sqref="E95">
    <cfRule type="cellIs" dxfId="907" priority="854" stopIfTrue="1" operator="equal">
      <formula>94.47842211</formula>
    </cfRule>
  </conditionalFormatting>
  <conditionalFormatting sqref="E94">
    <cfRule type="cellIs" dxfId="906" priority="855" stopIfTrue="1" operator="equal">
      <formula>93.73053534</formula>
    </cfRule>
  </conditionalFormatting>
  <conditionalFormatting sqref="E93">
    <cfRule type="cellIs" dxfId="905" priority="856" stopIfTrue="1" operator="equal">
      <formula>90.09621591</formula>
    </cfRule>
  </conditionalFormatting>
  <conditionalFormatting sqref="E92">
    <cfRule type="cellIs" dxfId="904" priority="857" stopIfTrue="1" operator="equal">
      <formula>83.78238928</formula>
    </cfRule>
  </conditionalFormatting>
  <conditionalFormatting sqref="E91">
    <cfRule type="cellIs" dxfId="903" priority="858" stopIfTrue="1" operator="equal">
      <formula>80.98886257</formula>
    </cfRule>
  </conditionalFormatting>
  <conditionalFormatting sqref="E90">
    <cfRule type="cellIs" dxfId="902" priority="859" stopIfTrue="1" operator="equal">
      <formula>82.41086491</formula>
    </cfRule>
  </conditionalFormatting>
  <conditionalFormatting sqref="E89">
    <cfRule type="cellIs" dxfId="901" priority="860" stopIfTrue="1" operator="equal">
      <formula>81.66981258</formula>
    </cfRule>
  </conditionalFormatting>
  <conditionalFormatting sqref="E88">
    <cfRule type="cellIs" dxfId="900" priority="861" stopIfTrue="1" operator="equal">
      <formula>84.85928008</formula>
    </cfRule>
  </conditionalFormatting>
  <conditionalFormatting sqref="E87">
    <cfRule type="cellIs" dxfId="899" priority="862" stopIfTrue="1" operator="equal">
      <formula>88.11146882</formula>
    </cfRule>
  </conditionalFormatting>
  <conditionalFormatting sqref="E86">
    <cfRule type="cellIs" dxfId="898" priority="863" stopIfTrue="1" operator="equal">
      <formula>94.45167389</formula>
    </cfRule>
  </conditionalFormatting>
  <conditionalFormatting sqref="E85">
    <cfRule type="cellIs" dxfId="897" priority="864" stopIfTrue="1" operator="equal">
      <formula>96.25352728</formula>
    </cfRule>
  </conditionalFormatting>
  <conditionalFormatting sqref="E84">
    <cfRule type="cellIs" dxfId="896" priority="865" stopIfTrue="1" operator="equal">
      <formula>97.45414581</formula>
    </cfRule>
  </conditionalFormatting>
  <conditionalFormatting sqref="E83">
    <cfRule type="cellIs" dxfId="895" priority="866" stopIfTrue="1" operator="equal">
      <formula>95.28421357</formula>
    </cfRule>
  </conditionalFormatting>
  <conditionalFormatting sqref="E82">
    <cfRule type="cellIs" dxfId="894" priority="867" stopIfTrue="1" operator="equal">
      <formula>101.58484599</formula>
    </cfRule>
  </conditionalFormatting>
  <conditionalFormatting sqref="E81">
    <cfRule type="cellIs" dxfId="893" priority="868" stopIfTrue="1" operator="equal">
      <formula>103.62349177</formula>
    </cfRule>
  </conditionalFormatting>
  <conditionalFormatting sqref="E80">
    <cfRule type="cellIs" dxfId="892" priority="869" stopIfTrue="1" operator="equal">
      <formula>105.16467126</formula>
    </cfRule>
  </conditionalFormatting>
  <conditionalFormatting sqref="E79">
    <cfRule type="cellIs" dxfId="891" priority="870" stopIfTrue="1" operator="equal">
      <formula>107.79108432</formula>
    </cfRule>
  </conditionalFormatting>
  <conditionalFormatting sqref="E78">
    <cfRule type="cellIs" dxfId="890" priority="871" stopIfTrue="1" operator="equal">
      <formula>105.33875484</formula>
    </cfRule>
  </conditionalFormatting>
  <conditionalFormatting sqref="E77">
    <cfRule type="cellIs" dxfId="889" priority="872" stopIfTrue="1" operator="equal">
      <formula>109.40345154</formula>
    </cfRule>
  </conditionalFormatting>
  <conditionalFormatting sqref="E76">
    <cfRule type="cellIs" dxfId="888" priority="873" stopIfTrue="1" operator="equal">
      <formula>108.06351958</formula>
    </cfRule>
  </conditionalFormatting>
  <conditionalFormatting sqref="E75">
    <cfRule type="cellIs" dxfId="887" priority="874" stopIfTrue="1" operator="equal">
      <formula>105.49035035</formula>
    </cfRule>
  </conditionalFormatting>
  <conditionalFormatting sqref="E74">
    <cfRule type="cellIs" dxfId="886" priority="875" stopIfTrue="1" operator="equal">
      <formula>103.07342418</formula>
    </cfRule>
  </conditionalFormatting>
  <conditionalFormatting sqref="E73">
    <cfRule type="cellIs" dxfId="885" priority="876" stopIfTrue="1" operator="equal">
      <formula>100.72312904</formula>
    </cfRule>
  </conditionalFormatting>
  <conditionalFormatting sqref="E72">
    <cfRule type="cellIs" dxfId="884" priority="877" stopIfTrue="1" operator="equal">
      <formula>101.79362544</formula>
    </cfRule>
  </conditionalFormatting>
  <conditionalFormatting sqref="E71">
    <cfRule type="cellIs" dxfId="883" priority="878" stopIfTrue="1" operator="equal">
      <formula>101.23134991</formula>
    </cfRule>
  </conditionalFormatting>
  <conditionalFormatting sqref="E70">
    <cfRule type="cellIs" dxfId="882" priority="879" stopIfTrue="1" operator="equal">
      <formula>104.61143139</formula>
    </cfRule>
  </conditionalFormatting>
  <conditionalFormatting sqref="E69">
    <cfRule type="cellIs" dxfId="881" priority="880" stopIfTrue="1" operator="equal">
      <formula>103.69525329</formula>
    </cfRule>
  </conditionalFormatting>
  <conditionalFormatting sqref="E68">
    <cfRule type="cellIs" dxfId="880" priority="881" stopIfTrue="1" operator="equal">
      <formula>105.57065831</formula>
    </cfRule>
  </conditionalFormatting>
  <conditionalFormatting sqref="E67">
    <cfRule type="cellIs" dxfId="879" priority="882" stopIfTrue="1" operator="equal">
      <formula>107.64983127</formula>
    </cfRule>
  </conditionalFormatting>
  <conditionalFormatting sqref="E66">
    <cfRule type="cellIs" dxfId="878" priority="883" stopIfTrue="1" operator="equal">
      <formula>111.32072531</formula>
    </cfRule>
  </conditionalFormatting>
  <conditionalFormatting sqref="E65">
    <cfRule type="cellIs" dxfId="877" priority="884" stopIfTrue="1" operator="equal">
      <formula>109.67945957</formula>
    </cfRule>
  </conditionalFormatting>
  <conditionalFormatting sqref="E64">
    <cfRule type="cellIs" dxfId="876" priority="885" stopIfTrue="1" operator="equal">
      <formula>110.02280398</formula>
    </cfRule>
  </conditionalFormatting>
  <conditionalFormatting sqref="E63">
    <cfRule type="cellIs" dxfId="875" priority="886" stopIfTrue="1" operator="equal">
      <formula>109.86238429</formula>
    </cfRule>
  </conditionalFormatting>
  <conditionalFormatting sqref="E62">
    <cfRule type="cellIs" dxfId="874" priority="887" stopIfTrue="1" operator="equal">
      <formula>107.42547142</formula>
    </cfRule>
  </conditionalFormatting>
  <conditionalFormatting sqref="E61">
    <cfRule type="cellIs" dxfId="873" priority="888" stopIfTrue="1" operator="equal">
      <formula>104.64365181</formula>
    </cfRule>
  </conditionalFormatting>
  <conditionalFormatting sqref="E60">
    <cfRule type="cellIs" dxfId="872" priority="889" stopIfTrue="1" operator="equal">
      <formula>101.99070453</formula>
    </cfRule>
  </conditionalFormatting>
  <conditionalFormatting sqref="E59">
    <cfRule type="cellIs" dxfId="871" priority="890" stopIfTrue="1" operator="equal">
      <formula>104.500415</formula>
    </cfRule>
  </conditionalFormatting>
  <conditionalFormatting sqref="E58">
    <cfRule type="cellIs" dxfId="870" priority="891" stopIfTrue="1" operator="equal">
      <formula>103.86820893</formula>
    </cfRule>
  </conditionalFormatting>
  <conditionalFormatting sqref="E57">
    <cfRule type="cellIs" dxfId="869" priority="892" stopIfTrue="1" operator="equal">
      <formula>112.70336243</formula>
    </cfRule>
  </conditionalFormatting>
  <conditionalFormatting sqref="E56">
    <cfRule type="cellIs" dxfId="868" priority="893" stopIfTrue="1" operator="equal">
      <formula>108.64428797</formula>
    </cfRule>
  </conditionalFormatting>
  <conditionalFormatting sqref="E55">
    <cfRule type="cellIs" dxfId="867" priority="894" stopIfTrue="1" operator="equal">
      <formula>109.23117882</formula>
    </cfRule>
  </conditionalFormatting>
  <conditionalFormatting sqref="E54">
    <cfRule type="cellIs" dxfId="866" priority="895" stopIfTrue="1" operator="equal">
      <formula>107.75199967</formula>
    </cfRule>
  </conditionalFormatting>
  <conditionalFormatting sqref="E53">
    <cfRule type="cellIs" dxfId="865" priority="896" stopIfTrue="1" operator="equal">
      <formula>102.69180586</formula>
    </cfRule>
  </conditionalFormatting>
  <conditionalFormatting sqref="E52">
    <cfRule type="cellIs" dxfId="864" priority="897" stopIfTrue="1" operator="equal">
      <formula>98.37180838</formula>
    </cfRule>
  </conditionalFormatting>
  <conditionalFormatting sqref="E51">
    <cfRule type="cellIs" dxfId="863" priority="898" stopIfTrue="1" operator="equal">
      <formula>93.69041887</formula>
    </cfRule>
  </conditionalFormatting>
  <conditionalFormatting sqref="E50">
    <cfRule type="cellIs" dxfId="862" priority="899" stopIfTrue="1" operator="equal">
      <formula>94.62285668</formula>
    </cfRule>
  </conditionalFormatting>
  <conditionalFormatting sqref="E49">
    <cfRule type="cellIs" dxfId="861" priority="900" stopIfTrue="1" operator="equal">
      <formula>96.28009198</formula>
    </cfRule>
  </conditionalFormatting>
  <conditionalFormatting sqref="E48">
    <cfRule type="cellIs" dxfId="860" priority="901" stopIfTrue="1" operator="equal">
      <formula>94.04471573</formula>
    </cfRule>
  </conditionalFormatting>
  <conditionalFormatting sqref="E47">
    <cfRule type="cellIs" dxfId="859" priority="902" stopIfTrue="1" operator="equal">
      <formula>94.09498017</formula>
    </cfRule>
  </conditionalFormatting>
  <conditionalFormatting sqref="E46">
    <cfRule type="cellIs" dxfId="858" priority="903" stopIfTrue="1" operator="equal">
      <formula>91.50858013</formula>
    </cfRule>
  </conditionalFormatting>
  <conditionalFormatting sqref="E45">
    <cfRule type="cellIs" dxfId="857" priority="904" stopIfTrue="1" operator="equal">
      <formula>89.79147396</formula>
    </cfRule>
  </conditionalFormatting>
  <conditionalFormatting sqref="E44">
    <cfRule type="cellIs" dxfId="856" priority="905" stopIfTrue="1" operator="equal">
      <formula>89.1002259</formula>
    </cfRule>
  </conditionalFormatting>
  <conditionalFormatting sqref="E43">
    <cfRule type="cellIs" dxfId="855" priority="906" stopIfTrue="1" operator="equal">
      <formula>89.63823831</formula>
    </cfRule>
  </conditionalFormatting>
  <conditionalFormatting sqref="E42">
    <cfRule type="cellIs" dxfId="854" priority="907" stopIfTrue="1" operator="equal">
      <formula>92.9037902</formula>
    </cfRule>
  </conditionalFormatting>
  <conditionalFormatting sqref="E41">
    <cfRule type="cellIs" dxfId="853" priority="908" stopIfTrue="1" operator="equal">
      <formula>94.71896882</formula>
    </cfRule>
  </conditionalFormatting>
  <conditionalFormatting sqref="E40">
    <cfRule type="cellIs" dxfId="852" priority="909" stopIfTrue="1" operator="equal">
      <formula>96.80321189</formula>
    </cfRule>
  </conditionalFormatting>
  <conditionalFormatting sqref="E39">
    <cfRule type="cellIs" dxfId="851" priority="910" stopIfTrue="1" operator="equal">
      <formula>92.19328378</formula>
    </cfRule>
  </conditionalFormatting>
  <conditionalFormatting sqref="E38">
    <cfRule type="cellIs" dxfId="850" priority="911" stopIfTrue="1" operator="equal">
      <formula>90.42513826</formula>
    </cfRule>
  </conditionalFormatting>
  <conditionalFormatting sqref="E37">
    <cfRule type="cellIs" dxfId="849" priority="912" stopIfTrue="1" operator="equal">
      <formula>91.6484616</formula>
    </cfRule>
  </conditionalFormatting>
  <conditionalFormatting sqref="E36">
    <cfRule type="cellIs" dxfId="848" priority="913" stopIfTrue="1" operator="equal">
      <formula>91.20680948</formula>
    </cfRule>
  </conditionalFormatting>
  <conditionalFormatting sqref="E35">
    <cfRule type="cellIs" dxfId="847" priority="914" stopIfTrue="1" operator="equal">
      <formula>86.24231449</formula>
    </cfRule>
  </conditionalFormatting>
  <conditionalFormatting sqref="E34">
    <cfRule type="cellIs" dxfId="846" priority="915" stopIfTrue="1" operator="equal">
      <formula>89.12516564</formula>
    </cfRule>
  </conditionalFormatting>
  <conditionalFormatting sqref="E33">
    <cfRule type="cellIs" dxfId="845" priority="916" stopIfTrue="1" operator="equal">
      <formula>99.67104711</formula>
    </cfRule>
  </conditionalFormatting>
  <conditionalFormatting sqref="E32">
    <cfRule type="cellIs" dxfId="844" priority="917" stopIfTrue="1" operator="equal">
      <formula>106.15143389</formula>
    </cfRule>
  </conditionalFormatting>
  <conditionalFormatting sqref="E31">
    <cfRule type="cellIs" dxfId="843" priority="918" stopIfTrue="1" operator="equal">
      <formula>107.05291256</formula>
    </cfRule>
  </conditionalFormatting>
  <conditionalFormatting sqref="E30">
    <cfRule type="cellIs" dxfId="842" priority="919" stopIfTrue="1" operator="equal">
      <formula>105.68170973</formula>
    </cfRule>
  </conditionalFormatting>
  <conditionalFormatting sqref="E29">
    <cfRule type="cellIs" dxfId="841" priority="920" stopIfTrue="1" operator="equal">
      <formula>104.96864052</formula>
    </cfRule>
  </conditionalFormatting>
  <conditionalFormatting sqref="E28">
    <cfRule type="cellIs" dxfId="840" priority="921" stopIfTrue="1" operator="equal">
      <formula>98.94085695</formula>
    </cfRule>
  </conditionalFormatting>
  <conditionalFormatting sqref="E27">
    <cfRule type="cellIs" dxfId="839" priority="922" stopIfTrue="1" operator="equal">
      <formula>95.0190797</formula>
    </cfRule>
  </conditionalFormatting>
  <conditionalFormatting sqref="E26">
    <cfRule type="cellIs" dxfId="838" priority="923" stopIfTrue="1" operator="equal">
      <formula>90.59145597</formula>
    </cfRule>
  </conditionalFormatting>
  <conditionalFormatting sqref="E25">
    <cfRule type="cellIs" dxfId="837" priority="924" stopIfTrue="1" operator="equal">
      <formula>89.42798944</formula>
    </cfRule>
  </conditionalFormatting>
  <conditionalFormatting sqref="E24">
    <cfRule type="cellIs" dxfId="836" priority="925" stopIfTrue="1" operator="equal">
      <formula>91.99449298</formula>
    </cfRule>
  </conditionalFormatting>
  <conditionalFormatting sqref="E23">
    <cfRule type="cellIs" dxfId="835" priority="926" stopIfTrue="1" operator="equal">
      <formula>94.56544451</formula>
    </cfRule>
  </conditionalFormatting>
  <conditionalFormatting sqref="E22">
    <cfRule type="cellIs" dxfId="834" priority="927" stopIfTrue="1" operator="equal">
      <formula>91.72077705</formula>
    </cfRule>
  </conditionalFormatting>
  <conditionalFormatting sqref="E21">
    <cfRule type="cellIs" dxfId="833" priority="928" stopIfTrue="1" operator="equal">
      <formula>87.89707577</formula>
    </cfRule>
  </conditionalFormatting>
  <conditionalFormatting sqref="E20">
    <cfRule type="cellIs" dxfId="832" priority="929" stopIfTrue="1" operator="equal">
      <formula>84.88948091</formula>
    </cfRule>
  </conditionalFormatting>
  <conditionalFormatting sqref="E19">
    <cfRule type="cellIs" dxfId="831" priority="930" stopIfTrue="1" operator="equal">
      <formula>86.31501577</formula>
    </cfRule>
  </conditionalFormatting>
  <conditionalFormatting sqref="E18">
    <cfRule type="cellIs" dxfId="830" priority="931" stopIfTrue="1" operator="equal">
      <formula>88.38621813</formula>
    </cfRule>
  </conditionalFormatting>
  <conditionalFormatting sqref="E17">
    <cfRule type="cellIs" dxfId="829" priority="932" stopIfTrue="1" operator="equal">
      <formula>91.94353881</formula>
    </cfRule>
  </conditionalFormatting>
  <conditionalFormatting sqref="E16">
    <cfRule type="cellIs" dxfId="828" priority="933" stopIfTrue="1" operator="equal">
      <formula>94.24094904</formula>
    </cfRule>
  </conditionalFormatting>
  <conditionalFormatting sqref="E15">
    <cfRule type="cellIs" dxfId="827" priority="934" stopIfTrue="1" operator="equal">
      <formula>92.06563024</formula>
    </cfRule>
  </conditionalFormatting>
  <conditionalFormatting sqref="E14">
    <cfRule type="cellIs" dxfId="826" priority="935" stopIfTrue="1" operator="equal">
      <formula>91.76022466</formula>
    </cfRule>
  </conditionalFormatting>
  <conditionalFormatting sqref="E13">
    <cfRule type="cellIs" dxfId="825" priority="936" stopIfTrue="1" operator="equal">
      <formula>94.00024336</formula>
    </cfRule>
  </conditionalFormatting>
  <conditionalFormatting sqref="E12">
    <cfRule type="cellIs" dxfId="824" priority="937" stopIfTrue="1" operator="equal">
      <formula>93.04805281</formula>
    </cfRule>
  </conditionalFormatting>
  <conditionalFormatting sqref="E11">
    <cfRule type="cellIs" dxfId="823" priority="938" stopIfTrue="1" operator="equal">
      <formula>94.19238673</formula>
    </cfRule>
  </conditionalFormatting>
  <conditionalFormatting sqref="E10">
    <cfRule type="cellIs" dxfId="822" priority="939" stopIfTrue="1" operator="equal">
      <formula>93.87755209</formula>
    </cfRule>
  </conditionalFormatting>
  <conditionalFormatting sqref="E9">
    <cfRule type="cellIs" dxfId="821" priority="940" stopIfTrue="1" operator="equal">
      <formula>94.9717132</formula>
    </cfRule>
  </conditionalFormatting>
  <conditionalFormatting sqref="E8">
    <cfRule type="cellIs" dxfId="820" priority="941" stopIfTrue="1" operator="equal">
      <formula>97.49816632</formula>
    </cfRule>
  </conditionalFormatting>
  <conditionalFormatting sqref="E7">
    <cfRule type="cellIs" dxfId="819" priority="942" stopIfTrue="1" operator="equal">
      <formula>95.4147916666667</formula>
    </cfRule>
  </conditionalFormatting>
  <conditionalFormatting sqref="E6">
    <cfRule type="cellIs" dxfId="818" priority="943" stopIfTrue="1" operator="equal">
      <formula>94.3937037037037</formula>
    </cfRule>
  </conditionalFormatting>
  <conditionalFormatting sqref="F241">
    <cfRule type="cellIs" dxfId="817" priority="944" stopIfTrue="1" operator="equal">
      <formula>61.4</formula>
    </cfRule>
  </conditionalFormatting>
  <conditionalFormatting sqref="G241">
    <cfRule type="cellIs" dxfId="816" priority="945" stopIfTrue="1" operator="equal">
      <formula>61.1</formula>
    </cfRule>
  </conditionalFormatting>
  <conditionalFormatting sqref="H241">
    <cfRule type="cellIs" dxfId="815" priority="946" stopIfTrue="1" operator="equal">
      <formula>49.2</formula>
    </cfRule>
  </conditionalFormatting>
  <conditionalFormatting sqref="I241">
    <cfRule type="cellIs" dxfId="814" priority="947" stopIfTrue="1" operator="equal">
      <formula>52.3</formula>
    </cfRule>
  </conditionalFormatting>
  <conditionalFormatting sqref="J240">
    <cfRule type="cellIs" dxfId="813" priority="948" stopIfTrue="1" operator="equal">
      <formula>59.8</formula>
    </cfRule>
  </conditionalFormatting>
  <conditionalFormatting sqref="J205">
    <cfRule type="cellIs" dxfId="812" priority="949" stopIfTrue="1" operator="equal">
      <formula>54.4</formula>
    </cfRule>
  </conditionalFormatting>
  <conditionalFormatting sqref="K240">
    <cfRule type="cellIs" dxfId="811" priority="950" stopIfTrue="1" operator="equal">
      <formula>59.9</formula>
    </cfRule>
  </conditionalFormatting>
  <conditionalFormatting sqref="L240">
    <cfRule type="cellIs" dxfId="810" priority="951" stopIfTrue="1" operator="equal">
      <formula>54.9</formula>
    </cfRule>
  </conditionalFormatting>
  <conditionalFormatting sqref="M240">
    <cfRule type="cellIs" dxfId="809" priority="952" stopIfTrue="1" operator="equal">
      <formula>45.4</formula>
    </cfRule>
  </conditionalFormatting>
  <conditionalFormatting sqref="N240">
    <cfRule type="cellIs" dxfId="808" priority="953" stopIfTrue="1" operator="equal">
      <formula>60.2</formula>
    </cfRule>
  </conditionalFormatting>
  <conditionalFormatting sqref="O240">
    <cfRule type="cellIs" dxfId="807" priority="954" stopIfTrue="1" operator="equal">
      <formula>59.9</formula>
    </cfRule>
  </conditionalFormatting>
  <conditionalFormatting sqref="P240">
    <cfRule type="cellIs" dxfId="806" priority="955" stopIfTrue="1" operator="equal">
      <formula>53.1</formula>
    </cfRule>
  </conditionalFormatting>
  <conditionalFormatting sqref="Q240">
    <cfRule type="cellIs" dxfId="805" priority="956" stopIfTrue="1" operator="equal">
      <formula>49.2</formula>
    </cfRule>
  </conditionalFormatting>
  <conditionalFormatting sqref="R240">
    <cfRule type="cellIs" dxfId="804" priority="957" stopIfTrue="1" operator="equal">
      <formula>123.02640763</formula>
    </cfRule>
  </conditionalFormatting>
  <conditionalFormatting sqref="R239">
    <cfRule type="cellIs" dxfId="803" priority="958" stopIfTrue="1" operator="equal">
      <formula>124.56678623</formula>
    </cfRule>
  </conditionalFormatting>
  <conditionalFormatting sqref="R238">
    <cfRule type="cellIs" dxfId="802" priority="959" stopIfTrue="1" operator="equal">
      <formula>127.84755892</formula>
    </cfRule>
  </conditionalFormatting>
  <conditionalFormatting sqref="R237">
    <cfRule type="cellIs" dxfId="801" priority="960" stopIfTrue="1" operator="equal">
      <formula>121.86129963</formula>
    </cfRule>
  </conditionalFormatting>
  <conditionalFormatting sqref="R236">
    <cfRule type="cellIs" dxfId="800" priority="961" stopIfTrue="1" operator="equal">
      <formula>119.10976718</formula>
    </cfRule>
  </conditionalFormatting>
  <conditionalFormatting sqref="R235">
    <cfRule type="cellIs" dxfId="799" priority="962" stopIfTrue="1" operator="equal">
      <formula>116.43368522</formula>
    </cfRule>
  </conditionalFormatting>
  <conditionalFormatting sqref="R234">
    <cfRule type="cellIs" dxfId="798" priority="963" stopIfTrue="1" operator="equal">
      <formula>113.27587952</formula>
    </cfRule>
  </conditionalFormatting>
  <conditionalFormatting sqref="R233">
    <cfRule type="cellIs" dxfId="797" priority="964" stopIfTrue="1" operator="equal">
      <formula>108.45839479</formula>
    </cfRule>
  </conditionalFormatting>
  <conditionalFormatting sqref="R232">
    <cfRule type="cellIs" dxfId="796" priority="965" stopIfTrue="1" operator="equal">
      <formula>105.45082278</formula>
    </cfRule>
  </conditionalFormatting>
  <conditionalFormatting sqref="R231">
    <cfRule type="cellIs" dxfId="795" priority="966" stopIfTrue="1" operator="equal">
      <formula>101.24349898</formula>
    </cfRule>
  </conditionalFormatting>
  <conditionalFormatting sqref="R230">
    <cfRule type="cellIs" dxfId="794" priority="967" stopIfTrue="1" operator="equal">
      <formula>97.92724565</formula>
    </cfRule>
  </conditionalFormatting>
  <conditionalFormatting sqref="R229">
    <cfRule type="cellIs" dxfId="793" priority="968" stopIfTrue="1" operator="equal">
      <formula>95.84906987</formula>
    </cfRule>
  </conditionalFormatting>
  <conditionalFormatting sqref="R228">
    <cfRule type="cellIs" dxfId="792" priority="969" stopIfTrue="1" operator="equal">
      <formula>93.93232667</formula>
    </cfRule>
  </conditionalFormatting>
  <conditionalFormatting sqref="R227">
    <cfRule type="cellIs" dxfId="791" priority="970" stopIfTrue="1" operator="equal">
      <formula>93.08081988</formula>
    </cfRule>
  </conditionalFormatting>
  <conditionalFormatting sqref="R226">
    <cfRule type="cellIs" dxfId="790" priority="971" stopIfTrue="1" operator="equal">
      <formula>90.98238337</formula>
    </cfRule>
  </conditionalFormatting>
  <conditionalFormatting sqref="R225">
    <cfRule type="cellIs" dxfId="789" priority="972" stopIfTrue="1" operator="equal">
      <formula>92.4328791</formula>
    </cfRule>
  </conditionalFormatting>
  <conditionalFormatting sqref="R224">
    <cfRule type="cellIs" dxfId="788" priority="973" stopIfTrue="1" operator="equal">
      <formula>95.09381002</formula>
    </cfRule>
  </conditionalFormatting>
  <conditionalFormatting sqref="R223">
    <cfRule type="cellIs" dxfId="787" priority="974" stopIfTrue="1" operator="equal">
      <formula>99.36593768</formula>
    </cfRule>
  </conditionalFormatting>
  <conditionalFormatting sqref="R222">
    <cfRule type="cellIs" dxfId="786" priority="975" stopIfTrue="1" operator="equal">
      <formula>102.4517424</formula>
    </cfRule>
  </conditionalFormatting>
  <conditionalFormatting sqref="R221">
    <cfRule type="cellIs" dxfId="785" priority="976" stopIfTrue="1" operator="equal">
      <formula>100.95222305</formula>
    </cfRule>
  </conditionalFormatting>
  <conditionalFormatting sqref="R220">
    <cfRule type="cellIs" dxfId="784" priority="977" stopIfTrue="1" operator="equal">
      <formula>98.5715036</formula>
    </cfRule>
  </conditionalFormatting>
  <conditionalFormatting sqref="R219">
    <cfRule type="cellIs" dxfId="783" priority="978" stopIfTrue="1" operator="equal">
      <formula>95.18501206</formula>
    </cfRule>
  </conditionalFormatting>
  <conditionalFormatting sqref="R218">
    <cfRule type="cellIs" dxfId="782" priority="979" stopIfTrue="1" operator="equal">
      <formula>93.30032539</formula>
    </cfRule>
  </conditionalFormatting>
  <conditionalFormatting sqref="R217">
    <cfRule type="cellIs" dxfId="781" priority="980" stopIfTrue="1" operator="equal">
      <formula>93.99002319</formula>
    </cfRule>
  </conditionalFormatting>
  <conditionalFormatting sqref="R216">
    <cfRule type="cellIs" dxfId="780" priority="981" stopIfTrue="1" operator="equal">
      <formula>95.06974576</formula>
    </cfRule>
  </conditionalFormatting>
  <conditionalFormatting sqref="R215">
    <cfRule type="cellIs" dxfId="779" priority="982" stopIfTrue="1" operator="equal">
      <formula>95.2841081</formula>
    </cfRule>
  </conditionalFormatting>
  <conditionalFormatting sqref="R214">
    <cfRule type="cellIs" dxfId="778" priority="983" stopIfTrue="1" operator="equal">
      <formula>94.18555931</formula>
    </cfRule>
  </conditionalFormatting>
  <conditionalFormatting sqref="R213">
    <cfRule type="cellIs" dxfId="777" priority="984" stopIfTrue="1" operator="equal">
      <formula>93.58132295</formula>
    </cfRule>
  </conditionalFormatting>
  <conditionalFormatting sqref="R212">
    <cfRule type="cellIs" dxfId="776" priority="985" stopIfTrue="1" operator="equal">
      <formula>93.12327442</formula>
    </cfRule>
  </conditionalFormatting>
  <conditionalFormatting sqref="R211">
    <cfRule type="cellIs" dxfId="775" priority="986" stopIfTrue="1" operator="equal">
      <formula>93.97317085</formula>
    </cfRule>
  </conditionalFormatting>
  <conditionalFormatting sqref="R210">
    <cfRule type="cellIs" dxfId="774" priority="987" stopIfTrue="1" operator="equal">
      <formula>93.24682382</formula>
    </cfRule>
  </conditionalFormatting>
  <conditionalFormatting sqref="R209">
    <cfRule type="cellIs" dxfId="773" priority="988" stopIfTrue="1" operator="equal">
      <formula>92.20812342</formula>
    </cfRule>
  </conditionalFormatting>
  <conditionalFormatting sqref="R208">
    <cfRule type="cellIs" dxfId="772" priority="989" stopIfTrue="1" operator="equal">
      <formula>92.168639</formula>
    </cfRule>
  </conditionalFormatting>
  <conditionalFormatting sqref="R207">
    <cfRule type="cellIs" dxfId="771" priority="990" stopIfTrue="1" operator="equal">
      <formula>93.26279463</formula>
    </cfRule>
  </conditionalFormatting>
  <conditionalFormatting sqref="R206">
    <cfRule type="cellIs" dxfId="770" priority="991" stopIfTrue="1" operator="equal">
      <formula>94.19858156</formula>
    </cfRule>
  </conditionalFormatting>
  <conditionalFormatting sqref="R205">
    <cfRule type="cellIs" dxfId="769" priority="992" stopIfTrue="1" operator="equal">
      <formula>95.89981191</formula>
    </cfRule>
  </conditionalFormatting>
  <conditionalFormatting sqref="R204">
    <cfRule type="cellIs" dxfId="768" priority="993" stopIfTrue="1" operator="equal">
      <formula>94.9979207</formula>
    </cfRule>
  </conditionalFormatting>
  <conditionalFormatting sqref="R203">
    <cfRule type="cellIs" dxfId="767" priority="994" stopIfTrue="1" operator="equal">
      <formula>96.87352034</formula>
    </cfRule>
  </conditionalFormatting>
  <conditionalFormatting sqref="R202">
    <cfRule type="cellIs" dxfId="766" priority="995" stopIfTrue="1" operator="equal">
      <formula>98.58494126</formula>
    </cfRule>
  </conditionalFormatting>
  <conditionalFormatting sqref="R201">
    <cfRule type="cellIs" dxfId="765" priority="996" stopIfTrue="1" operator="equal">
      <formula>98.48758237</formula>
    </cfRule>
  </conditionalFormatting>
  <conditionalFormatting sqref="R200">
    <cfRule type="cellIs" dxfId="764" priority="997" stopIfTrue="1" operator="equal">
      <formula>98.99374585</formula>
    </cfRule>
  </conditionalFormatting>
  <conditionalFormatting sqref="R199">
    <cfRule type="cellIs" dxfId="763" priority="998" stopIfTrue="1" operator="equal">
      <formula>97.81603795</formula>
    </cfRule>
  </conditionalFormatting>
  <conditionalFormatting sqref="R198">
    <cfRule type="cellIs" dxfId="762" priority="999" stopIfTrue="1" operator="equal">
      <formula>96.73089334</formula>
    </cfRule>
  </conditionalFormatting>
  <conditionalFormatting sqref="R197">
    <cfRule type="cellIs" dxfId="761" priority="1000" stopIfTrue="1" operator="equal">
      <formula>96.40684444</formula>
    </cfRule>
  </conditionalFormatting>
  <conditionalFormatting sqref="R196">
    <cfRule type="cellIs" dxfId="760" priority="1001" stopIfTrue="1" operator="equal">
      <formula>98.9327362</formula>
    </cfRule>
  </conditionalFormatting>
  <conditionalFormatting sqref="R195">
    <cfRule type="cellIs" dxfId="759" priority="1002" stopIfTrue="1" operator="equal">
      <formula>98.91110931</formula>
    </cfRule>
  </conditionalFormatting>
  <conditionalFormatting sqref="R194">
    <cfRule type="cellIs" dxfId="758" priority="1003" stopIfTrue="1" operator="equal">
      <formula>99.88566778</formula>
    </cfRule>
  </conditionalFormatting>
  <conditionalFormatting sqref="R193">
    <cfRule type="cellIs" dxfId="757" priority="1004" stopIfTrue="1" operator="equal">
      <formula>99.33865067</formula>
    </cfRule>
  </conditionalFormatting>
  <conditionalFormatting sqref="R192">
    <cfRule type="cellIs" dxfId="756" priority="1005" stopIfTrue="1" operator="equal">
      <formula>100.23368189</formula>
    </cfRule>
  </conditionalFormatting>
  <conditionalFormatting sqref="R191">
    <cfRule type="cellIs" dxfId="755" priority="1006" stopIfTrue="1" operator="equal">
      <formula>97.96703282</formula>
    </cfRule>
  </conditionalFormatting>
  <conditionalFormatting sqref="R190">
    <cfRule type="cellIs" dxfId="754" priority="1007" stopIfTrue="1" operator="equal">
      <formula>97.39911986</formula>
    </cfRule>
  </conditionalFormatting>
  <conditionalFormatting sqref="R189">
    <cfRule type="cellIs" dxfId="753" priority="1008" stopIfTrue="1" operator="equal">
      <formula>95.13719708</formula>
    </cfRule>
  </conditionalFormatting>
  <conditionalFormatting sqref="R188">
    <cfRule type="cellIs" dxfId="752" priority="1009" stopIfTrue="1" operator="equal">
      <formula>96.23972018</formula>
    </cfRule>
  </conditionalFormatting>
  <conditionalFormatting sqref="R187">
    <cfRule type="cellIs" dxfId="751" priority="1010" stopIfTrue="1" operator="equal">
      <formula>98.1160244</formula>
    </cfRule>
  </conditionalFormatting>
  <conditionalFormatting sqref="R186">
    <cfRule type="cellIs" dxfId="750" priority="1011" stopIfTrue="1" operator="equal">
      <formula>97.6977713</formula>
    </cfRule>
  </conditionalFormatting>
  <conditionalFormatting sqref="R185">
    <cfRule type="cellIs" dxfId="749" priority="1012" stopIfTrue="1" operator="equal">
      <formula>95.0824363</formula>
    </cfRule>
  </conditionalFormatting>
  <conditionalFormatting sqref="R184">
    <cfRule type="cellIs" dxfId="748" priority="1013" stopIfTrue="1" operator="equal">
      <formula>95.79692414</formula>
    </cfRule>
  </conditionalFormatting>
  <conditionalFormatting sqref="R183">
    <cfRule type="cellIs" dxfId="747" priority="1014" stopIfTrue="1" operator="equal">
      <formula>95.92565078</formula>
    </cfRule>
  </conditionalFormatting>
  <conditionalFormatting sqref="R182">
    <cfRule type="cellIs" dxfId="746" priority="1015" stopIfTrue="1" operator="equal">
      <formula>96.08444969</formula>
    </cfRule>
  </conditionalFormatting>
  <conditionalFormatting sqref="R181">
    <cfRule type="cellIs" dxfId="745" priority="1016" stopIfTrue="1" operator="equal">
      <formula>95.29381247</formula>
    </cfRule>
  </conditionalFormatting>
  <conditionalFormatting sqref="R180">
    <cfRule type="cellIs" dxfId="744" priority="1017" stopIfTrue="1" operator="equal">
      <formula>92.9751206</formula>
    </cfRule>
  </conditionalFormatting>
  <conditionalFormatting sqref="R179">
    <cfRule type="cellIs" dxfId="743" priority="1018" stopIfTrue="1" operator="equal">
      <formula>93.83685148</formula>
    </cfRule>
  </conditionalFormatting>
  <conditionalFormatting sqref="R178">
    <cfRule type="cellIs" dxfId="742" priority="1019" stopIfTrue="1" operator="equal">
      <formula>90.58400918</formula>
    </cfRule>
  </conditionalFormatting>
  <conditionalFormatting sqref="R177">
    <cfRule type="cellIs" dxfId="741" priority="1020" stopIfTrue="1" operator="equal">
      <formula>89.17689928</formula>
    </cfRule>
  </conditionalFormatting>
  <conditionalFormatting sqref="R176">
    <cfRule type="cellIs" dxfId="740" priority="1021" stopIfTrue="1" operator="equal">
      <formula>87.42322047</formula>
    </cfRule>
  </conditionalFormatting>
  <conditionalFormatting sqref="R175">
    <cfRule type="cellIs" dxfId="739" priority="1022" stopIfTrue="1" operator="equal">
      <formula>86.04938292</formula>
    </cfRule>
  </conditionalFormatting>
  <conditionalFormatting sqref="R174">
    <cfRule type="cellIs" dxfId="738" priority="1023" stopIfTrue="1" operator="equal">
      <formula>84.86685962</formula>
    </cfRule>
  </conditionalFormatting>
  <conditionalFormatting sqref="R173">
    <cfRule type="cellIs" dxfId="737" priority="1024" stopIfTrue="1" operator="equal">
      <formula>87.06609553</formula>
    </cfRule>
  </conditionalFormatting>
  <conditionalFormatting sqref="R172">
    <cfRule type="cellIs" dxfId="736" priority="1025" stopIfTrue="1" operator="equal">
      <formula>87.71237807</formula>
    </cfRule>
  </conditionalFormatting>
  <conditionalFormatting sqref="R171">
    <cfRule type="cellIs" dxfId="735" priority="1026" stopIfTrue="1" operator="equal">
      <formula>90.37418759</formula>
    </cfRule>
  </conditionalFormatting>
  <conditionalFormatting sqref="R170">
    <cfRule type="cellIs" dxfId="734" priority="1027" stopIfTrue="1" operator="equal">
      <formula>89.02659523</formula>
    </cfRule>
  </conditionalFormatting>
  <conditionalFormatting sqref="R169">
    <cfRule type="cellIs" dxfId="733" priority="1028" stopIfTrue="1" operator="equal">
      <formula>89.57096033</formula>
    </cfRule>
  </conditionalFormatting>
  <conditionalFormatting sqref="R168">
    <cfRule type="cellIs" dxfId="732" priority="1029" stopIfTrue="1" operator="equal">
      <formula>93.80687905</formula>
    </cfRule>
  </conditionalFormatting>
  <conditionalFormatting sqref="R167">
    <cfRule type="cellIs" dxfId="731" priority="1030" stopIfTrue="1" operator="equal">
      <formula>94.54477731</formula>
    </cfRule>
  </conditionalFormatting>
  <conditionalFormatting sqref="R166">
    <cfRule type="cellIs" dxfId="730" priority="1031" stopIfTrue="1" operator="equal">
      <formula>95.03259086</formula>
    </cfRule>
  </conditionalFormatting>
  <conditionalFormatting sqref="R165">
    <cfRule type="cellIs" dxfId="729" priority="1032" stopIfTrue="1" operator="equal">
      <formula>94.70000304</formula>
    </cfRule>
  </conditionalFormatting>
  <conditionalFormatting sqref="R164">
    <cfRule type="cellIs" dxfId="728" priority="1033" stopIfTrue="1" operator="equal">
      <formula>95.60849031</formula>
    </cfRule>
  </conditionalFormatting>
  <conditionalFormatting sqref="R163">
    <cfRule type="cellIs" dxfId="727" priority="1034" stopIfTrue="1" operator="equal">
      <formula>98.45225357</formula>
    </cfRule>
  </conditionalFormatting>
  <conditionalFormatting sqref="R162">
    <cfRule type="cellIs" dxfId="726" priority="1035" stopIfTrue="1" operator="equal">
      <formula>100.7138698</formula>
    </cfRule>
  </conditionalFormatting>
  <conditionalFormatting sqref="R161">
    <cfRule type="cellIs" dxfId="725" priority="1036" stopIfTrue="1" operator="equal">
      <formula>105.15074669</formula>
    </cfRule>
  </conditionalFormatting>
  <conditionalFormatting sqref="R160">
    <cfRule type="cellIs" dxfId="724" priority="1037" stopIfTrue="1" operator="equal">
      <formula>108.23650956</formula>
    </cfRule>
  </conditionalFormatting>
  <conditionalFormatting sqref="R159">
    <cfRule type="cellIs" dxfId="723" priority="1038" stopIfTrue="1" operator="equal">
      <formula>109.35533552</formula>
    </cfRule>
  </conditionalFormatting>
  <conditionalFormatting sqref="R158">
    <cfRule type="cellIs" dxfId="722" priority="1039" stopIfTrue="1" operator="equal">
      <formula>109.35032821</formula>
    </cfRule>
  </conditionalFormatting>
  <conditionalFormatting sqref="R157">
    <cfRule type="cellIs" dxfId="721" priority="1040" stopIfTrue="1" operator="equal">
      <formula>113.02291986</formula>
    </cfRule>
  </conditionalFormatting>
  <conditionalFormatting sqref="R156">
    <cfRule type="cellIs" dxfId="720" priority="1041" stopIfTrue="1" operator="equal">
      <formula>116.37061975</formula>
    </cfRule>
  </conditionalFormatting>
  <conditionalFormatting sqref="R155">
    <cfRule type="cellIs" dxfId="719" priority="1042" stopIfTrue="1" operator="equal">
      <formula>119.28917092</formula>
    </cfRule>
  </conditionalFormatting>
  <conditionalFormatting sqref="R154">
    <cfRule type="cellIs" dxfId="718" priority="1043" stopIfTrue="1" operator="equal">
      <formula>121.29742883</formula>
    </cfRule>
  </conditionalFormatting>
  <conditionalFormatting sqref="R153">
    <cfRule type="cellIs" dxfId="717" priority="1044" stopIfTrue="1" operator="equal">
      <formula>121.44861368</formula>
    </cfRule>
  </conditionalFormatting>
  <conditionalFormatting sqref="R152">
    <cfRule type="cellIs" dxfId="716" priority="1045" stopIfTrue="1" operator="equal">
      <formula>122.09263313</formula>
    </cfRule>
  </conditionalFormatting>
  <conditionalFormatting sqref="R151">
    <cfRule type="cellIs" dxfId="715" priority="1046" stopIfTrue="1" operator="equal">
      <formula>118.46254567</formula>
    </cfRule>
  </conditionalFormatting>
  <conditionalFormatting sqref="R150">
    <cfRule type="cellIs" dxfId="714" priority="1047" stopIfTrue="1" operator="equal">
      <formula>116.21845055</formula>
    </cfRule>
  </conditionalFormatting>
  <conditionalFormatting sqref="R149">
    <cfRule type="cellIs" dxfId="713" priority="1048" stopIfTrue="1" operator="equal">
      <formula>118.18752194</formula>
    </cfRule>
  </conditionalFormatting>
  <conditionalFormatting sqref="R148">
    <cfRule type="cellIs" dxfId="712" priority="1049" stopIfTrue="1" operator="equal">
      <formula>118.67123808</formula>
    </cfRule>
  </conditionalFormatting>
  <conditionalFormatting sqref="R147">
    <cfRule type="cellIs" dxfId="711" priority="1050" stopIfTrue="1" operator="equal">
      <formula>118.74575501</formula>
    </cfRule>
  </conditionalFormatting>
  <conditionalFormatting sqref="R146">
    <cfRule type="cellIs" dxfId="710" priority="1051" stopIfTrue="1" operator="equal">
      <formula>116.39769133</formula>
    </cfRule>
  </conditionalFormatting>
  <conditionalFormatting sqref="R145">
    <cfRule type="cellIs" dxfId="709" priority="1052" stopIfTrue="1" operator="equal">
      <formula>116.14573163</formula>
    </cfRule>
  </conditionalFormatting>
  <conditionalFormatting sqref="R144">
    <cfRule type="cellIs" dxfId="708" priority="1053" stopIfTrue="1" operator="equal">
      <formula>117.89099706</formula>
    </cfRule>
  </conditionalFormatting>
  <conditionalFormatting sqref="R143">
    <cfRule type="cellIs" dxfId="707" priority="1054" stopIfTrue="1" operator="equal">
      <formula>120.91475334</formula>
    </cfRule>
  </conditionalFormatting>
  <conditionalFormatting sqref="R142">
    <cfRule type="cellIs" dxfId="706" priority="1055" stopIfTrue="1" operator="equal">
      <formula>122.08290356</formula>
    </cfRule>
  </conditionalFormatting>
  <conditionalFormatting sqref="R141">
    <cfRule type="cellIs" dxfId="705" priority="1056" stopIfTrue="1" operator="equal">
      <formula>122.86279083</formula>
    </cfRule>
  </conditionalFormatting>
  <conditionalFormatting sqref="R140">
    <cfRule type="cellIs" dxfId="704" priority="1057" stopIfTrue="1" operator="equal">
      <formula>122.87914086</formula>
    </cfRule>
  </conditionalFormatting>
  <conditionalFormatting sqref="R139">
    <cfRule type="cellIs" dxfId="703" priority="1058" stopIfTrue="1" operator="equal">
      <formula>123.24309962</formula>
    </cfRule>
  </conditionalFormatting>
  <conditionalFormatting sqref="R138">
    <cfRule type="cellIs" dxfId="702" priority="1059" stopIfTrue="1" operator="equal">
      <formula>123.38146728</formula>
    </cfRule>
  </conditionalFormatting>
  <conditionalFormatting sqref="R137">
    <cfRule type="cellIs" dxfId="701" priority="1060" stopIfTrue="1" operator="equal">
      <formula>122.85605648</formula>
    </cfRule>
  </conditionalFormatting>
  <conditionalFormatting sqref="R136">
    <cfRule type="cellIs" dxfId="700" priority="1061" stopIfTrue="1" operator="equal">
      <formula>123.62997696</formula>
    </cfRule>
  </conditionalFormatting>
  <conditionalFormatting sqref="R135">
    <cfRule type="cellIs" dxfId="699" priority="1062" stopIfTrue="1" operator="equal">
      <formula>124.03242145</formula>
    </cfRule>
  </conditionalFormatting>
  <conditionalFormatting sqref="R134">
    <cfRule type="cellIs" dxfId="698" priority="1063" stopIfTrue="1" operator="equal">
      <formula>125.21333862</formula>
    </cfRule>
  </conditionalFormatting>
  <conditionalFormatting sqref="R133">
    <cfRule type="cellIs" dxfId="697" priority="1064" stopIfTrue="1" operator="equal">
      <formula>123.34434761</formula>
    </cfRule>
  </conditionalFormatting>
  <conditionalFormatting sqref="R132">
    <cfRule type="cellIs" dxfId="696" priority="1065" stopIfTrue="1" operator="equal">
      <formula>122.11936343</formula>
    </cfRule>
  </conditionalFormatting>
  <conditionalFormatting sqref="R131">
    <cfRule type="cellIs" dxfId="695" priority="1066" stopIfTrue="1" operator="equal">
      <formula>115.86123972</formula>
    </cfRule>
  </conditionalFormatting>
  <conditionalFormatting sqref="R130">
    <cfRule type="cellIs" dxfId="694" priority="1067" stopIfTrue="1" operator="equal">
      <formula>119.03153306</formula>
    </cfRule>
  </conditionalFormatting>
  <conditionalFormatting sqref="R129">
    <cfRule type="cellIs" dxfId="693" priority="1068" stopIfTrue="1" operator="equal">
      <formula>124.37103153</formula>
    </cfRule>
  </conditionalFormatting>
  <conditionalFormatting sqref="R128">
    <cfRule type="cellIs" dxfId="692" priority="1069" stopIfTrue="1" operator="equal">
      <formula>125.75345028</formula>
    </cfRule>
  </conditionalFormatting>
  <conditionalFormatting sqref="R127">
    <cfRule type="cellIs" dxfId="691" priority="1070" stopIfTrue="1" operator="equal">
      <formula>125.37331859</formula>
    </cfRule>
  </conditionalFormatting>
  <conditionalFormatting sqref="R126">
    <cfRule type="cellIs" dxfId="690" priority="1071" stopIfTrue="1" operator="equal">
      <formula>122.3919723</formula>
    </cfRule>
  </conditionalFormatting>
  <conditionalFormatting sqref="R125">
    <cfRule type="cellIs" dxfId="689" priority="1072" stopIfTrue="1" operator="equal">
      <formula>122.05227768</formula>
    </cfRule>
  </conditionalFormatting>
  <conditionalFormatting sqref="R124">
    <cfRule type="cellIs" dxfId="688" priority="1073" stopIfTrue="1" operator="equal">
      <formula>126.11028155</formula>
    </cfRule>
  </conditionalFormatting>
  <conditionalFormatting sqref="R123">
    <cfRule type="cellIs" dxfId="687" priority="1074" stopIfTrue="1" operator="equal">
      <formula>125.7100067</formula>
    </cfRule>
  </conditionalFormatting>
  <conditionalFormatting sqref="R122">
    <cfRule type="cellIs" dxfId="686" priority="1075" stopIfTrue="1" operator="equal">
      <formula>130.39951104</formula>
    </cfRule>
  </conditionalFormatting>
  <conditionalFormatting sqref="R121">
    <cfRule type="cellIs" dxfId="685" priority="1076" stopIfTrue="1" operator="equal">
      <formula>132.96667625</formula>
    </cfRule>
  </conditionalFormatting>
  <conditionalFormatting sqref="R120">
    <cfRule type="cellIs" dxfId="684" priority="1077" stopIfTrue="1" operator="equal">
      <formula>133.18890843</formula>
    </cfRule>
  </conditionalFormatting>
  <conditionalFormatting sqref="R119">
    <cfRule type="cellIs" dxfId="683" priority="1078" stopIfTrue="1" operator="equal">
      <formula>134.94572516</formula>
    </cfRule>
  </conditionalFormatting>
  <conditionalFormatting sqref="R118">
    <cfRule type="cellIs" dxfId="682" priority="1079" stopIfTrue="1" operator="equal">
      <formula>135.15304109</formula>
    </cfRule>
  </conditionalFormatting>
  <conditionalFormatting sqref="R117">
    <cfRule type="cellIs" dxfId="681" priority="1080" stopIfTrue="1" operator="equal">
      <formula>136.40990619</formula>
    </cfRule>
  </conditionalFormatting>
  <conditionalFormatting sqref="R116">
    <cfRule type="cellIs" dxfId="680" priority="1081" stopIfTrue="1" operator="equal">
      <formula>134.26915886</formula>
    </cfRule>
  </conditionalFormatting>
  <conditionalFormatting sqref="R115">
    <cfRule type="cellIs" dxfId="679" priority="1082" stopIfTrue="1" operator="equal">
      <formula>137.6120229</formula>
    </cfRule>
  </conditionalFormatting>
  <conditionalFormatting sqref="R114">
    <cfRule type="cellIs" dxfId="678" priority="1083" stopIfTrue="1" operator="equal">
      <formula>133.67695605</formula>
    </cfRule>
  </conditionalFormatting>
  <conditionalFormatting sqref="R113">
    <cfRule type="cellIs" dxfId="677" priority="1084" stopIfTrue="1" operator="equal">
      <formula>129.30007828</formula>
    </cfRule>
  </conditionalFormatting>
  <conditionalFormatting sqref="R112">
    <cfRule type="cellIs" dxfId="676" priority="1085" stopIfTrue="1" operator="equal">
      <formula>124.11128696</formula>
    </cfRule>
  </conditionalFormatting>
  <conditionalFormatting sqref="R111">
    <cfRule type="cellIs" dxfId="675" priority="1086" stopIfTrue="1" operator="equal">
      <formula>120.0635962</formula>
    </cfRule>
  </conditionalFormatting>
  <conditionalFormatting sqref="R110">
    <cfRule type="cellIs" dxfId="674" priority="1087" stopIfTrue="1" operator="equal">
      <formula>114.12458099</formula>
    </cfRule>
  </conditionalFormatting>
  <conditionalFormatting sqref="R109">
    <cfRule type="cellIs" dxfId="673" priority="1088" stopIfTrue="1" operator="equal">
      <formula>107.65830747</formula>
    </cfRule>
  </conditionalFormatting>
  <conditionalFormatting sqref="R108">
    <cfRule type="cellIs" dxfId="672" priority="1089" stopIfTrue="1" operator="equal">
      <formula>99.95305637</formula>
    </cfRule>
  </conditionalFormatting>
  <conditionalFormatting sqref="R107">
    <cfRule type="cellIs" dxfId="671" priority="1090" stopIfTrue="1" operator="equal">
      <formula>95.74355195</formula>
    </cfRule>
  </conditionalFormatting>
  <conditionalFormatting sqref="R106">
    <cfRule type="cellIs" dxfId="670" priority="1091" stopIfTrue="1" operator="equal">
      <formula>96.28076935</formula>
    </cfRule>
  </conditionalFormatting>
  <conditionalFormatting sqref="R105">
    <cfRule type="cellIs" dxfId="669" priority="1092" stopIfTrue="1" operator="equal">
      <formula>96.83689872</formula>
    </cfRule>
  </conditionalFormatting>
  <conditionalFormatting sqref="R104">
    <cfRule type="cellIs" dxfId="668" priority="1093" stopIfTrue="1" operator="equal">
      <formula>96.30196282</formula>
    </cfRule>
  </conditionalFormatting>
  <conditionalFormatting sqref="R103">
    <cfRule type="cellIs" dxfId="667" priority="1094" stopIfTrue="1" operator="equal">
      <formula>98.97242719</formula>
    </cfRule>
  </conditionalFormatting>
  <conditionalFormatting sqref="R102">
    <cfRule type="cellIs" dxfId="666" priority="1095" stopIfTrue="1" operator="equal">
      <formula>101.48838467</formula>
    </cfRule>
  </conditionalFormatting>
  <conditionalFormatting sqref="R101">
    <cfRule type="cellIs" dxfId="665" priority="1096" stopIfTrue="1" operator="equal">
      <formula>100.65245163</formula>
    </cfRule>
  </conditionalFormatting>
  <conditionalFormatting sqref="R100">
    <cfRule type="cellIs" dxfId="664" priority="1097" stopIfTrue="1" operator="equal">
      <formula>98.80102118</formula>
    </cfRule>
  </conditionalFormatting>
  <conditionalFormatting sqref="R99">
    <cfRule type="cellIs" dxfId="663" priority="1098" stopIfTrue="1" operator="equal">
      <formula>94.77965305</formula>
    </cfRule>
  </conditionalFormatting>
  <conditionalFormatting sqref="R98">
    <cfRule type="cellIs" dxfId="662" priority="1099" stopIfTrue="1" operator="equal">
      <formula>93.0386387</formula>
    </cfRule>
  </conditionalFormatting>
  <conditionalFormatting sqref="R97">
    <cfRule type="cellIs" dxfId="661" priority="1100" stopIfTrue="1" operator="equal">
      <formula>93.45209264</formula>
    </cfRule>
  </conditionalFormatting>
  <conditionalFormatting sqref="R96">
    <cfRule type="cellIs" dxfId="660" priority="1101" stopIfTrue="1" operator="equal">
      <formula>90.6996685</formula>
    </cfRule>
  </conditionalFormatting>
  <conditionalFormatting sqref="R95">
    <cfRule type="cellIs" dxfId="659" priority="1102" stopIfTrue="1" operator="equal">
      <formula>93.32002415</formula>
    </cfRule>
  </conditionalFormatting>
  <conditionalFormatting sqref="R94">
    <cfRule type="cellIs" dxfId="658" priority="1103" stopIfTrue="1" operator="equal">
      <formula>93.33454945</formula>
    </cfRule>
  </conditionalFormatting>
  <conditionalFormatting sqref="R93">
    <cfRule type="cellIs" dxfId="657" priority="1104" stopIfTrue="1" operator="equal">
      <formula>87.20478507</formula>
    </cfRule>
  </conditionalFormatting>
  <conditionalFormatting sqref="R92">
    <cfRule type="cellIs" dxfId="656" priority="1105" stopIfTrue="1" operator="equal">
      <formula>84.00974545</formula>
    </cfRule>
  </conditionalFormatting>
  <conditionalFormatting sqref="R91">
    <cfRule type="cellIs" dxfId="655" priority="1106" stopIfTrue="1" operator="equal">
      <formula>84.15075466</formula>
    </cfRule>
  </conditionalFormatting>
  <conditionalFormatting sqref="R90">
    <cfRule type="cellIs" dxfId="654" priority="1107" stopIfTrue="1" operator="equal">
      <formula>86.41545386</formula>
    </cfRule>
  </conditionalFormatting>
  <conditionalFormatting sqref="R89">
    <cfRule type="cellIs" dxfId="653" priority="1108" stopIfTrue="1" operator="equal">
      <formula>85.9665787</formula>
    </cfRule>
  </conditionalFormatting>
  <conditionalFormatting sqref="R88">
    <cfRule type="cellIs" dxfId="652" priority="1109" stopIfTrue="1" operator="equal">
      <formula>89.54002791</formula>
    </cfRule>
  </conditionalFormatting>
  <conditionalFormatting sqref="R87">
    <cfRule type="cellIs" dxfId="651" priority="1110" stopIfTrue="1" operator="equal">
      <formula>97.57547831</formula>
    </cfRule>
  </conditionalFormatting>
  <conditionalFormatting sqref="R86">
    <cfRule type="cellIs" dxfId="650" priority="1111" stopIfTrue="1" operator="equal">
      <formula>112.75044891</formula>
    </cfRule>
  </conditionalFormatting>
  <conditionalFormatting sqref="R85">
    <cfRule type="cellIs" dxfId="649" priority="1112" stopIfTrue="1" operator="equal">
      <formula>121.0903852</formula>
    </cfRule>
  </conditionalFormatting>
  <conditionalFormatting sqref="R84">
    <cfRule type="cellIs" dxfId="648" priority="1113" stopIfTrue="1" operator="equal">
      <formula>130.08997932</formula>
    </cfRule>
  </conditionalFormatting>
  <conditionalFormatting sqref="R83">
    <cfRule type="cellIs" dxfId="647" priority="1114" stopIfTrue="1" operator="equal">
      <formula>132.51319678</formula>
    </cfRule>
  </conditionalFormatting>
  <conditionalFormatting sqref="R82">
    <cfRule type="cellIs" dxfId="646" priority="1115" stopIfTrue="1" operator="equal">
      <formula>130.02084607</formula>
    </cfRule>
  </conditionalFormatting>
  <conditionalFormatting sqref="R81">
    <cfRule type="cellIs" dxfId="645" priority="1116" stopIfTrue="1" operator="equal">
      <formula>130.36122644</formula>
    </cfRule>
  </conditionalFormatting>
  <conditionalFormatting sqref="R80">
    <cfRule type="cellIs" dxfId="644" priority="1117" stopIfTrue="1" operator="equal">
      <formula>132.05524631</formula>
    </cfRule>
  </conditionalFormatting>
  <conditionalFormatting sqref="R79">
    <cfRule type="cellIs" dxfId="643" priority="1118" stopIfTrue="1" operator="equal">
      <formula>128.01431584</formula>
    </cfRule>
  </conditionalFormatting>
  <conditionalFormatting sqref="R78">
    <cfRule type="cellIs" dxfId="642" priority="1119" stopIfTrue="1" operator="equal">
      <formula>120.00313468</formula>
    </cfRule>
  </conditionalFormatting>
  <conditionalFormatting sqref="R77">
    <cfRule type="cellIs" dxfId="641" priority="1120" stopIfTrue="1" operator="equal">
      <formula>114.37883918</formula>
    </cfRule>
  </conditionalFormatting>
  <conditionalFormatting sqref="R76">
    <cfRule type="cellIs" dxfId="640" priority="1121" stopIfTrue="1" operator="equal">
      <formula>110.4424857</formula>
    </cfRule>
  </conditionalFormatting>
  <conditionalFormatting sqref="R75">
    <cfRule type="cellIs" dxfId="639" priority="1122" stopIfTrue="1" operator="equal">
      <formula>107.57605779</formula>
    </cfRule>
  </conditionalFormatting>
  <conditionalFormatting sqref="R74">
    <cfRule type="cellIs" dxfId="638" priority="1123" stopIfTrue="1" operator="equal">
      <formula>105.02140741</formula>
    </cfRule>
  </conditionalFormatting>
  <conditionalFormatting sqref="R73">
    <cfRule type="cellIs" dxfId="637" priority="1124" stopIfTrue="1" operator="equal">
      <formula>98.9078808</formula>
    </cfRule>
  </conditionalFormatting>
  <conditionalFormatting sqref="R72">
    <cfRule type="cellIs" dxfId="636" priority="1125" stopIfTrue="1" operator="equal">
      <formula>95.31486422</formula>
    </cfRule>
  </conditionalFormatting>
  <conditionalFormatting sqref="R71">
    <cfRule type="cellIs" dxfId="635" priority="1126" stopIfTrue="1" operator="equal">
      <formula>91.10898204</formula>
    </cfRule>
  </conditionalFormatting>
  <conditionalFormatting sqref="R70">
    <cfRule type="cellIs" dxfId="634" priority="1127" stopIfTrue="1" operator="equal">
      <formula>86.15959429</formula>
    </cfRule>
  </conditionalFormatting>
  <conditionalFormatting sqref="R69">
    <cfRule type="cellIs" dxfId="633" priority="1128" stopIfTrue="1" operator="equal">
      <formula>83.54493691</formula>
    </cfRule>
  </conditionalFormatting>
  <conditionalFormatting sqref="R68">
    <cfRule type="cellIs" dxfId="632" priority="1129" stopIfTrue="1" operator="equal">
      <formula>80.77112006</formula>
    </cfRule>
  </conditionalFormatting>
  <conditionalFormatting sqref="R67">
    <cfRule type="cellIs" dxfId="631" priority="1130" stopIfTrue="1" operator="equal">
      <formula>79.61434474</formula>
    </cfRule>
  </conditionalFormatting>
  <conditionalFormatting sqref="R66">
    <cfRule type="cellIs" dxfId="630" priority="1131" stopIfTrue="1" operator="equal">
      <formula>78.11023111</formula>
    </cfRule>
  </conditionalFormatting>
  <conditionalFormatting sqref="R65">
    <cfRule type="cellIs" dxfId="629" priority="1132" stopIfTrue="1" operator="equal">
      <formula>78.56134624</formula>
    </cfRule>
  </conditionalFormatting>
  <conditionalFormatting sqref="R64">
    <cfRule type="cellIs" dxfId="628" priority="1133" stopIfTrue="1" operator="equal">
      <formula>77.46478583</formula>
    </cfRule>
  </conditionalFormatting>
  <conditionalFormatting sqref="R63">
    <cfRule type="cellIs" dxfId="627" priority="1134" stopIfTrue="1" operator="equal">
      <formula>74.91358496</formula>
    </cfRule>
  </conditionalFormatting>
  <conditionalFormatting sqref="R62">
    <cfRule type="cellIs" dxfId="626" priority="1135" stopIfTrue="1" operator="equal">
      <formula>73.00513899</formula>
    </cfRule>
  </conditionalFormatting>
  <conditionalFormatting sqref="R61">
    <cfRule type="cellIs" dxfId="625" priority="1136" stopIfTrue="1" operator="equal">
      <formula>72.85785401</formula>
    </cfRule>
  </conditionalFormatting>
  <conditionalFormatting sqref="R60">
    <cfRule type="cellIs" dxfId="624" priority="1137" stopIfTrue="1" operator="equal">
      <formula>72.8815628</formula>
    </cfRule>
  </conditionalFormatting>
  <conditionalFormatting sqref="R59">
    <cfRule type="cellIs" dxfId="623" priority="1138" stopIfTrue="1" operator="equal">
      <formula>71.09241827</formula>
    </cfRule>
  </conditionalFormatting>
  <conditionalFormatting sqref="R58">
    <cfRule type="cellIs" dxfId="622" priority="1139" stopIfTrue="1" operator="equal">
      <formula>70.99092093</formula>
    </cfRule>
  </conditionalFormatting>
  <conditionalFormatting sqref="R57">
    <cfRule type="cellIs" dxfId="621" priority="1140" stopIfTrue="1" operator="equal">
      <formula>69.70394895</formula>
    </cfRule>
  </conditionalFormatting>
  <conditionalFormatting sqref="R56">
    <cfRule type="cellIs" dxfId="620" priority="1141" stopIfTrue="1" operator="equal">
      <formula>69.39382975</formula>
    </cfRule>
  </conditionalFormatting>
  <conditionalFormatting sqref="R55">
    <cfRule type="cellIs" dxfId="619" priority="1142" stopIfTrue="1" operator="equal">
      <formula>70.42104131</formula>
    </cfRule>
  </conditionalFormatting>
  <conditionalFormatting sqref="R54">
    <cfRule type="cellIs" dxfId="618" priority="1143" stopIfTrue="1" operator="equal">
      <formula>69.41079632</formula>
    </cfRule>
  </conditionalFormatting>
  <conditionalFormatting sqref="R53">
    <cfRule type="cellIs" dxfId="617" priority="1144" stopIfTrue="1" operator="equal">
      <formula>69.51426267</formula>
    </cfRule>
  </conditionalFormatting>
  <conditionalFormatting sqref="R52">
    <cfRule type="cellIs" dxfId="616" priority="1145" stopIfTrue="1" operator="equal">
      <formula>68.83399342</formula>
    </cfRule>
  </conditionalFormatting>
  <conditionalFormatting sqref="R51">
    <cfRule type="cellIs" dxfId="615" priority="1146" stopIfTrue="1" operator="equal">
      <formula>69.38265042</formula>
    </cfRule>
  </conditionalFormatting>
  <conditionalFormatting sqref="R50">
    <cfRule type="cellIs" dxfId="614" priority="1147" stopIfTrue="1" operator="equal">
      <formula>68.4067997</formula>
    </cfRule>
  </conditionalFormatting>
  <conditionalFormatting sqref="R49">
    <cfRule type="cellIs" dxfId="613" priority="1148" stopIfTrue="1" operator="equal">
      <formula>67.46000511</formula>
    </cfRule>
  </conditionalFormatting>
  <conditionalFormatting sqref="R48">
    <cfRule type="cellIs" dxfId="612" priority="1149" stopIfTrue="1" operator="equal">
      <formula>67.41942767</formula>
    </cfRule>
  </conditionalFormatting>
  <conditionalFormatting sqref="R47">
    <cfRule type="cellIs" dxfId="611" priority="1150" stopIfTrue="1" operator="equal">
      <formula>67.15840842</formula>
    </cfRule>
  </conditionalFormatting>
  <conditionalFormatting sqref="R46">
    <cfRule type="cellIs" dxfId="610" priority="1151" stopIfTrue="1" operator="equal">
      <formula>66.29497386</formula>
    </cfRule>
  </conditionalFormatting>
  <conditionalFormatting sqref="R45">
    <cfRule type="cellIs" dxfId="609" priority="1152" stopIfTrue="1" operator="equal">
      <formula>65.59459925</formula>
    </cfRule>
  </conditionalFormatting>
  <conditionalFormatting sqref="R44">
    <cfRule type="cellIs" dxfId="608" priority="1153" stopIfTrue="1" operator="equal">
      <formula>67.1359521</formula>
    </cfRule>
  </conditionalFormatting>
  <conditionalFormatting sqref="R43">
    <cfRule type="cellIs" dxfId="607" priority="1154" stopIfTrue="1" operator="equal">
      <formula>65.87320091</formula>
    </cfRule>
  </conditionalFormatting>
  <conditionalFormatting sqref="R42">
    <cfRule type="cellIs" dxfId="606" priority="1155" stopIfTrue="1" operator="equal">
      <formula>65.38390456</formula>
    </cfRule>
  </conditionalFormatting>
  <conditionalFormatting sqref="R41">
    <cfRule type="cellIs" dxfId="605" priority="1156" stopIfTrue="1" operator="equal">
      <formula>65.60389569</formula>
    </cfRule>
  </conditionalFormatting>
  <conditionalFormatting sqref="R40">
    <cfRule type="cellIs" dxfId="604" priority="1157" stopIfTrue="1" operator="equal">
      <formula>65.37170534</formula>
    </cfRule>
  </conditionalFormatting>
  <conditionalFormatting sqref="R39">
    <cfRule type="cellIs" dxfId="603" priority="1158" stopIfTrue="1" operator="equal">
      <formula>64.72110203</formula>
    </cfRule>
  </conditionalFormatting>
  <conditionalFormatting sqref="R38">
    <cfRule type="cellIs" dxfId="602" priority="1159" stopIfTrue="1" operator="equal">
      <formula>65.22392751</formula>
    </cfRule>
  </conditionalFormatting>
  <conditionalFormatting sqref="R37">
    <cfRule type="cellIs" dxfId="601" priority="1160" stopIfTrue="1" operator="equal">
      <formula>64.47628554</formula>
    </cfRule>
  </conditionalFormatting>
  <conditionalFormatting sqref="R36">
    <cfRule type="cellIs" dxfId="600" priority="1161" stopIfTrue="1" operator="equal">
      <formula>65.55668217</formula>
    </cfRule>
  </conditionalFormatting>
  <conditionalFormatting sqref="R35">
    <cfRule type="cellIs" dxfId="599" priority="1162" stopIfTrue="1" operator="equal">
      <formula>66.07720725</formula>
    </cfRule>
  </conditionalFormatting>
  <conditionalFormatting sqref="R34">
    <cfRule type="cellIs" dxfId="598" priority="1163" stopIfTrue="1" operator="equal">
      <formula>66.34925228</formula>
    </cfRule>
  </conditionalFormatting>
  <conditionalFormatting sqref="R33">
    <cfRule type="cellIs" dxfId="597" priority="1164" stopIfTrue="1" operator="equal">
      <formula>67.24421742</formula>
    </cfRule>
  </conditionalFormatting>
  <conditionalFormatting sqref="R32">
    <cfRule type="cellIs" dxfId="596" priority="1165" stopIfTrue="1" operator="equal">
      <formula>66.6544853</formula>
    </cfRule>
  </conditionalFormatting>
  <conditionalFormatting sqref="R31">
    <cfRule type="cellIs" dxfId="595" priority="1166" stopIfTrue="1" operator="equal">
      <formula>65.02739225</formula>
    </cfRule>
  </conditionalFormatting>
  <conditionalFormatting sqref="R30">
    <cfRule type="cellIs" dxfId="594" priority="1167" stopIfTrue="1" operator="equal">
      <formula>64.27198501</formula>
    </cfRule>
  </conditionalFormatting>
  <conditionalFormatting sqref="R29">
    <cfRule type="cellIs" dxfId="593" priority="1168" stopIfTrue="1" operator="equal">
      <formula>62.43719655</formula>
    </cfRule>
  </conditionalFormatting>
  <conditionalFormatting sqref="R28">
    <cfRule type="cellIs" dxfId="592" priority="1169" stopIfTrue="1" operator="equal">
      <formula>61.78472075</formula>
    </cfRule>
  </conditionalFormatting>
  <conditionalFormatting sqref="R27">
    <cfRule type="cellIs" dxfId="591" priority="1170" stopIfTrue="1" operator="equal">
      <formula>60.32406914</formula>
    </cfRule>
  </conditionalFormatting>
  <conditionalFormatting sqref="R26">
    <cfRule type="cellIs" dxfId="590" priority="1171" stopIfTrue="1" operator="equal">
      <formula>58.7266517</formula>
    </cfRule>
  </conditionalFormatting>
  <conditionalFormatting sqref="R25">
    <cfRule type="cellIs" dxfId="589" priority="1172" stopIfTrue="1" operator="equal">
      <formula>57.57166504</formula>
    </cfRule>
  </conditionalFormatting>
  <conditionalFormatting sqref="R24">
    <cfRule type="cellIs" dxfId="588" priority="1173" stopIfTrue="1" operator="equal">
      <formula>56.71755504</formula>
    </cfRule>
  </conditionalFormatting>
  <conditionalFormatting sqref="R23">
    <cfRule type="cellIs" dxfId="587" priority="1174" stopIfTrue="1" operator="equal">
      <formula>56.04157747</formula>
    </cfRule>
  </conditionalFormatting>
  <conditionalFormatting sqref="R22">
    <cfRule type="cellIs" dxfId="586" priority="1175" stopIfTrue="1" operator="equal">
      <formula>56.28628579</formula>
    </cfRule>
  </conditionalFormatting>
  <conditionalFormatting sqref="R21">
    <cfRule type="cellIs" dxfId="585" priority="1176" stopIfTrue="1" operator="equal">
      <formula>55.55548313</formula>
    </cfRule>
  </conditionalFormatting>
  <conditionalFormatting sqref="R20">
    <cfRule type="cellIs" dxfId="584" priority="1177" stopIfTrue="1" operator="equal">
      <formula>55.51432098</formula>
    </cfRule>
  </conditionalFormatting>
  <conditionalFormatting sqref="R19">
    <cfRule type="cellIs" dxfId="583" priority="1178" stopIfTrue="1" operator="equal">
      <formula>56.52541355</formula>
    </cfRule>
  </conditionalFormatting>
  <conditionalFormatting sqref="R18">
    <cfRule type="cellIs" dxfId="582" priority="1179" stopIfTrue="1" operator="equal">
      <formula>55.94151758</formula>
    </cfRule>
  </conditionalFormatting>
  <conditionalFormatting sqref="R17">
    <cfRule type="cellIs" dxfId="581" priority="1180" stopIfTrue="1" operator="equal">
      <formula>55.63101206</formula>
    </cfRule>
  </conditionalFormatting>
  <conditionalFormatting sqref="R16">
    <cfRule type="cellIs" dxfId="580" priority="1181" stopIfTrue="1" operator="equal">
      <formula>56.28146632</formula>
    </cfRule>
  </conditionalFormatting>
  <conditionalFormatting sqref="R15">
    <cfRule type="cellIs" dxfId="579" priority="1182" stopIfTrue="1" operator="equal">
      <formula>55.23058177</formula>
    </cfRule>
  </conditionalFormatting>
  <conditionalFormatting sqref="R14">
    <cfRule type="cellIs" dxfId="578" priority="1183" stopIfTrue="1" operator="equal">
      <formula>54.91258295</formula>
    </cfRule>
  </conditionalFormatting>
  <conditionalFormatting sqref="R13">
    <cfRule type="cellIs" dxfId="577" priority="1184" stopIfTrue="1" operator="equal">
      <formula>53.41257025</formula>
    </cfRule>
  </conditionalFormatting>
  <conditionalFormatting sqref="R12">
    <cfRule type="cellIs" dxfId="576" priority="1185" stopIfTrue="1" operator="equal">
      <formula>51.99126822</formula>
    </cfRule>
  </conditionalFormatting>
  <conditionalFormatting sqref="R11">
    <cfRule type="cellIs" dxfId="575" priority="1186" stopIfTrue="1" operator="equal">
      <formula>51.32246563</formula>
    </cfRule>
  </conditionalFormatting>
  <conditionalFormatting sqref="R10">
    <cfRule type="cellIs" dxfId="574" priority="1187" stopIfTrue="1" operator="equal">
      <formula>50.46434927</formula>
    </cfRule>
  </conditionalFormatting>
  <conditionalFormatting sqref="R9">
    <cfRule type="cellIs" dxfId="573" priority="1188" stopIfTrue="1" operator="equal">
      <formula>51.03657796</formula>
    </cfRule>
  </conditionalFormatting>
  <conditionalFormatting sqref="R8">
    <cfRule type="cellIs" dxfId="572" priority="1189" stopIfTrue="1" operator="equal">
      <formula>52.01682078</formula>
    </cfRule>
  </conditionalFormatting>
  <conditionalFormatting sqref="R7">
    <cfRule type="cellIs" dxfId="571" priority="1190" stopIfTrue="1" operator="equal">
      <formula>51.6658449074074</formula>
    </cfRule>
  </conditionalFormatting>
  <conditionalFormatting sqref="R6">
    <cfRule type="cellIs" dxfId="570" priority="1191" stopIfTrue="1" operator="equal">
      <formula>53.4515277777778</formula>
    </cfRule>
  </conditionalFormatting>
  <conditionalFormatting sqref="S240">
    <cfRule type="cellIs" dxfId="569" priority="1192" stopIfTrue="1" operator="equal">
      <formula>97.65887396</formula>
    </cfRule>
  </conditionalFormatting>
  <conditionalFormatting sqref="S239">
    <cfRule type="cellIs" dxfId="568" priority="1193" stopIfTrue="1" operator="equal">
      <formula>93.14766655</formula>
    </cfRule>
  </conditionalFormatting>
  <conditionalFormatting sqref="S238">
    <cfRule type="cellIs" dxfId="567" priority="1194" stopIfTrue="1" operator="equal">
      <formula>85.07391951</formula>
    </cfRule>
  </conditionalFormatting>
  <conditionalFormatting sqref="T240">
    <cfRule type="cellIs" dxfId="566" priority="1195" stopIfTrue="1" operator="equal">
      <formula>107.72067977</formula>
    </cfRule>
  </conditionalFormatting>
  <conditionalFormatting sqref="T239">
    <cfRule type="cellIs" dxfId="565" priority="1196" stopIfTrue="1" operator="equal">
      <formula>108.55448349</formula>
    </cfRule>
  </conditionalFormatting>
  <conditionalFormatting sqref="T238">
    <cfRule type="cellIs" dxfId="564" priority="1197" stopIfTrue="1" operator="equal">
      <formula>111.13742246</formula>
    </cfRule>
  </conditionalFormatting>
  <conditionalFormatting sqref="T237">
    <cfRule type="cellIs" dxfId="563" priority="1198" stopIfTrue="1" operator="equal">
      <formula>105.71347568</formula>
    </cfRule>
  </conditionalFormatting>
  <conditionalFormatting sqref="T236">
    <cfRule type="cellIs" dxfId="562" priority="1199" stopIfTrue="1" operator="equal">
      <formula>103.18794531</formula>
    </cfRule>
  </conditionalFormatting>
  <conditionalFormatting sqref="T235">
    <cfRule type="cellIs" dxfId="561" priority="1200" stopIfTrue="1" operator="equal">
      <formula>103.66252055</formula>
    </cfRule>
  </conditionalFormatting>
  <conditionalFormatting sqref="T234">
    <cfRule type="cellIs" dxfId="560" priority="1201" stopIfTrue="1" operator="equal">
      <formula>102.06982413</formula>
    </cfRule>
  </conditionalFormatting>
  <conditionalFormatting sqref="T233">
    <cfRule type="cellIs" dxfId="559" priority="1202" stopIfTrue="1" operator="equal">
      <formula>97.12776007</formula>
    </cfRule>
  </conditionalFormatting>
  <conditionalFormatting sqref="T232">
    <cfRule type="cellIs" dxfId="558" priority="1203" stopIfTrue="1" operator="equal">
      <formula>94.5929213</formula>
    </cfRule>
  </conditionalFormatting>
  <conditionalFormatting sqref="T231">
    <cfRule type="cellIs" dxfId="557" priority="1204" stopIfTrue="1" operator="equal">
      <formula>90.86226957</formula>
    </cfRule>
  </conditionalFormatting>
  <conditionalFormatting sqref="T230">
    <cfRule type="cellIs" dxfId="556" priority="1205" stopIfTrue="1" operator="equal">
      <formula>89.02038435</formula>
    </cfRule>
  </conditionalFormatting>
  <conditionalFormatting sqref="T229">
    <cfRule type="cellIs" dxfId="555" priority="1206" stopIfTrue="1" operator="equal">
      <formula>86.81830472</formula>
    </cfRule>
  </conditionalFormatting>
  <conditionalFormatting sqref="T228">
    <cfRule type="cellIs" dxfId="554" priority="1207" stopIfTrue="1" operator="equal">
      <formula>83.84128975</formula>
    </cfRule>
  </conditionalFormatting>
  <conditionalFormatting sqref="T227">
    <cfRule type="cellIs" dxfId="553" priority="1208" stopIfTrue="1" operator="equal">
      <formula>83.35917777</formula>
    </cfRule>
  </conditionalFormatting>
  <conditionalFormatting sqref="T226">
    <cfRule type="cellIs" dxfId="552" priority="1209" stopIfTrue="1" operator="equal">
      <formula>81.36419683</formula>
    </cfRule>
  </conditionalFormatting>
  <conditionalFormatting sqref="T225">
    <cfRule type="cellIs" dxfId="551" priority="1210" stopIfTrue="1" operator="equal">
      <formula>81.33777292</formula>
    </cfRule>
  </conditionalFormatting>
  <conditionalFormatting sqref="T224">
    <cfRule type="cellIs" dxfId="550" priority="1211" stopIfTrue="1" operator="equal">
      <formula>83.07359328</formula>
    </cfRule>
  </conditionalFormatting>
  <conditionalFormatting sqref="T223">
    <cfRule type="cellIs" dxfId="549" priority="1212" stopIfTrue="1" operator="equal">
      <formula>85.84025038</formula>
    </cfRule>
  </conditionalFormatting>
  <conditionalFormatting sqref="T222">
    <cfRule type="cellIs" dxfId="548" priority="1213" stopIfTrue="1" operator="equal">
      <formula>88.31469287</formula>
    </cfRule>
  </conditionalFormatting>
  <conditionalFormatting sqref="T221">
    <cfRule type="cellIs" dxfId="547" priority="1214" stopIfTrue="1" operator="equal">
      <formula>87.26404222</formula>
    </cfRule>
  </conditionalFormatting>
  <conditionalFormatting sqref="T220">
    <cfRule type="cellIs" dxfId="546" priority="1215" stopIfTrue="1" operator="equal">
      <formula>85.30705571</formula>
    </cfRule>
  </conditionalFormatting>
  <conditionalFormatting sqref="T219">
    <cfRule type="cellIs" dxfId="545" priority="1216" stopIfTrue="1" operator="equal">
      <formula>82.27923204</formula>
    </cfRule>
  </conditionalFormatting>
  <conditionalFormatting sqref="T218">
    <cfRule type="cellIs" dxfId="544" priority="1217" stopIfTrue="1" operator="equal">
      <formula>80.76966589</formula>
    </cfRule>
  </conditionalFormatting>
  <conditionalFormatting sqref="T217">
    <cfRule type="cellIs" dxfId="543" priority="1218" stopIfTrue="1" operator="equal">
      <formula>80.77085049</formula>
    </cfRule>
  </conditionalFormatting>
  <conditionalFormatting sqref="T216">
    <cfRule type="cellIs" dxfId="542" priority="1219" stopIfTrue="1" operator="equal">
      <formula>83.25592142</formula>
    </cfRule>
  </conditionalFormatting>
  <conditionalFormatting sqref="T215">
    <cfRule type="cellIs" dxfId="541" priority="1220" stopIfTrue="1" operator="equal">
      <formula>84.49020948</formula>
    </cfRule>
  </conditionalFormatting>
  <conditionalFormatting sqref="T214">
    <cfRule type="cellIs" dxfId="540" priority="1221" stopIfTrue="1" operator="equal">
      <formula>82.24421287</formula>
    </cfRule>
  </conditionalFormatting>
  <conditionalFormatting sqref="T213">
    <cfRule type="cellIs" dxfId="539" priority="1222" stopIfTrue="1" operator="equal">
      <formula>83.08368544</formula>
    </cfRule>
  </conditionalFormatting>
  <conditionalFormatting sqref="T212">
    <cfRule type="cellIs" dxfId="538" priority="1223" stopIfTrue="1" operator="equal">
      <formula>83.00409674</formula>
    </cfRule>
  </conditionalFormatting>
  <conditionalFormatting sqref="U240">
    <cfRule type="cellIs" dxfId="537" priority="1224" stopIfTrue="1" operator="equal">
      <formula>126.95666053</formula>
    </cfRule>
  </conditionalFormatting>
  <conditionalFormatting sqref="V240">
    <cfRule type="cellIs" dxfId="536" priority="1225" stopIfTrue="1" operator="equal">
      <formula>124.52060141</formula>
    </cfRule>
  </conditionalFormatting>
  <conditionalFormatting sqref="W241">
    <cfRule type="cellIs" dxfId="535" priority="1226" stopIfTrue="1" operator="equal">
      <formula>68</formula>
    </cfRule>
  </conditionalFormatting>
  <conditionalFormatting sqref="X239">
    <cfRule type="cellIs" dxfId="534" priority="1227" stopIfTrue="1" operator="equal">
      <formula>130.43364976</formula>
    </cfRule>
  </conditionalFormatting>
  <conditionalFormatting sqref="X238">
    <cfRule type="cellIs" dxfId="533" priority="1228" stopIfTrue="1" operator="equal">
      <formula>129.78798856</formula>
    </cfRule>
  </conditionalFormatting>
  <conditionalFormatting sqref="X237">
    <cfRule type="cellIs" dxfId="532" priority="1229" stopIfTrue="1" operator="equal">
      <formula>130.75319256</formula>
    </cfRule>
  </conditionalFormatting>
  <conditionalFormatting sqref="X236">
    <cfRule type="cellIs" dxfId="531" priority="1230" stopIfTrue="1" operator="equal">
      <formula>130.76309148</formula>
    </cfRule>
  </conditionalFormatting>
  <conditionalFormatting sqref="X235">
    <cfRule type="cellIs" dxfId="530" priority="1231" stopIfTrue="1" operator="equal">
      <formula>127.61406378</formula>
    </cfRule>
  </conditionalFormatting>
  <conditionalFormatting sqref="X234">
    <cfRule type="cellIs" dxfId="529" priority="1232" stopIfTrue="1" operator="equal">
      <formula>127.43990842</formula>
    </cfRule>
  </conditionalFormatting>
  <conditionalFormatting sqref="X233">
    <cfRule type="cellIs" dxfId="528" priority="1233" stopIfTrue="1" operator="equal">
      <formula>125.14214927</formula>
    </cfRule>
  </conditionalFormatting>
  <conditionalFormatting sqref="X232">
    <cfRule type="cellIs" dxfId="527" priority="1234" stopIfTrue="1" operator="equal">
      <formula>124.80818343</formula>
    </cfRule>
  </conditionalFormatting>
  <conditionalFormatting sqref="X231">
    <cfRule type="cellIs" dxfId="526" priority="1235" stopIfTrue="1" operator="equal">
      <formula>122.80456128</formula>
    </cfRule>
  </conditionalFormatting>
  <conditionalFormatting sqref="X230">
    <cfRule type="cellIs" dxfId="525" priority="1236" stopIfTrue="1" operator="equal">
      <formula>122.4233744</formula>
    </cfRule>
  </conditionalFormatting>
  <conditionalFormatting sqref="X229">
    <cfRule type="cellIs" dxfId="524" priority="1237" stopIfTrue="1" operator="equal">
      <formula>119.34822535</formula>
    </cfRule>
  </conditionalFormatting>
  <conditionalFormatting sqref="X228">
    <cfRule type="cellIs" dxfId="523" priority="1238" stopIfTrue="1" operator="equal">
      <formula>117.17428905</formula>
    </cfRule>
  </conditionalFormatting>
  <conditionalFormatting sqref="X227">
    <cfRule type="cellIs" dxfId="522" priority="1239" stopIfTrue="1" operator="equal">
      <formula>112.21850402</formula>
    </cfRule>
  </conditionalFormatting>
  <conditionalFormatting sqref="X226">
    <cfRule type="cellIs" dxfId="521" priority="1240" stopIfTrue="1" operator="equal">
      <formula>104.58387892</formula>
    </cfRule>
  </conditionalFormatting>
  <conditionalFormatting sqref="X225">
    <cfRule type="cellIs" dxfId="520" priority="1241" stopIfTrue="1" operator="equal">
      <formula>104.87130201</formula>
    </cfRule>
  </conditionalFormatting>
  <conditionalFormatting sqref="X224">
    <cfRule type="cellIs" dxfId="519" priority="1242" stopIfTrue="1" operator="equal">
      <formula>118.63246331</formula>
    </cfRule>
  </conditionalFormatting>
  <conditionalFormatting sqref="X223">
    <cfRule type="cellIs" dxfId="518" priority="1243" stopIfTrue="1" operator="equal">
      <formula>121.26696212</formula>
    </cfRule>
  </conditionalFormatting>
  <conditionalFormatting sqref="X222">
    <cfRule type="cellIs" dxfId="517" priority="1244" stopIfTrue="1" operator="equal">
      <formula>121.04884575</formula>
    </cfRule>
  </conditionalFormatting>
  <conditionalFormatting sqref="X221">
    <cfRule type="cellIs" dxfId="516" priority="1245" stopIfTrue="1" operator="equal">
      <formula>123.54418996</formula>
    </cfRule>
  </conditionalFormatting>
  <conditionalFormatting sqref="X220">
    <cfRule type="cellIs" dxfId="515" priority="1246" stopIfTrue="1" operator="equal">
      <formula>123.45728761</formula>
    </cfRule>
  </conditionalFormatting>
  <conditionalFormatting sqref="X219">
    <cfRule type="cellIs" dxfId="514" priority="1247" stopIfTrue="1" operator="equal">
      <formula>124.8470229</formula>
    </cfRule>
  </conditionalFormatting>
  <conditionalFormatting sqref="X218">
    <cfRule type="cellIs" dxfId="513" priority="1248" stopIfTrue="1" operator="equal">
      <formula>124.22896706</formula>
    </cfRule>
  </conditionalFormatting>
  <conditionalFormatting sqref="X217">
    <cfRule type="cellIs" dxfId="512" priority="1249" stopIfTrue="1" operator="equal">
      <formula>125.31667852</formula>
    </cfRule>
  </conditionalFormatting>
  <conditionalFormatting sqref="X216">
    <cfRule type="cellIs" dxfId="511" priority="1250" stopIfTrue="1" operator="equal">
      <formula>125.09523998</formula>
    </cfRule>
  </conditionalFormatting>
  <conditionalFormatting sqref="X215">
    <cfRule type="cellIs" dxfId="510" priority="1251" stopIfTrue="1" operator="equal">
      <formula>123.50619468</formula>
    </cfRule>
  </conditionalFormatting>
  <conditionalFormatting sqref="X214">
    <cfRule type="cellIs" dxfId="509" priority="1252" stopIfTrue="1" operator="equal">
      <formula>125.78666249</formula>
    </cfRule>
  </conditionalFormatting>
  <conditionalFormatting sqref="X213">
    <cfRule type="cellIs" dxfId="508" priority="1253" stopIfTrue="1" operator="equal">
      <formula>124.56378749</formula>
    </cfRule>
  </conditionalFormatting>
  <conditionalFormatting sqref="X212">
    <cfRule type="cellIs" dxfId="507" priority="1254" stopIfTrue="1" operator="equal">
      <formula>125.27331384</formula>
    </cfRule>
  </conditionalFormatting>
  <conditionalFormatting sqref="X211">
    <cfRule type="cellIs" dxfId="506" priority="1255" stopIfTrue="1" operator="equal">
      <formula>123.9404346</formula>
    </cfRule>
  </conditionalFormatting>
  <conditionalFormatting sqref="X210">
    <cfRule type="cellIs" dxfId="505" priority="1256" stopIfTrue="1" operator="equal">
      <formula>125.26333138</formula>
    </cfRule>
  </conditionalFormatting>
  <conditionalFormatting sqref="X209">
    <cfRule type="cellIs" dxfId="504" priority="1257" stopIfTrue="1" operator="equal">
      <formula>122.84449575</formula>
    </cfRule>
  </conditionalFormatting>
  <conditionalFormatting sqref="X208">
    <cfRule type="cellIs" dxfId="503" priority="1258" stopIfTrue="1" operator="equal">
      <formula>124.71650543</formula>
    </cfRule>
  </conditionalFormatting>
  <conditionalFormatting sqref="X207">
    <cfRule type="cellIs" dxfId="502" priority="1259" stopIfTrue="1" operator="equal">
      <formula>126.91314377</formula>
    </cfRule>
  </conditionalFormatting>
  <conditionalFormatting sqref="X206">
    <cfRule type="cellIs" dxfId="501" priority="1260" stopIfTrue="1" operator="equal">
      <formula>125.37904296</formula>
    </cfRule>
  </conditionalFormatting>
  <conditionalFormatting sqref="X205">
    <cfRule type="cellIs" dxfId="500" priority="1261" stopIfTrue="1" operator="equal">
      <formula>126.35114407</formula>
    </cfRule>
  </conditionalFormatting>
  <conditionalFormatting sqref="X204">
    <cfRule type="cellIs" dxfId="499" priority="1262" stopIfTrue="1" operator="equal">
      <formula>126.19639706</formula>
    </cfRule>
  </conditionalFormatting>
  <conditionalFormatting sqref="X203">
    <cfRule type="cellIs" dxfId="498" priority="1263" stopIfTrue="1" operator="equal">
      <formula>125.21176359</formula>
    </cfRule>
  </conditionalFormatting>
  <conditionalFormatting sqref="X202">
    <cfRule type="cellIs" dxfId="497" priority="1264" stopIfTrue="1" operator="equal">
      <formula>125.10496513</formula>
    </cfRule>
  </conditionalFormatting>
  <conditionalFormatting sqref="X201">
    <cfRule type="cellIs" dxfId="496" priority="1265" stopIfTrue="1" operator="equal">
      <formula>124.08273242</formula>
    </cfRule>
  </conditionalFormatting>
  <conditionalFormatting sqref="X200">
    <cfRule type="cellIs" dxfId="495" priority="1266" stopIfTrue="1" operator="equal">
      <formula>123.41887683</formula>
    </cfRule>
  </conditionalFormatting>
  <conditionalFormatting sqref="X199">
    <cfRule type="cellIs" dxfId="494" priority="1267" stopIfTrue="1" operator="equal">
      <formula>124.22733483</formula>
    </cfRule>
  </conditionalFormatting>
  <conditionalFormatting sqref="X198">
    <cfRule type="cellIs" dxfId="493" priority="1268" stopIfTrue="1" operator="equal">
      <formula>125.02377958</formula>
    </cfRule>
  </conditionalFormatting>
  <conditionalFormatting sqref="X197">
    <cfRule type="cellIs" dxfId="492" priority="1269" stopIfTrue="1" operator="equal">
      <formula>124.5838646</formula>
    </cfRule>
  </conditionalFormatting>
  <conditionalFormatting sqref="X196">
    <cfRule type="cellIs" dxfId="491" priority="1270" stopIfTrue="1" operator="equal">
      <formula>123.8274924</formula>
    </cfRule>
  </conditionalFormatting>
  <conditionalFormatting sqref="X195">
    <cfRule type="cellIs" dxfId="490" priority="1271" stopIfTrue="1" operator="equal">
      <formula>120.50449658</formula>
    </cfRule>
  </conditionalFormatting>
  <conditionalFormatting sqref="X194">
    <cfRule type="cellIs" dxfId="489" priority="1272" stopIfTrue="1" operator="equal">
      <formula>121.94788764</formula>
    </cfRule>
  </conditionalFormatting>
  <conditionalFormatting sqref="X193">
    <cfRule type="cellIs" dxfId="488" priority="1273" stopIfTrue="1" operator="equal">
      <formula>121.38926917</formula>
    </cfRule>
  </conditionalFormatting>
  <conditionalFormatting sqref="X192">
    <cfRule type="cellIs" dxfId="487" priority="1274" stopIfTrue="1" operator="equal">
      <formula>120.23592016</formula>
    </cfRule>
  </conditionalFormatting>
  <conditionalFormatting sqref="X191">
    <cfRule type="cellIs" dxfId="486" priority="1275" stopIfTrue="1" operator="equal">
      <formula>120.56319627</formula>
    </cfRule>
  </conditionalFormatting>
  <conditionalFormatting sqref="X190">
    <cfRule type="cellIs" dxfId="485" priority="1276" stopIfTrue="1" operator="equal">
      <formula>120.50553963</formula>
    </cfRule>
  </conditionalFormatting>
  <conditionalFormatting sqref="X189">
    <cfRule type="cellIs" dxfId="484" priority="1277" stopIfTrue="1" operator="equal">
      <formula>118.91129534</formula>
    </cfRule>
  </conditionalFormatting>
  <conditionalFormatting sqref="X188">
    <cfRule type="cellIs" dxfId="483" priority="1278" stopIfTrue="1" operator="equal">
      <formula>120.66505694</formula>
    </cfRule>
  </conditionalFormatting>
  <conditionalFormatting sqref="X187">
    <cfRule type="cellIs" dxfId="482" priority="1279" stopIfTrue="1" operator="equal">
      <formula>118.07071447</formula>
    </cfRule>
  </conditionalFormatting>
  <conditionalFormatting sqref="X186">
    <cfRule type="cellIs" dxfId="481" priority="1280" stopIfTrue="1" operator="equal">
      <formula>118.38977745</formula>
    </cfRule>
  </conditionalFormatting>
  <conditionalFormatting sqref="X185">
    <cfRule type="cellIs" dxfId="480" priority="1281" stopIfTrue="1" operator="equal">
      <formula>118.62591146</formula>
    </cfRule>
  </conditionalFormatting>
  <conditionalFormatting sqref="X184">
    <cfRule type="cellIs" dxfId="479" priority="1282" stopIfTrue="1" operator="equal">
      <formula>117.62159518</formula>
    </cfRule>
  </conditionalFormatting>
  <conditionalFormatting sqref="X183">
    <cfRule type="cellIs" dxfId="478" priority="1283" stopIfTrue="1" operator="equal">
      <formula>115.16365542</formula>
    </cfRule>
  </conditionalFormatting>
  <conditionalFormatting sqref="X182">
    <cfRule type="cellIs" dxfId="477" priority="1284" stopIfTrue="1" operator="equal">
      <formula>115.66869046</formula>
    </cfRule>
  </conditionalFormatting>
  <conditionalFormatting sqref="X181">
    <cfRule type="cellIs" dxfId="476" priority="1285" stopIfTrue="1" operator="equal">
      <formula>115.90015148</formula>
    </cfRule>
  </conditionalFormatting>
  <conditionalFormatting sqref="X180">
    <cfRule type="cellIs" dxfId="475" priority="1286" stopIfTrue="1" operator="equal">
      <formula>113.90080326</formula>
    </cfRule>
  </conditionalFormatting>
  <conditionalFormatting sqref="X179">
    <cfRule type="cellIs" dxfId="474" priority="1287" stopIfTrue="1" operator="equal">
      <formula>115.15656426</formula>
    </cfRule>
  </conditionalFormatting>
  <conditionalFormatting sqref="X178">
    <cfRule type="cellIs" dxfId="473" priority="1288" stopIfTrue="1" operator="equal">
      <formula>113.94546662</formula>
    </cfRule>
  </conditionalFormatting>
  <conditionalFormatting sqref="X177">
    <cfRule type="cellIs" dxfId="472" priority="1289" stopIfTrue="1" operator="equal">
      <formula>114.36854363</formula>
    </cfRule>
  </conditionalFormatting>
  <conditionalFormatting sqref="X176">
    <cfRule type="cellIs" dxfId="471" priority="1290" stopIfTrue="1" operator="equal">
      <formula>113.48542461</formula>
    </cfRule>
  </conditionalFormatting>
  <conditionalFormatting sqref="X175">
    <cfRule type="cellIs" dxfId="470" priority="1291" stopIfTrue="1" operator="equal">
      <formula>114.94994825</formula>
    </cfRule>
  </conditionalFormatting>
  <conditionalFormatting sqref="X174">
    <cfRule type="cellIs" dxfId="469" priority="1292" stopIfTrue="1" operator="equal">
      <formula>113.45978324</formula>
    </cfRule>
  </conditionalFormatting>
  <conditionalFormatting sqref="X173">
    <cfRule type="cellIs" dxfId="468" priority="1293" stopIfTrue="1" operator="equal">
      <formula>114.78802167</formula>
    </cfRule>
  </conditionalFormatting>
  <conditionalFormatting sqref="X172">
    <cfRule type="cellIs" dxfId="467" priority="1294" stopIfTrue="1" operator="equal">
      <formula>113.67245569</formula>
    </cfRule>
  </conditionalFormatting>
  <conditionalFormatting sqref="X171">
    <cfRule type="cellIs" dxfId="466" priority="1295" stopIfTrue="1" operator="equal">
      <formula>114.59546933</formula>
    </cfRule>
  </conditionalFormatting>
  <conditionalFormatting sqref="X170">
    <cfRule type="cellIs" dxfId="465" priority="1296" stopIfTrue="1" operator="equal">
      <formula>114.0330133</formula>
    </cfRule>
  </conditionalFormatting>
  <conditionalFormatting sqref="X169">
    <cfRule type="cellIs" dxfId="464" priority="1297" stopIfTrue="1" operator="equal">
      <formula>113.47542425</formula>
    </cfRule>
  </conditionalFormatting>
  <conditionalFormatting sqref="X168">
    <cfRule type="cellIs" dxfId="463" priority="1298" stopIfTrue="1" operator="equal">
      <formula>113.63853092</formula>
    </cfRule>
  </conditionalFormatting>
  <conditionalFormatting sqref="X167">
    <cfRule type="cellIs" dxfId="462" priority="1299" stopIfTrue="1" operator="equal">
      <formula>113.34820498</formula>
    </cfRule>
  </conditionalFormatting>
  <conditionalFormatting sqref="X166">
    <cfRule type="cellIs" dxfId="461" priority="1300" stopIfTrue="1" operator="equal">
      <formula>111.72038332</formula>
    </cfRule>
  </conditionalFormatting>
  <conditionalFormatting sqref="X165">
    <cfRule type="cellIs" dxfId="460" priority="1301" stopIfTrue="1" operator="equal">
      <formula>113.12004999</formula>
    </cfRule>
  </conditionalFormatting>
  <conditionalFormatting sqref="X164">
    <cfRule type="cellIs" dxfId="459" priority="1302" stopIfTrue="1" operator="equal">
      <formula>112.72638508</formula>
    </cfRule>
  </conditionalFormatting>
  <conditionalFormatting sqref="X163">
    <cfRule type="cellIs" dxfId="458" priority="1303" stopIfTrue="1" operator="equal">
      <formula>114.0558652</formula>
    </cfRule>
  </conditionalFormatting>
  <conditionalFormatting sqref="X162">
    <cfRule type="cellIs" dxfId="457" priority="1304" stopIfTrue="1" operator="equal">
      <formula>114.19998065</formula>
    </cfRule>
  </conditionalFormatting>
  <conditionalFormatting sqref="X161">
    <cfRule type="cellIs" dxfId="456" priority="1305" stopIfTrue="1" operator="equal">
      <formula>113.75862603</formula>
    </cfRule>
  </conditionalFormatting>
  <conditionalFormatting sqref="X160">
    <cfRule type="cellIs" dxfId="455" priority="1306" stopIfTrue="1" operator="equal">
      <formula>112.71144907</formula>
    </cfRule>
  </conditionalFormatting>
  <conditionalFormatting sqref="X159">
    <cfRule type="cellIs" dxfId="454" priority="1307" stopIfTrue="1" operator="equal">
      <formula>113.02726504</formula>
    </cfRule>
  </conditionalFormatting>
  <conditionalFormatting sqref="X158">
    <cfRule type="cellIs" dxfId="453" priority="1308" stopIfTrue="1" operator="equal">
      <formula>113.32633877</formula>
    </cfRule>
  </conditionalFormatting>
  <conditionalFormatting sqref="X157">
    <cfRule type="cellIs" dxfId="452" priority="1309" stopIfTrue="1" operator="equal">
      <formula>111.50700009</formula>
    </cfRule>
  </conditionalFormatting>
  <conditionalFormatting sqref="X156">
    <cfRule type="cellIs" dxfId="451" priority="1310" stopIfTrue="1" operator="equal">
      <formula>111.50020767</formula>
    </cfRule>
  </conditionalFormatting>
  <conditionalFormatting sqref="X155">
    <cfRule type="cellIs" dxfId="450" priority="1311" stopIfTrue="1" operator="equal">
      <formula>110.75642782</formula>
    </cfRule>
  </conditionalFormatting>
  <conditionalFormatting sqref="X154">
    <cfRule type="cellIs" dxfId="449" priority="1312" stopIfTrue="1" operator="equal">
      <formula>110.6124262</formula>
    </cfRule>
  </conditionalFormatting>
  <conditionalFormatting sqref="X153">
    <cfRule type="cellIs" dxfId="448" priority="1313" stopIfTrue="1" operator="equal">
      <formula>110.97824657</formula>
    </cfRule>
  </conditionalFormatting>
  <conditionalFormatting sqref="X152">
    <cfRule type="cellIs" dxfId="447" priority="1314" stopIfTrue="1" operator="equal">
      <formula>110.0298474</formula>
    </cfRule>
  </conditionalFormatting>
  <conditionalFormatting sqref="X151">
    <cfRule type="cellIs" dxfId="446" priority="1315" stopIfTrue="1" operator="equal">
      <formula>110.37839242</formula>
    </cfRule>
  </conditionalFormatting>
  <conditionalFormatting sqref="X150">
    <cfRule type="cellIs" dxfId="445" priority="1316" stopIfTrue="1" operator="equal">
      <formula>110.61298357</formula>
    </cfRule>
  </conditionalFormatting>
  <conditionalFormatting sqref="X149">
    <cfRule type="cellIs" dxfId="444" priority="1317" stopIfTrue="1" operator="equal">
      <formula>109.25910815</formula>
    </cfRule>
  </conditionalFormatting>
  <conditionalFormatting sqref="X148">
    <cfRule type="cellIs" dxfId="443" priority="1318" stopIfTrue="1" operator="equal">
      <formula>109.77844806</formula>
    </cfRule>
  </conditionalFormatting>
  <conditionalFormatting sqref="X147">
    <cfRule type="cellIs" dxfId="442" priority="1319" stopIfTrue="1" operator="equal">
      <formula>109.58867164</formula>
    </cfRule>
  </conditionalFormatting>
  <conditionalFormatting sqref="X146">
    <cfRule type="cellIs" dxfId="441" priority="1320" stopIfTrue="1" operator="equal">
      <formula>108.49986154</formula>
    </cfRule>
  </conditionalFormatting>
  <conditionalFormatting sqref="X145">
    <cfRule type="cellIs" dxfId="440" priority="1321" stopIfTrue="1" operator="equal">
      <formula>108.90827623</formula>
    </cfRule>
  </conditionalFormatting>
  <conditionalFormatting sqref="X144">
    <cfRule type="cellIs" dxfId="439" priority="1322" stopIfTrue="1" operator="equal">
      <formula>108.42881716</formula>
    </cfRule>
  </conditionalFormatting>
  <conditionalFormatting sqref="X143">
    <cfRule type="cellIs" dxfId="438" priority="1323" stopIfTrue="1" operator="equal">
      <formula>107.47835521</formula>
    </cfRule>
  </conditionalFormatting>
  <conditionalFormatting sqref="X142">
    <cfRule type="cellIs" dxfId="437" priority="1324" stopIfTrue="1" operator="equal">
      <formula>108.53292535</formula>
    </cfRule>
  </conditionalFormatting>
  <conditionalFormatting sqref="X141">
    <cfRule type="cellIs" dxfId="436" priority="1325" stopIfTrue="1" operator="equal">
      <formula>108.50017749</formula>
    </cfRule>
  </conditionalFormatting>
  <conditionalFormatting sqref="X140">
    <cfRule type="cellIs" dxfId="435" priority="1326" stopIfTrue="1" operator="equal">
      <formula>108.28682025</formula>
    </cfRule>
  </conditionalFormatting>
  <conditionalFormatting sqref="X139">
    <cfRule type="cellIs" dxfId="434" priority="1327" stopIfTrue="1" operator="equal">
      <formula>107.52137567</formula>
    </cfRule>
  </conditionalFormatting>
  <conditionalFormatting sqref="X138">
    <cfRule type="cellIs" dxfId="433" priority="1328" stopIfTrue="1" operator="equal">
      <formula>108.51154222</formula>
    </cfRule>
  </conditionalFormatting>
  <conditionalFormatting sqref="X137">
    <cfRule type="cellIs" dxfId="432" priority="1329" stopIfTrue="1" operator="equal">
      <formula>106.47106976</formula>
    </cfRule>
  </conditionalFormatting>
  <conditionalFormatting sqref="X136">
    <cfRule type="cellIs" dxfId="431" priority="1330" stopIfTrue="1" operator="equal">
      <formula>106.33396536</formula>
    </cfRule>
  </conditionalFormatting>
  <conditionalFormatting sqref="X135">
    <cfRule type="cellIs" dxfId="430" priority="1331" stopIfTrue="1" operator="equal">
      <formula>105.98674387</formula>
    </cfRule>
  </conditionalFormatting>
  <conditionalFormatting sqref="X134">
    <cfRule type="cellIs" dxfId="429" priority="1332" stopIfTrue="1" operator="equal">
      <formula>107.09056466</formula>
    </cfRule>
  </conditionalFormatting>
  <conditionalFormatting sqref="X133">
    <cfRule type="cellIs" dxfId="428" priority="1333" stopIfTrue="1" operator="equal">
      <formula>106.25424887</formula>
    </cfRule>
  </conditionalFormatting>
  <conditionalFormatting sqref="X132">
    <cfRule type="cellIs" dxfId="427" priority="1334" stopIfTrue="1" operator="equal">
      <formula>106.43595501</formula>
    </cfRule>
  </conditionalFormatting>
  <conditionalFormatting sqref="X131">
    <cfRule type="cellIs" dxfId="426" priority="1335" stopIfTrue="1" operator="equal">
      <formula>106.69926929</formula>
    </cfRule>
  </conditionalFormatting>
  <conditionalFormatting sqref="X130">
    <cfRule type="cellIs" dxfId="425" priority="1336" stopIfTrue="1" operator="equal">
      <formula>107.30133512</formula>
    </cfRule>
  </conditionalFormatting>
  <conditionalFormatting sqref="X129">
    <cfRule type="cellIs" dxfId="424" priority="1337" stopIfTrue="1" operator="equal">
      <formula>104.69147401</formula>
    </cfRule>
  </conditionalFormatting>
  <conditionalFormatting sqref="X128">
    <cfRule type="cellIs" dxfId="423" priority="1338" stopIfTrue="1" operator="equal">
      <formula>105.90009208</formula>
    </cfRule>
  </conditionalFormatting>
  <conditionalFormatting sqref="X127">
    <cfRule type="cellIs" dxfId="422" priority="1339" stopIfTrue="1" operator="equal">
      <formula>105.01911229</formula>
    </cfRule>
  </conditionalFormatting>
  <conditionalFormatting sqref="X126">
    <cfRule type="cellIs" dxfId="421" priority="1340" stopIfTrue="1" operator="equal">
      <formula>104.53937216</formula>
    </cfRule>
  </conditionalFormatting>
  <conditionalFormatting sqref="X125">
    <cfRule type="cellIs" dxfId="420" priority="1341" stopIfTrue="1" operator="equal">
      <formula>104.84213376</formula>
    </cfRule>
  </conditionalFormatting>
  <conditionalFormatting sqref="X124">
    <cfRule type="cellIs" dxfId="419" priority="1342" stopIfTrue="1" operator="equal">
      <formula>104.65879004</formula>
    </cfRule>
  </conditionalFormatting>
  <conditionalFormatting sqref="X123">
    <cfRule type="cellIs" dxfId="418" priority="1343" stopIfTrue="1" operator="equal">
      <formula>104.80130564</formula>
    </cfRule>
  </conditionalFormatting>
  <conditionalFormatting sqref="X122">
    <cfRule type="cellIs" dxfId="417" priority="1344" stopIfTrue="1" operator="equal">
      <formula>104.92209564</formula>
    </cfRule>
  </conditionalFormatting>
  <conditionalFormatting sqref="X121">
    <cfRule type="cellIs" dxfId="416" priority="1345" stopIfTrue="1" operator="equal">
      <formula>105.77574362</formula>
    </cfRule>
  </conditionalFormatting>
  <conditionalFormatting sqref="X120">
    <cfRule type="cellIs" dxfId="415" priority="1346" stopIfTrue="1" operator="equal">
      <formula>104.77682298</formula>
    </cfRule>
  </conditionalFormatting>
  <conditionalFormatting sqref="X119">
    <cfRule type="cellIs" dxfId="414" priority="1347" stopIfTrue="1" operator="equal">
      <formula>103.88585837</formula>
    </cfRule>
  </conditionalFormatting>
  <conditionalFormatting sqref="X118">
    <cfRule type="cellIs" dxfId="413" priority="1348" stopIfTrue="1" operator="equal">
      <formula>104.59500545</formula>
    </cfRule>
  </conditionalFormatting>
  <conditionalFormatting sqref="X117">
    <cfRule type="cellIs" dxfId="412" priority="1349" stopIfTrue="1" operator="equal">
      <formula>103.55104716</formula>
    </cfRule>
  </conditionalFormatting>
  <conditionalFormatting sqref="X116">
    <cfRule type="cellIs" dxfId="411" priority="1350" stopIfTrue="1" operator="equal">
      <formula>104.58589004</formula>
    </cfRule>
  </conditionalFormatting>
  <conditionalFormatting sqref="X115">
    <cfRule type="cellIs" dxfId="410" priority="1351" stopIfTrue="1" operator="equal">
      <formula>104.09800592</formula>
    </cfRule>
  </conditionalFormatting>
  <conditionalFormatting sqref="X114">
    <cfRule type="cellIs" dxfId="409" priority="1352" stopIfTrue="1" operator="equal">
      <formula>104.9577698</formula>
    </cfRule>
  </conditionalFormatting>
  <conditionalFormatting sqref="X113">
    <cfRule type="cellIs" dxfId="408" priority="1353" stopIfTrue="1" operator="equal">
      <formula>103.43747889</formula>
    </cfRule>
  </conditionalFormatting>
  <conditionalFormatting sqref="X112">
    <cfRule type="cellIs" dxfId="407" priority="1354" stopIfTrue="1" operator="equal">
      <formula>103.58564635</formula>
    </cfRule>
  </conditionalFormatting>
  <conditionalFormatting sqref="X111">
    <cfRule type="cellIs" dxfId="406" priority="1355" stopIfTrue="1" operator="equal">
      <formula>102.70427575</formula>
    </cfRule>
  </conditionalFormatting>
  <conditionalFormatting sqref="X110">
    <cfRule type="cellIs" dxfId="405" priority="1356" stopIfTrue="1" operator="equal">
      <formula>101.07634472</formula>
    </cfRule>
  </conditionalFormatting>
  <conditionalFormatting sqref="X109">
    <cfRule type="cellIs" dxfId="404" priority="1357" stopIfTrue="1" operator="equal">
      <formula>101.15442948</formula>
    </cfRule>
  </conditionalFormatting>
  <conditionalFormatting sqref="X108">
    <cfRule type="cellIs" dxfId="403" priority="1358" stopIfTrue="1" operator="equal">
      <formula>100.59970256</formula>
    </cfRule>
  </conditionalFormatting>
  <conditionalFormatting sqref="X107">
    <cfRule type="cellIs" dxfId="402" priority="1359" stopIfTrue="1" operator="equal">
      <formula>101.19723569</formula>
    </cfRule>
  </conditionalFormatting>
  <conditionalFormatting sqref="X106">
    <cfRule type="cellIs" dxfId="401" priority="1360" stopIfTrue="1" operator="equal">
      <formula>99.97866704</formula>
    </cfRule>
  </conditionalFormatting>
  <conditionalFormatting sqref="X105">
    <cfRule type="cellIs" dxfId="400" priority="1361" stopIfTrue="1" operator="equal">
      <formula>97.74234047</formula>
    </cfRule>
  </conditionalFormatting>
  <conditionalFormatting sqref="X104">
    <cfRule type="cellIs" dxfId="399" priority="1362" stopIfTrue="1" operator="equal">
      <formula>97.48685386</formula>
    </cfRule>
  </conditionalFormatting>
  <conditionalFormatting sqref="X103">
    <cfRule type="cellIs" dxfId="398" priority="1363" stopIfTrue="1" operator="equal">
      <formula>96.05020675</formula>
    </cfRule>
  </conditionalFormatting>
  <conditionalFormatting sqref="X102">
    <cfRule type="cellIs" dxfId="397" priority="1364" stopIfTrue="1" operator="equal">
      <formula>94.98681844</formula>
    </cfRule>
  </conditionalFormatting>
  <conditionalFormatting sqref="X101">
    <cfRule type="cellIs" dxfId="396" priority="1365" stopIfTrue="1" operator="equal">
      <formula>94.88040982</formula>
    </cfRule>
  </conditionalFormatting>
  <conditionalFormatting sqref="X100">
    <cfRule type="cellIs" dxfId="395" priority="1366" stopIfTrue="1" operator="equal">
      <formula>92.51696702</formula>
    </cfRule>
  </conditionalFormatting>
  <conditionalFormatting sqref="X99">
    <cfRule type="cellIs" dxfId="394" priority="1367" stopIfTrue="1" operator="equal">
      <formula>92.10474346</formula>
    </cfRule>
  </conditionalFormatting>
  <conditionalFormatting sqref="X98">
    <cfRule type="cellIs" dxfId="393" priority="1368" stopIfTrue="1" operator="equal">
      <formula>90.8284903</formula>
    </cfRule>
  </conditionalFormatting>
  <conditionalFormatting sqref="X97">
    <cfRule type="cellIs" dxfId="392" priority="1369" stopIfTrue="1" operator="equal">
      <formula>87.77410119</formula>
    </cfRule>
  </conditionalFormatting>
  <conditionalFormatting sqref="X96">
    <cfRule type="cellIs" dxfId="391" priority="1370" stopIfTrue="1" operator="equal">
      <formula>87.69876174</formula>
    </cfRule>
  </conditionalFormatting>
  <conditionalFormatting sqref="X95">
    <cfRule type="cellIs" dxfId="390" priority="1371" stopIfTrue="1" operator="equal">
      <formula>85.78783686</formula>
    </cfRule>
  </conditionalFormatting>
  <conditionalFormatting sqref="X94">
    <cfRule type="cellIs" dxfId="389" priority="1372" stopIfTrue="1" operator="equal">
      <formula>83.6962008</formula>
    </cfRule>
  </conditionalFormatting>
  <conditionalFormatting sqref="X93">
    <cfRule type="cellIs" dxfId="388" priority="1373" stopIfTrue="1" operator="equal">
      <formula>84.63895042</formula>
    </cfRule>
  </conditionalFormatting>
  <conditionalFormatting sqref="X92">
    <cfRule type="cellIs" dxfId="387" priority="1374" stopIfTrue="1" operator="equal">
      <formula>83.9842132</formula>
    </cfRule>
  </conditionalFormatting>
  <conditionalFormatting sqref="X91">
    <cfRule type="cellIs" dxfId="386" priority="1375" stopIfTrue="1" operator="equal">
      <formula>84.65202074</formula>
    </cfRule>
  </conditionalFormatting>
  <conditionalFormatting sqref="X90">
    <cfRule type="cellIs" dxfId="385" priority="1376" stopIfTrue="1" operator="equal">
      <formula>84.64422081</formula>
    </cfRule>
  </conditionalFormatting>
  <conditionalFormatting sqref="X89">
    <cfRule type="cellIs" dxfId="384" priority="1377" stopIfTrue="1" operator="equal">
      <formula>88.42262191</formula>
    </cfRule>
  </conditionalFormatting>
  <conditionalFormatting sqref="X88">
    <cfRule type="cellIs" dxfId="383" priority="1378" stopIfTrue="1" operator="equal">
      <formula>94.09330932</formula>
    </cfRule>
  </conditionalFormatting>
  <conditionalFormatting sqref="X87">
    <cfRule type="cellIs" dxfId="382" priority="1379" stopIfTrue="1" operator="equal">
      <formula>100.25010752</formula>
    </cfRule>
  </conditionalFormatting>
  <conditionalFormatting sqref="X86">
    <cfRule type="cellIs" dxfId="381" priority="1380" stopIfTrue="1" operator="equal">
      <formula>101.31536463</formula>
    </cfRule>
  </conditionalFormatting>
  <conditionalFormatting sqref="X85">
    <cfRule type="cellIs" dxfId="380" priority="1381" stopIfTrue="1" operator="equal">
      <formula>102.42591191</formula>
    </cfRule>
  </conditionalFormatting>
  <conditionalFormatting sqref="X84">
    <cfRule type="cellIs" dxfId="379" priority="1382" stopIfTrue="1" operator="equal">
      <formula>103.17454223</formula>
    </cfRule>
  </conditionalFormatting>
  <conditionalFormatting sqref="X83">
    <cfRule type="cellIs" dxfId="378" priority="1383" stopIfTrue="1" operator="equal">
      <formula>101.97311043</formula>
    </cfRule>
  </conditionalFormatting>
  <conditionalFormatting sqref="X82">
    <cfRule type="cellIs" dxfId="377" priority="1384" stopIfTrue="1" operator="equal">
      <formula>102.94394253</formula>
    </cfRule>
  </conditionalFormatting>
  <conditionalFormatting sqref="X81">
    <cfRule type="cellIs" dxfId="376" priority="1385" stopIfTrue="1" operator="equal">
      <formula>103.1598926</formula>
    </cfRule>
  </conditionalFormatting>
  <conditionalFormatting sqref="X80">
    <cfRule type="cellIs" dxfId="375" priority="1386" stopIfTrue="1" operator="equal">
      <formula>101.72385879</formula>
    </cfRule>
  </conditionalFormatting>
  <conditionalFormatting sqref="X79">
    <cfRule type="cellIs" dxfId="374" priority="1387" stopIfTrue="1" operator="equal">
      <formula>103.75784755</formula>
    </cfRule>
  </conditionalFormatting>
  <conditionalFormatting sqref="X78">
    <cfRule type="cellIs" dxfId="373" priority="1388" stopIfTrue="1" operator="equal">
      <formula>104.59299932</formula>
    </cfRule>
  </conditionalFormatting>
  <conditionalFormatting sqref="X77">
    <cfRule type="cellIs" dxfId="372" priority="1389" stopIfTrue="1" operator="equal">
      <formula>101.49111616</formula>
    </cfRule>
  </conditionalFormatting>
  <conditionalFormatting sqref="X76">
    <cfRule type="cellIs" dxfId="371" priority="1390" stopIfTrue="1" operator="equal">
      <formula>101.88255424</formula>
    </cfRule>
  </conditionalFormatting>
  <conditionalFormatting sqref="X75">
    <cfRule type="cellIs" dxfId="370" priority="1391" stopIfTrue="1" operator="equal">
      <formula>101.40773265</formula>
    </cfRule>
  </conditionalFormatting>
  <conditionalFormatting sqref="X74">
    <cfRule type="cellIs" dxfId="369" priority="1392" stopIfTrue="1" operator="equal">
      <formula>100.3103492</formula>
    </cfRule>
  </conditionalFormatting>
  <conditionalFormatting sqref="X73">
    <cfRule type="cellIs" dxfId="368" priority="1393" stopIfTrue="1" operator="equal">
      <formula>100.79138108</formula>
    </cfRule>
  </conditionalFormatting>
  <conditionalFormatting sqref="X72">
    <cfRule type="cellIs" dxfId="367" priority="1394" stopIfTrue="1" operator="equal">
      <formula>99.90576378</formula>
    </cfRule>
  </conditionalFormatting>
  <conditionalFormatting sqref="X71">
    <cfRule type="cellIs" dxfId="366" priority="1395" stopIfTrue="1" operator="equal">
      <formula>99.56079185</formula>
    </cfRule>
  </conditionalFormatting>
  <conditionalFormatting sqref="X70">
    <cfRule type="cellIs" dxfId="365" priority="1396" stopIfTrue="1" operator="equal">
      <formula>98.82361304</formula>
    </cfRule>
  </conditionalFormatting>
  <conditionalFormatting sqref="X69">
    <cfRule type="cellIs" dxfId="364" priority="1397" stopIfTrue="1" operator="equal">
      <formula>98.53249671</formula>
    </cfRule>
  </conditionalFormatting>
  <conditionalFormatting sqref="X68">
    <cfRule type="cellIs" dxfId="363" priority="1398" stopIfTrue="1" operator="equal">
      <formula>98.24639895</formula>
    </cfRule>
  </conditionalFormatting>
  <conditionalFormatting sqref="X67">
    <cfRule type="cellIs" dxfId="362" priority="1399" stopIfTrue="1" operator="equal">
      <formula>98.5064112</formula>
    </cfRule>
  </conditionalFormatting>
  <conditionalFormatting sqref="X66">
    <cfRule type="cellIs" dxfId="361" priority="1400" stopIfTrue="1" operator="equal">
      <formula>98.19684911</formula>
    </cfRule>
  </conditionalFormatting>
  <conditionalFormatting sqref="X65">
    <cfRule type="cellIs" dxfId="360" priority="1401" stopIfTrue="1" operator="equal">
      <formula>97.67023195</formula>
    </cfRule>
  </conditionalFormatting>
  <conditionalFormatting sqref="X64">
    <cfRule type="cellIs" dxfId="359" priority="1402" stopIfTrue="1" operator="equal">
      <formula>97.18367808</formula>
    </cfRule>
  </conditionalFormatting>
  <conditionalFormatting sqref="X63">
    <cfRule type="cellIs" dxfId="358" priority="1403" stopIfTrue="1" operator="equal">
      <formula>95.65439118</formula>
    </cfRule>
  </conditionalFormatting>
  <conditionalFormatting sqref="X62">
    <cfRule type="cellIs" dxfId="357" priority="1404" stopIfTrue="1" operator="equal">
      <formula>95.56440375</formula>
    </cfRule>
  </conditionalFormatting>
  <conditionalFormatting sqref="X61">
    <cfRule type="cellIs" dxfId="356" priority="1405" stopIfTrue="1" operator="equal">
      <formula>94.40021482</formula>
    </cfRule>
  </conditionalFormatting>
  <conditionalFormatting sqref="X60">
    <cfRule type="cellIs" dxfId="355" priority="1406" stopIfTrue="1" operator="equal">
      <formula>93.13929441</formula>
    </cfRule>
  </conditionalFormatting>
  <conditionalFormatting sqref="X59">
    <cfRule type="cellIs" dxfId="354" priority="1407" stopIfTrue="1" operator="equal">
      <formula>94.21712111</formula>
    </cfRule>
  </conditionalFormatting>
  <conditionalFormatting sqref="X58">
    <cfRule type="cellIs" dxfId="353" priority="1408" stopIfTrue="1" operator="equal">
      <formula>93.3849864</formula>
    </cfRule>
  </conditionalFormatting>
  <conditionalFormatting sqref="X57">
    <cfRule type="cellIs" dxfId="352" priority="1409" stopIfTrue="1" operator="equal">
      <formula>93.09018385</formula>
    </cfRule>
  </conditionalFormatting>
  <conditionalFormatting sqref="X56">
    <cfRule type="cellIs" dxfId="351" priority="1410" stopIfTrue="1" operator="equal">
      <formula>93.00112251</formula>
    </cfRule>
  </conditionalFormatting>
  <conditionalFormatting sqref="X55">
    <cfRule type="cellIs" dxfId="350" priority="1411" stopIfTrue="1" operator="equal">
      <formula>91.93463124</formula>
    </cfRule>
  </conditionalFormatting>
  <conditionalFormatting sqref="X54">
    <cfRule type="cellIs" dxfId="349" priority="1412" stopIfTrue="1" operator="equal">
      <formula>91.0792707</formula>
    </cfRule>
  </conditionalFormatting>
  <conditionalFormatting sqref="X53">
    <cfRule type="cellIs" dxfId="348" priority="1413" stopIfTrue="1" operator="equal">
      <formula>91.31230963</formula>
    </cfRule>
  </conditionalFormatting>
  <conditionalFormatting sqref="X52">
    <cfRule type="cellIs" dxfId="347" priority="1414" stopIfTrue="1" operator="equal">
      <formula>89.12977321</formula>
    </cfRule>
  </conditionalFormatting>
  <conditionalFormatting sqref="X51">
    <cfRule type="cellIs" dxfId="346" priority="1415" stopIfTrue="1" operator="equal">
      <formula>87.99184584</formula>
    </cfRule>
  </conditionalFormatting>
  <conditionalFormatting sqref="X50">
    <cfRule type="cellIs" dxfId="345" priority="1416" stopIfTrue="1" operator="equal">
      <formula>87.38512754</formula>
    </cfRule>
  </conditionalFormatting>
  <conditionalFormatting sqref="X49">
    <cfRule type="cellIs" dxfId="344" priority="1417" stopIfTrue="1" operator="equal">
      <formula>86.89568763</formula>
    </cfRule>
  </conditionalFormatting>
  <conditionalFormatting sqref="X48">
    <cfRule type="cellIs" dxfId="343" priority="1418" stopIfTrue="1" operator="equal">
      <formula>85.64752567</formula>
    </cfRule>
  </conditionalFormatting>
  <conditionalFormatting sqref="X47">
    <cfRule type="cellIs" dxfId="342" priority="1419" stopIfTrue="1" operator="equal">
      <formula>86.34375191</formula>
    </cfRule>
  </conditionalFormatting>
  <conditionalFormatting sqref="X46">
    <cfRule type="cellIs" dxfId="341" priority="1420" stopIfTrue="1" operator="equal">
      <formula>86.1503956</formula>
    </cfRule>
  </conditionalFormatting>
  <conditionalFormatting sqref="X45">
    <cfRule type="cellIs" dxfId="340" priority="1421" stopIfTrue="1" operator="equal">
      <formula>85.89282474</formula>
    </cfRule>
  </conditionalFormatting>
  <conditionalFormatting sqref="X44">
    <cfRule type="cellIs" dxfId="339" priority="1422" stopIfTrue="1" operator="equal">
      <formula>83.59850865</formula>
    </cfRule>
  </conditionalFormatting>
  <conditionalFormatting sqref="X43">
    <cfRule type="cellIs" dxfId="338" priority="1423" stopIfTrue="1" operator="equal">
      <formula>83.39901316</formula>
    </cfRule>
  </conditionalFormatting>
  <conditionalFormatting sqref="X42">
    <cfRule type="cellIs" dxfId="337" priority="1424" stopIfTrue="1" operator="equal">
      <formula>83.86214146</formula>
    </cfRule>
  </conditionalFormatting>
  <conditionalFormatting sqref="X41">
    <cfRule type="cellIs" dxfId="336" priority="1425" stopIfTrue="1" operator="equal">
      <formula>84.14789631</formula>
    </cfRule>
  </conditionalFormatting>
  <conditionalFormatting sqref="X40">
    <cfRule type="cellIs" dxfId="335" priority="1426" stopIfTrue="1" operator="equal">
      <formula>83.25117531</formula>
    </cfRule>
  </conditionalFormatting>
  <conditionalFormatting sqref="X39">
    <cfRule type="cellIs" dxfId="334" priority="1427" stopIfTrue="1" operator="equal">
      <formula>82.17882204</formula>
    </cfRule>
  </conditionalFormatting>
  <conditionalFormatting sqref="X38">
    <cfRule type="cellIs" dxfId="333" priority="1428" stopIfTrue="1" operator="equal">
      <formula>81.51372393</formula>
    </cfRule>
  </conditionalFormatting>
  <conditionalFormatting sqref="X37">
    <cfRule type="cellIs" dxfId="332" priority="1429" stopIfTrue="1" operator="equal">
      <formula>80.72251351</formula>
    </cfRule>
  </conditionalFormatting>
  <conditionalFormatting sqref="X36">
    <cfRule type="cellIs" dxfId="331" priority="1430" stopIfTrue="1" operator="equal">
      <formula>81.23152067</formula>
    </cfRule>
  </conditionalFormatting>
  <conditionalFormatting sqref="X35">
    <cfRule type="cellIs" dxfId="330" priority="1431" stopIfTrue="1" operator="equal">
      <formula>81.61222893</formula>
    </cfRule>
  </conditionalFormatting>
  <conditionalFormatting sqref="X34">
    <cfRule type="cellIs" dxfId="329" priority="1432" stopIfTrue="1" operator="equal">
      <formula>80.23650916</formula>
    </cfRule>
  </conditionalFormatting>
  <conditionalFormatting sqref="X33">
    <cfRule type="cellIs" dxfId="328" priority="1433" stopIfTrue="1" operator="equal">
      <formula>79.89668406</formula>
    </cfRule>
  </conditionalFormatting>
  <conditionalFormatting sqref="X32">
    <cfRule type="cellIs" dxfId="327" priority="1434" stopIfTrue="1" operator="equal">
      <formula>79.2287646</formula>
    </cfRule>
  </conditionalFormatting>
  <conditionalFormatting sqref="X31">
    <cfRule type="cellIs" dxfId="326" priority="1435" stopIfTrue="1" operator="equal">
      <formula>78.46999424</formula>
    </cfRule>
  </conditionalFormatting>
  <conditionalFormatting sqref="X30">
    <cfRule type="cellIs" dxfId="325" priority="1436" stopIfTrue="1" operator="equal">
      <formula>77.00367104</formula>
    </cfRule>
  </conditionalFormatting>
  <conditionalFormatting sqref="X29">
    <cfRule type="cellIs" dxfId="324" priority="1437" stopIfTrue="1" operator="equal">
      <formula>77.44939199</formula>
    </cfRule>
  </conditionalFormatting>
  <conditionalFormatting sqref="X28">
    <cfRule type="cellIs" dxfId="323" priority="1438" stopIfTrue="1" operator="equal">
      <formula>75.9549804</formula>
    </cfRule>
  </conditionalFormatting>
  <conditionalFormatting sqref="X27">
    <cfRule type="cellIs" dxfId="322" priority="1439" stopIfTrue="1" operator="equal">
      <formula>75.68921965</formula>
    </cfRule>
  </conditionalFormatting>
  <conditionalFormatting sqref="X26">
    <cfRule type="cellIs" dxfId="321" priority="1440" stopIfTrue="1" operator="equal">
      <formula>74.39978004</formula>
    </cfRule>
  </conditionalFormatting>
  <conditionalFormatting sqref="X25">
    <cfRule type="cellIs" dxfId="320" priority="1441" stopIfTrue="1" operator="equal">
      <formula>71.91104137</formula>
    </cfRule>
  </conditionalFormatting>
  <conditionalFormatting sqref="X24">
    <cfRule type="cellIs" dxfId="319" priority="1442" stopIfTrue="1" operator="equal">
      <formula>72.8815894</formula>
    </cfRule>
  </conditionalFormatting>
  <conditionalFormatting sqref="X23">
    <cfRule type="cellIs" dxfId="318" priority="1443" stopIfTrue="1" operator="equal">
      <formula>71.77014479</formula>
    </cfRule>
  </conditionalFormatting>
  <conditionalFormatting sqref="X22">
    <cfRule type="cellIs" dxfId="317" priority="1444" stopIfTrue="1" operator="equal">
      <formula>71.96097958</formula>
    </cfRule>
  </conditionalFormatting>
  <conditionalFormatting sqref="X21">
    <cfRule type="cellIs" dxfId="316" priority="1445" stopIfTrue="1" operator="equal">
      <formula>71.9200305</formula>
    </cfRule>
  </conditionalFormatting>
  <conditionalFormatting sqref="X20">
    <cfRule type="cellIs" dxfId="315" priority="1446" stopIfTrue="1" operator="equal">
      <formula>71.67966798</formula>
    </cfRule>
  </conditionalFormatting>
  <conditionalFormatting sqref="X19">
    <cfRule type="cellIs" dxfId="314" priority="1447" stopIfTrue="1" operator="equal">
      <formula>71.57929819</formula>
    </cfRule>
  </conditionalFormatting>
  <conditionalFormatting sqref="X18">
    <cfRule type="cellIs" dxfId="313" priority="1448" stopIfTrue="1" operator="equal">
      <formula>71.88094443</formula>
    </cfRule>
  </conditionalFormatting>
  <conditionalFormatting sqref="X17">
    <cfRule type="cellIs" dxfId="312" priority="1449" stopIfTrue="1" operator="equal">
      <formula>70.42550699</formula>
    </cfRule>
  </conditionalFormatting>
  <conditionalFormatting sqref="X16">
    <cfRule type="cellIs" dxfId="311" priority="1450" stopIfTrue="1" operator="equal">
      <formula>71.56790846</formula>
    </cfRule>
  </conditionalFormatting>
  <conditionalFormatting sqref="X15">
    <cfRule type="cellIs" dxfId="310" priority="1451" stopIfTrue="1" operator="equal">
      <formula>70.5671522</formula>
    </cfRule>
  </conditionalFormatting>
  <conditionalFormatting sqref="X14">
    <cfRule type="cellIs" dxfId="309" priority="1452" stopIfTrue="1" operator="equal">
      <formula>70.593246</formula>
    </cfRule>
  </conditionalFormatting>
  <conditionalFormatting sqref="X13">
    <cfRule type="cellIs" dxfId="308" priority="1453" stopIfTrue="1" operator="equal">
      <formula>69.94069062</formula>
    </cfRule>
  </conditionalFormatting>
  <conditionalFormatting sqref="X12">
    <cfRule type="cellIs" dxfId="307" priority="1454" stopIfTrue="1" operator="equal">
      <formula>70.00291363</formula>
    </cfRule>
  </conditionalFormatting>
  <conditionalFormatting sqref="X11">
    <cfRule type="cellIs" dxfId="306" priority="1455" stopIfTrue="1" operator="equal">
      <formula>69.42721526</formula>
    </cfRule>
  </conditionalFormatting>
  <conditionalFormatting sqref="X10">
    <cfRule type="cellIs" dxfId="305" priority="1456" stopIfTrue="1" operator="equal">
      <formula>68.21351964</formula>
    </cfRule>
  </conditionalFormatting>
  <conditionalFormatting sqref="X9">
    <cfRule type="cellIs" dxfId="304" priority="1457" stopIfTrue="1" operator="equal">
      <formula>68.72692072</formula>
    </cfRule>
  </conditionalFormatting>
  <conditionalFormatting sqref="X8">
    <cfRule type="cellIs" dxfId="303" priority="1458" stopIfTrue="1" operator="equal">
      <formula>67.69664907</formula>
    </cfRule>
  </conditionalFormatting>
  <conditionalFormatting sqref="X7">
    <cfRule type="cellIs" dxfId="302" priority="1459" stopIfTrue="1" operator="equal">
      <formula>67.3550231481481</formula>
    </cfRule>
  </conditionalFormatting>
  <conditionalFormatting sqref="X6">
    <cfRule type="cellIs" dxfId="301" priority="1460" stopIfTrue="1" operator="equal">
      <formula>66.5843981481482</formula>
    </cfRule>
  </conditionalFormatting>
  <conditionalFormatting sqref="Y240">
    <cfRule type="cellIs" dxfId="300" priority="1461" stopIfTrue="1" operator="equal">
      <formula>-0.6</formula>
    </cfRule>
  </conditionalFormatting>
  <conditionalFormatting sqref="Y239">
    <cfRule type="cellIs" dxfId="299" priority="1462" stopIfTrue="1" operator="equal">
      <formula>2.8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20"/>
  <sheetViews>
    <sheetView topLeftCell="S1" workbookViewId="0"/>
  </sheetViews>
  <sheetFormatPr defaultColWidth="8.85546875" defaultRowHeight="15" x14ac:dyDescent="0.25"/>
  <cols>
    <col min="2" max="35" width="15.140625" customWidth="1"/>
  </cols>
  <sheetData>
    <row r="1" spans="1:35" s="8" customFormat="1" x14ac:dyDescent="0.25">
      <c r="A1" s="1" t="s">
        <v>0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  <c r="I1" s="2" t="s">
        <v>92</v>
      </c>
      <c r="J1" s="2" t="s">
        <v>93</v>
      </c>
      <c r="K1" s="2" t="s">
        <v>94</v>
      </c>
      <c r="L1" s="2" t="s">
        <v>95</v>
      </c>
      <c r="M1" s="2" t="s">
        <v>96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2" t="s">
        <v>103</v>
      </c>
      <c r="U1" s="2" t="s">
        <v>104</v>
      </c>
      <c r="V1" s="2" t="s">
        <v>105</v>
      </c>
      <c r="W1" s="2" t="s">
        <v>106</v>
      </c>
      <c r="X1" s="2" t="s">
        <v>107</v>
      </c>
      <c r="Y1" s="2" t="s">
        <v>108</v>
      </c>
      <c r="Z1" s="2" t="s">
        <v>109</v>
      </c>
      <c r="AA1" s="2" t="s">
        <v>110</v>
      </c>
      <c r="AB1" s="2" t="s">
        <v>111</v>
      </c>
      <c r="AC1" s="2" t="s">
        <v>112</v>
      </c>
      <c r="AD1" s="2" t="s">
        <v>163</v>
      </c>
      <c r="AE1" s="2" t="s">
        <v>164</v>
      </c>
      <c r="AF1" s="2" t="s">
        <v>165</v>
      </c>
      <c r="AG1" s="2" t="s">
        <v>172</v>
      </c>
      <c r="AH1" s="2" t="s">
        <v>173</v>
      </c>
      <c r="AI1" s="2" t="s">
        <v>174</v>
      </c>
    </row>
    <row r="2" spans="1:35" s="8" customFormat="1" x14ac:dyDescent="0.25">
      <c r="A2" s="3" t="s">
        <v>30</v>
      </c>
      <c r="B2" s="4" t="s">
        <v>113</v>
      </c>
      <c r="C2" s="4" t="s">
        <v>75</v>
      </c>
      <c r="D2" s="4" t="s">
        <v>113</v>
      </c>
      <c r="E2" s="4" t="s">
        <v>113</v>
      </c>
      <c r="F2" s="4" t="s">
        <v>113</v>
      </c>
      <c r="G2" s="4" t="s">
        <v>113</v>
      </c>
      <c r="H2" s="4" t="s">
        <v>114</v>
      </c>
      <c r="I2" s="4" t="s">
        <v>114</v>
      </c>
      <c r="J2" s="4" t="s">
        <v>114</v>
      </c>
      <c r="K2" s="4" t="s">
        <v>114</v>
      </c>
      <c r="L2" s="4" t="s">
        <v>114</v>
      </c>
      <c r="M2" s="4" t="s">
        <v>114</v>
      </c>
      <c r="N2" s="4" t="s">
        <v>114</v>
      </c>
      <c r="O2" s="4" t="s">
        <v>114</v>
      </c>
      <c r="P2" s="4" t="s">
        <v>114</v>
      </c>
      <c r="Q2" s="4" t="s">
        <v>114</v>
      </c>
      <c r="R2" s="4" t="s">
        <v>114</v>
      </c>
      <c r="S2" s="4" t="s">
        <v>114</v>
      </c>
      <c r="T2" s="4" t="s">
        <v>115</v>
      </c>
      <c r="U2" s="4" t="s">
        <v>116</v>
      </c>
      <c r="V2" s="4" t="s">
        <v>116</v>
      </c>
      <c r="W2" s="4" t="s">
        <v>116</v>
      </c>
      <c r="X2" s="4" t="s">
        <v>116</v>
      </c>
      <c r="Y2" s="4" t="s">
        <v>116</v>
      </c>
      <c r="Z2" s="4" t="s">
        <v>116</v>
      </c>
      <c r="AA2" s="4" t="s">
        <v>117</v>
      </c>
      <c r="AB2" s="4" t="s">
        <v>118</v>
      </c>
      <c r="AC2" s="4" t="s">
        <v>119</v>
      </c>
      <c r="AD2" s="4" t="s">
        <v>113</v>
      </c>
      <c r="AE2" s="4" t="s">
        <v>113</v>
      </c>
      <c r="AF2" s="4" t="s">
        <v>113</v>
      </c>
      <c r="AG2" s="4" t="s">
        <v>114</v>
      </c>
      <c r="AH2" s="4" t="s">
        <v>114</v>
      </c>
      <c r="AI2" s="4" t="s">
        <v>114</v>
      </c>
    </row>
    <row r="3" spans="1:35" s="8" customFormat="1" x14ac:dyDescent="0.25">
      <c r="A3" s="3" t="s">
        <v>33</v>
      </c>
      <c r="B3" s="4" t="s">
        <v>82</v>
      </c>
      <c r="C3" s="4" t="s">
        <v>82</v>
      </c>
      <c r="D3" s="4" t="s">
        <v>84</v>
      </c>
      <c r="E3" s="4" t="s">
        <v>84</v>
      </c>
      <c r="F3" s="4" t="s">
        <v>84</v>
      </c>
      <c r="G3" s="4" t="s">
        <v>84</v>
      </c>
      <c r="H3" s="4" t="s">
        <v>82</v>
      </c>
      <c r="I3" s="4" t="s">
        <v>82</v>
      </c>
      <c r="J3" s="4" t="s">
        <v>82</v>
      </c>
      <c r="K3" s="4" t="s">
        <v>82</v>
      </c>
      <c r="L3" s="4" t="s">
        <v>82</v>
      </c>
      <c r="M3" s="4" t="s">
        <v>82</v>
      </c>
      <c r="N3" s="4" t="s">
        <v>82</v>
      </c>
      <c r="O3" s="4" t="s">
        <v>82</v>
      </c>
      <c r="P3" s="4" t="s">
        <v>82</v>
      </c>
      <c r="Q3" s="4" t="s">
        <v>82</v>
      </c>
      <c r="R3" s="4" t="s">
        <v>82</v>
      </c>
      <c r="S3" s="4" t="s">
        <v>82</v>
      </c>
      <c r="T3" s="4" t="s">
        <v>120</v>
      </c>
      <c r="U3" s="4" t="s">
        <v>120</v>
      </c>
      <c r="V3" s="4" t="s">
        <v>120</v>
      </c>
      <c r="W3" s="4" t="s">
        <v>120</v>
      </c>
      <c r="X3" s="4" t="s">
        <v>120</v>
      </c>
      <c r="Y3" s="4" t="s">
        <v>120</v>
      </c>
      <c r="Z3" s="4" t="s">
        <v>120</v>
      </c>
      <c r="AA3" s="4" t="s">
        <v>120</v>
      </c>
      <c r="AB3" s="4" t="s">
        <v>120</v>
      </c>
      <c r="AC3" s="4" t="s">
        <v>120</v>
      </c>
      <c r="AD3" s="4" t="s">
        <v>82</v>
      </c>
      <c r="AE3" s="4" t="s">
        <v>82</v>
      </c>
      <c r="AF3" s="4" t="s">
        <v>82</v>
      </c>
      <c r="AG3" s="4" t="s">
        <v>82</v>
      </c>
      <c r="AH3" s="4" t="s">
        <v>82</v>
      </c>
      <c r="AI3" s="4" t="s">
        <v>82</v>
      </c>
    </row>
    <row r="4" spans="1:35" s="8" customFormat="1" x14ac:dyDescent="0.25">
      <c r="A4" s="3" t="s">
        <v>170</v>
      </c>
      <c r="B4" s="4">
        <v>44378</v>
      </c>
      <c r="C4" s="4">
        <v>44378</v>
      </c>
      <c r="D4" s="4">
        <v>44378</v>
      </c>
      <c r="E4" s="4">
        <v>44378</v>
      </c>
      <c r="F4" s="4">
        <v>44378</v>
      </c>
      <c r="G4" s="4">
        <v>44378</v>
      </c>
      <c r="H4" s="4">
        <v>44348</v>
      </c>
      <c r="I4" s="4">
        <v>44348</v>
      </c>
      <c r="J4" s="4">
        <v>44348</v>
      </c>
      <c r="K4" s="4">
        <v>44348</v>
      </c>
      <c r="L4" s="4">
        <v>44348</v>
      </c>
      <c r="M4" s="4">
        <v>44348</v>
      </c>
      <c r="N4" s="4">
        <v>44348</v>
      </c>
      <c r="O4" s="4">
        <v>44348</v>
      </c>
      <c r="P4" s="4">
        <v>44348</v>
      </c>
      <c r="Q4" s="4">
        <v>44348</v>
      </c>
      <c r="R4" s="4">
        <v>44348</v>
      </c>
      <c r="S4" s="4">
        <v>44348</v>
      </c>
      <c r="T4" s="4">
        <v>44409</v>
      </c>
      <c r="U4" s="4">
        <v>44409</v>
      </c>
      <c r="V4" s="4">
        <v>44409</v>
      </c>
      <c r="W4" s="4">
        <v>44409</v>
      </c>
      <c r="X4" s="4">
        <v>44409</v>
      </c>
      <c r="Y4" s="4">
        <v>44409</v>
      </c>
      <c r="Z4" s="4">
        <v>44409</v>
      </c>
      <c r="AA4" s="4">
        <v>44409</v>
      </c>
      <c r="AB4" s="4">
        <v>44409</v>
      </c>
      <c r="AC4" s="4">
        <v>44409</v>
      </c>
      <c r="AD4" s="4">
        <v>44378</v>
      </c>
      <c r="AE4" s="4">
        <v>44378</v>
      </c>
      <c r="AF4" s="4">
        <v>44348</v>
      </c>
      <c r="AG4" s="4">
        <v>44409</v>
      </c>
      <c r="AH4" s="4">
        <v>44409</v>
      </c>
      <c r="AI4" s="4">
        <v>44409</v>
      </c>
    </row>
    <row r="5" spans="1:35" s="8" customFormat="1" x14ac:dyDescent="0.25">
      <c r="A5" s="5" t="s">
        <v>37</v>
      </c>
      <c r="B5" s="6">
        <v>44439</v>
      </c>
      <c r="C5" s="6">
        <v>44414</v>
      </c>
      <c r="D5" s="6">
        <v>44414</v>
      </c>
      <c r="E5" s="6">
        <v>44414</v>
      </c>
      <c r="F5" s="6">
        <v>44414</v>
      </c>
      <c r="G5" s="6">
        <v>44414</v>
      </c>
      <c r="H5" s="6">
        <v>44417</v>
      </c>
      <c r="I5" s="6">
        <v>44417</v>
      </c>
      <c r="J5" s="6">
        <v>44417</v>
      </c>
      <c r="K5" s="6">
        <v>44418</v>
      </c>
      <c r="L5" s="6">
        <v>44418</v>
      </c>
      <c r="M5" s="6">
        <v>44418</v>
      </c>
      <c r="N5" s="6">
        <v>44417</v>
      </c>
      <c r="O5" s="6">
        <v>44417</v>
      </c>
      <c r="P5" s="6">
        <v>44417</v>
      </c>
      <c r="Q5" s="6">
        <v>44417</v>
      </c>
      <c r="R5" s="6">
        <v>44417</v>
      </c>
      <c r="S5" s="6">
        <v>44417</v>
      </c>
      <c r="T5" s="6">
        <v>44439</v>
      </c>
      <c r="U5" s="6">
        <v>44439</v>
      </c>
      <c r="V5" s="6">
        <v>44439</v>
      </c>
      <c r="W5" s="6">
        <v>44439</v>
      </c>
      <c r="X5" s="6">
        <v>44439</v>
      </c>
      <c r="Y5" s="6">
        <v>44439</v>
      </c>
      <c r="Z5" s="6">
        <v>44439</v>
      </c>
      <c r="AA5" s="6">
        <v>44439</v>
      </c>
      <c r="AB5" s="6">
        <v>44439</v>
      </c>
      <c r="AC5" s="6">
        <v>44439</v>
      </c>
      <c r="AD5" s="6">
        <v>44438</v>
      </c>
      <c r="AE5" s="6">
        <v>44438</v>
      </c>
      <c r="AF5" s="6">
        <v>44418</v>
      </c>
      <c r="AG5" s="6">
        <v>44440</v>
      </c>
      <c r="AH5" s="6">
        <v>44440</v>
      </c>
      <c r="AI5" s="6">
        <v>44440</v>
      </c>
    </row>
    <row r="6" spans="1:35" s="8" customFormat="1" x14ac:dyDescent="0.25">
      <c r="A6" s="3">
        <v>37257</v>
      </c>
      <c r="B6" s="6">
        <v>2090685.4471656799</v>
      </c>
      <c r="C6" s="6">
        <v>36408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>
        <v>10.1</v>
      </c>
      <c r="Q6" s="6"/>
      <c r="R6" s="6"/>
      <c r="S6" s="6"/>
      <c r="T6" s="6">
        <v>287.52999999999997</v>
      </c>
      <c r="U6" s="6">
        <v>55.2</v>
      </c>
      <c r="V6" s="6"/>
      <c r="W6" s="6"/>
      <c r="X6" s="6"/>
      <c r="Y6" s="6">
        <v>55.58</v>
      </c>
      <c r="Z6" s="6"/>
      <c r="AA6" s="6"/>
      <c r="AB6" s="6"/>
      <c r="AC6" s="6">
        <v>260.77</v>
      </c>
      <c r="AD6" s="6"/>
      <c r="AE6" s="6"/>
      <c r="AF6" s="6"/>
      <c r="AG6" s="6"/>
      <c r="AH6" s="6"/>
      <c r="AI6" s="6"/>
    </row>
    <row r="7" spans="1:35" s="8" customFormat="1" x14ac:dyDescent="0.25">
      <c r="A7" s="3">
        <v>37288</v>
      </c>
      <c r="B7" s="6">
        <v>2116761.9531678599</v>
      </c>
      <c r="C7" s="6">
        <v>36860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>
        <v>10</v>
      </c>
      <c r="Q7" s="6"/>
      <c r="R7" s="6"/>
      <c r="S7" s="6"/>
      <c r="T7" s="6">
        <v>290.75</v>
      </c>
      <c r="U7" s="6">
        <v>56.15</v>
      </c>
      <c r="V7" s="6"/>
      <c r="W7" s="6"/>
      <c r="X7" s="6"/>
      <c r="Y7" s="6">
        <v>57.28</v>
      </c>
      <c r="Z7" s="6"/>
      <c r="AA7" s="6"/>
      <c r="AB7" s="6"/>
      <c r="AC7" s="6">
        <v>262.64999999999998</v>
      </c>
      <c r="AD7" s="6"/>
      <c r="AE7" s="6"/>
      <c r="AF7" s="6"/>
      <c r="AG7" s="6"/>
      <c r="AH7" s="6"/>
      <c r="AI7" s="6"/>
    </row>
    <row r="8" spans="1:35" s="8" customFormat="1" x14ac:dyDescent="0.25">
      <c r="A8" s="3">
        <v>37316</v>
      </c>
      <c r="B8" s="7">
        <v>2171024.7866319702</v>
      </c>
      <c r="C8" s="7">
        <v>37295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>
        <v>10.7</v>
      </c>
      <c r="Q8" s="7"/>
      <c r="R8" s="7"/>
      <c r="S8" s="7"/>
      <c r="T8" s="7">
        <v>350.75</v>
      </c>
      <c r="U8" s="7">
        <v>71.650000000000006</v>
      </c>
      <c r="V8" s="7"/>
      <c r="W8" s="7"/>
      <c r="X8" s="7"/>
      <c r="Y8" s="7">
        <v>59.55</v>
      </c>
      <c r="Z8" s="7"/>
      <c r="AA8" s="7"/>
      <c r="AB8" s="7"/>
      <c r="AC8" s="7">
        <v>302.95999999999998</v>
      </c>
      <c r="AD8" s="7"/>
      <c r="AE8" s="7"/>
      <c r="AF8" s="7"/>
      <c r="AG8" s="7"/>
      <c r="AH8" s="7"/>
      <c r="AI8" s="7"/>
    </row>
    <row r="9" spans="1:35" s="8" customFormat="1" x14ac:dyDescent="0.25">
      <c r="A9" s="3">
        <v>37347</v>
      </c>
      <c r="B9" s="7">
        <v>2241608.0400250098</v>
      </c>
      <c r="C9" s="7">
        <v>39155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>
        <v>10.7</v>
      </c>
      <c r="Q9" s="7"/>
      <c r="R9" s="7"/>
      <c r="S9" s="7"/>
      <c r="T9" s="7">
        <v>386.1</v>
      </c>
      <c r="U9" s="7">
        <v>80.790000000000006</v>
      </c>
      <c r="V9" s="7"/>
      <c r="W9" s="7"/>
      <c r="X9" s="7"/>
      <c r="Y9" s="7">
        <v>61.5</v>
      </c>
      <c r="Z9" s="7"/>
      <c r="AA9" s="7"/>
      <c r="AB9" s="7"/>
      <c r="AC9" s="7">
        <v>343.33</v>
      </c>
      <c r="AD9" s="7"/>
      <c r="AE9" s="7"/>
      <c r="AF9" s="7"/>
      <c r="AG9" s="7"/>
      <c r="AH9" s="7"/>
      <c r="AI9" s="7"/>
    </row>
    <row r="10" spans="1:35" s="8" customFormat="1" x14ac:dyDescent="0.25">
      <c r="A10" s="3">
        <v>37377</v>
      </c>
      <c r="B10" s="7">
        <v>2308707.5708650299</v>
      </c>
      <c r="C10" s="7">
        <v>42227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>
        <v>11.1</v>
      </c>
      <c r="Q10" s="7"/>
      <c r="R10" s="7"/>
      <c r="S10" s="7"/>
      <c r="T10" s="7">
        <v>391.26</v>
      </c>
      <c r="U10" s="7">
        <v>83.45</v>
      </c>
      <c r="V10" s="7"/>
      <c r="W10" s="7"/>
      <c r="X10" s="7"/>
      <c r="Y10" s="7">
        <v>57.27</v>
      </c>
      <c r="Z10" s="7"/>
      <c r="AA10" s="7"/>
      <c r="AB10" s="7"/>
      <c r="AC10" s="7">
        <v>333.61</v>
      </c>
      <c r="AD10" s="7"/>
      <c r="AE10" s="7"/>
      <c r="AF10" s="7"/>
      <c r="AG10" s="7"/>
      <c r="AH10" s="7"/>
      <c r="AI10" s="7"/>
    </row>
    <row r="11" spans="1:35" s="8" customFormat="1" x14ac:dyDescent="0.25">
      <c r="A11" s="3">
        <v>37408</v>
      </c>
      <c r="B11" s="7">
        <v>2342148.44808535</v>
      </c>
      <c r="C11" s="7">
        <v>43579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>
        <v>11.1</v>
      </c>
      <c r="Q11" s="7"/>
      <c r="R11" s="7"/>
      <c r="S11" s="7"/>
      <c r="T11" s="7">
        <v>353.79</v>
      </c>
      <c r="U11" s="7">
        <v>76.75</v>
      </c>
      <c r="V11" s="7"/>
      <c r="W11" s="7"/>
      <c r="X11" s="7"/>
      <c r="Y11" s="7">
        <v>50.69</v>
      </c>
      <c r="Z11" s="7"/>
      <c r="AA11" s="7"/>
      <c r="AB11" s="7"/>
      <c r="AC11" s="7">
        <v>304.18</v>
      </c>
      <c r="AD11" s="7"/>
      <c r="AE11" s="7"/>
      <c r="AF11" s="7"/>
      <c r="AG11" s="7"/>
      <c r="AH11" s="7"/>
      <c r="AI11" s="7"/>
    </row>
    <row r="12" spans="1:35" s="8" customFormat="1" x14ac:dyDescent="0.25">
      <c r="A12" s="3">
        <v>37438</v>
      </c>
      <c r="B12" s="7">
        <v>2407819.1227988</v>
      </c>
      <c r="C12" s="7">
        <v>43294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>
        <v>12</v>
      </c>
      <c r="Q12" s="7"/>
      <c r="R12" s="7"/>
      <c r="S12" s="7"/>
      <c r="T12" s="7">
        <v>326.23</v>
      </c>
      <c r="U12" s="7">
        <v>70.64</v>
      </c>
      <c r="V12" s="7"/>
      <c r="W12" s="7"/>
      <c r="X12" s="7"/>
      <c r="Y12" s="7">
        <v>46.48</v>
      </c>
      <c r="Z12" s="7"/>
      <c r="AA12" s="7"/>
      <c r="AB12" s="7"/>
      <c r="AC12" s="7">
        <v>281.81</v>
      </c>
      <c r="AD12" s="7"/>
      <c r="AE12" s="7"/>
      <c r="AF12" s="7"/>
      <c r="AG12" s="7"/>
      <c r="AH12" s="7"/>
      <c r="AI12" s="7"/>
    </row>
    <row r="13" spans="1:35" s="8" customFormat="1" x14ac:dyDescent="0.25">
      <c r="A13" s="3">
        <v>37469</v>
      </c>
      <c r="B13" s="7">
        <v>2475780.2884216998</v>
      </c>
      <c r="C13" s="7">
        <v>44327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>
        <v>10.3</v>
      </c>
      <c r="Q13" s="7"/>
      <c r="R13" s="7"/>
      <c r="S13" s="7"/>
      <c r="T13" s="7">
        <v>332.9</v>
      </c>
      <c r="U13" s="7">
        <v>73.77</v>
      </c>
      <c r="V13" s="7"/>
      <c r="W13" s="7"/>
      <c r="X13" s="7"/>
      <c r="Y13" s="7">
        <v>45.47</v>
      </c>
      <c r="Z13" s="7"/>
      <c r="AA13" s="7"/>
      <c r="AB13" s="7"/>
      <c r="AC13" s="7">
        <v>292.23</v>
      </c>
      <c r="AD13" s="7"/>
      <c r="AE13" s="7"/>
      <c r="AF13" s="7"/>
      <c r="AG13" s="7"/>
      <c r="AH13" s="7"/>
      <c r="AI13" s="7"/>
    </row>
    <row r="14" spans="1:35" s="8" customFormat="1" x14ac:dyDescent="0.25">
      <c r="A14" s="3">
        <v>37500</v>
      </c>
      <c r="B14" s="7">
        <v>2526995.0326340399</v>
      </c>
      <c r="C14" s="7">
        <v>45619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>
        <v>10.5</v>
      </c>
      <c r="Q14" s="7"/>
      <c r="R14" s="7"/>
      <c r="S14" s="7"/>
      <c r="T14" s="7">
        <v>334.06</v>
      </c>
      <c r="U14" s="7">
        <v>74.78</v>
      </c>
      <c r="V14" s="7"/>
      <c r="W14" s="7"/>
      <c r="X14" s="7"/>
      <c r="Y14" s="7">
        <v>43.92</v>
      </c>
      <c r="Z14" s="7"/>
      <c r="AA14" s="7"/>
      <c r="AB14" s="7"/>
      <c r="AC14" s="7">
        <v>289.95999999999998</v>
      </c>
      <c r="AD14" s="7"/>
      <c r="AE14" s="7"/>
      <c r="AF14" s="7"/>
      <c r="AG14" s="7"/>
      <c r="AH14" s="7"/>
      <c r="AI14" s="7"/>
    </row>
    <row r="15" spans="1:35" s="8" customFormat="1" x14ac:dyDescent="0.25">
      <c r="A15" s="3">
        <v>37530</v>
      </c>
      <c r="B15" s="7">
        <v>2594777.6406129398</v>
      </c>
      <c r="C15" s="7">
        <v>46767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>
        <v>12.4</v>
      </c>
      <c r="Q15" s="7"/>
      <c r="R15" s="7"/>
      <c r="S15" s="7"/>
      <c r="T15" s="7">
        <v>358.65</v>
      </c>
      <c r="U15" s="7">
        <v>78.739999999999995</v>
      </c>
      <c r="V15" s="7"/>
      <c r="W15" s="7"/>
      <c r="X15" s="7"/>
      <c r="Y15" s="7">
        <v>48.76</v>
      </c>
      <c r="Z15" s="7"/>
      <c r="AA15" s="7"/>
      <c r="AB15" s="7"/>
      <c r="AC15" s="7">
        <v>311.41000000000003</v>
      </c>
      <c r="AD15" s="7"/>
      <c r="AE15" s="7"/>
      <c r="AF15" s="7"/>
      <c r="AG15" s="7"/>
      <c r="AH15" s="7"/>
      <c r="AI15" s="7"/>
    </row>
    <row r="16" spans="1:35" s="8" customFormat="1" x14ac:dyDescent="0.25">
      <c r="A16" s="3">
        <v>37561</v>
      </c>
      <c r="B16" s="7">
        <v>2667968.8023155499</v>
      </c>
      <c r="C16" s="7">
        <v>48205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>
        <v>12.8</v>
      </c>
      <c r="Q16" s="7"/>
      <c r="R16" s="7"/>
      <c r="S16" s="7"/>
      <c r="T16" s="7">
        <v>361.15</v>
      </c>
      <c r="U16" s="7">
        <v>77.66</v>
      </c>
      <c r="V16" s="7"/>
      <c r="W16" s="7"/>
      <c r="X16" s="7"/>
      <c r="Y16" s="7">
        <v>55.83</v>
      </c>
      <c r="Z16" s="7"/>
      <c r="AA16" s="7"/>
      <c r="AB16" s="7"/>
      <c r="AC16" s="7">
        <v>321.40649999999999</v>
      </c>
      <c r="AD16" s="7"/>
      <c r="AE16" s="7"/>
      <c r="AF16" s="7"/>
      <c r="AG16" s="7"/>
      <c r="AH16" s="7"/>
      <c r="AI16" s="7"/>
    </row>
    <row r="17" spans="1:35" s="8" customFormat="1" x14ac:dyDescent="0.25">
      <c r="A17" s="3">
        <v>37591</v>
      </c>
      <c r="B17" s="7">
        <v>2759021.68773463</v>
      </c>
      <c r="C17" s="7">
        <v>47793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>
        <v>12</v>
      </c>
      <c r="Q17" s="7"/>
      <c r="R17" s="7"/>
      <c r="S17" s="7"/>
      <c r="T17" s="7">
        <v>359.07</v>
      </c>
      <c r="U17" s="7">
        <v>77.63</v>
      </c>
      <c r="V17" s="7"/>
      <c r="W17" s="7"/>
      <c r="X17" s="7"/>
      <c r="Y17" s="7">
        <v>53.76</v>
      </c>
      <c r="Z17" s="7"/>
      <c r="AA17" s="7"/>
      <c r="AB17" s="7"/>
      <c r="AC17" s="7">
        <v>318.90629999999999</v>
      </c>
      <c r="AD17" s="7"/>
      <c r="AE17" s="7"/>
      <c r="AF17" s="7"/>
      <c r="AG17" s="7"/>
      <c r="AH17" s="7"/>
      <c r="AI17" s="7"/>
    </row>
    <row r="18" spans="1:35" s="8" customFormat="1" x14ac:dyDescent="0.25">
      <c r="A18" s="3">
        <v>37622</v>
      </c>
      <c r="B18" s="7">
        <v>2807890.8035099399</v>
      </c>
      <c r="C18" s="7">
        <v>49274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12.1</v>
      </c>
      <c r="Q18" s="7"/>
      <c r="R18" s="7"/>
      <c r="S18" s="7"/>
      <c r="T18" s="7">
        <v>345.56</v>
      </c>
      <c r="U18" s="7">
        <v>72.540000000000006</v>
      </c>
      <c r="V18" s="7"/>
      <c r="W18" s="7"/>
      <c r="X18" s="7"/>
      <c r="Y18" s="7">
        <v>53.15</v>
      </c>
      <c r="Z18" s="7"/>
      <c r="AA18" s="7"/>
      <c r="AB18" s="7"/>
      <c r="AC18" s="7">
        <v>307.78199999999998</v>
      </c>
      <c r="AD18" s="7"/>
      <c r="AE18" s="7"/>
      <c r="AF18" s="7"/>
      <c r="AG18" s="7">
        <v>11.34</v>
      </c>
      <c r="AH18" s="7">
        <v>12.74</v>
      </c>
      <c r="AI18" s="7">
        <v>13.2</v>
      </c>
    </row>
    <row r="19" spans="1:35" s="8" customFormat="1" x14ac:dyDescent="0.25">
      <c r="A19" s="3">
        <v>37653</v>
      </c>
      <c r="B19" s="7">
        <v>2921735.8858603202</v>
      </c>
      <c r="C19" s="7">
        <v>53061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11.9</v>
      </c>
      <c r="Q19" s="7"/>
      <c r="R19" s="7"/>
      <c r="S19" s="7"/>
      <c r="T19" s="7">
        <v>383.23</v>
      </c>
      <c r="U19" s="7">
        <v>80.22</v>
      </c>
      <c r="V19" s="7"/>
      <c r="W19" s="7"/>
      <c r="X19" s="7"/>
      <c r="Y19" s="7">
        <v>59.05</v>
      </c>
      <c r="Z19" s="7"/>
      <c r="AA19" s="7"/>
      <c r="AB19" s="7"/>
      <c r="AC19" s="7">
        <v>341.5213</v>
      </c>
      <c r="AD19" s="7"/>
      <c r="AE19" s="7"/>
      <c r="AF19" s="7"/>
      <c r="AG19" s="7">
        <v>8.02</v>
      </c>
      <c r="AH19" s="7">
        <v>9.5500000000000007</v>
      </c>
      <c r="AI19" s="7">
        <v>9.75</v>
      </c>
    </row>
    <row r="20" spans="1:35" s="8" customFormat="1" x14ac:dyDescent="0.25">
      <c r="A20" s="3">
        <v>37681</v>
      </c>
      <c r="B20" s="7">
        <v>3012500.5759512899</v>
      </c>
      <c r="C20" s="7">
        <v>55525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>
        <v>11.2</v>
      </c>
      <c r="Q20" s="7"/>
      <c r="R20" s="7"/>
      <c r="S20" s="7"/>
      <c r="T20" s="7">
        <v>360.33</v>
      </c>
      <c r="U20" s="7">
        <v>73.91</v>
      </c>
      <c r="V20" s="7"/>
      <c r="W20" s="7"/>
      <c r="X20" s="7"/>
      <c r="Y20" s="7">
        <v>58.9</v>
      </c>
      <c r="Z20" s="7"/>
      <c r="AA20" s="7"/>
      <c r="AB20" s="7"/>
      <c r="AC20" s="7">
        <v>325.5564</v>
      </c>
      <c r="AD20" s="7"/>
      <c r="AE20" s="7"/>
      <c r="AF20" s="7"/>
      <c r="AG20" s="7">
        <v>8.26</v>
      </c>
      <c r="AH20" s="7">
        <v>9.57</v>
      </c>
      <c r="AI20" s="7">
        <v>9.5500000000000007</v>
      </c>
    </row>
    <row r="21" spans="1:35" s="8" customFormat="1" x14ac:dyDescent="0.25">
      <c r="A21" s="3">
        <v>37712</v>
      </c>
      <c r="B21" s="7">
        <v>3083344.48913683</v>
      </c>
      <c r="C21" s="7">
        <v>59847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>
        <v>10.9</v>
      </c>
      <c r="Q21" s="7"/>
      <c r="R21" s="7"/>
      <c r="S21" s="7"/>
      <c r="T21" s="7">
        <v>422.37</v>
      </c>
      <c r="U21" s="7">
        <v>90.32</v>
      </c>
      <c r="V21" s="7"/>
      <c r="W21" s="7"/>
      <c r="X21" s="7"/>
      <c r="Y21" s="7">
        <v>62.68</v>
      </c>
      <c r="Z21" s="7"/>
      <c r="AA21" s="7"/>
      <c r="AB21" s="7"/>
      <c r="AC21" s="7">
        <v>369.77319999999997</v>
      </c>
      <c r="AD21" s="7"/>
      <c r="AE21" s="7"/>
      <c r="AF21" s="7"/>
      <c r="AG21" s="7">
        <v>6.85</v>
      </c>
      <c r="AH21" s="7">
        <v>8</v>
      </c>
      <c r="AI21" s="7">
        <v>8.7799999999999994</v>
      </c>
    </row>
    <row r="22" spans="1:35" s="8" customFormat="1" x14ac:dyDescent="0.25">
      <c r="A22" s="3">
        <v>37742</v>
      </c>
      <c r="B22" s="7">
        <v>3178354.4854838699</v>
      </c>
      <c r="C22" s="7">
        <v>64882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>
        <v>10.8</v>
      </c>
      <c r="Q22" s="7"/>
      <c r="R22" s="7"/>
      <c r="S22" s="7"/>
      <c r="T22" s="7">
        <v>467.1</v>
      </c>
      <c r="U22" s="7">
        <v>96.04</v>
      </c>
      <c r="V22" s="7"/>
      <c r="W22" s="7"/>
      <c r="X22" s="7"/>
      <c r="Y22" s="7">
        <v>70.3</v>
      </c>
      <c r="Z22" s="7"/>
      <c r="AA22" s="7"/>
      <c r="AB22" s="7"/>
      <c r="AC22" s="7">
        <v>421.08</v>
      </c>
      <c r="AD22" s="7"/>
      <c r="AE22" s="7"/>
      <c r="AF22" s="7"/>
      <c r="AG22" s="7">
        <v>6.09</v>
      </c>
      <c r="AH22" s="7">
        <v>7.62</v>
      </c>
      <c r="AI22" s="7">
        <v>7.83</v>
      </c>
    </row>
    <row r="23" spans="1:35" s="8" customFormat="1" x14ac:dyDescent="0.25">
      <c r="A23" s="3">
        <v>37773</v>
      </c>
      <c r="B23" s="7">
        <v>3295956.7376632402</v>
      </c>
      <c r="C23" s="7">
        <v>64430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>
        <v>11</v>
      </c>
      <c r="Q23" s="7"/>
      <c r="R23" s="7"/>
      <c r="S23" s="7"/>
      <c r="T23" s="7">
        <v>503.51</v>
      </c>
      <c r="U23" s="7">
        <v>101.04</v>
      </c>
      <c r="V23" s="7"/>
      <c r="W23" s="7"/>
      <c r="X23" s="7"/>
      <c r="Y23" s="7">
        <v>71.56</v>
      </c>
      <c r="Z23" s="7"/>
      <c r="AA23" s="7"/>
      <c r="AB23" s="7"/>
      <c r="AC23" s="7">
        <v>455.44</v>
      </c>
      <c r="AD23" s="7"/>
      <c r="AE23" s="7"/>
      <c r="AF23" s="7"/>
      <c r="AG23" s="7">
        <v>6.15</v>
      </c>
      <c r="AH23" s="7">
        <v>7.4</v>
      </c>
      <c r="AI23" s="7">
        <v>7.8</v>
      </c>
    </row>
    <row r="24" spans="1:35" s="8" customFormat="1" x14ac:dyDescent="0.25">
      <c r="A24" s="3">
        <v>37803</v>
      </c>
      <c r="B24" s="7">
        <v>3388672.7250947398</v>
      </c>
      <c r="C24" s="7">
        <v>64454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>
        <v>11.1</v>
      </c>
      <c r="Q24" s="7"/>
      <c r="R24" s="7"/>
      <c r="S24" s="7"/>
      <c r="T24" s="7">
        <v>457.02</v>
      </c>
      <c r="U24" s="7">
        <v>88.51</v>
      </c>
      <c r="V24" s="7"/>
      <c r="W24" s="7"/>
      <c r="X24" s="7"/>
      <c r="Y24" s="7">
        <v>68.55</v>
      </c>
      <c r="Z24" s="7"/>
      <c r="AA24" s="7"/>
      <c r="AB24" s="7"/>
      <c r="AC24" s="7">
        <v>430.3</v>
      </c>
      <c r="AD24" s="7"/>
      <c r="AE24" s="7"/>
      <c r="AF24" s="7"/>
      <c r="AG24" s="7">
        <v>6.36</v>
      </c>
      <c r="AH24" s="7">
        <v>8.16</v>
      </c>
      <c r="AI24" s="7">
        <v>8.43</v>
      </c>
    </row>
    <row r="25" spans="1:35" s="8" customFormat="1" x14ac:dyDescent="0.25">
      <c r="A25" s="3">
        <v>37834</v>
      </c>
      <c r="B25" s="7">
        <v>3475351.3432950201</v>
      </c>
      <c r="C25" s="7">
        <v>62752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>
        <v>10.6</v>
      </c>
      <c r="Q25" s="7"/>
      <c r="R25" s="7"/>
      <c r="S25" s="7"/>
      <c r="T25" s="7">
        <v>530.94000000000005</v>
      </c>
      <c r="U25" s="7">
        <v>104.16</v>
      </c>
      <c r="V25" s="7"/>
      <c r="W25" s="7"/>
      <c r="X25" s="7"/>
      <c r="Y25" s="7">
        <v>79.3</v>
      </c>
      <c r="Z25" s="7"/>
      <c r="AA25" s="7"/>
      <c r="AB25" s="7"/>
      <c r="AC25" s="7">
        <v>484</v>
      </c>
      <c r="AD25" s="7"/>
      <c r="AE25" s="7"/>
      <c r="AF25" s="7"/>
      <c r="AG25" s="7">
        <v>6.51</v>
      </c>
      <c r="AH25" s="7">
        <v>8.19</v>
      </c>
      <c r="AI25" s="7">
        <v>8.5299999999999994</v>
      </c>
    </row>
    <row r="26" spans="1:35" s="8" customFormat="1" x14ac:dyDescent="0.25">
      <c r="A26" s="3">
        <v>37865</v>
      </c>
      <c r="B26" s="7">
        <v>3603499.6237554499</v>
      </c>
      <c r="C26" s="7">
        <v>62073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>
        <v>9.8000000000000007</v>
      </c>
      <c r="Q26" s="7"/>
      <c r="R26" s="7"/>
      <c r="S26" s="7"/>
      <c r="T26" s="7">
        <v>566.62</v>
      </c>
      <c r="U26" s="7">
        <v>109.9</v>
      </c>
      <c r="V26" s="7"/>
      <c r="W26" s="7"/>
      <c r="X26" s="7"/>
      <c r="Y26" s="7">
        <v>81.66</v>
      </c>
      <c r="Z26" s="7"/>
      <c r="AA26" s="7"/>
      <c r="AB26" s="7"/>
      <c r="AC26" s="7">
        <v>515.16999999999996</v>
      </c>
      <c r="AD26" s="7"/>
      <c r="AE26" s="7"/>
      <c r="AF26" s="7"/>
      <c r="AG26" s="7">
        <v>6.83</v>
      </c>
      <c r="AH26" s="7">
        <v>7.95</v>
      </c>
      <c r="AI26" s="7">
        <v>9.27</v>
      </c>
    </row>
    <row r="27" spans="1:35" s="8" customFormat="1" x14ac:dyDescent="0.25">
      <c r="A27" s="3">
        <v>37895</v>
      </c>
      <c r="B27" s="7">
        <v>3616826.9129172498</v>
      </c>
      <c r="C27" s="7">
        <v>64928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>
        <v>10.4</v>
      </c>
      <c r="Q27" s="7"/>
      <c r="R27" s="7"/>
      <c r="S27" s="7"/>
      <c r="T27" s="7">
        <v>506.12</v>
      </c>
      <c r="U27" s="7">
        <v>97.82</v>
      </c>
      <c r="V27" s="7"/>
      <c r="W27" s="7"/>
      <c r="X27" s="7"/>
      <c r="Y27" s="7">
        <v>85.37</v>
      </c>
      <c r="Z27" s="7"/>
      <c r="AA27" s="7"/>
      <c r="AB27" s="7"/>
      <c r="AC27" s="7">
        <v>468.85</v>
      </c>
      <c r="AD27" s="7"/>
      <c r="AE27" s="7"/>
      <c r="AF27" s="7"/>
      <c r="AG27" s="7">
        <v>6.61</v>
      </c>
      <c r="AH27" s="7">
        <v>7.87</v>
      </c>
      <c r="AI27" s="7">
        <v>8.7100000000000009</v>
      </c>
    </row>
    <row r="28" spans="1:35" s="8" customFormat="1" x14ac:dyDescent="0.25">
      <c r="A28" s="3">
        <v>37926</v>
      </c>
      <c r="B28" s="7">
        <v>3705493.1907694601</v>
      </c>
      <c r="C28" s="7">
        <v>68169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>
        <v>10.4</v>
      </c>
      <c r="Q28" s="7"/>
      <c r="R28" s="7"/>
      <c r="S28" s="7"/>
      <c r="T28" s="7">
        <v>529.27</v>
      </c>
      <c r="U28" s="7">
        <v>103.46</v>
      </c>
      <c r="V28" s="7"/>
      <c r="W28" s="7"/>
      <c r="X28" s="7"/>
      <c r="Y28" s="7">
        <v>86.16</v>
      </c>
      <c r="Z28" s="7"/>
      <c r="AA28" s="7"/>
      <c r="AB28" s="7"/>
      <c r="AC28" s="7">
        <v>484.73</v>
      </c>
      <c r="AD28" s="7"/>
      <c r="AE28" s="7"/>
      <c r="AF28" s="7"/>
      <c r="AG28" s="7">
        <v>6.81</v>
      </c>
      <c r="AH28" s="7">
        <v>8.01</v>
      </c>
      <c r="AI28" s="7">
        <v>8.9</v>
      </c>
    </row>
    <row r="29" spans="1:35" s="8" customFormat="1" x14ac:dyDescent="0.25">
      <c r="A29" s="3">
        <v>37956</v>
      </c>
      <c r="B29" s="7">
        <v>3806871.55636094</v>
      </c>
      <c r="C29" s="7">
        <v>76938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>
        <v>11</v>
      </c>
      <c r="Q29" s="7"/>
      <c r="R29" s="7"/>
      <c r="S29" s="7"/>
      <c r="T29" s="7">
        <v>567.25</v>
      </c>
      <c r="U29" s="7">
        <v>112.47</v>
      </c>
      <c r="V29" s="7"/>
      <c r="W29" s="7">
        <v>57.35</v>
      </c>
      <c r="X29" s="7"/>
      <c r="Y29" s="7">
        <v>98.85</v>
      </c>
      <c r="Z29" s="7"/>
      <c r="AA29" s="7"/>
      <c r="AB29" s="7"/>
      <c r="AC29" s="7">
        <v>514.71</v>
      </c>
      <c r="AD29" s="7"/>
      <c r="AE29" s="7"/>
      <c r="AF29" s="7"/>
      <c r="AG29" s="7">
        <v>5.67</v>
      </c>
      <c r="AH29" s="7">
        <v>7.92</v>
      </c>
      <c r="AI29" s="7">
        <v>8.51</v>
      </c>
    </row>
    <row r="30" spans="1:35" s="8" customFormat="1" x14ac:dyDescent="0.25">
      <c r="A30" s="3">
        <v>37987</v>
      </c>
      <c r="B30" s="7">
        <v>3958183.6582186399</v>
      </c>
      <c r="C30" s="7">
        <v>83990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>
        <v>10</v>
      </c>
      <c r="Q30" s="7"/>
      <c r="R30" s="7"/>
      <c r="S30" s="7"/>
      <c r="T30" s="7">
        <v>611.1</v>
      </c>
      <c r="U30" s="7">
        <v>118.39</v>
      </c>
      <c r="V30" s="7"/>
      <c r="W30" s="7">
        <v>81.709999999999994</v>
      </c>
      <c r="X30" s="7"/>
      <c r="Y30" s="7">
        <v>109.92</v>
      </c>
      <c r="Z30" s="7"/>
      <c r="AA30" s="7"/>
      <c r="AB30" s="7"/>
      <c r="AC30" s="7">
        <v>551.72</v>
      </c>
      <c r="AD30" s="7"/>
      <c r="AE30" s="7"/>
      <c r="AF30" s="7"/>
      <c r="AG30" s="7">
        <v>4.5</v>
      </c>
      <c r="AH30" s="7">
        <v>7.18</v>
      </c>
      <c r="AI30" s="7">
        <v>8.09</v>
      </c>
    </row>
    <row r="31" spans="1:35" s="8" customFormat="1" x14ac:dyDescent="0.25">
      <c r="A31" s="3">
        <v>38018</v>
      </c>
      <c r="B31" s="7">
        <v>4081697.9483944499</v>
      </c>
      <c r="C31" s="7">
        <v>86318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>
        <v>9.4</v>
      </c>
      <c r="Q31" s="7"/>
      <c r="R31" s="7"/>
      <c r="S31" s="7"/>
      <c r="T31" s="7">
        <v>670.14</v>
      </c>
      <c r="U31" s="7">
        <v>133.08000000000001</v>
      </c>
      <c r="V31" s="7"/>
      <c r="W31" s="7">
        <v>93.06</v>
      </c>
      <c r="X31" s="7"/>
      <c r="Y31" s="7">
        <v>114.51</v>
      </c>
      <c r="Z31" s="7"/>
      <c r="AA31" s="7"/>
      <c r="AB31" s="7"/>
      <c r="AC31" s="7">
        <v>591.09</v>
      </c>
      <c r="AD31" s="7"/>
      <c r="AE31" s="7"/>
      <c r="AF31" s="7"/>
      <c r="AG31" s="7">
        <v>3.17</v>
      </c>
      <c r="AH31" s="7">
        <v>6.17</v>
      </c>
      <c r="AI31" s="7">
        <v>8.3800000000000008</v>
      </c>
    </row>
    <row r="32" spans="1:35" s="8" customFormat="1" x14ac:dyDescent="0.25">
      <c r="A32" s="3">
        <v>38047</v>
      </c>
      <c r="B32" s="7">
        <v>4187834.3865753701</v>
      </c>
      <c r="C32" s="7">
        <v>83398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>
        <v>9.1999999999999993</v>
      </c>
      <c r="Q32" s="7"/>
      <c r="R32" s="7"/>
      <c r="S32" s="7"/>
      <c r="T32" s="7">
        <v>752.66</v>
      </c>
      <c r="U32" s="7">
        <v>152.9</v>
      </c>
      <c r="V32" s="7"/>
      <c r="W32" s="7">
        <v>95.26</v>
      </c>
      <c r="X32" s="7"/>
      <c r="Y32" s="7">
        <v>115.67</v>
      </c>
      <c r="Z32" s="7"/>
      <c r="AA32" s="7"/>
      <c r="AB32" s="7"/>
      <c r="AC32" s="7">
        <v>644.64</v>
      </c>
      <c r="AD32" s="7"/>
      <c r="AE32" s="7"/>
      <c r="AF32" s="7"/>
      <c r="AG32" s="7">
        <v>3.45</v>
      </c>
      <c r="AH32" s="7">
        <v>6.06</v>
      </c>
      <c r="AI32" s="7">
        <v>8.0500000000000007</v>
      </c>
    </row>
    <row r="33" spans="1:35" s="8" customFormat="1" x14ac:dyDescent="0.25">
      <c r="A33" s="3">
        <v>38078</v>
      </c>
      <c r="B33" s="7">
        <v>4343527.97646417</v>
      </c>
      <c r="C33" s="7">
        <v>82664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>
        <v>9</v>
      </c>
      <c r="Q33" s="7"/>
      <c r="R33" s="7"/>
      <c r="S33" s="7"/>
      <c r="T33" s="7">
        <v>631.11</v>
      </c>
      <c r="U33" s="7">
        <v>127.29</v>
      </c>
      <c r="V33" s="7"/>
      <c r="W33" s="7">
        <v>80.14</v>
      </c>
      <c r="X33" s="7"/>
      <c r="Y33" s="7">
        <v>107.27</v>
      </c>
      <c r="Z33" s="7"/>
      <c r="AA33" s="7"/>
      <c r="AB33" s="7"/>
      <c r="AC33" s="7">
        <v>561.78</v>
      </c>
      <c r="AD33" s="7"/>
      <c r="AE33" s="7"/>
      <c r="AF33" s="7"/>
      <c r="AG33" s="7">
        <v>4.6399999999999997</v>
      </c>
      <c r="AH33" s="7">
        <v>6.24</v>
      </c>
      <c r="AI33" s="7">
        <v>8.58</v>
      </c>
    </row>
    <row r="34" spans="1:35" s="8" customFormat="1" x14ac:dyDescent="0.25">
      <c r="A34" s="3">
        <v>38108</v>
      </c>
      <c r="B34" s="7">
        <v>4360226.64250034</v>
      </c>
      <c r="C34" s="7">
        <v>85612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>
        <v>9.1999999999999993</v>
      </c>
      <c r="Q34" s="7"/>
      <c r="R34" s="7"/>
      <c r="S34" s="7"/>
      <c r="T34" s="7">
        <v>581.07000000000005</v>
      </c>
      <c r="U34" s="7">
        <v>114.98</v>
      </c>
      <c r="V34" s="7"/>
      <c r="W34" s="7">
        <v>78.87</v>
      </c>
      <c r="X34" s="7"/>
      <c r="Y34" s="7">
        <v>103.51</v>
      </c>
      <c r="Z34" s="7"/>
      <c r="AA34" s="7"/>
      <c r="AB34" s="7"/>
      <c r="AC34" s="7">
        <v>535.4</v>
      </c>
      <c r="AD34" s="7"/>
      <c r="AE34" s="7"/>
      <c r="AF34" s="7"/>
      <c r="AG34" s="7">
        <v>4.95</v>
      </c>
      <c r="AH34" s="7">
        <v>6.56</v>
      </c>
      <c r="AI34" s="7">
        <v>8.76</v>
      </c>
    </row>
    <row r="35" spans="1:35" s="8" customFormat="1" x14ac:dyDescent="0.25">
      <c r="A35" s="3">
        <v>38139</v>
      </c>
      <c r="B35" s="7">
        <v>4454222.2113540499</v>
      </c>
      <c r="C35" s="7">
        <v>88226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>
        <v>8.8000000000000007</v>
      </c>
      <c r="Q35" s="7"/>
      <c r="R35" s="7"/>
      <c r="S35" s="7"/>
      <c r="T35" s="7">
        <v>583.32000000000005</v>
      </c>
      <c r="U35" s="7">
        <v>116.37</v>
      </c>
      <c r="V35" s="7"/>
      <c r="W35" s="7">
        <v>77.22</v>
      </c>
      <c r="X35" s="7"/>
      <c r="Y35" s="7">
        <v>100.74</v>
      </c>
      <c r="Z35" s="7"/>
      <c r="AA35" s="7"/>
      <c r="AB35" s="7"/>
      <c r="AC35" s="7">
        <v>534.84</v>
      </c>
      <c r="AD35" s="7"/>
      <c r="AE35" s="7"/>
      <c r="AF35" s="7"/>
      <c r="AG35" s="7">
        <v>5.14</v>
      </c>
      <c r="AH35" s="7">
        <v>6.69</v>
      </c>
      <c r="AI35" s="7">
        <v>8.5500000000000007</v>
      </c>
    </row>
    <row r="36" spans="1:35" s="8" customFormat="1" x14ac:dyDescent="0.25">
      <c r="A36" s="3">
        <v>38169</v>
      </c>
      <c r="B36" s="7">
        <v>4523528.0441177404</v>
      </c>
      <c r="C36" s="7">
        <v>88610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>
        <v>9</v>
      </c>
      <c r="Q36" s="7"/>
      <c r="R36" s="7"/>
      <c r="S36" s="7"/>
      <c r="T36" s="7">
        <v>540.27</v>
      </c>
      <c r="U36" s="7">
        <v>98.56</v>
      </c>
      <c r="V36" s="7"/>
      <c r="W36" s="7">
        <v>70.33</v>
      </c>
      <c r="X36" s="7"/>
      <c r="Y36" s="7">
        <v>86</v>
      </c>
      <c r="Z36" s="7"/>
      <c r="AA36" s="7"/>
      <c r="AB36" s="7"/>
      <c r="AC36" s="7">
        <v>502.81</v>
      </c>
      <c r="AD36" s="7"/>
      <c r="AE36" s="7"/>
      <c r="AF36" s="7"/>
      <c r="AG36" s="7">
        <v>5.15</v>
      </c>
      <c r="AH36" s="7">
        <v>6.66</v>
      </c>
      <c r="AI36" s="7">
        <v>8.65</v>
      </c>
    </row>
    <row r="37" spans="1:35" s="8" customFormat="1" x14ac:dyDescent="0.25">
      <c r="A37" s="3">
        <v>38200</v>
      </c>
      <c r="B37" s="7">
        <v>4579453.0976462904</v>
      </c>
      <c r="C37" s="7">
        <v>88702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>
        <v>9.1999999999999993</v>
      </c>
      <c r="Q37" s="7"/>
      <c r="R37" s="7"/>
      <c r="S37" s="7"/>
      <c r="T37" s="7">
        <v>584.65</v>
      </c>
      <c r="U37" s="7">
        <v>106.92</v>
      </c>
      <c r="V37" s="7"/>
      <c r="W37" s="7">
        <v>82.63</v>
      </c>
      <c r="X37" s="7"/>
      <c r="Y37" s="7">
        <v>94.36</v>
      </c>
      <c r="Z37" s="7"/>
      <c r="AA37" s="7"/>
      <c r="AB37" s="7"/>
      <c r="AC37" s="7">
        <v>549.28</v>
      </c>
      <c r="AD37" s="7"/>
      <c r="AE37" s="7"/>
      <c r="AF37" s="7"/>
      <c r="AG37" s="7">
        <v>4.84</v>
      </c>
      <c r="AH37" s="7">
        <v>6.7</v>
      </c>
      <c r="AI37" s="7">
        <v>8.4600000000000009</v>
      </c>
    </row>
    <row r="38" spans="1:35" s="8" customFormat="1" x14ac:dyDescent="0.25">
      <c r="A38" s="3">
        <v>38231</v>
      </c>
      <c r="B38" s="7">
        <v>4648951.3732245201</v>
      </c>
      <c r="C38" s="7">
        <v>95082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>
        <v>9.5</v>
      </c>
      <c r="Q38" s="7"/>
      <c r="R38" s="7"/>
      <c r="S38" s="7"/>
      <c r="T38" s="7">
        <v>631.65</v>
      </c>
      <c r="U38" s="7">
        <v>115.13</v>
      </c>
      <c r="V38" s="7"/>
      <c r="W38" s="7">
        <v>96.3</v>
      </c>
      <c r="X38" s="7"/>
      <c r="Y38" s="7">
        <v>100.51</v>
      </c>
      <c r="Z38" s="7"/>
      <c r="AA38" s="7"/>
      <c r="AB38" s="7"/>
      <c r="AC38" s="7">
        <v>611.03</v>
      </c>
      <c r="AD38" s="7"/>
      <c r="AE38" s="7"/>
      <c r="AF38" s="7"/>
      <c r="AG38" s="7">
        <v>5.13</v>
      </c>
      <c r="AH38" s="7">
        <v>6.82</v>
      </c>
      <c r="AI38" s="7">
        <v>8.5299999999999994</v>
      </c>
    </row>
    <row r="39" spans="1:35" s="8" customFormat="1" x14ac:dyDescent="0.25">
      <c r="A39" s="3">
        <v>38261</v>
      </c>
      <c r="B39" s="7">
        <v>4813627.5953667602</v>
      </c>
      <c r="C39" s="7">
        <v>107338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>
        <v>9.5</v>
      </c>
      <c r="Q39" s="7"/>
      <c r="R39" s="7"/>
      <c r="S39" s="7"/>
      <c r="T39" s="7">
        <v>663.67</v>
      </c>
      <c r="U39" s="7">
        <v>122.65</v>
      </c>
      <c r="V39" s="7"/>
      <c r="W39" s="7">
        <v>103.63</v>
      </c>
      <c r="X39" s="7"/>
      <c r="Y39" s="7">
        <v>111.19</v>
      </c>
      <c r="Z39" s="7"/>
      <c r="AA39" s="7"/>
      <c r="AB39" s="7"/>
      <c r="AC39" s="7">
        <v>632.97</v>
      </c>
      <c r="AD39" s="7"/>
      <c r="AE39" s="7"/>
      <c r="AF39" s="7"/>
      <c r="AG39" s="7">
        <v>5.2</v>
      </c>
      <c r="AH39" s="7">
        <v>6.66</v>
      </c>
      <c r="AI39" s="7">
        <v>8.34</v>
      </c>
    </row>
    <row r="40" spans="1:35" s="8" customFormat="1" x14ac:dyDescent="0.25">
      <c r="A40" s="3">
        <v>38292</v>
      </c>
      <c r="B40" s="7">
        <v>4959788.7951598298</v>
      </c>
      <c r="C40" s="7">
        <v>117434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>
        <v>9.6</v>
      </c>
      <c r="Q40" s="7"/>
      <c r="R40" s="7"/>
      <c r="S40" s="7"/>
      <c r="T40" s="7">
        <v>627.98</v>
      </c>
      <c r="U40" s="7">
        <v>102.77</v>
      </c>
      <c r="V40" s="7"/>
      <c r="W40" s="7">
        <v>105.27</v>
      </c>
      <c r="X40" s="7"/>
      <c r="Y40" s="7">
        <v>102.07</v>
      </c>
      <c r="Z40" s="7"/>
      <c r="AA40" s="7"/>
      <c r="AB40" s="7"/>
      <c r="AC40" s="7">
        <v>570.76</v>
      </c>
      <c r="AD40" s="7"/>
      <c r="AE40" s="7"/>
      <c r="AF40" s="7"/>
      <c r="AG40" s="7">
        <v>5.77</v>
      </c>
      <c r="AH40" s="7">
        <v>6.95</v>
      </c>
      <c r="AI40" s="7">
        <v>8.31</v>
      </c>
    </row>
    <row r="41" spans="1:35" s="8" customFormat="1" x14ac:dyDescent="0.25">
      <c r="A41" s="3">
        <v>38322</v>
      </c>
      <c r="B41" s="7">
        <v>5080797.0494038099</v>
      </c>
      <c r="C41" s="7">
        <v>124541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>
        <v>9.6</v>
      </c>
      <c r="Q41" s="7"/>
      <c r="R41" s="7"/>
      <c r="S41" s="7"/>
      <c r="T41" s="7">
        <v>614.11</v>
      </c>
      <c r="U41" s="7">
        <v>101.04</v>
      </c>
      <c r="V41" s="7">
        <v>98.43</v>
      </c>
      <c r="W41" s="7">
        <v>100.46</v>
      </c>
      <c r="X41" s="7"/>
      <c r="Y41" s="7">
        <v>99.35</v>
      </c>
      <c r="Z41" s="7"/>
      <c r="AA41" s="7"/>
      <c r="AB41" s="7"/>
      <c r="AC41" s="7">
        <v>552.22</v>
      </c>
      <c r="AD41" s="7"/>
      <c r="AE41" s="7"/>
      <c r="AF41" s="7"/>
      <c r="AG41" s="7">
        <v>5</v>
      </c>
      <c r="AH41" s="7">
        <v>6.9</v>
      </c>
      <c r="AI41" s="7">
        <v>8.36</v>
      </c>
    </row>
    <row r="42" spans="1:35" s="8" customFormat="1" x14ac:dyDescent="0.25">
      <c r="A42" s="3">
        <v>38353</v>
      </c>
      <c r="B42" s="7">
        <v>5196774.4801172502</v>
      </c>
      <c r="C42" s="7">
        <v>124927</v>
      </c>
      <c r="D42" s="7"/>
      <c r="E42" s="7"/>
      <c r="F42" s="7"/>
      <c r="G42" s="7"/>
      <c r="H42" s="7"/>
      <c r="I42" s="7"/>
      <c r="J42" s="7">
        <v>20</v>
      </c>
      <c r="K42" s="7"/>
      <c r="L42" s="7"/>
      <c r="M42" s="7"/>
      <c r="N42" s="7"/>
      <c r="O42" s="7"/>
      <c r="P42" s="7">
        <v>9.6999999999999993</v>
      </c>
      <c r="Q42" s="7"/>
      <c r="R42" s="7"/>
      <c r="S42" s="7">
        <v>2.4</v>
      </c>
      <c r="T42" s="7">
        <v>637.21</v>
      </c>
      <c r="U42" s="7">
        <v>104.43</v>
      </c>
      <c r="V42" s="7">
        <v>107.89</v>
      </c>
      <c r="W42" s="7">
        <v>110.17</v>
      </c>
      <c r="X42" s="7">
        <v>99.66</v>
      </c>
      <c r="Y42" s="7">
        <v>103.22</v>
      </c>
      <c r="Z42" s="7">
        <v>101.17</v>
      </c>
      <c r="AA42" s="7"/>
      <c r="AB42" s="7"/>
      <c r="AC42" s="7">
        <v>575.74</v>
      </c>
      <c r="AD42" s="7"/>
      <c r="AE42" s="7"/>
      <c r="AF42" s="7"/>
      <c r="AG42" s="7">
        <v>4.99</v>
      </c>
      <c r="AH42" s="7">
        <v>6.86</v>
      </c>
      <c r="AI42" s="7">
        <v>8.34</v>
      </c>
    </row>
    <row r="43" spans="1:35" s="8" customFormat="1" x14ac:dyDescent="0.25">
      <c r="A43" s="3">
        <v>38384</v>
      </c>
      <c r="B43" s="7">
        <v>5339222.3555825697</v>
      </c>
      <c r="C43" s="7">
        <v>134153</v>
      </c>
      <c r="D43" s="7"/>
      <c r="E43" s="7"/>
      <c r="F43" s="7"/>
      <c r="G43" s="7"/>
      <c r="H43" s="7"/>
      <c r="I43" s="7"/>
      <c r="J43" s="7">
        <v>19.600000000000001</v>
      </c>
      <c r="K43" s="7"/>
      <c r="L43" s="7"/>
      <c r="M43" s="7"/>
      <c r="N43" s="7"/>
      <c r="O43" s="7"/>
      <c r="P43" s="7">
        <v>9.5</v>
      </c>
      <c r="Q43" s="7"/>
      <c r="R43" s="7"/>
      <c r="S43" s="7">
        <v>2.2999999999999998</v>
      </c>
      <c r="T43" s="7">
        <v>716.42</v>
      </c>
      <c r="U43" s="7">
        <v>115.35</v>
      </c>
      <c r="V43" s="7">
        <v>115.1</v>
      </c>
      <c r="W43" s="7">
        <v>130.65</v>
      </c>
      <c r="X43" s="7">
        <v>103.67</v>
      </c>
      <c r="Y43" s="7">
        <v>123.59</v>
      </c>
      <c r="Z43" s="7">
        <v>115.82</v>
      </c>
      <c r="AA43" s="7"/>
      <c r="AB43" s="7"/>
      <c r="AC43" s="7">
        <v>635.38</v>
      </c>
      <c r="AD43" s="7"/>
      <c r="AE43" s="7"/>
      <c r="AF43" s="7"/>
      <c r="AG43" s="7">
        <v>5</v>
      </c>
      <c r="AH43" s="7">
        <v>6.95</v>
      </c>
      <c r="AI43" s="7">
        <v>8.32</v>
      </c>
    </row>
    <row r="44" spans="1:35" s="8" customFormat="1" x14ac:dyDescent="0.25">
      <c r="A44" s="3">
        <v>38412</v>
      </c>
      <c r="B44" s="7">
        <v>5492987.8356442098</v>
      </c>
      <c r="C44" s="7">
        <v>137381</v>
      </c>
      <c r="D44" s="7"/>
      <c r="E44" s="7"/>
      <c r="F44" s="7"/>
      <c r="G44" s="7"/>
      <c r="H44" s="7"/>
      <c r="I44" s="7"/>
      <c r="J44" s="7">
        <v>20.5</v>
      </c>
      <c r="K44" s="7"/>
      <c r="L44" s="7"/>
      <c r="M44" s="7"/>
      <c r="N44" s="7"/>
      <c r="O44" s="7"/>
      <c r="P44" s="7">
        <v>9.1999999999999993</v>
      </c>
      <c r="Q44" s="7"/>
      <c r="R44" s="7"/>
      <c r="S44" s="7">
        <v>2.2999999999999998</v>
      </c>
      <c r="T44" s="7">
        <v>669.07</v>
      </c>
      <c r="U44" s="7">
        <v>105.58</v>
      </c>
      <c r="V44" s="7">
        <v>122.51</v>
      </c>
      <c r="W44" s="7">
        <v>119.53</v>
      </c>
      <c r="X44" s="7">
        <v>92.52</v>
      </c>
      <c r="Y44" s="7">
        <v>111.09</v>
      </c>
      <c r="Z44" s="7">
        <v>116.59</v>
      </c>
      <c r="AA44" s="7"/>
      <c r="AB44" s="7"/>
      <c r="AC44" s="7">
        <v>598.04</v>
      </c>
      <c r="AD44" s="7"/>
      <c r="AE44" s="7"/>
      <c r="AF44" s="7"/>
      <c r="AG44" s="7">
        <v>4.93</v>
      </c>
      <c r="AH44" s="7">
        <v>7.04</v>
      </c>
      <c r="AI44" s="7">
        <v>8.39</v>
      </c>
    </row>
    <row r="45" spans="1:35" s="8" customFormat="1" x14ac:dyDescent="0.25">
      <c r="A45" s="3">
        <v>38443</v>
      </c>
      <c r="B45" s="7">
        <v>5618262.2626060704</v>
      </c>
      <c r="C45" s="7">
        <v>144255</v>
      </c>
      <c r="D45" s="7"/>
      <c r="E45" s="7"/>
      <c r="F45" s="7"/>
      <c r="G45" s="7"/>
      <c r="H45" s="7"/>
      <c r="I45" s="7"/>
      <c r="J45" s="7">
        <v>20.399999999999999</v>
      </c>
      <c r="K45" s="7"/>
      <c r="L45" s="7"/>
      <c r="M45" s="7"/>
      <c r="N45" s="7"/>
      <c r="O45" s="7"/>
      <c r="P45" s="7">
        <v>8.4</v>
      </c>
      <c r="Q45" s="7"/>
      <c r="R45" s="7"/>
      <c r="S45" s="7">
        <v>2</v>
      </c>
      <c r="T45" s="7">
        <v>670.36</v>
      </c>
      <c r="U45" s="7">
        <v>105.42</v>
      </c>
      <c r="V45" s="7">
        <v>123.72</v>
      </c>
      <c r="W45" s="7">
        <v>115.12</v>
      </c>
      <c r="X45" s="7">
        <v>99.82</v>
      </c>
      <c r="Y45" s="7">
        <v>110.42</v>
      </c>
      <c r="Z45" s="7">
        <v>127.87</v>
      </c>
      <c r="AA45" s="7"/>
      <c r="AB45" s="7"/>
      <c r="AC45" s="7">
        <v>593.88</v>
      </c>
      <c r="AD45" s="7"/>
      <c r="AE45" s="7"/>
      <c r="AF45" s="7"/>
      <c r="AG45" s="7">
        <v>5.18</v>
      </c>
      <c r="AH45" s="7">
        <v>7.23</v>
      </c>
      <c r="AI45" s="7">
        <v>8.6199999999999992</v>
      </c>
    </row>
    <row r="46" spans="1:35" s="8" customFormat="1" x14ac:dyDescent="0.25">
      <c r="A46" s="3">
        <v>38473</v>
      </c>
      <c r="B46" s="7">
        <v>5734060.3637463003</v>
      </c>
      <c r="C46" s="7">
        <v>147360</v>
      </c>
      <c r="D46" s="7"/>
      <c r="E46" s="7"/>
      <c r="F46" s="7"/>
      <c r="G46" s="7"/>
      <c r="H46" s="7"/>
      <c r="I46" s="7"/>
      <c r="J46" s="7">
        <v>19.600000000000001</v>
      </c>
      <c r="K46" s="7"/>
      <c r="L46" s="7"/>
      <c r="M46" s="7"/>
      <c r="N46" s="7"/>
      <c r="O46" s="7"/>
      <c r="P46" s="7">
        <v>8.6999999999999993</v>
      </c>
      <c r="Q46" s="7"/>
      <c r="R46" s="7"/>
      <c r="S46" s="7">
        <v>2.8</v>
      </c>
      <c r="T46" s="7">
        <v>674.44</v>
      </c>
      <c r="U46" s="7">
        <v>105.73</v>
      </c>
      <c r="V46" s="7">
        <v>136.03</v>
      </c>
      <c r="W46" s="7">
        <v>117.82</v>
      </c>
      <c r="X46" s="7">
        <v>95.77</v>
      </c>
      <c r="Y46" s="7">
        <v>109.56</v>
      </c>
      <c r="Z46" s="7">
        <v>127.69</v>
      </c>
      <c r="AA46" s="7"/>
      <c r="AB46" s="7"/>
      <c r="AC46" s="7">
        <v>603.89</v>
      </c>
      <c r="AD46" s="7"/>
      <c r="AE46" s="7"/>
      <c r="AF46" s="7"/>
      <c r="AG46" s="7">
        <v>5.24</v>
      </c>
      <c r="AH46" s="7">
        <v>7.08</v>
      </c>
      <c r="AI46" s="7">
        <v>8.52</v>
      </c>
    </row>
    <row r="47" spans="1:35" s="8" customFormat="1" x14ac:dyDescent="0.25">
      <c r="A47" s="3">
        <v>38504</v>
      </c>
      <c r="B47" s="7">
        <v>5896668.3907140801</v>
      </c>
      <c r="C47" s="7">
        <v>151578</v>
      </c>
      <c r="D47" s="7"/>
      <c r="E47" s="7"/>
      <c r="F47" s="7"/>
      <c r="G47" s="7"/>
      <c r="H47" s="7"/>
      <c r="I47" s="7"/>
      <c r="J47" s="7">
        <v>20</v>
      </c>
      <c r="K47" s="7"/>
      <c r="L47" s="7"/>
      <c r="M47" s="7"/>
      <c r="N47" s="7"/>
      <c r="O47" s="7"/>
      <c r="P47" s="7">
        <v>8.6999999999999993</v>
      </c>
      <c r="Q47" s="7"/>
      <c r="R47" s="7"/>
      <c r="S47" s="7">
        <v>3.3</v>
      </c>
      <c r="T47" s="7">
        <v>706.38</v>
      </c>
      <c r="U47" s="7">
        <v>112.96</v>
      </c>
      <c r="V47" s="7">
        <v>138.87</v>
      </c>
      <c r="W47" s="7">
        <v>116.53</v>
      </c>
      <c r="X47" s="7">
        <v>99.7</v>
      </c>
      <c r="Y47" s="7">
        <v>106.24</v>
      </c>
      <c r="Z47" s="7">
        <v>130.85</v>
      </c>
      <c r="AA47" s="7"/>
      <c r="AB47" s="7"/>
      <c r="AC47" s="7">
        <v>639.98</v>
      </c>
      <c r="AD47" s="7"/>
      <c r="AE47" s="7"/>
      <c r="AF47" s="7"/>
      <c r="AG47" s="7">
        <v>5.34</v>
      </c>
      <c r="AH47" s="7">
        <v>7.01</v>
      </c>
      <c r="AI47" s="7">
        <v>8.6300000000000008</v>
      </c>
    </row>
    <row r="48" spans="1:35" s="8" customFormat="1" x14ac:dyDescent="0.25">
      <c r="A48" s="3">
        <v>38534</v>
      </c>
      <c r="B48" s="7">
        <v>6059963.5664832098</v>
      </c>
      <c r="C48" s="7">
        <v>144624</v>
      </c>
      <c r="D48" s="7"/>
      <c r="E48" s="7"/>
      <c r="F48" s="7"/>
      <c r="G48" s="7"/>
      <c r="H48" s="7"/>
      <c r="I48" s="7"/>
      <c r="J48" s="7">
        <v>20.9</v>
      </c>
      <c r="K48" s="7"/>
      <c r="L48" s="7"/>
      <c r="M48" s="7"/>
      <c r="N48" s="7"/>
      <c r="O48" s="7"/>
      <c r="P48" s="7">
        <v>8.6</v>
      </c>
      <c r="Q48" s="7"/>
      <c r="R48" s="7"/>
      <c r="S48" s="7">
        <v>3.1</v>
      </c>
      <c r="T48" s="7">
        <v>778.93</v>
      </c>
      <c r="U48" s="7">
        <v>125.82</v>
      </c>
      <c r="V48" s="7">
        <v>146.91</v>
      </c>
      <c r="W48" s="7">
        <v>130.37</v>
      </c>
      <c r="X48" s="7">
        <v>103.66</v>
      </c>
      <c r="Y48" s="7">
        <v>112.34</v>
      </c>
      <c r="Z48" s="7">
        <v>152.05000000000001</v>
      </c>
      <c r="AA48" s="7"/>
      <c r="AB48" s="7"/>
      <c r="AC48" s="7">
        <v>700.65</v>
      </c>
      <c r="AD48" s="7"/>
      <c r="AE48" s="7"/>
      <c r="AF48" s="7"/>
      <c r="AG48" s="7">
        <v>5.19</v>
      </c>
      <c r="AH48" s="7">
        <v>6.98</v>
      </c>
      <c r="AI48" s="7">
        <v>8.4600000000000009</v>
      </c>
    </row>
    <row r="49" spans="1:35" s="8" customFormat="1" x14ac:dyDescent="0.25">
      <c r="A49" s="3">
        <v>38565</v>
      </c>
      <c r="B49" s="7">
        <v>6300475.0475423904</v>
      </c>
      <c r="C49" s="7">
        <v>149754</v>
      </c>
      <c r="D49" s="7"/>
      <c r="E49" s="7"/>
      <c r="F49" s="7"/>
      <c r="G49" s="7"/>
      <c r="H49" s="7"/>
      <c r="I49" s="7"/>
      <c r="J49" s="7">
        <v>21.4</v>
      </c>
      <c r="K49" s="7"/>
      <c r="L49" s="7"/>
      <c r="M49" s="7"/>
      <c r="N49" s="7"/>
      <c r="O49" s="7"/>
      <c r="P49" s="7">
        <v>8.4</v>
      </c>
      <c r="Q49" s="7"/>
      <c r="R49" s="7"/>
      <c r="S49" s="7">
        <v>2.7</v>
      </c>
      <c r="T49" s="7">
        <v>882.03</v>
      </c>
      <c r="U49" s="7">
        <v>147.58000000000001</v>
      </c>
      <c r="V49" s="7">
        <v>157.99</v>
      </c>
      <c r="W49" s="7">
        <v>137.44</v>
      </c>
      <c r="X49" s="7">
        <v>107.5</v>
      </c>
      <c r="Y49" s="7">
        <v>123.08</v>
      </c>
      <c r="Z49" s="7">
        <v>180.77</v>
      </c>
      <c r="AA49" s="7"/>
      <c r="AB49" s="7"/>
      <c r="AC49" s="7">
        <v>784.28</v>
      </c>
      <c r="AD49" s="7"/>
      <c r="AE49" s="7"/>
      <c r="AF49" s="7"/>
      <c r="AG49" s="7">
        <v>4.9400000000000004</v>
      </c>
      <c r="AH49" s="7">
        <v>6.53</v>
      </c>
      <c r="AI49" s="7">
        <v>7.64</v>
      </c>
    </row>
    <row r="50" spans="1:35" s="8" customFormat="1" x14ac:dyDescent="0.25">
      <c r="A50" s="3">
        <v>38596</v>
      </c>
      <c r="B50" s="7">
        <v>6467505.5319734598</v>
      </c>
      <c r="C50" s="7">
        <v>159560</v>
      </c>
      <c r="D50" s="7"/>
      <c r="E50" s="7"/>
      <c r="F50" s="7"/>
      <c r="G50" s="7"/>
      <c r="H50" s="7"/>
      <c r="I50" s="7"/>
      <c r="J50" s="7">
        <v>21.6</v>
      </c>
      <c r="K50" s="7"/>
      <c r="L50" s="7"/>
      <c r="M50" s="7"/>
      <c r="N50" s="7"/>
      <c r="O50" s="7"/>
      <c r="P50" s="7">
        <v>8.5</v>
      </c>
      <c r="Q50" s="7"/>
      <c r="R50" s="7"/>
      <c r="S50" s="7">
        <v>2.6</v>
      </c>
      <c r="T50" s="7">
        <v>1007.76</v>
      </c>
      <c r="U50" s="7">
        <v>173.97</v>
      </c>
      <c r="V50" s="7">
        <v>170.75</v>
      </c>
      <c r="W50" s="7">
        <v>156.41999999999999</v>
      </c>
      <c r="X50" s="7">
        <v>145.22</v>
      </c>
      <c r="Y50" s="7">
        <v>132.57</v>
      </c>
      <c r="Z50" s="7">
        <v>194.13</v>
      </c>
      <c r="AA50" s="7"/>
      <c r="AB50" s="7"/>
      <c r="AC50" s="7">
        <v>892.5</v>
      </c>
      <c r="AD50" s="7"/>
      <c r="AE50" s="7"/>
      <c r="AF50" s="7"/>
      <c r="AG50" s="7">
        <v>4.84</v>
      </c>
      <c r="AH50" s="7">
        <v>6.23</v>
      </c>
      <c r="AI50" s="7">
        <v>6.79</v>
      </c>
    </row>
    <row r="51" spans="1:35" s="8" customFormat="1" x14ac:dyDescent="0.25">
      <c r="A51" s="3">
        <v>38626</v>
      </c>
      <c r="B51" s="7">
        <v>6613323.1153378198</v>
      </c>
      <c r="C51" s="7">
        <v>164971</v>
      </c>
      <c r="D51" s="7"/>
      <c r="E51" s="7"/>
      <c r="F51" s="7"/>
      <c r="G51" s="7"/>
      <c r="H51" s="7"/>
      <c r="I51" s="7"/>
      <c r="J51" s="7">
        <v>21.7</v>
      </c>
      <c r="K51" s="7"/>
      <c r="L51" s="7"/>
      <c r="M51" s="7"/>
      <c r="N51" s="7"/>
      <c r="O51" s="7"/>
      <c r="P51" s="7">
        <v>8.4</v>
      </c>
      <c r="Q51" s="7"/>
      <c r="R51" s="7"/>
      <c r="S51" s="7">
        <v>3.4</v>
      </c>
      <c r="T51" s="7">
        <v>934.99</v>
      </c>
      <c r="U51" s="7">
        <v>163.87</v>
      </c>
      <c r="V51" s="7">
        <v>164.76</v>
      </c>
      <c r="W51" s="7">
        <v>145.27000000000001</v>
      </c>
      <c r="X51" s="7">
        <v>140.94</v>
      </c>
      <c r="Y51" s="7">
        <v>119.69</v>
      </c>
      <c r="Z51" s="7">
        <v>180.27</v>
      </c>
      <c r="AA51" s="7"/>
      <c r="AB51" s="7"/>
      <c r="AC51" s="7">
        <v>842.52</v>
      </c>
      <c r="AD51" s="7"/>
      <c r="AE51" s="7"/>
      <c r="AF51" s="7"/>
      <c r="AG51" s="7">
        <v>5.04</v>
      </c>
      <c r="AH51" s="7">
        <v>6.58</v>
      </c>
      <c r="AI51" s="7">
        <v>7.11</v>
      </c>
    </row>
    <row r="52" spans="1:35" s="8" customFormat="1" x14ac:dyDescent="0.25">
      <c r="A52" s="3">
        <v>38657</v>
      </c>
      <c r="B52" s="7">
        <v>6734673.6724624597</v>
      </c>
      <c r="C52" s="7">
        <v>168396</v>
      </c>
      <c r="D52" s="7"/>
      <c r="E52" s="7"/>
      <c r="F52" s="7"/>
      <c r="G52" s="7"/>
      <c r="H52" s="7"/>
      <c r="I52" s="7"/>
      <c r="J52" s="7">
        <v>21.6</v>
      </c>
      <c r="K52" s="7"/>
      <c r="L52" s="7"/>
      <c r="M52" s="7"/>
      <c r="N52" s="7"/>
      <c r="O52" s="7"/>
      <c r="P52" s="7">
        <v>8.6</v>
      </c>
      <c r="Q52" s="7"/>
      <c r="R52" s="7"/>
      <c r="S52" s="7">
        <v>4.0999999999999996</v>
      </c>
      <c r="T52" s="7">
        <v>1037.26</v>
      </c>
      <c r="U52" s="7">
        <v>175.56</v>
      </c>
      <c r="V52" s="7">
        <v>184.09</v>
      </c>
      <c r="W52" s="7">
        <v>152.85</v>
      </c>
      <c r="X52" s="7">
        <v>147.47999999999999</v>
      </c>
      <c r="Y52" s="7">
        <v>128.63999999999999</v>
      </c>
      <c r="Z52" s="7">
        <v>225.37</v>
      </c>
      <c r="AA52" s="7"/>
      <c r="AB52" s="7"/>
      <c r="AC52" s="7">
        <v>944.55</v>
      </c>
      <c r="AD52" s="7"/>
      <c r="AE52" s="7"/>
      <c r="AF52" s="7"/>
      <c r="AG52" s="7">
        <v>5.22</v>
      </c>
      <c r="AH52" s="7">
        <v>6.54</v>
      </c>
      <c r="AI52" s="7">
        <v>7.02</v>
      </c>
    </row>
    <row r="53" spans="1:35" s="8" customFormat="1" x14ac:dyDescent="0.25">
      <c r="A53" s="3">
        <v>38687</v>
      </c>
      <c r="B53" s="7">
        <v>6917397.5937154097</v>
      </c>
      <c r="C53" s="7">
        <v>182240</v>
      </c>
      <c r="D53" s="7"/>
      <c r="E53" s="7">
        <v>1405600</v>
      </c>
      <c r="F53" s="7">
        <v>1500100</v>
      </c>
      <c r="G53" s="7">
        <v>583400</v>
      </c>
      <c r="H53" s="7"/>
      <c r="I53" s="7"/>
      <c r="J53" s="7">
        <v>21.6</v>
      </c>
      <c r="K53" s="7"/>
      <c r="L53" s="7"/>
      <c r="M53" s="7"/>
      <c r="N53" s="7"/>
      <c r="O53" s="7"/>
      <c r="P53" s="7">
        <v>8.1999999999999993</v>
      </c>
      <c r="Q53" s="7"/>
      <c r="R53" s="7"/>
      <c r="S53" s="7">
        <v>3.4</v>
      </c>
      <c r="T53" s="7">
        <v>1125.5999999999999</v>
      </c>
      <c r="U53" s="7">
        <v>188.48</v>
      </c>
      <c r="V53" s="7">
        <v>189.19</v>
      </c>
      <c r="W53" s="7">
        <v>153.74</v>
      </c>
      <c r="X53" s="7">
        <v>164.11</v>
      </c>
      <c r="Y53" s="7">
        <v>139.75</v>
      </c>
      <c r="Z53" s="7">
        <v>269.89999999999998</v>
      </c>
      <c r="AA53" s="7"/>
      <c r="AB53" s="7"/>
      <c r="AC53" s="7">
        <v>1011</v>
      </c>
      <c r="AD53" s="7"/>
      <c r="AE53" s="7"/>
      <c r="AF53" s="7"/>
      <c r="AG53" s="7">
        <v>5.61</v>
      </c>
      <c r="AH53" s="7">
        <v>6.5</v>
      </c>
      <c r="AI53" s="7">
        <v>6.87</v>
      </c>
    </row>
    <row r="54" spans="1:35" s="8" customFormat="1" x14ac:dyDescent="0.25">
      <c r="A54" s="3">
        <v>38718</v>
      </c>
      <c r="B54" s="7">
        <v>7034443.9324193103</v>
      </c>
      <c r="C54" s="7">
        <v>188451</v>
      </c>
      <c r="D54" s="7"/>
      <c r="E54" s="7">
        <v>1399000</v>
      </c>
      <c r="F54" s="7">
        <v>1495300</v>
      </c>
      <c r="G54" s="7">
        <v>557400</v>
      </c>
      <c r="H54" s="7"/>
      <c r="I54" s="7"/>
      <c r="J54" s="7">
        <v>21.1</v>
      </c>
      <c r="K54" s="7"/>
      <c r="L54" s="7"/>
      <c r="M54" s="7"/>
      <c r="N54" s="7"/>
      <c r="O54" s="7"/>
      <c r="P54" s="7">
        <v>8.3000000000000007</v>
      </c>
      <c r="Q54" s="7"/>
      <c r="R54" s="7"/>
      <c r="S54" s="7">
        <v>3.4</v>
      </c>
      <c r="T54" s="7">
        <v>1315.96</v>
      </c>
      <c r="U54" s="7">
        <v>229.25</v>
      </c>
      <c r="V54" s="7">
        <v>210.17</v>
      </c>
      <c r="W54" s="7">
        <v>181.17</v>
      </c>
      <c r="X54" s="7">
        <v>184.82</v>
      </c>
      <c r="Y54" s="7">
        <v>149.09</v>
      </c>
      <c r="Z54" s="7">
        <v>309.18</v>
      </c>
      <c r="AA54" s="7"/>
      <c r="AB54" s="7"/>
      <c r="AC54" s="7">
        <v>1171.44</v>
      </c>
      <c r="AD54" s="7"/>
      <c r="AE54" s="7"/>
      <c r="AF54" s="7"/>
      <c r="AG54" s="7">
        <v>5.55</v>
      </c>
      <c r="AH54" s="7">
        <v>6.32</v>
      </c>
      <c r="AI54" s="7">
        <v>6.63</v>
      </c>
    </row>
    <row r="55" spans="1:35" s="8" customFormat="1" x14ac:dyDescent="0.25">
      <c r="A55" s="3">
        <v>38749</v>
      </c>
      <c r="B55" s="7">
        <v>7140258.8937513595</v>
      </c>
      <c r="C55" s="7">
        <v>195931</v>
      </c>
      <c r="D55" s="7"/>
      <c r="E55" s="7">
        <v>1392200</v>
      </c>
      <c r="F55" s="7">
        <v>1538600</v>
      </c>
      <c r="G55" s="7">
        <v>583800</v>
      </c>
      <c r="H55" s="7"/>
      <c r="I55" s="7"/>
      <c r="J55" s="7">
        <v>20</v>
      </c>
      <c r="K55" s="7"/>
      <c r="L55" s="7"/>
      <c r="M55" s="7"/>
      <c r="N55" s="7"/>
      <c r="O55" s="7"/>
      <c r="P55" s="7">
        <v>8.4</v>
      </c>
      <c r="Q55" s="7"/>
      <c r="R55" s="7"/>
      <c r="S55" s="7">
        <v>3</v>
      </c>
      <c r="T55" s="7">
        <v>1453.44</v>
      </c>
      <c r="U55" s="7">
        <v>251.61</v>
      </c>
      <c r="V55" s="7">
        <v>218.24</v>
      </c>
      <c r="W55" s="7">
        <v>195.02</v>
      </c>
      <c r="X55" s="7">
        <v>237.47</v>
      </c>
      <c r="Y55" s="7">
        <v>178.75</v>
      </c>
      <c r="Z55" s="7">
        <v>321.58999999999997</v>
      </c>
      <c r="AA55" s="7"/>
      <c r="AB55" s="7"/>
      <c r="AC55" s="7">
        <v>1320.83</v>
      </c>
      <c r="AD55" s="7"/>
      <c r="AE55" s="7"/>
      <c r="AF55" s="7"/>
      <c r="AG55" s="7">
        <v>5.24</v>
      </c>
      <c r="AH55" s="7">
        <v>6.3</v>
      </c>
      <c r="AI55" s="7">
        <v>6.76</v>
      </c>
    </row>
    <row r="56" spans="1:35" s="8" customFormat="1" x14ac:dyDescent="0.25">
      <c r="A56" s="3">
        <v>38777</v>
      </c>
      <c r="B56" s="7">
        <v>7373308.2336097704</v>
      </c>
      <c r="C56" s="7">
        <v>205881</v>
      </c>
      <c r="D56" s="7"/>
      <c r="E56" s="7">
        <v>1453200</v>
      </c>
      <c r="F56" s="7">
        <v>1574800</v>
      </c>
      <c r="G56" s="7">
        <v>598500</v>
      </c>
      <c r="H56" s="7"/>
      <c r="I56" s="7"/>
      <c r="J56" s="7">
        <v>19.600000000000001</v>
      </c>
      <c r="K56" s="7"/>
      <c r="L56" s="7"/>
      <c r="M56" s="7"/>
      <c r="N56" s="7"/>
      <c r="O56" s="7"/>
      <c r="P56" s="7">
        <v>8.3000000000000007</v>
      </c>
      <c r="Q56" s="7"/>
      <c r="R56" s="7"/>
      <c r="S56" s="7">
        <v>3.3</v>
      </c>
      <c r="T56" s="7">
        <v>1434.99</v>
      </c>
      <c r="U56" s="7">
        <v>248.94</v>
      </c>
      <c r="V56" s="7">
        <v>229.47</v>
      </c>
      <c r="W56" s="7">
        <v>199.86</v>
      </c>
      <c r="X56" s="7">
        <v>235.15</v>
      </c>
      <c r="Y56" s="7">
        <v>170.02</v>
      </c>
      <c r="Z56" s="7">
        <v>305.87</v>
      </c>
      <c r="AA56" s="7"/>
      <c r="AB56" s="7"/>
      <c r="AC56" s="7">
        <v>1299.19</v>
      </c>
      <c r="AD56" s="7"/>
      <c r="AE56" s="7"/>
      <c r="AF56" s="7"/>
      <c r="AG56" s="7">
        <v>5.36</v>
      </c>
      <c r="AH56" s="7">
        <v>6.43</v>
      </c>
      <c r="AI56" s="7">
        <v>6.82</v>
      </c>
    </row>
    <row r="57" spans="1:35" s="8" customFormat="1" x14ac:dyDescent="0.25">
      <c r="A57" s="3">
        <v>38808</v>
      </c>
      <c r="B57" s="7">
        <v>7554981.89046463</v>
      </c>
      <c r="C57" s="7">
        <v>226413</v>
      </c>
      <c r="D57" s="7"/>
      <c r="E57" s="7">
        <v>1464800</v>
      </c>
      <c r="F57" s="7">
        <v>1610300</v>
      </c>
      <c r="G57" s="7">
        <v>672200</v>
      </c>
      <c r="H57" s="7"/>
      <c r="I57" s="7"/>
      <c r="J57" s="7">
        <v>18.3</v>
      </c>
      <c r="K57" s="7"/>
      <c r="L57" s="7"/>
      <c r="M57" s="7"/>
      <c r="N57" s="7"/>
      <c r="O57" s="7"/>
      <c r="P57" s="7">
        <v>8.3000000000000007</v>
      </c>
      <c r="Q57" s="7"/>
      <c r="R57" s="7"/>
      <c r="S57" s="7">
        <v>3.5</v>
      </c>
      <c r="T57" s="7">
        <v>1657.28</v>
      </c>
      <c r="U57" s="7">
        <v>288.74</v>
      </c>
      <c r="V57" s="7">
        <v>245.42</v>
      </c>
      <c r="W57" s="7">
        <v>223.22</v>
      </c>
      <c r="X57" s="7">
        <v>255.22</v>
      </c>
      <c r="Y57" s="7">
        <v>173.19</v>
      </c>
      <c r="Z57" s="7">
        <v>369.32</v>
      </c>
      <c r="AA57" s="7"/>
      <c r="AB57" s="7"/>
      <c r="AC57" s="7">
        <v>1486.85</v>
      </c>
      <c r="AD57" s="7"/>
      <c r="AE57" s="7"/>
      <c r="AF57" s="7"/>
      <c r="AG57" s="7">
        <v>5.75</v>
      </c>
      <c r="AH57" s="7">
        <v>6.69</v>
      </c>
      <c r="AI57" s="7">
        <v>7.02</v>
      </c>
    </row>
    <row r="58" spans="1:35" s="8" customFormat="1" x14ac:dyDescent="0.25">
      <c r="A58" s="3">
        <v>38838</v>
      </c>
      <c r="B58" s="7">
        <v>7860413.9493226502</v>
      </c>
      <c r="C58" s="7">
        <v>247343</v>
      </c>
      <c r="D58" s="7"/>
      <c r="E58" s="7">
        <v>1507600</v>
      </c>
      <c r="F58" s="7">
        <v>1644600</v>
      </c>
      <c r="G58" s="7">
        <v>662200</v>
      </c>
      <c r="H58" s="7"/>
      <c r="I58" s="7"/>
      <c r="J58" s="7">
        <v>17.8</v>
      </c>
      <c r="K58" s="7"/>
      <c r="L58" s="7"/>
      <c r="M58" s="7"/>
      <c r="N58" s="7"/>
      <c r="O58" s="7"/>
      <c r="P58" s="7">
        <v>7.8</v>
      </c>
      <c r="Q58" s="7"/>
      <c r="R58" s="7"/>
      <c r="S58" s="7">
        <v>2.8</v>
      </c>
      <c r="T58" s="7">
        <v>1461.22</v>
      </c>
      <c r="U58" s="7">
        <v>251.01</v>
      </c>
      <c r="V58" s="7">
        <v>208.94</v>
      </c>
      <c r="W58" s="7">
        <v>205.93</v>
      </c>
      <c r="X58" s="7">
        <v>227.18</v>
      </c>
      <c r="Y58" s="7">
        <v>158.46</v>
      </c>
      <c r="Z58" s="7">
        <v>328.78</v>
      </c>
      <c r="AA58" s="7"/>
      <c r="AB58" s="7"/>
      <c r="AC58" s="7">
        <v>1281.5</v>
      </c>
      <c r="AD58" s="7"/>
      <c r="AE58" s="7"/>
      <c r="AF58" s="7"/>
      <c r="AG58" s="7">
        <v>5.64</v>
      </c>
      <c r="AH58" s="7">
        <v>6.5</v>
      </c>
      <c r="AI58" s="7">
        <v>6.83</v>
      </c>
    </row>
    <row r="59" spans="1:35" s="8" customFormat="1" x14ac:dyDescent="0.25">
      <c r="A59" s="3">
        <v>38869</v>
      </c>
      <c r="B59" s="7">
        <v>8132289.21055263</v>
      </c>
      <c r="C59" s="7">
        <v>250561</v>
      </c>
      <c r="D59" s="7"/>
      <c r="E59" s="7">
        <v>1589300</v>
      </c>
      <c r="F59" s="7">
        <v>1700700</v>
      </c>
      <c r="G59" s="7">
        <v>706200</v>
      </c>
      <c r="H59" s="7"/>
      <c r="I59" s="7"/>
      <c r="J59" s="7">
        <v>19.100000000000001</v>
      </c>
      <c r="K59" s="7"/>
      <c r="L59" s="7"/>
      <c r="M59" s="7"/>
      <c r="N59" s="7"/>
      <c r="O59" s="7"/>
      <c r="P59" s="7">
        <v>7.6</v>
      </c>
      <c r="Q59" s="7"/>
      <c r="R59" s="7"/>
      <c r="S59" s="7">
        <v>3.3</v>
      </c>
      <c r="T59" s="7">
        <v>1494.63</v>
      </c>
      <c r="U59" s="7">
        <v>257.38</v>
      </c>
      <c r="V59" s="7">
        <v>204.84</v>
      </c>
      <c r="W59" s="7">
        <v>201.43</v>
      </c>
      <c r="X59" s="7">
        <v>233.43</v>
      </c>
      <c r="Y59" s="7">
        <v>149.72</v>
      </c>
      <c r="Z59" s="7">
        <v>346.38</v>
      </c>
      <c r="AA59" s="7"/>
      <c r="AB59" s="7"/>
      <c r="AC59" s="7">
        <v>1331.39</v>
      </c>
      <c r="AD59" s="7"/>
      <c r="AE59" s="7"/>
      <c r="AF59" s="7"/>
      <c r="AG59" s="7">
        <v>5.68</v>
      </c>
      <c r="AH59" s="7">
        <v>6.5</v>
      </c>
      <c r="AI59" s="7">
        <v>6.81</v>
      </c>
    </row>
    <row r="60" spans="1:35" s="8" customFormat="1" x14ac:dyDescent="0.25">
      <c r="A60" s="3">
        <v>38899</v>
      </c>
      <c r="B60" s="7">
        <v>8377336.6874248404</v>
      </c>
      <c r="C60" s="7">
        <v>265699</v>
      </c>
      <c r="D60" s="7"/>
      <c r="E60" s="7">
        <v>1647900</v>
      </c>
      <c r="F60" s="7">
        <v>1740200</v>
      </c>
      <c r="G60" s="7">
        <v>765500</v>
      </c>
      <c r="H60" s="7"/>
      <c r="I60" s="7"/>
      <c r="J60" s="7">
        <v>19</v>
      </c>
      <c r="K60" s="7"/>
      <c r="L60" s="7"/>
      <c r="M60" s="7"/>
      <c r="N60" s="7"/>
      <c r="O60" s="7"/>
      <c r="P60" s="7">
        <v>7.3</v>
      </c>
      <c r="Q60" s="7"/>
      <c r="R60" s="7"/>
      <c r="S60" s="7">
        <v>2.7</v>
      </c>
      <c r="T60" s="7">
        <v>1551.09</v>
      </c>
      <c r="U60" s="7">
        <v>262.77999999999997</v>
      </c>
      <c r="V60" s="7">
        <v>218.43</v>
      </c>
      <c r="W60" s="7">
        <v>206.34</v>
      </c>
      <c r="X60" s="7">
        <v>249.57</v>
      </c>
      <c r="Y60" s="7">
        <v>171.15</v>
      </c>
      <c r="Z60" s="7">
        <v>358.33</v>
      </c>
      <c r="AA60" s="7"/>
      <c r="AB60" s="7"/>
      <c r="AC60" s="7">
        <v>1380.24</v>
      </c>
      <c r="AD60" s="7"/>
      <c r="AE60" s="7"/>
      <c r="AF60" s="7"/>
      <c r="AG60" s="7">
        <v>5.38</v>
      </c>
      <c r="AH60" s="7">
        <v>6.39</v>
      </c>
      <c r="AI60" s="7">
        <v>6.77</v>
      </c>
    </row>
    <row r="61" spans="1:35" s="8" customFormat="1" x14ac:dyDescent="0.25">
      <c r="A61" s="3">
        <v>38930</v>
      </c>
      <c r="B61" s="7">
        <v>8584334.8049045205</v>
      </c>
      <c r="C61" s="7">
        <v>259862</v>
      </c>
      <c r="D61" s="7"/>
      <c r="E61" s="7">
        <v>1647100</v>
      </c>
      <c r="F61" s="7">
        <v>1768800</v>
      </c>
      <c r="G61" s="7">
        <v>759100</v>
      </c>
      <c r="H61" s="7"/>
      <c r="I61" s="7"/>
      <c r="J61" s="7">
        <v>19.8</v>
      </c>
      <c r="K61" s="7"/>
      <c r="L61" s="7"/>
      <c r="M61" s="7"/>
      <c r="N61" s="7"/>
      <c r="O61" s="7"/>
      <c r="P61" s="7">
        <v>7.8</v>
      </c>
      <c r="Q61" s="7"/>
      <c r="R61" s="7"/>
      <c r="S61" s="7">
        <v>2.8</v>
      </c>
      <c r="T61" s="7">
        <v>1626.69</v>
      </c>
      <c r="U61" s="7">
        <v>268.47000000000003</v>
      </c>
      <c r="V61" s="7">
        <v>238.45</v>
      </c>
      <c r="W61" s="7">
        <v>204.89</v>
      </c>
      <c r="X61" s="7">
        <v>264.64</v>
      </c>
      <c r="Y61" s="7">
        <v>175.11</v>
      </c>
      <c r="Z61" s="7">
        <v>435.58</v>
      </c>
      <c r="AA61" s="7"/>
      <c r="AB61" s="7"/>
      <c r="AC61" s="7">
        <v>1448.72</v>
      </c>
      <c r="AD61" s="7"/>
      <c r="AE61" s="7"/>
      <c r="AF61" s="7"/>
      <c r="AG61" s="7">
        <v>5.32</v>
      </c>
      <c r="AH61" s="7">
        <v>6.27</v>
      </c>
      <c r="AI61" s="7">
        <v>6.67</v>
      </c>
    </row>
    <row r="62" spans="1:35" s="8" customFormat="1" x14ac:dyDescent="0.25">
      <c r="A62" s="3">
        <v>38961</v>
      </c>
      <c r="B62" s="7">
        <v>8919417.6514985505</v>
      </c>
      <c r="C62" s="7">
        <v>266197</v>
      </c>
      <c r="D62" s="7"/>
      <c r="E62" s="7">
        <v>1685900</v>
      </c>
      <c r="F62" s="7">
        <v>1813000</v>
      </c>
      <c r="G62" s="7">
        <v>771700</v>
      </c>
      <c r="H62" s="7"/>
      <c r="I62" s="7"/>
      <c r="J62" s="7">
        <v>19.399999999999999</v>
      </c>
      <c r="K62" s="7"/>
      <c r="L62" s="7"/>
      <c r="M62" s="7"/>
      <c r="N62" s="7"/>
      <c r="O62" s="7"/>
      <c r="P62" s="7">
        <v>7.6</v>
      </c>
      <c r="Q62" s="7"/>
      <c r="R62" s="7"/>
      <c r="S62" s="7">
        <v>3.1</v>
      </c>
      <c r="T62" s="7">
        <v>1549.99</v>
      </c>
      <c r="U62" s="7">
        <v>247.25</v>
      </c>
      <c r="V62" s="7">
        <v>248.39</v>
      </c>
      <c r="W62" s="7">
        <v>202.38</v>
      </c>
      <c r="X62" s="7">
        <v>257.55</v>
      </c>
      <c r="Y62" s="7">
        <v>182.37</v>
      </c>
      <c r="Z62" s="7">
        <v>437.37</v>
      </c>
      <c r="AA62" s="7"/>
      <c r="AB62" s="7"/>
      <c r="AC62" s="7">
        <v>1367.24</v>
      </c>
      <c r="AD62" s="7"/>
      <c r="AE62" s="7"/>
      <c r="AF62" s="7"/>
      <c r="AG62" s="7">
        <v>5.13</v>
      </c>
      <c r="AH62" s="7">
        <v>6.2</v>
      </c>
      <c r="AI62" s="7">
        <v>6.64</v>
      </c>
    </row>
    <row r="63" spans="1:35" s="8" customFormat="1" x14ac:dyDescent="0.25">
      <c r="A63" s="3">
        <v>38991</v>
      </c>
      <c r="B63" s="7">
        <v>9178382.2739840597</v>
      </c>
      <c r="C63" s="7">
        <v>272543</v>
      </c>
      <c r="D63" s="7"/>
      <c r="E63" s="7">
        <v>1690200</v>
      </c>
      <c r="F63" s="7">
        <v>1848900</v>
      </c>
      <c r="G63" s="7">
        <v>757400</v>
      </c>
      <c r="H63" s="7"/>
      <c r="I63" s="7"/>
      <c r="J63" s="7">
        <v>18</v>
      </c>
      <c r="K63" s="7"/>
      <c r="L63" s="7"/>
      <c r="M63" s="7"/>
      <c r="N63" s="7"/>
      <c r="O63" s="7"/>
      <c r="P63" s="7">
        <v>7.7</v>
      </c>
      <c r="Q63" s="7"/>
      <c r="R63" s="7"/>
      <c r="S63" s="7">
        <v>4</v>
      </c>
      <c r="T63" s="7">
        <v>1613.57</v>
      </c>
      <c r="U63" s="7">
        <v>255.64</v>
      </c>
      <c r="V63" s="7">
        <v>250.23</v>
      </c>
      <c r="W63" s="7">
        <v>218.83</v>
      </c>
      <c r="X63" s="7">
        <v>269.17</v>
      </c>
      <c r="Y63" s="7">
        <v>183.32</v>
      </c>
      <c r="Z63" s="7">
        <v>458.28</v>
      </c>
      <c r="AA63" s="7"/>
      <c r="AB63" s="7"/>
      <c r="AC63" s="7">
        <v>1426.86</v>
      </c>
      <c r="AD63" s="7"/>
      <c r="AE63" s="7"/>
      <c r="AF63" s="7"/>
      <c r="AG63" s="7">
        <v>5.25</v>
      </c>
      <c r="AH63" s="7">
        <v>6.18</v>
      </c>
      <c r="AI63" s="7">
        <v>6.63</v>
      </c>
    </row>
    <row r="64" spans="1:35" s="8" customFormat="1" x14ac:dyDescent="0.25">
      <c r="A64" s="3">
        <v>39022</v>
      </c>
      <c r="B64" s="7">
        <v>9403040.3811330292</v>
      </c>
      <c r="C64" s="7">
        <v>289042</v>
      </c>
      <c r="D64" s="7"/>
      <c r="E64" s="7">
        <v>1765400</v>
      </c>
      <c r="F64" s="7">
        <v>1899500</v>
      </c>
      <c r="G64" s="7">
        <v>829400</v>
      </c>
      <c r="H64" s="7"/>
      <c r="I64" s="7"/>
      <c r="J64" s="7">
        <v>18.8</v>
      </c>
      <c r="K64" s="7"/>
      <c r="L64" s="7"/>
      <c r="M64" s="7"/>
      <c r="N64" s="7"/>
      <c r="O64" s="7"/>
      <c r="P64" s="7">
        <v>7.7</v>
      </c>
      <c r="Q64" s="7"/>
      <c r="R64" s="7"/>
      <c r="S64" s="7">
        <v>4.8</v>
      </c>
      <c r="T64" s="7">
        <v>1776.68</v>
      </c>
      <c r="U64" s="7">
        <v>279.68</v>
      </c>
      <c r="V64" s="7">
        <v>260.08</v>
      </c>
      <c r="W64" s="7">
        <v>229.86</v>
      </c>
      <c r="X64" s="7">
        <v>319</v>
      </c>
      <c r="Y64" s="7">
        <v>210.78</v>
      </c>
      <c r="Z64" s="7">
        <v>510.69</v>
      </c>
      <c r="AA64" s="7"/>
      <c r="AB64" s="7"/>
      <c r="AC64" s="7">
        <v>1550.58</v>
      </c>
      <c r="AD64" s="7"/>
      <c r="AE64" s="7"/>
      <c r="AF64" s="7"/>
      <c r="AG64" s="7">
        <v>5.58</v>
      </c>
      <c r="AH64" s="7">
        <v>6.29</v>
      </c>
      <c r="AI64" s="7">
        <v>6.63</v>
      </c>
    </row>
    <row r="65" spans="1:35" s="8" customFormat="1" x14ac:dyDescent="0.25">
      <c r="A65" s="3">
        <v>39052</v>
      </c>
      <c r="B65" s="7">
        <v>9699044.56630872</v>
      </c>
      <c r="C65" s="7">
        <v>303732</v>
      </c>
      <c r="D65" s="7"/>
      <c r="E65" s="7">
        <v>1929400</v>
      </c>
      <c r="F65" s="7">
        <v>2028600</v>
      </c>
      <c r="G65" s="7">
        <v>858700</v>
      </c>
      <c r="H65" s="7"/>
      <c r="I65" s="7"/>
      <c r="J65" s="7">
        <v>17.899999999999999</v>
      </c>
      <c r="K65" s="7"/>
      <c r="L65" s="7"/>
      <c r="M65" s="7"/>
      <c r="N65" s="7"/>
      <c r="O65" s="7"/>
      <c r="P65" s="7">
        <v>7.7</v>
      </c>
      <c r="Q65" s="7"/>
      <c r="R65" s="7"/>
      <c r="S65" s="7">
        <v>4.3</v>
      </c>
      <c r="T65" s="7">
        <v>1921.92</v>
      </c>
      <c r="U65" s="7">
        <v>283.97000000000003</v>
      </c>
      <c r="V65" s="7">
        <v>285.92</v>
      </c>
      <c r="W65" s="7">
        <v>234.11</v>
      </c>
      <c r="X65" s="7">
        <v>353.95</v>
      </c>
      <c r="Y65" s="7">
        <v>253.29</v>
      </c>
      <c r="Z65" s="7">
        <v>693.19</v>
      </c>
      <c r="AA65" s="7"/>
      <c r="AB65" s="7"/>
      <c r="AC65" s="7">
        <v>1693.47</v>
      </c>
      <c r="AD65" s="7"/>
      <c r="AE65" s="7"/>
      <c r="AF65" s="7"/>
      <c r="AG65" s="7">
        <v>5.47</v>
      </c>
      <c r="AH65" s="7">
        <v>6.1</v>
      </c>
      <c r="AI65" s="7">
        <v>6.47</v>
      </c>
    </row>
    <row r="66" spans="1:35" s="8" customFormat="1" x14ac:dyDescent="0.25">
      <c r="A66" s="3">
        <v>39083</v>
      </c>
      <c r="B66" s="7">
        <v>9878612.8247328307</v>
      </c>
      <c r="C66" s="7">
        <v>303886</v>
      </c>
      <c r="D66" s="7"/>
      <c r="E66" s="7">
        <v>1944400</v>
      </c>
      <c r="F66" s="7">
        <v>2028800</v>
      </c>
      <c r="G66" s="7">
        <v>827300</v>
      </c>
      <c r="H66" s="7"/>
      <c r="I66" s="7"/>
      <c r="J66" s="7">
        <v>17.3</v>
      </c>
      <c r="K66" s="7"/>
      <c r="L66" s="7"/>
      <c r="M66" s="7"/>
      <c r="N66" s="7"/>
      <c r="O66" s="7"/>
      <c r="P66" s="7">
        <v>7.5</v>
      </c>
      <c r="Q66" s="7"/>
      <c r="R66" s="7"/>
      <c r="S66" s="7">
        <v>2.8</v>
      </c>
      <c r="T66" s="7">
        <v>1842.93</v>
      </c>
      <c r="U66" s="7">
        <v>256.02999999999997</v>
      </c>
      <c r="V66" s="7">
        <v>281.60000000000002</v>
      </c>
      <c r="W66" s="7">
        <v>243.83</v>
      </c>
      <c r="X66" s="7">
        <v>387.08</v>
      </c>
      <c r="Y66" s="7">
        <v>264.45</v>
      </c>
      <c r="Z66" s="7">
        <v>671.94</v>
      </c>
      <c r="AA66" s="7"/>
      <c r="AB66" s="7">
        <v>94.95</v>
      </c>
      <c r="AC66" s="7">
        <v>1656.94</v>
      </c>
      <c r="AD66" s="7"/>
      <c r="AE66" s="7"/>
      <c r="AF66" s="7"/>
      <c r="AG66" s="7">
        <v>5.77</v>
      </c>
      <c r="AH66" s="7">
        <v>6.27</v>
      </c>
      <c r="AI66" s="7">
        <v>6.62</v>
      </c>
    </row>
    <row r="67" spans="1:35" s="8" customFormat="1" x14ac:dyDescent="0.25">
      <c r="A67" s="3">
        <v>39114</v>
      </c>
      <c r="B67" s="7">
        <v>10142720.3440594</v>
      </c>
      <c r="C67" s="7">
        <v>314534</v>
      </c>
      <c r="D67" s="7"/>
      <c r="E67" s="7">
        <v>1929200</v>
      </c>
      <c r="F67" s="7">
        <v>2101800</v>
      </c>
      <c r="G67" s="7">
        <v>855200</v>
      </c>
      <c r="H67" s="7"/>
      <c r="I67" s="7"/>
      <c r="J67" s="7">
        <v>18.5</v>
      </c>
      <c r="K67" s="7"/>
      <c r="L67" s="7"/>
      <c r="M67" s="7"/>
      <c r="N67" s="7"/>
      <c r="O67" s="7"/>
      <c r="P67" s="7">
        <v>7.4</v>
      </c>
      <c r="Q67" s="7"/>
      <c r="R67" s="7"/>
      <c r="S67" s="7">
        <v>3</v>
      </c>
      <c r="T67" s="7">
        <v>1858.14</v>
      </c>
      <c r="U67" s="7">
        <v>247.62</v>
      </c>
      <c r="V67" s="7">
        <v>293.45999999999998</v>
      </c>
      <c r="W67" s="7">
        <v>259.13</v>
      </c>
      <c r="X67" s="7">
        <v>416.73</v>
      </c>
      <c r="Y67" s="7">
        <v>254.09</v>
      </c>
      <c r="Z67" s="7">
        <v>732.76</v>
      </c>
      <c r="AA67" s="7"/>
      <c r="AB67" s="7">
        <v>88</v>
      </c>
      <c r="AC67" s="7">
        <v>1655.25</v>
      </c>
      <c r="AD67" s="7"/>
      <c r="AE67" s="7"/>
      <c r="AF67" s="7"/>
      <c r="AG67" s="7">
        <v>5.49</v>
      </c>
      <c r="AH67" s="7">
        <v>6.15</v>
      </c>
      <c r="AI67" s="7">
        <v>6.62</v>
      </c>
    </row>
    <row r="68" spans="1:35" s="8" customFormat="1" x14ac:dyDescent="0.25">
      <c r="A68" s="3">
        <v>39142</v>
      </c>
      <c r="B68" s="7">
        <v>10861550.6867896</v>
      </c>
      <c r="C68" s="7">
        <v>338830</v>
      </c>
      <c r="D68" s="7"/>
      <c r="E68" s="7">
        <v>1998900</v>
      </c>
      <c r="F68" s="7">
        <v>2147700</v>
      </c>
      <c r="G68" s="7">
        <v>956500</v>
      </c>
      <c r="H68" s="7"/>
      <c r="I68" s="7"/>
      <c r="J68" s="7">
        <v>18.399999999999999</v>
      </c>
      <c r="K68" s="7"/>
      <c r="L68" s="7"/>
      <c r="M68" s="7"/>
      <c r="N68" s="7"/>
      <c r="O68" s="7"/>
      <c r="P68" s="7">
        <v>7.4</v>
      </c>
      <c r="Q68" s="7"/>
      <c r="R68" s="7"/>
      <c r="S68" s="7">
        <v>4.2</v>
      </c>
      <c r="T68" s="7">
        <v>1935.72</v>
      </c>
      <c r="U68" s="7">
        <v>257.16000000000003</v>
      </c>
      <c r="V68" s="7">
        <v>320.58</v>
      </c>
      <c r="W68" s="7">
        <v>266.06</v>
      </c>
      <c r="X68" s="7">
        <v>455.62</v>
      </c>
      <c r="Y68" s="7">
        <v>273.39999999999998</v>
      </c>
      <c r="Z68" s="7">
        <v>718.67</v>
      </c>
      <c r="AA68" s="7"/>
      <c r="AB68" s="7">
        <v>83.04</v>
      </c>
      <c r="AC68" s="7">
        <v>1698.08</v>
      </c>
      <c r="AD68" s="7"/>
      <c r="AE68" s="7"/>
      <c r="AF68" s="7"/>
      <c r="AG68" s="7">
        <v>5.58</v>
      </c>
      <c r="AH68" s="7">
        <v>6.08</v>
      </c>
      <c r="AI68" s="7">
        <v>6.58</v>
      </c>
    </row>
    <row r="69" spans="1:35" s="8" customFormat="1" x14ac:dyDescent="0.25">
      <c r="A69" s="3">
        <v>39173</v>
      </c>
      <c r="B69" s="7">
        <v>11226466.989100199</v>
      </c>
      <c r="C69" s="7">
        <v>369117</v>
      </c>
      <c r="D69" s="7"/>
      <c r="E69" s="7">
        <v>2003200</v>
      </c>
      <c r="F69" s="7">
        <v>2203800</v>
      </c>
      <c r="G69" s="7">
        <v>973400</v>
      </c>
      <c r="H69" s="7"/>
      <c r="I69" s="7"/>
      <c r="J69" s="7">
        <v>18.5</v>
      </c>
      <c r="K69" s="7"/>
      <c r="L69" s="7"/>
      <c r="M69" s="7"/>
      <c r="N69" s="7"/>
      <c r="O69" s="7"/>
      <c r="P69" s="7">
        <v>7.5</v>
      </c>
      <c r="Q69" s="7"/>
      <c r="R69" s="7"/>
      <c r="S69" s="7">
        <v>3.1</v>
      </c>
      <c r="T69" s="7">
        <v>1935.51</v>
      </c>
      <c r="U69" s="7">
        <v>249.67</v>
      </c>
      <c r="V69" s="7">
        <v>328.9</v>
      </c>
      <c r="W69" s="7">
        <v>262.02</v>
      </c>
      <c r="X69" s="7">
        <v>441.89</v>
      </c>
      <c r="Y69" s="7">
        <v>284.73</v>
      </c>
      <c r="Z69" s="7">
        <v>797.48</v>
      </c>
      <c r="AA69" s="7"/>
      <c r="AB69" s="7">
        <v>76.349999999999994</v>
      </c>
      <c r="AC69" s="7">
        <v>1697.28</v>
      </c>
      <c r="AD69" s="7"/>
      <c r="AE69" s="7"/>
      <c r="AF69" s="7"/>
      <c r="AG69" s="7">
        <v>5.51</v>
      </c>
      <c r="AH69" s="7">
        <v>6.02</v>
      </c>
      <c r="AI69" s="7">
        <v>6.54</v>
      </c>
    </row>
    <row r="70" spans="1:35" s="8" customFormat="1" x14ac:dyDescent="0.25">
      <c r="A70" s="3">
        <v>39203</v>
      </c>
      <c r="B70" s="7">
        <v>11881718.397542801</v>
      </c>
      <c r="C70" s="7">
        <v>403207</v>
      </c>
      <c r="D70" s="7"/>
      <c r="E70" s="7">
        <v>2037200</v>
      </c>
      <c r="F70" s="7">
        <v>2246600</v>
      </c>
      <c r="G70" s="7">
        <v>1004300</v>
      </c>
      <c r="H70" s="7"/>
      <c r="I70" s="7"/>
      <c r="J70" s="7">
        <v>18.2</v>
      </c>
      <c r="K70" s="7"/>
      <c r="L70" s="7"/>
      <c r="M70" s="7"/>
      <c r="N70" s="7"/>
      <c r="O70" s="7"/>
      <c r="P70" s="7">
        <v>7.2</v>
      </c>
      <c r="Q70" s="7"/>
      <c r="R70" s="7"/>
      <c r="S70" s="7">
        <v>2.9</v>
      </c>
      <c r="T70" s="7">
        <v>1780.33</v>
      </c>
      <c r="U70" s="7">
        <v>225.62</v>
      </c>
      <c r="V70" s="7">
        <v>312.57</v>
      </c>
      <c r="W70" s="7">
        <v>246.8</v>
      </c>
      <c r="X70" s="7">
        <v>422.05</v>
      </c>
      <c r="Y70" s="7">
        <v>266.47000000000003</v>
      </c>
      <c r="Z70" s="7">
        <v>715.95</v>
      </c>
      <c r="AA70" s="7"/>
      <c r="AB70" s="7">
        <v>74.31</v>
      </c>
      <c r="AC70" s="7">
        <v>1570.34</v>
      </c>
      <c r="AD70" s="7"/>
      <c r="AE70" s="7"/>
      <c r="AF70" s="7"/>
      <c r="AG70" s="7">
        <v>5.44</v>
      </c>
      <c r="AH70" s="7">
        <v>5.97</v>
      </c>
      <c r="AI70" s="7">
        <v>6.49</v>
      </c>
    </row>
    <row r="71" spans="1:35" s="8" customFormat="1" x14ac:dyDescent="0.25">
      <c r="A71" s="3">
        <v>39234</v>
      </c>
      <c r="B71" s="7">
        <v>11827647.187792899</v>
      </c>
      <c r="C71" s="7">
        <v>405840</v>
      </c>
      <c r="D71" s="7"/>
      <c r="E71" s="7">
        <v>2114550</v>
      </c>
      <c r="F71" s="7">
        <v>2311100</v>
      </c>
      <c r="G71" s="7">
        <v>1092300</v>
      </c>
      <c r="H71" s="7"/>
      <c r="I71" s="7"/>
      <c r="J71" s="7">
        <v>18.600000000000001</v>
      </c>
      <c r="K71" s="7"/>
      <c r="L71" s="7"/>
      <c r="M71" s="7"/>
      <c r="N71" s="7"/>
      <c r="O71" s="7"/>
      <c r="P71" s="7">
        <v>7.2</v>
      </c>
      <c r="Q71" s="7"/>
      <c r="R71" s="7"/>
      <c r="S71" s="7">
        <v>2.9</v>
      </c>
      <c r="T71" s="7">
        <v>1897.7</v>
      </c>
      <c r="U71" s="7">
        <v>236.34</v>
      </c>
      <c r="V71" s="7">
        <v>326.8</v>
      </c>
      <c r="W71" s="7">
        <v>271.52</v>
      </c>
      <c r="X71" s="7">
        <v>451.16</v>
      </c>
      <c r="Y71" s="7">
        <v>271.38</v>
      </c>
      <c r="Z71" s="7">
        <v>769.28</v>
      </c>
      <c r="AA71" s="7"/>
      <c r="AB71" s="7">
        <v>72.56</v>
      </c>
      <c r="AC71" s="7">
        <v>1665.96</v>
      </c>
      <c r="AD71" s="7"/>
      <c r="AE71" s="7"/>
      <c r="AF71" s="7"/>
      <c r="AG71" s="7">
        <v>5.39</v>
      </c>
      <c r="AH71" s="7">
        <v>5.9</v>
      </c>
      <c r="AI71" s="7">
        <v>6.46</v>
      </c>
    </row>
    <row r="72" spans="1:35" s="8" customFormat="1" x14ac:dyDescent="0.25">
      <c r="A72" s="3">
        <v>39264</v>
      </c>
      <c r="B72" s="7">
        <v>12067739.929556901</v>
      </c>
      <c r="C72" s="7">
        <v>416167</v>
      </c>
      <c r="D72" s="7"/>
      <c r="E72" s="7">
        <v>2273450</v>
      </c>
      <c r="F72" s="7">
        <v>2357500</v>
      </c>
      <c r="G72" s="7">
        <v>1080500</v>
      </c>
      <c r="H72" s="7"/>
      <c r="I72" s="7"/>
      <c r="J72" s="7">
        <v>18.899999999999999</v>
      </c>
      <c r="K72" s="7"/>
      <c r="L72" s="7"/>
      <c r="M72" s="7"/>
      <c r="N72" s="7"/>
      <c r="O72" s="7"/>
      <c r="P72" s="7">
        <v>7</v>
      </c>
      <c r="Q72" s="7"/>
      <c r="R72" s="7"/>
      <c r="S72" s="7">
        <v>2.9</v>
      </c>
      <c r="T72" s="7">
        <v>1993.96</v>
      </c>
      <c r="U72" s="7">
        <v>247.81</v>
      </c>
      <c r="V72" s="7">
        <v>337.93</v>
      </c>
      <c r="W72" s="7">
        <v>290.08999999999997</v>
      </c>
      <c r="X72" s="7">
        <v>447.94</v>
      </c>
      <c r="Y72" s="7">
        <v>273.02</v>
      </c>
      <c r="Z72" s="7">
        <v>800.77</v>
      </c>
      <c r="AA72" s="7"/>
      <c r="AB72" s="7">
        <v>72.73</v>
      </c>
      <c r="AC72" s="7">
        <v>1734.42</v>
      </c>
      <c r="AD72" s="7"/>
      <c r="AE72" s="7"/>
      <c r="AF72" s="7"/>
      <c r="AG72" s="7">
        <v>5.25</v>
      </c>
      <c r="AH72" s="7">
        <v>5.9</v>
      </c>
      <c r="AI72" s="7">
        <v>6.46</v>
      </c>
    </row>
    <row r="73" spans="1:35" s="8" customFormat="1" x14ac:dyDescent="0.25">
      <c r="A73" s="3">
        <v>39295</v>
      </c>
      <c r="B73" s="7">
        <v>12404883.185195601</v>
      </c>
      <c r="C73" s="7">
        <v>416040</v>
      </c>
      <c r="D73" s="7"/>
      <c r="E73" s="7">
        <v>2401300</v>
      </c>
      <c r="F73" s="7">
        <v>2395800</v>
      </c>
      <c r="G73" s="7">
        <v>1026600</v>
      </c>
      <c r="H73" s="7"/>
      <c r="I73" s="7"/>
      <c r="J73" s="7">
        <v>17.100000000000001</v>
      </c>
      <c r="K73" s="7"/>
      <c r="L73" s="7"/>
      <c r="M73" s="7"/>
      <c r="N73" s="7"/>
      <c r="O73" s="7"/>
      <c r="P73" s="7">
        <v>7</v>
      </c>
      <c r="Q73" s="7"/>
      <c r="R73" s="7"/>
      <c r="S73" s="7">
        <v>4.2</v>
      </c>
      <c r="T73" s="7">
        <v>1919.89</v>
      </c>
      <c r="U73" s="7">
        <v>239.51</v>
      </c>
      <c r="V73" s="7">
        <v>330.22</v>
      </c>
      <c r="W73" s="7">
        <v>285.35000000000002</v>
      </c>
      <c r="X73" s="7">
        <v>418.88</v>
      </c>
      <c r="Y73" s="7">
        <v>269.86</v>
      </c>
      <c r="Z73" s="7">
        <v>727.05</v>
      </c>
      <c r="AA73" s="7"/>
      <c r="AB73" s="7">
        <v>72.319999999999993</v>
      </c>
      <c r="AC73" s="7">
        <v>1677.02</v>
      </c>
      <c r="AD73" s="7"/>
      <c r="AE73" s="7"/>
      <c r="AF73" s="7"/>
      <c r="AG73" s="7">
        <v>5.49</v>
      </c>
      <c r="AH73" s="7">
        <v>6.07</v>
      </c>
      <c r="AI73" s="7">
        <v>6.67</v>
      </c>
    </row>
    <row r="74" spans="1:35" s="8" customFormat="1" x14ac:dyDescent="0.25">
      <c r="A74" s="3">
        <v>39326</v>
      </c>
      <c r="B74" s="7">
        <v>12757282.6634981</v>
      </c>
      <c r="C74" s="7">
        <v>425378</v>
      </c>
      <c r="D74" s="7"/>
      <c r="E74" s="7">
        <v>2577500</v>
      </c>
      <c r="F74" s="7">
        <v>2435000</v>
      </c>
      <c r="G74" s="7">
        <v>1042800</v>
      </c>
      <c r="H74" s="7"/>
      <c r="I74" s="7"/>
      <c r="J74" s="7">
        <v>19</v>
      </c>
      <c r="K74" s="7"/>
      <c r="L74" s="7"/>
      <c r="M74" s="7"/>
      <c r="N74" s="7"/>
      <c r="O74" s="7"/>
      <c r="P74" s="7">
        <v>7</v>
      </c>
      <c r="Q74" s="7"/>
      <c r="R74" s="7"/>
      <c r="S74" s="7">
        <v>4.9000000000000004</v>
      </c>
      <c r="T74" s="7">
        <v>2071.8000000000002</v>
      </c>
      <c r="U74" s="7">
        <v>257.77</v>
      </c>
      <c r="V74" s="7">
        <v>332.53</v>
      </c>
      <c r="W74" s="7">
        <v>322.64</v>
      </c>
      <c r="X74" s="7">
        <v>429.41</v>
      </c>
      <c r="Y74" s="7">
        <v>286.24</v>
      </c>
      <c r="Z74" s="7">
        <v>746.52</v>
      </c>
      <c r="AA74" s="7"/>
      <c r="AB74" s="7">
        <v>74.13</v>
      </c>
      <c r="AC74" s="7">
        <v>1759.44</v>
      </c>
      <c r="AD74" s="7"/>
      <c r="AE74" s="7"/>
      <c r="AF74" s="7"/>
      <c r="AG74" s="7">
        <v>5.78</v>
      </c>
      <c r="AH74" s="7">
        <v>5.96</v>
      </c>
      <c r="AI74" s="7">
        <v>6.5</v>
      </c>
    </row>
    <row r="75" spans="1:35" s="8" customFormat="1" x14ac:dyDescent="0.25">
      <c r="A75" s="3">
        <v>39356</v>
      </c>
      <c r="B75" s="7">
        <v>13010520.0482821</v>
      </c>
      <c r="C75" s="7">
        <v>446961</v>
      </c>
      <c r="D75" s="7"/>
      <c r="E75" s="7">
        <v>2688600</v>
      </c>
      <c r="F75" s="7">
        <v>2465400</v>
      </c>
      <c r="G75" s="7">
        <v>1126300</v>
      </c>
      <c r="H75" s="7"/>
      <c r="I75" s="7"/>
      <c r="J75" s="7">
        <v>19.3</v>
      </c>
      <c r="K75" s="7"/>
      <c r="L75" s="7"/>
      <c r="M75" s="7"/>
      <c r="N75" s="7"/>
      <c r="O75" s="7"/>
      <c r="P75" s="7">
        <v>7.2</v>
      </c>
      <c r="Q75" s="7"/>
      <c r="R75" s="7"/>
      <c r="S75" s="7">
        <v>5.0999999999999996</v>
      </c>
      <c r="T75" s="7">
        <v>2223.06</v>
      </c>
      <c r="U75" s="7">
        <v>275.16000000000003</v>
      </c>
      <c r="V75" s="7">
        <v>350.89</v>
      </c>
      <c r="W75" s="7">
        <v>369.94</v>
      </c>
      <c r="X75" s="7">
        <v>446.22</v>
      </c>
      <c r="Y75" s="7">
        <v>301.19</v>
      </c>
      <c r="Z75" s="7">
        <v>765.87</v>
      </c>
      <c r="AA75" s="7"/>
      <c r="AB75" s="7">
        <v>100.24</v>
      </c>
      <c r="AC75" s="7">
        <v>1874.73</v>
      </c>
      <c r="AD75" s="7"/>
      <c r="AE75" s="7"/>
      <c r="AF75" s="7"/>
      <c r="AG75" s="7">
        <v>5.78</v>
      </c>
      <c r="AH75" s="7">
        <v>6.1</v>
      </c>
      <c r="AI75" s="7">
        <v>6.5</v>
      </c>
    </row>
    <row r="76" spans="1:35" s="8" customFormat="1" x14ac:dyDescent="0.25">
      <c r="A76" s="3">
        <v>39387</v>
      </c>
      <c r="B76" s="7">
        <v>13380190.461036401</v>
      </c>
      <c r="C76" s="7">
        <v>463528</v>
      </c>
      <c r="D76" s="7"/>
      <c r="E76" s="7">
        <v>3000660</v>
      </c>
      <c r="F76" s="7">
        <v>2516700</v>
      </c>
      <c r="G76" s="7">
        <v>1185700</v>
      </c>
      <c r="H76" s="7"/>
      <c r="I76" s="7"/>
      <c r="J76" s="7">
        <v>18.8</v>
      </c>
      <c r="K76" s="7"/>
      <c r="L76" s="7"/>
      <c r="M76" s="7"/>
      <c r="N76" s="7"/>
      <c r="O76" s="7"/>
      <c r="P76" s="7">
        <v>7.2</v>
      </c>
      <c r="Q76" s="7"/>
      <c r="R76" s="7"/>
      <c r="S76" s="7">
        <v>5.0999999999999996</v>
      </c>
      <c r="T76" s="7">
        <v>2220.11</v>
      </c>
      <c r="U76" s="7">
        <v>276.18</v>
      </c>
      <c r="V76" s="7">
        <v>353.62</v>
      </c>
      <c r="W76" s="7">
        <v>362.85</v>
      </c>
      <c r="X76" s="7">
        <v>443.63</v>
      </c>
      <c r="Y76" s="7">
        <v>311.75</v>
      </c>
      <c r="Z76" s="7">
        <v>757.98</v>
      </c>
      <c r="AA76" s="7"/>
      <c r="AB76" s="7">
        <v>109.02</v>
      </c>
      <c r="AC76" s="7">
        <v>1850.64</v>
      </c>
      <c r="AD76" s="7"/>
      <c r="AE76" s="7"/>
      <c r="AF76" s="7"/>
      <c r="AG76" s="7">
        <v>6.03</v>
      </c>
      <c r="AH76" s="7">
        <v>6.2</v>
      </c>
      <c r="AI76" s="7">
        <v>6.51</v>
      </c>
    </row>
    <row r="77" spans="1:35" s="8" customFormat="1" x14ac:dyDescent="0.25">
      <c r="A77" s="3">
        <v>39417</v>
      </c>
      <c r="B77" s="7">
        <v>13676151.9023437</v>
      </c>
      <c r="C77" s="7">
        <v>478762</v>
      </c>
      <c r="D77" s="7"/>
      <c r="E77" s="7">
        <v>3076700</v>
      </c>
      <c r="F77" s="7">
        <v>2656200</v>
      </c>
      <c r="G77" s="7">
        <v>1286900</v>
      </c>
      <c r="H77" s="7"/>
      <c r="I77" s="7"/>
      <c r="J77" s="7">
        <v>20.9</v>
      </c>
      <c r="K77" s="7"/>
      <c r="L77" s="7"/>
      <c r="M77" s="7"/>
      <c r="N77" s="7"/>
      <c r="O77" s="7"/>
      <c r="P77" s="7">
        <v>7.3</v>
      </c>
      <c r="Q77" s="7"/>
      <c r="R77" s="7"/>
      <c r="S77" s="7">
        <v>4.2</v>
      </c>
      <c r="T77" s="7">
        <v>2290.5100000000002</v>
      </c>
      <c r="U77" s="7">
        <v>286.94</v>
      </c>
      <c r="V77" s="7">
        <v>369.5</v>
      </c>
      <c r="W77" s="7">
        <v>360.19</v>
      </c>
      <c r="X77" s="7">
        <v>466.78</v>
      </c>
      <c r="Y77" s="7">
        <v>324.35000000000002</v>
      </c>
      <c r="Z77" s="7">
        <v>792.06</v>
      </c>
      <c r="AA77" s="7">
        <v>250</v>
      </c>
      <c r="AB77" s="7">
        <v>134.66</v>
      </c>
      <c r="AC77" s="7">
        <v>1888.86</v>
      </c>
      <c r="AD77" s="7"/>
      <c r="AE77" s="7"/>
      <c r="AF77" s="7"/>
      <c r="AG77" s="7">
        <v>5.95</v>
      </c>
      <c r="AH77" s="7">
        <v>6.21</v>
      </c>
      <c r="AI77" s="7">
        <v>6.53</v>
      </c>
    </row>
    <row r="78" spans="1:35" s="8" customFormat="1" x14ac:dyDescent="0.25">
      <c r="A78" s="3">
        <v>39448</v>
      </c>
      <c r="B78" s="7">
        <v>13968940.7683149</v>
      </c>
      <c r="C78" s="7">
        <v>488368</v>
      </c>
      <c r="D78" s="7"/>
      <c r="E78" s="7">
        <v>3162500</v>
      </c>
      <c r="F78" s="7">
        <v>2639300</v>
      </c>
      <c r="G78" s="7">
        <v>1397300</v>
      </c>
      <c r="H78" s="7"/>
      <c r="I78" s="7"/>
      <c r="J78" s="7">
        <v>20.8</v>
      </c>
      <c r="K78" s="7"/>
      <c r="L78" s="7"/>
      <c r="M78" s="7"/>
      <c r="N78" s="7"/>
      <c r="O78" s="7"/>
      <c r="P78" s="7">
        <v>7</v>
      </c>
      <c r="Q78" s="7"/>
      <c r="R78" s="7"/>
      <c r="S78" s="7">
        <v>3</v>
      </c>
      <c r="T78" s="7">
        <v>1906.97</v>
      </c>
      <c r="U78" s="7">
        <v>230.48</v>
      </c>
      <c r="V78" s="7">
        <v>341.68</v>
      </c>
      <c r="W78" s="7">
        <v>328.94</v>
      </c>
      <c r="X78" s="7">
        <v>415.61</v>
      </c>
      <c r="Y78" s="7">
        <v>272.68</v>
      </c>
      <c r="Z78" s="7">
        <v>677.88</v>
      </c>
      <c r="AA78" s="7">
        <v>225.25</v>
      </c>
      <c r="AB78" s="7">
        <v>121.64</v>
      </c>
      <c r="AC78" s="7">
        <v>1574.33</v>
      </c>
      <c r="AD78" s="7"/>
      <c r="AE78" s="7"/>
      <c r="AF78" s="7"/>
      <c r="AG78" s="7">
        <v>5.48</v>
      </c>
      <c r="AH78" s="7">
        <v>5.98</v>
      </c>
      <c r="AI78" s="7">
        <v>6.48</v>
      </c>
    </row>
    <row r="79" spans="1:35" s="8" customFormat="1" x14ac:dyDescent="0.25">
      <c r="A79" s="3">
        <v>39479</v>
      </c>
      <c r="B79" s="7">
        <v>14255813.854038199</v>
      </c>
      <c r="C79" s="7">
        <v>494932</v>
      </c>
      <c r="D79" s="7"/>
      <c r="E79" s="7">
        <v>3194500</v>
      </c>
      <c r="F79" s="7">
        <v>2691300</v>
      </c>
      <c r="G79" s="7">
        <v>1331300</v>
      </c>
      <c r="H79" s="7"/>
      <c r="I79" s="7"/>
      <c r="J79" s="7">
        <v>21.2</v>
      </c>
      <c r="K79" s="7"/>
      <c r="L79" s="7"/>
      <c r="M79" s="7"/>
      <c r="N79" s="7"/>
      <c r="O79" s="7"/>
      <c r="P79" s="7">
        <v>6.9</v>
      </c>
      <c r="Q79" s="7"/>
      <c r="R79" s="7"/>
      <c r="S79" s="7">
        <v>4.0999999999999996</v>
      </c>
      <c r="T79" s="7">
        <v>2063.94</v>
      </c>
      <c r="U79" s="7">
        <v>251.96</v>
      </c>
      <c r="V79" s="7">
        <v>352.49</v>
      </c>
      <c r="W79" s="7">
        <v>404.53</v>
      </c>
      <c r="X79" s="7">
        <v>422.6</v>
      </c>
      <c r="Y79" s="7">
        <v>268.43</v>
      </c>
      <c r="Z79" s="7">
        <v>658.28</v>
      </c>
      <c r="AA79" s="7">
        <v>258.05</v>
      </c>
      <c r="AB79" s="7">
        <v>152.30000000000001</v>
      </c>
      <c r="AC79" s="7">
        <v>1660.42</v>
      </c>
      <c r="AD79" s="7"/>
      <c r="AE79" s="7"/>
      <c r="AF79" s="7"/>
      <c r="AG79" s="7">
        <v>5.44</v>
      </c>
      <c r="AH79" s="7">
        <v>5.84</v>
      </c>
      <c r="AI79" s="7">
        <v>6.37</v>
      </c>
    </row>
    <row r="80" spans="1:35" s="8" customFormat="1" x14ac:dyDescent="0.25">
      <c r="A80" s="3">
        <v>39508</v>
      </c>
      <c r="B80" s="7">
        <v>14546048.4317165</v>
      </c>
      <c r="C80" s="7">
        <v>512584</v>
      </c>
      <c r="D80" s="7"/>
      <c r="E80" s="7">
        <v>3329800</v>
      </c>
      <c r="F80" s="7">
        <v>2746000</v>
      </c>
      <c r="G80" s="7">
        <v>1414300</v>
      </c>
      <c r="H80" s="7"/>
      <c r="I80" s="7"/>
      <c r="J80" s="7">
        <v>20.7</v>
      </c>
      <c r="K80" s="7"/>
      <c r="L80" s="7"/>
      <c r="M80" s="7"/>
      <c r="N80" s="7"/>
      <c r="O80" s="7"/>
      <c r="P80" s="7">
        <v>7</v>
      </c>
      <c r="Q80" s="7"/>
      <c r="R80" s="7"/>
      <c r="S80" s="7">
        <v>4.3</v>
      </c>
      <c r="T80" s="7">
        <v>2053.9299999999998</v>
      </c>
      <c r="U80" s="7">
        <v>265.19</v>
      </c>
      <c r="V80" s="7">
        <v>337.22</v>
      </c>
      <c r="W80" s="7">
        <v>372.09</v>
      </c>
      <c r="X80" s="7">
        <v>373.79</v>
      </c>
      <c r="Y80" s="7">
        <v>285.12</v>
      </c>
      <c r="Z80" s="7">
        <v>601.71</v>
      </c>
      <c r="AA80" s="7">
        <v>240.16</v>
      </c>
      <c r="AB80" s="7">
        <v>144.38</v>
      </c>
      <c r="AC80" s="7">
        <v>1628.43</v>
      </c>
      <c r="AD80" s="7"/>
      <c r="AE80" s="7"/>
      <c r="AF80" s="7"/>
      <c r="AG80" s="7">
        <v>5.88</v>
      </c>
      <c r="AH80" s="7">
        <v>6.27</v>
      </c>
      <c r="AI80" s="7">
        <v>6.88</v>
      </c>
    </row>
    <row r="81" spans="1:35" s="8" customFormat="1" x14ac:dyDescent="0.25">
      <c r="A81" s="3">
        <v>39539</v>
      </c>
      <c r="B81" s="7">
        <v>14583836.3259663</v>
      </c>
      <c r="C81" s="7">
        <v>532474</v>
      </c>
      <c r="D81" s="7"/>
      <c r="E81" s="7">
        <v>3389300</v>
      </c>
      <c r="F81" s="7">
        <v>2805300</v>
      </c>
      <c r="G81" s="7">
        <v>1470900</v>
      </c>
      <c r="H81" s="7"/>
      <c r="I81" s="7"/>
      <c r="J81" s="7">
        <v>20</v>
      </c>
      <c r="K81" s="7"/>
      <c r="L81" s="7"/>
      <c r="M81" s="7"/>
      <c r="N81" s="7"/>
      <c r="O81" s="7"/>
      <c r="P81" s="7">
        <v>7.1</v>
      </c>
      <c r="Q81" s="7"/>
      <c r="R81" s="7"/>
      <c r="S81" s="7">
        <v>4.2</v>
      </c>
      <c r="T81" s="7">
        <v>2122.5</v>
      </c>
      <c r="U81" s="7">
        <v>274.82</v>
      </c>
      <c r="V81" s="7">
        <v>327.45</v>
      </c>
      <c r="W81" s="7">
        <v>389.2</v>
      </c>
      <c r="X81" s="7">
        <v>341.74</v>
      </c>
      <c r="Y81" s="7">
        <v>268.04000000000002</v>
      </c>
      <c r="Z81" s="7">
        <v>632.22</v>
      </c>
      <c r="AA81" s="7">
        <v>244.45</v>
      </c>
      <c r="AB81" s="7">
        <v>186.89</v>
      </c>
      <c r="AC81" s="7">
        <v>1667.35</v>
      </c>
      <c r="AD81" s="7"/>
      <c r="AE81" s="7"/>
      <c r="AF81" s="7"/>
      <c r="AG81" s="7">
        <v>5.92</v>
      </c>
      <c r="AH81" s="7">
        <v>6.29</v>
      </c>
      <c r="AI81" s="7">
        <v>6.87</v>
      </c>
    </row>
    <row r="82" spans="1:35" s="8" customFormat="1" x14ac:dyDescent="0.25">
      <c r="A82" s="3">
        <v>39569</v>
      </c>
      <c r="B82" s="7">
        <v>15063404.834915999</v>
      </c>
      <c r="C82" s="7">
        <v>546035</v>
      </c>
      <c r="D82" s="7"/>
      <c r="E82" s="7">
        <v>3472400</v>
      </c>
      <c r="F82" s="7">
        <v>2839200</v>
      </c>
      <c r="G82" s="7">
        <v>1602200</v>
      </c>
      <c r="H82" s="7"/>
      <c r="I82" s="7"/>
      <c r="J82" s="7">
        <v>20.9</v>
      </c>
      <c r="K82" s="7"/>
      <c r="L82" s="7"/>
      <c r="M82" s="7"/>
      <c r="N82" s="7"/>
      <c r="O82" s="7"/>
      <c r="P82" s="7">
        <v>6.9</v>
      </c>
      <c r="Q82" s="7"/>
      <c r="R82" s="7"/>
      <c r="S82" s="7">
        <v>3.9</v>
      </c>
      <c r="T82" s="7">
        <v>2459.88</v>
      </c>
      <c r="U82" s="7">
        <v>334.06</v>
      </c>
      <c r="V82" s="7">
        <v>344.16</v>
      </c>
      <c r="W82" s="7">
        <v>417.54</v>
      </c>
      <c r="X82" s="7">
        <v>365.98</v>
      </c>
      <c r="Y82" s="7">
        <v>271.79000000000002</v>
      </c>
      <c r="Z82" s="7">
        <v>696.94</v>
      </c>
      <c r="AA82" s="7">
        <v>240.72</v>
      </c>
      <c r="AB82" s="7">
        <v>212.37</v>
      </c>
      <c r="AC82" s="7">
        <v>1925.24</v>
      </c>
      <c r="AD82" s="7"/>
      <c r="AE82" s="7"/>
      <c r="AF82" s="7"/>
      <c r="AG82" s="7">
        <v>5.66</v>
      </c>
      <c r="AH82" s="7">
        <v>6.19</v>
      </c>
      <c r="AI82" s="7">
        <v>6.81</v>
      </c>
    </row>
    <row r="83" spans="1:35" s="8" customFormat="1" x14ac:dyDescent="0.25">
      <c r="A83" s="3">
        <v>39600</v>
      </c>
      <c r="B83" s="7">
        <v>15405221.8405894</v>
      </c>
      <c r="C83" s="7">
        <v>568966</v>
      </c>
      <c r="D83" s="7"/>
      <c r="E83" s="7">
        <v>3585200</v>
      </c>
      <c r="F83" s="7">
        <v>2915000</v>
      </c>
      <c r="G83" s="7">
        <v>1677100</v>
      </c>
      <c r="H83" s="7"/>
      <c r="I83" s="7"/>
      <c r="J83" s="7">
        <v>20.9</v>
      </c>
      <c r="K83" s="7"/>
      <c r="L83" s="7"/>
      <c r="M83" s="7"/>
      <c r="N83" s="7"/>
      <c r="O83" s="7"/>
      <c r="P83" s="7">
        <v>7.4</v>
      </c>
      <c r="Q83" s="7"/>
      <c r="R83" s="7"/>
      <c r="S83" s="7">
        <v>4.0999999999999996</v>
      </c>
      <c r="T83" s="7">
        <v>2303.34</v>
      </c>
      <c r="U83" s="7">
        <v>310.81</v>
      </c>
      <c r="V83" s="7">
        <v>335.43</v>
      </c>
      <c r="W83" s="7">
        <v>402.91</v>
      </c>
      <c r="X83" s="7">
        <v>351.38</v>
      </c>
      <c r="Y83" s="7">
        <v>270.04000000000002</v>
      </c>
      <c r="Z83" s="7">
        <v>665.79</v>
      </c>
      <c r="AA83" s="7">
        <v>234.52</v>
      </c>
      <c r="AB83" s="7">
        <v>247.26</v>
      </c>
      <c r="AC83" s="7">
        <v>1753.67</v>
      </c>
      <c r="AD83" s="7"/>
      <c r="AE83" s="7"/>
      <c r="AF83" s="7"/>
      <c r="AG83" s="7">
        <v>5.68</v>
      </c>
      <c r="AH83" s="7">
        <v>6.22</v>
      </c>
      <c r="AI83" s="7">
        <v>6.81</v>
      </c>
    </row>
    <row r="84" spans="1:35" s="8" customFormat="1" x14ac:dyDescent="0.25">
      <c r="A84" s="3">
        <v>39630</v>
      </c>
      <c r="B84" s="7">
        <v>15481056.4504082</v>
      </c>
      <c r="C84" s="7">
        <v>596566</v>
      </c>
      <c r="D84" s="7"/>
      <c r="E84" s="7">
        <v>3623600</v>
      </c>
      <c r="F84" s="7">
        <v>2945900</v>
      </c>
      <c r="G84" s="7">
        <v>1624400</v>
      </c>
      <c r="H84" s="7"/>
      <c r="I84" s="7"/>
      <c r="J84" s="7">
        <v>20.9</v>
      </c>
      <c r="K84" s="7"/>
      <c r="L84" s="7"/>
      <c r="M84" s="7"/>
      <c r="N84" s="7"/>
      <c r="O84" s="7"/>
      <c r="P84" s="7">
        <v>7.4</v>
      </c>
      <c r="Q84" s="7"/>
      <c r="R84" s="7"/>
      <c r="S84" s="7">
        <v>3.9</v>
      </c>
      <c r="T84" s="7">
        <v>1966.68</v>
      </c>
      <c r="U84" s="7">
        <v>263.7</v>
      </c>
      <c r="V84" s="7">
        <v>312.5</v>
      </c>
      <c r="W84" s="7">
        <v>317.69</v>
      </c>
      <c r="X84" s="7">
        <v>307.77</v>
      </c>
      <c r="Y84" s="7">
        <v>246.93</v>
      </c>
      <c r="Z84" s="7">
        <v>591.79</v>
      </c>
      <c r="AA84" s="7">
        <v>192.28</v>
      </c>
      <c r="AB84" s="7">
        <v>192.18</v>
      </c>
      <c r="AC84" s="7">
        <v>1495.33</v>
      </c>
      <c r="AD84" s="7"/>
      <c r="AE84" s="7"/>
      <c r="AF84" s="7"/>
      <c r="AG84" s="7">
        <v>5.19</v>
      </c>
      <c r="AH84" s="7">
        <v>5.93</v>
      </c>
      <c r="AI84" s="7">
        <v>6.95</v>
      </c>
    </row>
    <row r="85" spans="1:35" s="8" customFormat="1" x14ac:dyDescent="0.25">
      <c r="A85" s="3">
        <v>39661</v>
      </c>
      <c r="B85" s="7">
        <v>16015853.497440901</v>
      </c>
      <c r="C85" s="7">
        <v>582212</v>
      </c>
      <c r="D85" s="7"/>
      <c r="E85" s="7">
        <v>3674700</v>
      </c>
      <c r="F85" s="7">
        <v>2987500</v>
      </c>
      <c r="G85" s="7">
        <v>1676500</v>
      </c>
      <c r="H85" s="7"/>
      <c r="I85" s="7"/>
      <c r="J85" s="7">
        <v>22.6</v>
      </c>
      <c r="K85" s="7"/>
      <c r="L85" s="7"/>
      <c r="M85" s="7"/>
      <c r="N85" s="7"/>
      <c r="O85" s="7"/>
      <c r="P85" s="7">
        <v>7.4</v>
      </c>
      <c r="Q85" s="7"/>
      <c r="R85" s="7"/>
      <c r="S85" s="7">
        <v>5.3</v>
      </c>
      <c r="T85" s="7">
        <v>1646.14</v>
      </c>
      <c r="U85" s="7">
        <v>221.9</v>
      </c>
      <c r="V85" s="7">
        <v>274.63</v>
      </c>
      <c r="W85" s="7">
        <v>277.07</v>
      </c>
      <c r="X85" s="7">
        <v>271.8</v>
      </c>
      <c r="Y85" s="7">
        <v>216.57</v>
      </c>
      <c r="Z85" s="7">
        <v>485.03</v>
      </c>
      <c r="AA85" s="7">
        <v>159.83000000000001</v>
      </c>
      <c r="AB85" s="7">
        <v>168.32</v>
      </c>
      <c r="AC85" s="7">
        <v>1348.92</v>
      </c>
      <c r="AD85" s="7"/>
      <c r="AE85" s="7"/>
      <c r="AF85" s="7"/>
      <c r="AG85" s="7">
        <v>6.32</v>
      </c>
      <c r="AH85" s="7">
        <v>6.97</v>
      </c>
      <c r="AI85" s="7">
        <v>8.17</v>
      </c>
    </row>
    <row r="86" spans="1:35" s="8" customFormat="1" x14ac:dyDescent="0.25">
      <c r="A86" s="3">
        <v>39692</v>
      </c>
      <c r="B86" s="7">
        <v>15938073.9798328</v>
      </c>
      <c r="C86" s="7">
        <v>556813</v>
      </c>
      <c r="D86" s="7"/>
      <c r="E86" s="7">
        <v>3728500</v>
      </c>
      <c r="F86" s="7">
        <v>3003100</v>
      </c>
      <c r="G86" s="7">
        <v>1785300</v>
      </c>
      <c r="H86" s="7"/>
      <c r="I86" s="7"/>
      <c r="J86" s="7">
        <v>23.8</v>
      </c>
      <c r="K86" s="7"/>
      <c r="L86" s="7"/>
      <c r="M86" s="7"/>
      <c r="N86" s="7"/>
      <c r="O86" s="7"/>
      <c r="P86" s="7">
        <v>7.6</v>
      </c>
      <c r="Q86" s="7"/>
      <c r="R86" s="7"/>
      <c r="S86" s="7">
        <v>6</v>
      </c>
      <c r="T86" s="7">
        <v>1211.8399999999999</v>
      </c>
      <c r="U86" s="7">
        <v>172.92</v>
      </c>
      <c r="V86" s="7">
        <v>216.78</v>
      </c>
      <c r="W86" s="7">
        <v>188.97</v>
      </c>
      <c r="X86" s="7">
        <v>169.76</v>
      </c>
      <c r="Y86" s="7">
        <v>154</v>
      </c>
      <c r="Z86" s="7">
        <v>350.81</v>
      </c>
      <c r="AA86" s="7">
        <v>130.72999999999999</v>
      </c>
      <c r="AB86" s="7">
        <v>115.88</v>
      </c>
      <c r="AC86" s="7">
        <v>1027.6600000000001</v>
      </c>
      <c r="AD86" s="7"/>
      <c r="AE86" s="7"/>
      <c r="AF86" s="7"/>
      <c r="AG86" s="7">
        <v>6.86</v>
      </c>
      <c r="AH86" s="7">
        <v>7.35</v>
      </c>
      <c r="AI86" s="7">
        <v>8.1199999999999992</v>
      </c>
    </row>
    <row r="87" spans="1:35" s="8" customFormat="1" x14ac:dyDescent="0.25">
      <c r="A87" s="3">
        <v>39722</v>
      </c>
      <c r="B87" s="7">
        <v>15606323.477377599</v>
      </c>
      <c r="C87" s="7">
        <v>484590</v>
      </c>
      <c r="D87" s="7"/>
      <c r="E87" s="7">
        <v>3828300</v>
      </c>
      <c r="F87" s="7">
        <v>2908000</v>
      </c>
      <c r="G87" s="7">
        <v>1836700</v>
      </c>
      <c r="H87" s="7"/>
      <c r="I87" s="7"/>
      <c r="J87" s="7">
        <v>23.2</v>
      </c>
      <c r="K87" s="7"/>
      <c r="L87" s="7"/>
      <c r="M87" s="7"/>
      <c r="N87" s="7"/>
      <c r="O87" s="7"/>
      <c r="P87" s="7">
        <v>8.4</v>
      </c>
      <c r="Q87" s="7"/>
      <c r="R87" s="7"/>
      <c r="S87" s="7">
        <v>6.7</v>
      </c>
      <c r="T87" s="7">
        <v>773.37</v>
      </c>
      <c r="U87" s="7">
        <v>117.32</v>
      </c>
      <c r="V87" s="7">
        <v>119.92</v>
      </c>
      <c r="W87" s="7">
        <v>99.26</v>
      </c>
      <c r="X87" s="7">
        <v>90.96</v>
      </c>
      <c r="Y87" s="7">
        <v>95.23</v>
      </c>
      <c r="Z87" s="7">
        <v>183.86</v>
      </c>
      <c r="AA87" s="7">
        <v>95.09</v>
      </c>
      <c r="AB87" s="7">
        <v>79.17</v>
      </c>
      <c r="AC87" s="7">
        <v>731.96</v>
      </c>
      <c r="AD87" s="7"/>
      <c r="AE87" s="7"/>
      <c r="AF87" s="7"/>
      <c r="AG87" s="7">
        <v>8.6199999999999992</v>
      </c>
      <c r="AH87" s="7">
        <v>8.75</v>
      </c>
      <c r="AI87" s="7">
        <v>8.4700000000000006</v>
      </c>
    </row>
    <row r="88" spans="1:35" s="8" customFormat="1" x14ac:dyDescent="0.25">
      <c r="A88" s="3">
        <v>39753</v>
      </c>
      <c r="B88" s="7">
        <v>15382530.1434434</v>
      </c>
      <c r="C88" s="7">
        <v>455730</v>
      </c>
      <c r="D88" s="7"/>
      <c r="E88" s="7">
        <v>3861900</v>
      </c>
      <c r="F88" s="7">
        <v>2921300</v>
      </c>
      <c r="G88" s="7">
        <v>1753000</v>
      </c>
      <c r="H88" s="7"/>
      <c r="I88" s="7"/>
      <c r="J88" s="7">
        <v>28</v>
      </c>
      <c r="K88" s="7"/>
      <c r="L88" s="7"/>
      <c r="M88" s="7"/>
      <c r="N88" s="7"/>
      <c r="O88" s="7"/>
      <c r="P88" s="7">
        <v>8.9</v>
      </c>
      <c r="Q88" s="7"/>
      <c r="R88" s="7"/>
      <c r="S88" s="7">
        <v>7.1</v>
      </c>
      <c r="T88" s="7">
        <v>658.14</v>
      </c>
      <c r="U88" s="7">
        <v>103.76</v>
      </c>
      <c r="V88" s="7">
        <v>79.95</v>
      </c>
      <c r="W88" s="7">
        <v>79.2</v>
      </c>
      <c r="X88" s="7">
        <v>100.69</v>
      </c>
      <c r="Y88" s="7">
        <v>80.7</v>
      </c>
      <c r="Z88" s="7">
        <v>152.32</v>
      </c>
      <c r="AA88" s="7">
        <v>84.8</v>
      </c>
      <c r="AB88" s="7">
        <v>53.48</v>
      </c>
      <c r="AC88" s="7">
        <v>611.32000000000005</v>
      </c>
      <c r="AD88" s="7"/>
      <c r="AE88" s="7"/>
      <c r="AF88" s="7"/>
      <c r="AG88" s="7">
        <v>10.44</v>
      </c>
      <c r="AH88" s="7">
        <v>9.8000000000000007</v>
      </c>
      <c r="AI88" s="7">
        <v>8.7100000000000009</v>
      </c>
    </row>
    <row r="89" spans="1:35" s="8" customFormat="1" x14ac:dyDescent="0.25">
      <c r="A89" s="3">
        <v>39783</v>
      </c>
      <c r="B89" s="7">
        <v>15604848.221176101</v>
      </c>
      <c r="C89" s="7">
        <v>426281</v>
      </c>
      <c r="D89" s="7">
        <v>1256954</v>
      </c>
      <c r="E89" s="7">
        <v>3981010</v>
      </c>
      <c r="F89" s="7">
        <v>3124088</v>
      </c>
      <c r="G89" s="7">
        <v>1800349</v>
      </c>
      <c r="H89" s="7"/>
      <c r="I89" s="7"/>
      <c r="J89" s="7">
        <v>27</v>
      </c>
      <c r="K89" s="7"/>
      <c r="L89" s="7"/>
      <c r="M89" s="7"/>
      <c r="N89" s="7"/>
      <c r="O89" s="7"/>
      <c r="P89" s="7">
        <v>9.6999999999999993</v>
      </c>
      <c r="Q89" s="7"/>
      <c r="R89" s="7"/>
      <c r="S89" s="7">
        <v>6.9</v>
      </c>
      <c r="T89" s="7">
        <v>631.89</v>
      </c>
      <c r="U89" s="7">
        <v>96.18</v>
      </c>
      <c r="V89" s="7">
        <v>72.98</v>
      </c>
      <c r="W89" s="7">
        <v>88.9</v>
      </c>
      <c r="X89" s="7">
        <v>87.69</v>
      </c>
      <c r="Y89" s="7">
        <v>85.82</v>
      </c>
      <c r="Z89" s="7">
        <v>164.54</v>
      </c>
      <c r="AA89" s="7">
        <v>68.45</v>
      </c>
      <c r="AB89" s="7">
        <v>48.65</v>
      </c>
      <c r="AC89" s="7">
        <v>619.53</v>
      </c>
      <c r="AD89" s="7">
        <v>560670.9</v>
      </c>
      <c r="AE89" s="7">
        <v>3777840</v>
      </c>
      <c r="AF89" s="7"/>
      <c r="AG89" s="7">
        <v>10.19</v>
      </c>
      <c r="AH89" s="7">
        <v>10.28</v>
      </c>
      <c r="AI89" s="7">
        <v>9.33</v>
      </c>
    </row>
    <row r="90" spans="1:35" s="8" customFormat="1" x14ac:dyDescent="0.25">
      <c r="A90" s="3">
        <v>39814</v>
      </c>
      <c r="B90" s="7">
        <v>15793128.725206699</v>
      </c>
      <c r="C90" s="7">
        <v>386892</v>
      </c>
      <c r="D90" s="7">
        <v>1257000</v>
      </c>
      <c r="E90" s="7">
        <v>4131400</v>
      </c>
      <c r="F90" s="7">
        <v>3188200</v>
      </c>
      <c r="G90" s="7">
        <v>1747000</v>
      </c>
      <c r="H90" s="7"/>
      <c r="I90" s="7"/>
      <c r="J90" s="7">
        <v>28.2</v>
      </c>
      <c r="K90" s="7"/>
      <c r="L90" s="7"/>
      <c r="M90" s="7"/>
      <c r="N90" s="7"/>
      <c r="O90" s="7"/>
      <c r="P90" s="7">
        <v>9.6999999999999993</v>
      </c>
      <c r="Q90" s="7"/>
      <c r="R90" s="7"/>
      <c r="S90" s="7">
        <v>9.3000000000000007</v>
      </c>
      <c r="T90" s="7">
        <v>535.04</v>
      </c>
      <c r="U90" s="7">
        <v>89.36</v>
      </c>
      <c r="V90" s="7">
        <v>64.7</v>
      </c>
      <c r="W90" s="7">
        <v>75.959999999999994</v>
      </c>
      <c r="X90" s="7">
        <v>58.33</v>
      </c>
      <c r="Y90" s="7">
        <v>76.78</v>
      </c>
      <c r="Z90" s="7">
        <v>109.14</v>
      </c>
      <c r="AA90" s="7">
        <v>55.54</v>
      </c>
      <c r="AB90" s="7">
        <v>56</v>
      </c>
      <c r="AC90" s="7">
        <v>624.9</v>
      </c>
      <c r="AD90" s="7">
        <v>6420.7</v>
      </c>
      <c r="AE90" s="7"/>
      <c r="AF90" s="7"/>
      <c r="AG90" s="7">
        <v>11.9</v>
      </c>
      <c r="AH90" s="7">
        <v>12.05</v>
      </c>
      <c r="AI90" s="7">
        <v>11.94</v>
      </c>
    </row>
    <row r="91" spans="1:35" s="8" customFormat="1" x14ac:dyDescent="0.25">
      <c r="A91" s="3">
        <v>39845</v>
      </c>
      <c r="B91" s="7">
        <v>15815495.130573301</v>
      </c>
      <c r="C91" s="7">
        <v>384090</v>
      </c>
      <c r="D91" s="7">
        <v>1227700</v>
      </c>
      <c r="E91" s="7">
        <v>4211900</v>
      </c>
      <c r="F91" s="7">
        <v>3175600</v>
      </c>
      <c r="G91" s="7">
        <v>1724600</v>
      </c>
      <c r="H91" s="7"/>
      <c r="I91" s="7"/>
      <c r="J91" s="7">
        <v>28.6</v>
      </c>
      <c r="K91" s="7"/>
      <c r="L91" s="7"/>
      <c r="M91" s="7"/>
      <c r="N91" s="7"/>
      <c r="O91" s="7"/>
      <c r="P91" s="7">
        <v>10</v>
      </c>
      <c r="Q91" s="7"/>
      <c r="R91" s="7"/>
      <c r="S91" s="7">
        <v>7.9</v>
      </c>
      <c r="T91" s="7">
        <v>544.58000000000004</v>
      </c>
      <c r="U91" s="7">
        <v>91.14</v>
      </c>
      <c r="V91" s="7">
        <v>71.38</v>
      </c>
      <c r="W91" s="7">
        <v>88.92</v>
      </c>
      <c r="X91" s="7">
        <v>61.02</v>
      </c>
      <c r="Y91" s="7">
        <v>78.97</v>
      </c>
      <c r="Z91" s="7">
        <v>100.83</v>
      </c>
      <c r="AA91" s="7">
        <v>51.01</v>
      </c>
      <c r="AB91" s="7">
        <v>67.67</v>
      </c>
      <c r="AC91" s="7">
        <v>666.05</v>
      </c>
      <c r="AD91" s="7">
        <v>14383.7</v>
      </c>
      <c r="AE91" s="7"/>
      <c r="AF91" s="7"/>
      <c r="AG91" s="7">
        <v>12.2</v>
      </c>
      <c r="AH91" s="7">
        <v>12.69</v>
      </c>
      <c r="AI91" s="7">
        <v>12.55</v>
      </c>
    </row>
    <row r="92" spans="1:35" s="8" customFormat="1" x14ac:dyDescent="0.25">
      <c r="A92" s="3">
        <v>39873</v>
      </c>
      <c r="B92" s="7">
        <v>15803126.6350591</v>
      </c>
      <c r="C92" s="7">
        <v>383808</v>
      </c>
      <c r="D92" s="7">
        <v>1209070</v>
      </c>
      <c r="E92" s="7">
        <v>4219017</v>
      </c>
      <c r="F92" s="7">
        <v>3194576</v>
      </c>
      <c r="G92" s="7">
        <v>1708482</v>
      </c>
      <c r="H92" s="7"/>
      <c r="I92" s="7"/>
      <c r="J92" s="7">
        <v>28.6</v>
      </c>
      <c r="K92" s="7"/>
      <c r="L92" s="7"/>
      <c r="M92" s="7"/>
      <c r="N92" s="7"/>
      <c r="O92" s="7"/>
      <c r="P92" s="7">
        <v>10.3</v>
      </c>
      <c r="Q92" s="7"/>
      <c r="R92" s="7"/>
      <c r="S92" s="7">
        <v>7.5</v>
      </c>
      <c r="T92" s="7">
        <v>689.63</v>
      </c>
      <c r="U92" s="7">
        <v>110.22</v>
      </c>
      <c r="V92" s="7">
        <v>87.8</v>
      </c>
      <c r="W92" s="7">
        <v>107.67</v>
      </c>
      <c r="X92" s="7">
        <v>73.430000000000007</v>
      </c>
      <c r="Y92" s="7">
        <v>90.96</v>
      </c>
      <c r="Z92" s="7">
        <v>125.34</v>
      </c>
      <c r="AA92" s="7">
        <v>56.97</v>
      </c>
      <c r="AB92" s="7">
        <v>91.03</v>
      </c>
      <c r="AC92" s="7">
        <v>772.93</v>
      </c>
      <c r="AD92" s="7">
        <v>23329.5</v>
      </c>
      <c r="AE92" s="7">
        <v>424697.2</v>
      </c>
      <c r="AF92" s="7">
        <v>3752156.2</v>
      </c>
      <c r="AG92" s="7">
        <v>10.25</v>
      </c>
      <c r="AH92" s="7">
        <v>10.87</v>
      </c>
      <c r="AI92" s="7">
        <v>11.33</v>
      </c>
    </row>
    <row r="93" spans="1:35" s="8" customFormat="1" x14ac:dyDescent="0.25">
      <c r="A93" s="3">
        <v>39904</v>
      </c>
      <c r="B93" s="7">
        <v>15964014.164948801</v>
      </c>
      <c r="C93" s="7">
        <v>383788</v>
      </c>
      <c r="D93" s="7">
        <v>1195547</v>
      </c>
      <c r="E93" s="7">
        <v>4312802</v>
      </c>
      <c r="F93" s="7">
        <v>3238222</v>
      </c>
      <c r="G93" s="7">
        <v>1643468</v>
      </c>
      <c r="H93" s="7"/>
      <c r="I93" s="7"/>
      <c r="J93" s="7">
        <v>30.3</v>
      </c>
      <c r="K93" s="7"/>
      <c r="L93" s="7"/>
      <c r="M93" s="7"/>
      <c r="N93" s="7"/>
      <c r="O93" s="7"/>
      <c r="P93" s="7">
        <v>10.8</v>
      </c>
      <c r="Q93" s="7"/>
      <c r="R93" s="7"/>
      <c r="S93" s="7">
        <v>7.5</v>
      </c>
      <c r="T93" s="7">
        <v>832.87</v>
      </c>
      <c r="U93" s="7">
        <v>131.28</v>
      </c>
      <c r="V93" s="7">
        <v>125.39</v>
      </c>
      <c r="W93" s="7">
        <v>124.54</v>
      </c>
      <c r="X93" s="7">
        <v>105.41</v>
      </c>
      <c r="Y93" s="7">
        <v>104.22</v>
      </c>
      <c r="Z93" s="7">
        <v>153.28</v>
      </c>
      <c r="AA93" s="7">
        <v>64.989999999999995</v>
      </c>
      <c r="AB93" s="7">
        <v>94.07</v>
      </c>
      <c r="AC93" s="7">
        <v>920.35</v>
      </c>
      <c r="AD93" s="7">
        <v>32453.3</v>
      </c>
      <c r="AE93" s="7">
        <v>641107.5</v>
      </c>
      <c r="AF93" s="7">
        <v>5016753</v>
      </c>
      <c r="AG93" s="7">
        <v>10.52</v>
      </c>
      <c r="AH93" s="7">
        <v>12.09</v>
      </c>
      <c r="AI93" s="7">
        <v>12.02</v>
      </c>
    </row>
    <row r="94" spans="1:35" s="8" customFormat="1" x14ac:dyDescent="0.25">
      <c r="A94" s="3">
        <v>39934</v>
      </c>
      <c r="B94" s="7">
        <v>16130307.2311178</v>
      </c>
      <c r="C94" s="7">
        <v>404170</v>
      </c>
      <c r="D94" s="7">
        <v>1179775</v>
      </c>
      <c r="E94" s="7">
        <v>4326924</v>
      </c>
      <c r="F94" s="7">
        <v>3261213</v>
      </c>
      <c r="G94" s="7">
        <v>1699542</v>
      </c>
      <c r="H94" s="7"/>
      <c r="I94" s="7"/>
      <c r="J94" s="7">
        <v>29.5</v>
      </c>
      <c r="K94" s="7"/>
      <c r="L94" s="7"/>
      <c r="M94" s="7"/>
      <c r="N94" s="7"/>
      <c r="O94" s="7"/>
      <c r="P94" s="7">
        <v>10.8</v>
      </c>
      <c r="Q94" s="7"/>
      <c r="R94" s="7"/>
      <c r="S94" s="7">
        <v>6.7</v>
      </c>
      <c r="T94" s="7">
        <v>1087.5899999999999</v>
      </c>
      <c r="U94" s="7">
        <v>160.59</v>
      </c>
      <c r="V94" s="7">
        <v>156.88999999999999</v>
      </c>
      <c r="W94" s="7">
        <v>163.55000000000001</v>
      </c>
      <c r="X94" s="7">
        <v>143.96</v>
      </c>
      <c r="Y94" s="7">
        <v>119.22</v>
      </c>
      <c r="Z94" s="7">
        <v>226.83</v>
      </c>
      <c r="AA94" s="7">
        <v>93.61</v>
      </c>
      <c r="AB94" s="7">
        <v>112.84</v>
      </c>
      <c r="AC94" s="7">
        <v>1123.3800000000001</v>
      </c>
      <c r="AD94" s="7">
        <v>41733.300000000003</v>
      </c>
      <c r="AE94" s="7">
        <v>853926.1</v>
      </c>
      <c r="AF94" s="7">
        <v>6146107.5999999996</v>
      </c>
      <c r="AG94" s="7">
        <v>10</v>
      </c>
      <c r="AH94" s="7">
        <v>11.95</v>
      </c>
      <c r="AI94" s="7">
        <v>11.86</v>
      </c>
    </row>
    <row r="95" spans="1:35" s="8" customFormat="1" x14ac:dyDescent="0.25">
      <c r="A95" s="3">
        <v>39965</v>
      </c>
      <c r="B95" s="7">
        <v>16454938.691532999</v>
      </c>
      <c r="C95" s="7">
        <v>412512</v>
      </c>
      <c r="D95" s="7">
        <v>1173573</v>
      </c>
      <c r="E95" s="7">
        <v>4245666</v>
      </c>
      <c r="F95" s="7">
        <v>3335413</v>
      </c>
      <c r="G95" s="7">
        <v>1637513</v>
      </c>
      <c r="H95" s="7"/>
      <c r="I95" s="7"/>
      <c r="J95" s="7">
        <v>28.8</v>
      </c>
      <c r="K95" s="7"/>
      <c r="L95" s="7"/>
      <c r="M95" s="7"/>
      <c r="N95" s="7"/>
      <c r="O95" s="7"/>
      <c r="P95" s="7">
        <v>10.8</v>
      </c>
      <c r="Q95" s="7"/>
      <c r="R95" s="7"/>
      <c r="S95" s="7">
        <v>6.4</v>
      </c>
      <c r="T95" s="7">
        <v>987.02</v>
      </c>
      <c r="U95" s="7">
        <v>143.41999999999999</v>
      </c>
      <c r="V95" s="7">
        <v>152.86000000000001</v>
      </c>
      <c r="W95" s="7">
        <v>153.87</v>
      </c>
      <c r="X95" s="7">
        <v>146.36000000000001</v>
      </c>
      <c r="Y95" s="7">
        <v>116.18</v>
      </c>
      <c r="Z95" s="7">
        <v>213.24</v>
      </c>
      <c r="AA95" s="7">
        <v>97.44</v>
      </c>
      <c r="AB95" s="7">
        <v>97.25</v>
      </c>
      <c r="AC95" s="7">
        <v>971.55</v>
      </c>
      <c r="AD95" s="7">
        <v>52362.9</v>
      </c>
      <c r="AE95" s="7">
        <v>1110321.7</v>
      </c>
      <c r="AF95" s="7">
        <v>7470593.7000000002</v>
      </c>
      <c r="AG95" s="7">
        <v>10.41</v>
      </c>
      <c r="AH95" s="7">
        <v>11.84</v>
      </c>
      <c r="AI95" s="7">
        <v>11.52</v>
      </c>
    </row>
    <row r="96" spans="1:35" s="8" customFormat="1" x14ac:dyDescent="0.25">
      <c r="A96" s="3">
        <v>39995</v>
      </c>
      <c r="B96" s="7">
        <v>16820129.775697</v>
      </c>
      <c r="C96" s="7">
        <v>401908</v>
      </c>
      <c r="D96" s="7">
        <v>1173251</v>
      </c>
      <c r="E96" s="7">
        <v>4267794</v>
      </c>
      <c r="F96" s="7">
        <v>3379816</v>
      </c>
      <c r="G96" s="7">
        <v>1614573</v>
      </c>
      <c r="H96" s="7"/>
      <c r="I96" s="7"/>
      <c r="J96" s="7">
        <v>29.8</v>
      </c>
      <c r="K96" s="7"/>
      <c r="L96" s="7"/>
      <c r="M96" s="7"/>
      <c r="N96" s="7"/>
      <c r="O96" s="7"/>
      <c r="P96" s="7">
        <v>10.7</v>
      </c>
      <c r="Q96" s="7"/>
      <c r="R96" s="7"/>
      <c r="S96" s="7">
        <v>6.2</v>
      </c>
      <c r="T96" s="7">
        <v>1017.47</v>
      </c>
      <c r="U96" s="7">
        <v>147.63</v>
      </c>
      <c r="V96" s="7">
        <v>158.02000000000001</v>
      </c>
      <c r="W96" s="7">
        <v>157.87</v>
      </c>
      <c r="X96" s="7">
        <v>137.62</v>
      </c>
      <c r="Y96" s="7">
        <v>121.12</v>
      </c>
      <c r="Z96" s="7">
        <v>221.75</v>
      </c>
      <c r="AA96" s="7">
        <v>112.97</v>
      </c>
      <c r="AB96" s="7">
        <v>109.52</v>
      </c>
      <c r="AC96" s="7">
        <v>1053.3</v>
      </c>
      <c r="AD96" s="7">
        <v>63287.5</v>
      </c>
      <c r="AE96" s="7">
        <v>1332280.1000000001</v>
      </c>
      <c r="AF96" s="7">
        <v>8738657.3000000007</v>
      </c>
      <c r="AG96" s="7">
        <v>9.9</v>
      </c>
      <c r="AH96" s="7">
        <v>12.01</v>
      </c>
      <c r="AI96" s="7">
        <v>12.06</v>
      </c>
    </row>
    <row r="97" spans="1:35" s="8" customFormat="1" x14ac:dyDescent="0.25">
      <c r="A97" s="3">
        <v>40026</v>
      </c>
      <c r="B97" s="7">
        <v>17071506.2653802</v>
      </c>
      <c r="C97" s="7">
        <v>409546</v>
      </c>
      <c r="D97" s="7">
        <v>1171632</v>
      </c>
      <c r="E97" s="7">
        <v>4346670</v>
      </c>
      <c r="F97" s="7">
        <v>3399421</v>
      </c>
      <c r="G97" s="7">
        <v>1648465</v>
      </c>
      <c r="H97" s="7"/>
      <c r="I97" s="7"/>
      <c r="J97" s="7">
        <v>30.9</v>
      </c>
      <c r="K97" s="7"/>
      <c r="L97" s="7"/>
      <c r="M97" s="7"/>
      <c r="N97" s="7"/>
      <c r="O97" s="7"/>
      <c r="P97" s="7">
        <v>10.7</v>
      </c>
      <c r="Q97" s="7"/>
      <c r="R97" s="7"/>
      <c r="S97" s="7">
        <v>6.1</v>
      </c>
      <c r="T97" s="7">
        <v>1066.53</v>
      </c>
      <c r="U97" s="7">
        <v>152.13999999999999</v>
      </c>
      <c r="V97" s="7">
        <v>180.03</v>
      </c>
      <c r="W97" s="7">
        <v>174.24</v>
      </c>
      <c r="X97" s="7">
        <v>146.19999999999999</v>
      </c>
      <c r="Y97" s="7">
        <v>137.47999999999999</v>
      </c>
      <c r="Z97" s="7">
        <v>239.26</v>
      </c>
      <c r="AA97" s="7">
        <v>104.75</v>
      </c>
      <c r="AB97" s="7">
        <v>111.21</v>
      </c>
      <c r="AC97" s="7">
        <v>1091.98</v>
      </c>
      <c r="AD97" s="7">
        <v>73725.5</v>
      </c>
      <c r="AE97" s="7">
        <v>1548169.5</v>
      </c>
      <c r="AF97" s="7">
        <v>9981720.5</v>
      </c>
      <c r="AG97" s="7">
        <v>10.11</v>
      </c>
      <c r="AH97" s="7">
        <v>11.77</v>
      </c>
      <c r="AI97" s="7">
        <v>12.02</v>
      </c>
    </row>
    <row r="98" spans="1:35" s="8" customFormat="1" x14ac:dyDescent="0.25">
      <c r="A98" s="3">
        <v>40057</v>
      </c>
      <c r="B98" s="7">
        <v>17214660.980418898</v>
      </c>
      <c r="C98" s="7">
        <v>413364</v>
      </c>
      <c r="D98" s="7">
        <v>1170083</v>
      </c>
      <c r="E98" s="7">
        <v>4354619</v>
      </c>
      <c r="F98" s="7">
        <v>3417071</v>
      </c>
      <c r="G98" s="7">
        <v>1679727</v>
      </c>
      <c r="H98" s="7"/>
      <c r="I98" s="7"/>
      <c r="J98" s="7">
        <v>31.3</v>
      </c>
      <c r="K98" s="7"/>
      <c r="L98" s="7"/>
      <c r="M98" s="7"/>
      <c r="N98" s="7"/>
      <c r="O98" s="7"/>
      <c r="P98" s="7">
        <v>10.8</v>
      </c>
      <c r="Q98" s="7"/>
      <c r="R98" s="7"/>
      <c r="S98" s="7">
        <v>6.5</v>
      </c>
      <c r="T98" s="7">
        <v>1254.52</v>
      </c>
      <c r="U98" s="7">
        <v>171.51</v>
      </c>
      <c r="V98" s="7">
        <v>219.57</v>
      </c>
      <c r="W98" s="7">
        <v>200.53</v>
      </c>
      <c r="X98" s="7">
        <v>187.38</v>
      </c>
      <c r="Y98" s="7">
        <v>156.41</v>
      </c>
      <c r="Z98" s="7">
        <v>317.16000000000003</v>
      </c>
      <c r="AA98" s="7">
        <v>117.94</v>
      </c>
      <c r="AB98" s="7">
        <v>121.36</v>
      </c>
      <c r="AC98" s="7">
        <v>1197.2</v>
      </c>
      <c r="AD98" s="7">
        <v>86152.9</v>
      </c>
      <c r="AE98" s="7">
        <v>1772759.5</v>
      </c>
      <c r="AF98" s="7">
        <v>11440634</v>
      </c>
      <c r="AG98" s="7">
        <v>9.2100000000000009</v>
      </c>
      <c r="AH98" s="7">
        <v>10.82</v>
      </c>
      <c r="AI98" s="7">
        <v>11.68</v>
      </c>
    </row>
    <row r="99" spans="1:35" s="8" customFormat="1" x14ac:dyDescent="0.25">
      <c r="A99" s="3">
        <v>40087</v>
      </c>
      <c r="B99" s="7">
        <v>17608097.811421499</v>
      </c>
      <c r="C99" s="7">
        <v>434435</v>
      </c>
      <c r="D99" s="7">
        <v>1169555</v>
      </c>
      <c r="E99" s="7">
        <v>4346782</v>
      </c>
      <c r="F99" s="7">
        <v>3458506</v>
      </c>
      <c r="G99" s="7">
        <v>1655665</v>
      </c>
      <c r="H99" s="7"/>
      <c r="I99" s="7"/>
      <c r="J99" s="7">
        <v>31.1</v>
      </c>
      <c r="K99" s="7"/>
      <c r="L99" s="7"/>
      <c r="M99" s="7"/>
      <c r="N99" s="7"/>
      <c r="O99" s="7"/>
      <c r="P99" s="7">
        <v>10.6</v>
      </c>
      <c r="Q99" s="7"/>
      <c r="R99" s="7"/>
      <c r="S99" s="7">
        <v>5.5</v>
      </c>
      <c r="T99" s="7">
        <v>1348.54</v>
      </c>
      <c r="U99" s="7">
        <v>180.93</v>
      </c>
      <c r="V99" s="7">
        <v>214.12</v>
      </c>
      <c r="W99" s="7">
        <v>214.83</v>
      </c>
      <c r="X99" s="7">
        <v>197.27</v>
      </c>
      <c r="Y99" s="7">
        <v>165.19</v>
      </c>
      <c r="Z99" s="7">
        <v>337.66</v>
      </c>
      <c r="AA99" s="7">
        <v>112.84</v>
      </c>
      <c r="AB99" s="7">
        <v>130.88999999999999</v>
      </c>
      <c r="AC99" s="7">
        <v>1237.18</v>
      </c>
      <c r="AD99" s="7">
        <v>101377.2</v>
      </c>
      <c r="AE99" s="7">
        <v>2003273.9</v>
      </c>
      <c r="AF99" s="7">
        <v>12750614.300000001</v>
      </c>
      <c r="AG99" s="7">
        <v>7.92</v>
      </c>
      <c r="AH99" s="7">
        <v>8.7200000000000006</v>
      </c>
      <c r="AI99" s="7">
        <v>9.26</v>
      </c>
    </row>
    <row r="100" spans="1:35" s="8" customFormat="1" x14ac:dyDescent="0.25">
      <c r="A100" s="3">
        <v>40118</v>
      </c>
      <c r="B100" s="7">
        <v>17991195.477504</v>
      </c>
      <c r="C100" s="7">
        <v>447671</v>
      </c>
      <c r="D100" s="7">
        <v>1167803</v>
      </c>
      <c r="E100" s="7">
        <v>4323616</v>
      </c>
      <c r="F100" s="7">
        <v>3544312</v>
      </c>
      <c r="G100" s="7">
        <v>1644926</v>
      </c>
      <c r="H100" s="7"/>
      <c r="I100" s="7"/>
      <c r="J100" s="7">
        <v>31.1</v>
      </c>
      <c r="K100" s="7"/>
      <c r="L100" s="7"/>
      <c r="M100" s="7"/>
      <c r="N100" s="7"/>
      <c r="O100" s="7"/>
      <c r="P100" s="7">
        <v>10.199999999999999</v>
      </c>
      <c r="Q100" s="7"/>
      <c r="R100" s="7"/>
      <c r="S100" s="7">
        <v>5.0999999999999996</v>
      </c>
      <c r="T100" s="7">
        <v>1374.93</v>
      </c>
      <c r="U100" s="7">
        <v>179.95</v>
      </c>
      <c r="V100" s="7">
        <v>230.69</v>
      </c>
      <c r="W100" s="7">
        <v>224.91</v>
      </c>
      <c r="X100" s="7">
        <v>208.03</v>
      </c>
      <c r="Y100" s="7">
        <v>164.94</v>
      </c>
      <c r="Z100" s="7">
        <v>352.64</v>
      </c>
      <c r="AA100" s="7">
        <v>116.34</v>
      </c>
      <c r="AB100" s="7">
        <v>136.16</v>
      </c>
      <c r="AC100" s="7">
        <v>1284.95</v>
      </c>
      <c r="AD100" s="7">
        <v>116890.9</v>
      </c>
      <c r="AE100" s="7">
        <v>2217131.5</v>
      </c>
      <c r="AF100" s="7">
        <v>13939937.1</v>
      </c>
      <c r="AG100" s="7">
        <v>7.31</v>
      </c>
      <c r="AH100" s="7">
        <v>8.14</v>
      </c>
      <c r="AI100" s="7">
        <v>9.23</v>
      </c>
    </row>
    <row r="101" spans="1:35" s="8" customFormat="1" x14ac:dyDescent="0.25">
      <c r="A101" s="3">
        <v>40148</v>
      </c>
      <c r="B101" s="7">
        <v>18301053.214329202</v>
      </c>
      <c r="C101" s="7">
        <v>439450</v>
      </c>
      <c r="D101" s="7">
        <v>1169728</v>
      </c>
      <c r="E101" s="7">
        <v>4248523</v>
      </c>
      <c r="F101" s="7">
        <v>3776267</v>
      </c>
      <c r="G101" s="7">
        <v>1724298</v>
      </c>
      <c r="H101" s="7"/>
      <c r="I101" s="7"/>
      <c r="J101" s="7">
        <v>29.3</v>
      </c>
      <c r="K101" s="7"/>
      <c r="L101" s="7"/>
      <c r="M101" s="7"/>
      <c r="N101" s="7"/>
      <c r="O101" s="7"/>
      <c r="P101" s="7">
        <v>9.6999999999999993</v>
      </c>
      <c r="Q101" s="7"/>
      <c r="R101" s="7"/>
      <c r="S101" s="7">
        <v>4.9000000000000004</v>
      </c>
      <c r="T101" s="7">
        <v>1444.61</v>
      </c>
      <c r="U101" s="7">
        <v>186.02</v>
      </c>
      <c r="V101" s="7">
        <v>241.42</v>
      </c>
      <c r="W101" s="7">
        <v>228.97</v>
      </c>
      <c r="X101" s="7">
        <v>204.3</v>
      </c>
      <c r="Y101" s="7">
        <v>190.31</v>
      </c>
      <c r="Z101" s="7">
        <v>369.61</v>
      </c>
      <c r="AA101" s="7">
        <v>126.45</v>
      </c>
      <c r="AB101" s="7">
        <v>141.81</v>
      </c>
      <c r="AC101" s="7">
        <v>1370.01</v>
      </c>
      <c r="AD101" s="7">
        <v>142967.70000000001</v>
      </c>
      <c r="AE101" s="7">
        <v>2482889.5</v>
      </c>
      <c r="AF101" s="7">
        <v>15759271.699999999</v>
      </c>
      <c r="AG101" s="7">
        <v>6.84</v>
      </c>
      <c r="AH101" s="7">
        <v>8</v>
      </c>
      <c r="AI101" s="7">
        <v>8.66</v>
      </c>
    </row>
    <row r="102" spans="1:35" s="8" customFormat="1" x14ac:dyDescent="0.25">
      <c r="A102" s="3">
        <v>40179</v>
      </c>
      <c r="B102" s="7">
        <v>18699362.9264304</v>
      </c>
      <c r="C102" s="7">
        <v>436267</v>
      </c>
      <c r="D102" s="7">
        <v>1151987</v>
      </c>
      <c r="E102" s="7">
        <v>4231433</v>
      </c>
      <c r="F102" s="7">
        <v>3735407</v>
      </c>
      <c r="G102" s="7">
        <v>1589676</v>
      </c>
      <c r="H102" s="7"/>
      <c r="I102" s="7"/>
      <c r="J102" s="7">
        <v>33.6</v>
      </c>
      <c r="K102" s="7"/>
      <c r="L102" s="7"/>
      <c r="M102" s="7"/>
      <c r="N102" s="7"/>
      <c r="O102" s="7"/>
      <c r="P102" s="7">
        <v>9.1</v>
      </c>
      <c r="Q102" s="7"/>
      <c r="R102" s="7"/>
      <c r="S102" s="7">
        <v>4.3</v>
      </c>
      <c r="T102" s="7">
        <v>1473.81</v>
      </c>
      <c r="U102" s="7">
        <v>182.34</v>
      </c>
      <c r="V102" s="7">
        <v>248.32</v>
      </c>
      <c r="W102" s="7">
        <v>242.64</v>
      </c>
      <c r="X102" s="7">
        <v>226.24</v>
      </c>
      <c r="Y102" s="7">
        <v>195.73</v>
      </c>
      <c r="Z102" s="7">
        <v>396.51</v>
      </c>
      <c r="AA102" s="7">
        <v>125.99</v>
      </c>
      <c r="AB102" s="7">
        <v>151.07</v>
      </c>
      <c r="AC102" s="7">
        <v>1419.42</v>
      </c>
      <c r="AD102" s="7">
        <v>8016</v>
      </c>
      <c r="AE102" s="7">
        <v>147563</v>
      </c>
      <c r="AF102" s="7">
        <v>844351</v>
      </c>
      <c r="AG102" s="7">
        <v>6.26</v>
      </c>
      <c r="AH102" s="7">
        <v>7.25</v>
      </c>
      <c r="AI102" s="7">
        <v>8.1199999999999992</v>
      </c>
    </row>
    <row r="103" spans="1:35" s="8" customFormat="1" x14ac:dyDescent="0.25">
      <c r="A103" s="3">
        <v>40210</v>
      </c>
      <c r="B103" s="7">
        <v>18989414.261369102</v>
      </c>
      <c r="C103" s="7">
        <v>436775</v>
      </c>
      <c r="D103" s="7">
        <v>1147476</v>
      </c>
      <c r="E103" s="7">
        <v>4228621</v>
      </c>
      <c r="F103" s="7">
        <v>3823511</v>
      </c>
      <c r="G103" s="7">
        <v>1734684</v>
      </c>
      <c r="H103" s="7"/>
      <c r="I103" s="7"/>
      <c r="J103" s="7">
        <v>31</v>
      </c>
      <c r="K103" s="7"/>
      <c r="L103" s="7"/>
      <c r="M103" s="7"/>
      <c r="N103" s="7"/>
      <c r="O103" s="7"/>
      <c r="P103" s="7">
        <v>8.4</v>
      </c>
      <c r="Q103" s="7"/>
      <c r="R103" s="7"/>
      <c r="S103" s="7">
        <v>4</v>
      </c>
      <c r="T103" s="7">
        <v>1410.85</v>
      </c>
      <c r="U103" s="7">
        <v>174.17</v>
      </c>
      <c r="V103" s="7">
        <v>256.42</v>
      </c>
      <c r="W103" s="7">
        <v>251.35</v>
      </c>
      <c r="X103" s="7">
        <v>222.28</v>
      </c>
      <c r="Y103" s="7">
        <v>208.84</v>
      </c>
      <c r="Z103" s="7">
        <v>392.38</v>
      </c>
      <c r="AA103" s="7">
        <v>120.14</v>
      </c>
      <c r="AB103" s="7">
        <v>151.4</v>
      </c>
      <c r="AC103" s="7">
        <v>1332.64</v>
      </c>
      <c r="AD103" s="7">
        <v>23154</v>
      </c>
      <c r="AE103" s="7">
        <v>347279</v>
      </c>
      <c r="AF103" s="7">
        <v>1907144</v>
      </c>
      <c r="AG103" s="7">
        <v>6.02</v>
      </c>
      <c r="AH103" s="7">
        <v>7.13</v>
      </c>
      <c r="AI103" s="7">
        <v>7.97</v>
      </c>
    </row>
    <row r="104" spans="1:35" s="8" customFormat="1" x14ac:dyDescent="0.25">
      <c r="A104" s="3">
        <v>40238</v>
      </c>
      <c r="B104" s="7">
        <v>19275913.526872899</v>
      </c>
      <c r="C104" s="7">
        <v>447442</v>
      </c>
      <c r="D104" s="7">
        <v>1150925</v>
      </c>
      <c r="E104" s="7">
        <v>4113450</v>
      </c>
      <c r="F104" s="7">
        <v>3878268</v>
      </c>
      <c r="G104" s="7">
        <v>1721324</v>
      </c>
      <c r="H104" s="7"/>
      <c r="I104" s="7"/>
      <c r="J104" s="7">
        <v>29.2</v>
      </c>
      <c r="K104" s="7"/>
      <c r="L104" s="7"/>
      <c r="M104" s="7"/>
      <c r="N104" s="7"/>
      <c r="O104" s="7"/>
      <c r="P104" s="7">
        <v>7.9</v>
      </c>
      <c r="Q104" s="7"/>
      <c r="R104" s="7"/>
      <c r="S104" s="7">
        <v>3.7</v>
      </c>
      <c r="T104" s="7">
        <v>1572.48</v>
      </c>
      <c r="U104" s="7">
        <v>189.28</v>
      </c>
      <c r="V104" s="7">
        <v>307.87</v>
      </c>
      <c r="W104" s="7">
        <v>281.14999999999998</v>
      </c>
      <c r="X104" s="7">
        <v>274</v>
      </c>
      <c r="Y104" s="7">
        <v>230.57</v>
      </c>
      <c r="Z104" s="7">
        <v>422.1</v>
      </c>
      <c r="AA104" s="7">
        <v>148.85</v>
      </c>
      <c r="AB104" s="7">
        <v>147.47999999999999</v>
      </c>
      <c r="AC104" s="7">
        <v>1450.15</v>
      </c>
      <c r="AD104" s="7">
        <v>46163</v>
      </c>
      <c r="AE104" s="7">
        <v>600669</v>
      </c>
      <c r="AF104" s="7">
        <v>3409206</v>
      </c>
      <c r="AG104" s="7">
        <v>5.22</v>
      </c>
      <c r="AH104" s="7">
        <v>6.26</v>
      </c>
      <c r="AI104" s="7">
        <v>7.29</v>
      </c>
    </row>
    <row r="105" spans="1:35" s="8" customFormat="1" x14ac:dyDescent="0.25">
      <c r="A105" s="3">
        <v>40269</v>
      </c>
      <c r="B105" s="7">
        <v>19800780.078871801</v>
      </c>
      <c r="C105" s="7">
        <v>461169</v>
      </c>
      <c r="D105" s="7">
        <v>1162167</v>
      </c>
      <c r="E105" s="7">
        <v>4058684</v>
      </c>
      <c r="F105" s="7">
        <v>3980231</v>
      </c>
      <c r="G105" s="7">
        <v>1787867</v>
      </c>
      <c r="H105" s="7"/>
      <c r="I105" s="7"/>
      <c r="J105" s="7">
        <v>26</v>
      </c>
      <c r="K105" s="7"/>
      <c r="L105" s="7"/>
      <c r="M105" s="7"/>
      <c r="N105" s="7"/>
      <c r="O105" s="7"/>
      <c r="P105" s="7">
        <v>7.6</v>
      </c>
      <c r="Q105" s="7"/>
      <c r="R105" s="7"/>
      <c r="S105" s="7">
        <v>3.4</v>
      </c>
      <c r="T105" s="7">
        <v>1572.84</v>
      </c>
      <c r="U105" s="7">
        <v>190.28</v>
      </c>
      <c r="V105" s="7">
        <v>317.33999999999997</v>
      </c>
      <c r="W105" s="7">
        <v>289.12</v>
      </c>
      <c r="X105" s="7">
        <v>281.18</v>
      </c>
      <c r="Y105" s="7">
        <v>228.68</v>
      </c>
      <c r="Z105" s="7">
        <v>411.4</v>
      </c>
      <c r="AA105" s="7">
        <v>150.05000000000001</v>
      </c>
      <c r="AB105" s="7">
        <v>134.36000000000001</v>
      </c>
      <c r="AC105" s="7">
        <v>1436.04</v>
      </c>
      <c r="AD105" s="7">
        <v>72265</v>
      </c>
      <c r="AE105" s="7">
        <v>875012</v>
      </c>
      <c r="AF105" s="7">
        <v>4786257</v>
      </c>
      <c r="AG105" s="7">
        <v>5.13</v>
      </c>
      <c r="AH105" s="7">
        <v>6.58</v>
      </c>
      <c r="AI105" s="7">
        <v>7.43</v>
      </c>
    </row>
    <row r="106" spans="1:35" s="8" customFormat="1" x14ac:dyDescent="0.25">
      <c r="A106" s="3">
        <v>40299</v>
      </c>
      <c r="B106" s="7">
        <v>20167478.836964201</v>
      </c>
      <c r="C106" s="7">
        <v>456434</v>
      </c>
      <c r="D106" s="7">
        <v>1178708</v>
      </c>
      <c r="E106" s="7">
        <v>4073816</v>
      </c>
      <c r="F106" s="7">
        <v>4052411</v>
      </c>
      <c r="G106" s="7">
        <v>1750729</v>
      </c>
      <c r="H106" s="7"/>
      <c r="I106" s="7"/>
      <c r="J106" s="7">
        <v>26.3</v>
      </c>
      <c r="K106" s="7"/>
      <c r="L106" s="7"/>
      <c r="M106" s="7"/>
      <c r="N106" s="7"/>
      <c r="O106" s="7"/>
      <c r="P106" s="7">
        <v>7</v>
      </c>
      <c r="Q106" s="7"/>
      <c r="R106" s="7"/>
      <c r="S106" s="7">
        <v>2.8</v>
      </c>
      <c r="T106" s="7">
        <v>1384.59</v>
      </c>
      <c r="U106" s="7">
        <v>168.8</v>
      </c>
      <c r="V106" s="7">
        <v>276.62</v>
      </c>
      <c r="W106" s="7">
        <v>259.87</v>
      </c>
      <c r="X106" s="7">
        <v>248.82</v>
      </c>
      <c r="Y106" s="7">
        <v>192.61</v>
      </c>
      <c r="Z106" s="7">
        <v>334.84</v>
      </c>
      <c r="AA106" s="7">
        <v>127.72</v>
      </c>
      <c r="AB106" s="7">
        <v>128.18</v>
      </c>
      <c r="AC106" s="7">
        <v>1332.62</v>
      </c>
      <c r="AD106" s="7">
        <v>97227</v>
      </c>
      <c r="AE106" s="7">
        <v>1147064</v>
      </c>
      <c r="AF106" s="7">
        <v>6067427</v>
      </c>
      <c r="AG106" s="7">
        <v>4.8899999999999997</v>
      </c>
      <c r="AH106" s="7">
        <v>6.66</v>
      </c>
      <c r="AI106" s="7">
        <v>7.77</v>
      </c>
    </row>
    <row r="107" spans="1:35" s="8" customFormat="1" x14ac:dyDescent="0.25">
      <c r="A107" s="3">
        <v>40330</v>
      </c>
      <c r="B107" s="7">
        <v>20466526.957245499</v>
      </c>
      <c r="C107" s="7">
        <v>461201</v>
      </c>
      <c r="D107" s="7">
        <v>1201319</v>
      </c>
      <c r="E107" s="7">
        <v>4138369</v>
      </c>
      <c r="F107" s="7">
        <v>4159857</v>
      </c>
      <c r="G107" s="7">
        <v>1796986</v>
      </c>
      <c r="H107" s="7"/>
      <c r="I107" s="7"/>
      <c r="J107" s="7">
        <v>25.9</v>
      </c>
      <c r="K107" s="7"/>
      <c r="L107" s="7"/>
      <c r="M107" s="7"/>
      <c r="N107" s="7"/>
      <c r="O107" s="7"/>
      <c r="P107" s="7">
        <v>6.6</v>
      </c>
      <c r="Q107" s="7"/>
      <c r="R107" s="7"/>
      <c r="S107" s="7">
        <v>2.5</v>
      </c>
      <c r="T107" s="7">
        <v>1339.35</v>
      </c>
      <c r="U107" s="7">
        <v>162.5</v>
      </c>
      <c r="V107" s="7">
        <v>286.24</v>
      </c>
      <c r="W107" s="7">
        <v>234.21</v>
      </c>
      <c r="X107" s="7">
        <v>231.42</v>
      </c>
      <c r="Y107" s="7">
        <v>201.19</v>
      </c>
      <c r="Z107" s="7">
        <v>320.83999999999997</v>
      </c>
      <c r="AA107" s="7">
        <v>121.37</v>
      </c>
      <c r="AB107" s="7">
        <v>127.77</v>
      </c>
      <c r="AC107" s="7">
        <v>1309.31</v>
      </c>
      <c r="AD107" s="7">
        <v>125900</v>
      </c>
      <c r="AE107" s="7">
        <v>1450396</v>
      </c>
      <c r="AF107" s="7">
        <v>7635890</v>
      </c>
      <c r="AG107" s="7">
        <v>4.53</v>
      </c>
      <c r="AH107" s="7">
        <v>6.36</v>
      </c>
      <c r="AI107" s="7">
        <v>7.54</v>
      </c>
    </row>
    <row r="108" spans="1:35" s="8" customFormat="1" x14ac:dyDescent="0.25">
      <c r="A108" s="3">
        <v>40360</v>
      </c>
      <c r="B108" s="7">
        <v>20910432.6949328</v>
      </c>
      <c r="C108" s="7">
        <v>475307</v>
      </c>
      <c r="D108" s="7">
        <v>1216327</v>
      </c>
      <c r="E108" s="7">
        <v>4171748</v>
      </c>
      <c r="F108" s="7">
        <v>4225718</v>
      </c>
      <c r="G108" s="7">
        <v>1749543</v>
      </c>
      <c r="H108" s="7"/>
      <c r="I108" s="7"/>
      <c r="J108" s="7">
        <v>26.8</v>
      </c>
      <c r="K108" s="7"/>
      <c r="L108" s="7"/>
      <c r="M108" s="7"/>
      <c r="N108" s="7"/>
      <c r="O108" s="7"/>
      <c r="P108" s="7">
        <v>6.4</v>
      </c>
      <c r="Q108" s="7"/>
      <c r="R108" s="7"/>
      <c r="S108" s="7">
        <v>2.5</v>
      </c>
      <c r="T108" s="7">
        <v>1479.73</v>
      </c>
      <c r="U108" s="7">
        <v>179.31</v>
      </c>
      <c r="V108" s="7">
        <v>314.39999999999998</v>
      </c>
      <c r="W108" s="7">
        <v>253.69</v>
      </c>
      <c r="X108" s="7">
        <v>244.74</v>
      </c>
      <c r="Y108" s="7">
        <v>203.51</v>
      </c>
      <c r="Z108" s="7">
        <v>354.77</v>
      </c>
      <c r="AA108" s="7">
        <v>131.54</v>
      </c>
      <c r="AB108" s="7">
        <v>131.84</v>
      </c>
      <c r="AC108" s="7">
        <v>1397.12</v>
      </c>
      <c r="AD108" s="7">
        <v>157548</v>
      </c>
      <c r="AE108" s="7">
        <v>1770182</v>
      </c>
      <c r="AF108" s="7">
        <v>9101282</v>
      </c>
      <c r="AG108" s="7">
        <v>4.41</v>
      </c>
      <c r="AH108" s="7">
        <v>6.23</v>
      </c>
      <c r="AI108" s="7">
        <v>7.41</v>
      </c>
    </row>
    <row r="109" spans="1:35" s="8" customFormat="1" x14ac:dyDescent="0.25">
      <c r="A109" s="3">
        <v>40391</v>
      </c>
      <c r="B109" s="7">
        <v>21201630.063200001</v>
      </c>
      <c r="C109" s="7">
        <v>476266</v>
      </c>
      <c r="D109" s="7">
        <v>1230658</v>
      </c>
      <c r="E109" s="7">
        <v>4267953</v>
      </c>
      <c r="F109" s="7">
        <v>4272755</v>
      </c>
      <c r="G109" s="7">
        <v>1751914</v>
      </c>
      <c r="H109" s="7"/>
      <c r="I109" s="7"/>
      <c r="J109" s="7">
        <v>27.1</v>
      </c>
      <c r="K109" s="7"/>
      <c r="L109" s="7"/>
      <c r="M109" s="7"/>
      <c r="N109" s="7"/>
      <c r="O109" s="7"/>
      <c r="P109" s="7">
        <v>6.1</v>
      </c>
      <c r="Q109" s="7"/>
      <c r="R109" s="7"/>
      <c r="S109" s="7">
        <v>2.5</v>
      </c>
      <c r="T109" s="7">
        <v>1421.21</v>
      </c>
      <c r="U109" s="7">
        <v>169.53</v>
      </c>
      <c r="V109" s="7">
        <v>317.27999999999997</v>
      </c>
      <c r="W109" s="7">
        <v>253.37</v>
      </c>
      <c r="X109" s="7">
        <v>241.86</v>
      </c>
      <c r="Y109" s="7">
        <v>211.06</v>
      </c>
      <c r="Z109" s="7">
        <v>342.03</v>
      </c>
      <c r="AA109" s="7">
        <v>125.44</v>
      </c>
      <c r="AB109" s="7">
        <v>146.5</v>
      </c>
      <c r="AC109" s="7">
        <v>1368.9</v>
      </c>
      <c r="AD109" s="7">
        <v>188524</v>
      </c>
      <c r="AE109" s="7">
        <v>2087314</v>
      </c>
      <c r="AF109" s="7">
        <v>10507572</v>
      </c>
      <c r="AG109" s="7">
        <v>4.6399999999999997</v>
      </c>
      <c r="AH109" s="7">
        <v>6.44</v>
      </c>
      <c r="AI109" s="7">
        <v>7.48</v>
      </c>
    </row>
    <row r="110" spans="1:35" s="8" customFormat="1" x14ac:dyDescent="0.25">
      <c r="A110" s="3">
        <v>40422</v>
      </c>
      <c r="B110" s="7">
        <v>21616609.7383148</v>
      </c>
      <c r="C110" s="7">
        <v>490099</v>
      </c>
      <c r="D110" s="7">
        <v>1245676</v>
      </c>
      <c r="E110" s="7">
        <v>4500780</v>
      </c>
      <c r="F110" s="7">
        <v>4331751</v>
      </c>
      <c r="G110" s="7">
        <v>1906239</v>
      </c>
      <c r="H110" s="7"/>
      <c r="I110" s="7"/>
      <c r="J110" s="7">
        <v>26.6</v>
      </c>
      <c r="K110" s="7"/>
      <c r="L110" s="7"/>
      <c r="M110" s="7"/>
      <c r="N110" s="7"/>
      <c r="O110" s="7"/>
      <c r="P110" s="7">
        <v>5.7</v>
      </c>
      <c r="Q110" s="7"/>
      <c r="R110" s="7"/>
      <c r="S110" s="7">
        <v>2.7</v>
      </c>
      <c r="T110" s="7">
        <v>1507.66</v>
      </c>
      <c r="U110" s="7">
        <v>177.43</v>
      </c>
      <c r="V110" s="7">
        <v>332.48</v>
      </c>
      <c r="W110" s="7">
        <v>278.99</v>
      </c>
      <c r="X110" s="7">
        <v>261.3</v>
      </c>
      <c r="Y110" s="7">
        <v>228.66</v>
      </c>
      <c r="Z110" s="7">
        <v>374.1</v>
      </c>
      <c r="AA110" s="7">
        <v>120.51</v>
      </c>
      <c r="AB110" s="7">
        <v>146.27000000000001</v>
      </c>
      <c r="AC110" s="7">
        <v>1440.3</v>
      </c>
      <c r="AD110" s="7">
        <v>222960</v>
      </c>
      <c r="AE110" s="7">
        <v>2410321</v>
      </c>
      <c r="AF110" s="7">
        <v>12163033</v>
      </c>
      <c r="AG110" s="7">
        <v>4.66</v>
      </c>
      <c r="AH110" s="7">
        <v>6.45</v>
      </c>
      <c r="AI110" s="7">
        <v>8</v>
      </c>
    </row>
    <row r="111" spans="1:35" s="8" customFormat="1" x14ac:dyDescent="0.25">
      <c r="A111" s="3">
        <v>40452</v>
      </c>
      <c r="B111" s="7">
        <v>22088077.926794998</v>
      </c>
      <c r="C111" s="7">
        <v>497082</v>
      </c>
      <c r="D111" s="7">
        <v>1260159</v>
      </c>
      <c r="E111" s="7">
        <v>4575950</v>
      </c>
      <c r="F111" s="7">
        <v>4418063</v>
      </c>
      <c r="G111" s="7">
        <v>1759792</v>
      </c>
      <c r="H111" s="7"/>
      <c r="I111" s="7"/>
      <c r="J111" s="7">
        <v>26.3</v>
      </c>
      <c r="K111" s="7"/>
      <c r="L111" s="7"/>
      <c r="M111" s="7"/>
      <c r="N111" s="7"/>
      <c r="O111" s="7"/>
      <c r="P111" s="7">
        <v>5.6</v>
      </c>
      <c r="Q111" s="7"/>
      <c r="R111" s="7"/>
      <c r="S111" s="7">
        <v>2.6</v>
      </c>
      <c r="T111" s="7">
        <v>1587.14</v>
      </c>
      <c r="U111" s="7">
        <v>181.89</v>
      </c>
      <c r="V111" s="7">
        <v>359.38</v>
      </c>
      <c r="W111" s="7">
        <v>286.95999999999998</v>
      </c>
      <c r="X111" s="7">
        <v>265</v>
      </c>
      <c r="Y111" s="7">
        <v>229.42</v>
      </c>
      <c r="Z111" s="7">
        <v>412.39</v>
      </c>
      <c r="AA111" s="7">
        <v>124.66</v>
      </c>
      <c r="AB111" s="7">
        <v>156.5</v>
      </c>
      <c r="AC111" s="7">
        <v>1523.39</v>
      </c>
      <c r="AD111" s="7">
        <v>260473</v>
      </c>
      <c r="AE111" s="7">
        <v>2745479</v>
      </c>
      <c r="AF111" s="7">
        <v>13874604</v>
      </c>
      <c r="AG111" s="7">
        <v>4.75</v>
      </c>
      <c r="AH111" s="7">
        <v>6.45</v>
      </c>
      <c r="AI111" s="7">
        <v>7.66</v>
      </c>
    </row>
    <row r="112" spans="1:35" s="8" customFormat="1" x14ac:dyDescent="0.25">
      <c r="A112" s="3">
        <v>40483</v>
      </c>
      <c r="B112" s="7">
        <v>22490438.719379801</v>
      </c>
      <c r="C112" s="7">
        <v>483063</v>
      </c>
      <c r="D112" s="7">
        <v>1273400</v>
      </c>
      <c r="E112" s="7">
        <v>4671858</v>
      </c>
      <c r="F112" s="7">
        <v>4514327</v>
      </c>
      <c r="G112" s="7">
        <v>1868820</v>
      </c>
      <c r="H112" s="7"/>
      <c r="I112" s="7"/>
      <c r="J112" s="7">
        <v>26.9</v>
      </c>
      <c r="K112" s="7"/>
      <c r="L112" s="7"/>
      <c r="M112" s="7"/>
      <c r="N112" s="7"/>
      <c r="O112" s="7"/>
      <c r="P112" s="7">
        <v>5.6</v>
      </c>
      <c r="Q112" s="7"/>
      <c r="R112" s="7"/>
      <c r="S112" s="7">
        <v>2.8</v>
      </c>
      <c r="T112" s="7">
        <v>1597.35</v>
      </c>
      <c r="U112" s="7">
        <v>179.45</v>
      </c>
      <c r="V112" s="7">
        <v>380.36</v>
      </c>
      <c r="W112" s="7">
        <v>302.67</v>
      </c>
      <c r="X112" s="7">
        <v>265.87</v>
      </c>
      <c r="Y112" s="7">
        <v>246.79</v>
      </c>
      <c r="Z112" s="7">
        <v>409.55</v>
      </c>
      <c r="AA112" s="7">
        <v>126.93</v>
      </c>
      <c r="AB112" s="7">
        <v>185.25</v>
      </c>
      <c r="AC112" s="7">
        <v>1565.52</v>
      </c>
      <c r="AD112" s="7">
        <v>301488</v>
      </c>
      <c r="AE112" s="7">
        <v>3081701</v>
      </c>
      <c r="AF112" s="7">
        <v>15561975</v>
      </c>
      <c r="AG112" s="7">
        <v>5.36</v>
      </c>
      <c r="AH112" s="7">
        <v>6.89</v>
      </c>
      <c r="AI112" s="7">
        <v>7.8</v>
      </c>
    </row>
    <row r="113" spans="1:35" s="8" customFormat="1" x14ac:dyDescent="0.25">
      <c r="A113" s="3">
        <v>40513</v>
      </c>
      <c r="B113" s="7">
        <v>22772288.709355801</v>
      </c>
      <c r="C113" s="7">
        <v>479379</v>
      </c>
      <c r="D113" s="7">
        <v>1301453</v>
      </c>
      <c r="E113" s="7">
        <v>4765699</v>
      </c>
      <c r="F113" s="7">
        <v>4809465</v>
      </c>
      <c r="G113" s="7">
        <v>1866038</v>
      </c>
      <c r="H113" s="7"/>
      <c r="I113" s="7"/>
      <c r="J113" s="7">
        <v>24.7</v>
      </c>
      <c r="K113" s="7"/>
      <c r="L113" s="7"/>
      <c r="M113" s="7"/>
      <c r="N113" s="7"/>
      <c r="O113" s="7"/>
      <c r="P113" s="7">
        <v>5.5</v>
      </c>
      <c r="Q113" s="7"/>
      <c r="R113" s="7"/>
      <c r="S113" s="7">
        <v>3</v>
      </c>
      <c r="T113" s="7">
        <v>1770.28</v>
      </c>
      <c r="U113" s="7">
        <v>196.97</v>
      </c>
      <c r="V113" s="7">
        <v>440.71</v>
      </c>
      <c r="W113" s="7">
        <v>355.8</v>
      </c>
      <c r="X113" s="7">
        <v>273.55</v>
      </c>
      <c r="Y113" s="7">
        <v>264.43</v>
      </c>
      <c r="Z113" s="7">
        <v>452.95</v>
      </c>
      <c r="AA113" s="7">
        <v>137.12</v>
      </c>
      <c r="AB113" s="7">
        <v>207.66</v>
      </c>
      <c r="AC113" s="7">
        <v>1687.99</v>
      </c>
      <c r="AD113" s="7">
        <v>364634</v>
      </c>
      <c r="AE113" s="7">
        <v>3506664</v>
      </c>
      <c r="AF113" s="7">
        <v>17966469</v>
      </c>
      <c r="AG113" s="7">
        <v>5.33</v>
      </c>
      <c r="AH113" s="7">
        <v>6.96</v>
      </c>
      <c r="AI113" s="7">
        <v>7.82</v>
      </c>
    </row>
    <row r="114" spans="1:35" s="8" customFormat="1" x14ac:dyDescent="0.25">
      <c r="A114" s="3">
        <v>40544</v>
      </c>
      <c r="B114" s="7">
        <v>22952909.7352429</v>
      </c>
      <c r="C114" s="7">
        <v>484158</v>
      </c>
      <c r="D114" s="7">
        <v>1308511</v>
      </c>
      <c r="E114" s="7">
        <v>4819831</v>
      </c>
      <c r="F114" s="7">
        <v>4704536</v>
      </c>
      <c r="G114" s="7">
        <v>1759048</v>
      </c>
      <c r="H114" s="7">
        <v>16.100000000000001</v>
      </c>
      <c r="I114" s="7">
        <v>20.7</v>
      </c>
      <c r="J114" s="7">
        <v>27.2</v>
      </c>
      <c r="K114" s="7"/>
      <c r="L114" s="7"/>
      <c r="M114" s="7"/>
      <c r="N114" s="7"/>
      <c r="O114" s="7"/>
      <c r="P114" s="7">
        <v>5.4</v>
      </c>
      <c r="Q114" s="7"/>
      <c r="R114" s="7"/>
      <c r="S114" s="7">
        <v>2.5</v>
      </c>
      <c r="T114" s="7">
        <v>1870.31</v>
      </c>
      <c r="U114" s="7">
        <v>212.17</v>
      </c>
      <c r="V114" s="7">
        <v>448.95</v>
      </c>
      <c r="W114" s="7">
        <v>367.64</v>
      </c>
      <c r="X114" s="7">
        <v>284.39999999999998</v>
      </c>
      <c r="Y114" s="7">
        <v>277.33</v>
      </c>
      <c r="Z114" s="7">
        <v>486.64</v>
      </c>
      <c r="AA114" s="7">
        <v>140.75</v>
      </c>
      <c r="AB114" s="7">
        <v>217.32</v>
      </c>
      <c r="AC114" s="7">
        <v>1723.42</v>
      </c>
      <c r="AD114" s="7">
        <v>19901</v>
      </c>
      <c r="AE114" s="7">
        <v>245642</v>
      </c>
      <c r="AF114" s="7">
        <v>1185253</v>
      </c>
      <c r="AG114" s="7">
        <v>5.27</v>
      </c>
      <c r="AH114" s="7">
        <v>7.02</v>
      </c>
      <c r="AI114" s="7">
        <v>7.9</v>
      </c>
    </row>
    <row r="115" spans="1:35" s="8" customFormat="1" x14ac:dyDescent="0.25">
      <c r="A115" s="3">
        <v>40575</v>
      </c>
      <c r="B115" s="7">
        <v>23350732.5139088</v>
      </c>
      <c r="C115" s="7">
        <v>493835</v>
      </c>
      <c r="D115" s="7">
        <v>1314152</v>
      </c>
      <c r="E115" s="7">
        <v>4847962</v>
      </c>
      <c r="F115" s="7">
        <v>4813256</v>
      </c>
      <c r="G115" s="7">
        <v>1818274</v>
      </c>
      <c r="H115" s="7">
        <v>16.399999999999999</v>
      </c>
      <c r="I115" s="7">
        <v>20.2</v>
      </c>
      <c r="J115" s="7">
        <v>25</v>
      </c>
      <c r="K115" s="7"/>
      <c r="L115" s="7"/>
      <c r="M115" s="7"/>
      <c r="N115" s="7"/>
      <c r="O115" s="7"/>
      <c r="P115" s="7">
        <v>5.3</v>
      </c>
      <c r="Q115" s="7"/>
      <c r="R115" s="7"/>
      <c r="S115" s="7">
        <v>2.6</v>
      </c>
      <c r="T115" s="7">
        <v>1969.91</v>
      </c>
      <c r="U115" s="7">
        <v>235.39</v>
      </c>
      <c r="V115" s="7">
        <v>443.74</v>
      </c>
      <c r="W115" s="7">
        <v>368.86</v>
      </c>
      <c r="X115" s="7">
        <v>276.29000000000002</v>
      </c>
      <c r="Y115" s="7">
        <v>292.48</v>
      </c>
      <c r="Z115" s="7">
        <v>492.8</v>
      </c>
      <c r="AA115" s="7">
        <v>136.22</v>
      </c>
      <c r="AB115" s="7">
        <v>214.3</v>
      </c>
      <c r="AC115" s="7">
        <v>1777.84</v>
      </c>
      <c r="AD115" s="7">
        <v>54280</v>
      </c>
      <c r="AE115" s="7">
        <v>548375</v>
      </c>
      <c r="AF115" s="7">
        <v>2708253</v>
      </c>
      <c r="AG115" s="7">
        <v>5.26</v>
      </c>
      <c r="AH115" s="7">
        <v>7.09</v>
      </c>
      <c r="AI115" s="7">
        <v>8.25</v>
      </c>
    </row>
    <row r="116" spans="1:35" s="8" customFormat="1" x14ac:dyDescent="0.25">
      <c r="A116" s="3">
        <v>40603</v>
      </c>
      <c r="B116" s="7">
        <v>23555185.900921401</v>
      </c>
      <c r="C116" s="7">
        <v>502460</v>
      </c>
      <c r="D116" s="7">
        <v>1335667</v>
      </c>
      <c r="E116" s="7">
        <v>4868093</v>
      </c>
      <c r="F116" s="7">
        <v>4842710</v>
      </c>
      <c r="G116" s="7">
        <v>1787911</v>
      </c>
      <c r="H116" s="7">
        <v>16.5</v>
      </c>
      <c r="I116" s="7">
        <v>20.100000000000001</v>
      </c>
      <c r="J116" s="7">
        <v>23</v>
      </c>
      <c r="K116" s="7"/>
      <c r="L116" s="7"/>
      <c r="M116" s="7"/>
      <c r="N116" s="7"/>
      <c r="O116" s="7"/>
      <c r="P116" s="7">
        <v>5.2</v>
      </c>
      <c r="Q116" s="7"/>
      <c r="R116" s="7"/>
      <c r="S116" s="7">
        <v>2.8</v>
      </c>
      <c r="T116" s="7">
        <v>2044.2</v>
      </c>
      <c r="U116" s="7">
        <v>242.17</v>
      </c>
      <c r="V116" s="7">
        <v>446.76</v>
      </c>
      <c r="W116" s="7">
        <v>376.76</v>
      </c>
      <c r="X116" s="7">
        <v>272.74</v>
      </c>
      <c r="Y116" s="7">
        <v>302.48</v>
      </c>
      <c r="Z116" s="7">
        <v>491.97</v>
      </c>
      <c r="AA116" s="7">
        <v>136.88</v>
      </c>
      <c r="AB116" s="7">
        <v>205.48</v>
      </c>
      <c r="AC116" s="7">
        <v>1813.59</v>
      </c>
      <c r="AD116" s="7">
        <v>101913</v>
      </c>
      <c r="AE116" s="7">
        <v>942978</v>
      </c>
      <c r="AF116" s="7">
        <v>4755342</v>
      </c>
      <c r="AG116" s="7">
        <v>4.92</v>
      </c>
      <c r="AH116" s="7">
        <v>6.88</v>
      </c>
      <c r="AI116" s="7">
        <v>8.09</v>
      </c>
    </row>
    <row r="117" spans="1:35" s="8" customFormat="1" x14ac:dyDescent="0.25">
      <c r="A117" s="3">
        <v>40634</v>
      </c>
      <c r="B117" s="7">
        <v>23795203.013053901</v>
      </c>
      <c r="C117" s="7">
        <v>523950</v>
      </c>
      <c r="D117" s="7">
        <v>1368748</v>
      </c>
      <c r="E117" s="7">
        <v>4935446</v>
      </c>
      <c r="F117" s="7">
        <v>4942452</v>
      </c>
      <c r="G117" s="7">
        <v>1725160</v>
      </c>
      <c r="H117" s="7">
        <v>16.600000000000001</v>
      </c>
      <c r="I117" s="7">
        <v>19.3</v>
      </c>
      <c r="J117" s="7">
        <v>23</v>
      </c>
      <c r="K117" s="7"/>
      <c r="L117" s="7"/>
      <c r="M117" s="7"/>
      <c r="N117" s="7"/>
      <c r="O117" s="7"/>
      <c r="P117" s="7">
        <v>5.0999999999999996</v>
      </c>
      <c r="Q117" s="7"/>
      <c r="R117" s="7"/>
      <c r="S117" s="7">
        <v>2.8</v>
      </c>
      <c r="T117" s="7">
        <v>2026.94</v>
      </c>
      <c r="U117" s="7">
        <v>241.44</v>
      </c>
      <c r="V117" s="7">
        <v>440.54</v>
      </c>
      <c r="W117" s="7">
        <v>375.31</v>
      </c>
      <c r="X117" s="7">
        <v>260.61</v>
      </c>
      <c r="Y117" s="7">
        <v>302.48</v>
      </c>
      <c r="Z117" s="7">
        <v>469.33</v>
      </c>
      <c r="AA117" s="7">
        <v>134.11000000000001</v>
      </c>
      <c r="AB117" s="7">
        <v>196.14</v>
      </c>
      <c r="AC117" s="7">
        <v>1741.84</v>
      </c>
      <c r="AD117" s="7">
        <v>152437</v>
      </c>
      <c r="AE117" s="7">
        <v>1361208</v>
      </c>
      <c r="AF117" s="7">
        <v>6765605</v>
      </c>
      <c r="AG117" s="7">
        <v>4.45</v>
      </c>
      <c r="AH117" s="7">
        <v>6.59</v>
      </c>
      <c r="AI117" s="7">
        <v>8.08</v>
      </c>
    </row>
    <row r="118" spans="1:35" s="8" customFormat="1" x14ac:dyDescent="0.25">
      <c r="A118" s="3">
        <v>40664</v>
      </c>
      <c r="B118" s="7">
        <v>24067270.905096602</v>
      </c>
      <c r="C118" s="7">
        <v>521092</v>
      </c>
      <c r="D118" s="7">
        <v>1405395</v>
      </c>
      <c r="E118" s="7">
        <v>5065358</v>
      </c>
      <c r="F118" s="7">
        <v>4944733</v>
      </c>
      <c r="G118" s="7">
        <v>1905319</v>
      </c>
      <c r="H118" s="7">
        <v>16.399999999999999</v>
      </c>
      <c r="I118" s="7">
        <v>19.3</v>
      </c>
      <c r="J118" s="7">
        <v>22.6</v>
      </c>
      <c r="K118" s="7"/>
      <c r="L118" s="7"/>
      <c r="M118" s="7"/>
      <c r="N118" s="7"/>
      <c r="O118" s="7"/>
      <c r="P118" s="7">
        <v>5.0999999999999996</v>
      </c>
      <c r="Q118" s="7"/>
      <c r="R118" s="7"/>
      <c r="S118" s="7">
        <v>3.2</v>
      </c>
      <c r="T118" s="7">
        <v>1888.6</v>
      </c>
      <c r="U118" s="7">
        <v>222.75</v>
      </c>
      <c r="V118" s="7">
        <v>422.26</v>
      </c>
      <c r="W118" s="7">
        <v>348.42</v>
      </c>
      <c r="X118" s="7">
        <v>239.14</v>
      </c>
      <c r="Y118" s="7">
        <v>302.48</v>
      </c>
      <c r="Z118" s="7">
        <v>442.96</v>
      </c>
      <c r="AA118" s="7">
        <v>133.4</v>
      </c>
      <c r="AB118" s="7">
        <v>205.08</v>
      </c>
      <c r="AC118" s="7">
        <v>1666.3</v>
      </c>
      <c r="AD118" s="7">
        <v>204872</v>
      </c>
      <c r="AE118" s="7">
        <v>1781250</v>
      </c>
      <c r="AF118" s="7">
        <v>8764693</v>
      </c>
      <c r="AG118" s="7">
        <v>4.84</v>
      </c>
      <c r="AH118" s="7">
        <v>6.76</v>
      </c>
      <c r="AI118" s="7">
        <v>8.26</v>
      </c>
    </row>
    <row r="119" spans="1:35" s="8" customFormat="1" x14ac:dyDescent="0.25">
      <c r="A119" s="3">
        <v>40695</v>
      </c>
      <c r="B119" s="7">
        <v>24384474.2902929</v>
      </c>
      <c r="C119" s="7">
        <v>524527</v>
      </c>
      <c r="D119" s="7">
        <v>1445618</v>
      </c>
      <c r="E119" s="7">
        <v>5121581</v>
      </c>
      <c r="F119" s="7">
        <v>5057623</v>
      </c>
      <c r="G119" s="7">
        <v>1919525</v>
      </c>
      <c r="H119" s="7">
        <v>16.2</v>
      </c>
      <c r="I119" s="7">
        <v>19.3</v>
      </c>
      <c r="J119" s="7">
        <v>22</v>
      </c>
      <c r="K119" s="7"/>
      <c r="L119" s="7"/>
      <c r="M119" s="7"/>
      <c r="N119" s="7"/>
      <c r="O119" s="7"/>
      <c r="P119" s="7">
        <v>5.0999999999999996</v>
      </c>
      <c r="Q119" s="7"/>
      <c r="R119" s="7"/>
      <c r="S119" s="7">
        <v>3.3</v>
      </c>
      <c r="T119" s="7">
        <v>1906.71</v>
      </c>
      <c r="U119" s="7">
        <v>221.28</v>
      </c>
      <c r="V119" s="7">
        <v>420.25</v>
      </c>
      <c r="W119" s="7">
        <v>357.24</v>
      </c>
      <c r="X119" s="7">
        <v>246.8</v>
      </c>
      <c r="Y119" s="7">
        <v>302.48</v>
      </c>
      <c r="Z119" s="7">
        <v>436.47</v>
      </c>
      <c r="AA119" s="7">
        <v>127.47</v>
      </c>
      <c r="AB119" s="7">
        <v>213.73</v>
      </c>
      <c r="AC119" s="7">
        <v>1666.59</v>
      </c>
      <c r="AD119" s="7">
        <v>265304</v>
      </c>
      <c r="AE119" s="7">
        <v>2225850</v>
      </c>
      <c r="AF119" s="7">
        <v>10892702</v>
      </c>
      <c r="AG119" s="7">
        <v>4.87</v>
      </c>
      <c r="AH119" s="7">
        <v>6.57</v>
      </c>
      <c r="AI119" s="7">
        <v>8.39</v>
      </c>
    </row>
    <row r="120" spans="1:35" s="8" customFormat="1" x14ac:dyDescent="0.25">
      <c r="A120" s="3">
        <v>40725</v>
      </c>
      <c r="B120" s="7">
        <v>24741770.987538401</v>
      </c>
      <c r="C120" s="7">
        <v>533905</v>
      </c>
      <c r="D120" s="7">
        <v>1478311</v>
      </c>
      <c r="E120" s="7">
        <v>5174404</v>
      </c>
      <c r="F120" s="7">
        <v>5094349</v>
      </c>
      <c r="G120" s="7">
        <v>1905463</v>
      </c>
      <c r="H120" s="7">
        <v>16.399999999999999</v>
      </c>
      <c r="I120" s="7">
        <v>19.5</v>
      </c>
      <c r="J120" s="7">
        <v>22.7</v>
      </c>
      <c r="K120" s="7"/>
      <c r="L120" s="7"/>
      <c r="M120" s="7"/>
      <c r="N120" s="7"/>
      <c r="O120" s="7"/>
      <c r="P120" s="7">
        <v>5</v>
      </c>
      <c r="Q120" s="7"/>
      <c r="R120" s="7"/>
      <c r="S120" s="7">
        <v>3.4</v>
      </c>
      <c r="T120" s="7">
        <v>1965.02</v>
      </c>
      <c r="U120" s="7">
        <v>228.21</v>
      </c>
      <c r="V120" s="7">
        <v>453.53</v>
      </c>
      <c r="W120" s="7">
        <v>366.83</v>
      </c>
      <c r="X120" s="7">
        <v>254.57</v>
      </c>
      <c r="Y120" s="7">
        <v>302.48</v>
      </c>
      <c r="Z120" s="7">
        <v>442.16</v>
      </c>
      <c r="AA120" s="7">
        <v>125.26</v>
      </c>
      <c r="AB120" s="7">
        <v>229.07</v>
      </c>
      <c r="AC120" s="7">
        <v>1705.18</v>
      </c>
      <c r="AD120" s="7">
        <v>323275</v>
      </c>
      <c r="AE120" s="7">
        <v>2671326</v>
      </c>
      <c r="AF120" s="7">
        <v>12960530</v>
      </c>
      <c r="AG120" s="7">
        <v>4.87</v>
      </c>
      <c r="AH120" s="7">
        <v>6.48</v>
      </c>
      <c r="AI120" s="7">
        <v>8.01</v>
      </c>
    </row>
    <row r="121" spans="1:35" s="8" customFormat="1" x14ac:dyDescent="0.25">
      <c r="A121" s="3">
        <v>40756</v>
      </c>
      <c r="B121" s="7">
        <v>25192253.658090699</v>
      </c>
      <c r="C121" s="7">
        <v>545012</v>
      </c>
      <c r="D121" s="7">
        <v>1519427</v>
      </c>
      <c r="E121" s="7">
        <v>5354240</v>
      </c>
      <c r="F121" s="7">
        <v>5133356</v>
      </c>
      <c r="G121" s="7">
        <v>1903633</v>
      </c>
      <c r="H121" s="7">
        <v>16.2</v>
      </c>
      <c r="I121" s="7">
        <v>19.3</v>
      </c>
      <c r="J121" s="7">
        <v>22.9</v>
      </c>
      <c r="K121" s="7"/>
      <c r="L121" s="7"/>
      <c r="M121" s="7"/>
      <c r="N121" s="7"/>
      <c r="O121" s="7"/>
      <c r="P121" s="7">
        <v>5.0999999999999996</v>
      </c>
      <c r="Q121" s="7"/>
      <c r="R121" s="7"/>
      <c r="S121" s="7">
        <v>3.5</v>
      </c>
      <c r="T121" s="7">
        <v>1702.28</v>
      </c>
      <c r="U121" s="7">
        <v>201.69</v>
      </c>
      <c r="V121" s="7">
        <v>343.96</v>
      </c>
      <c r="W121" s="7">
        <v>314.67</v>
      </c>
      <c r="X121" s="7">
        <v>211.04</v>
      </c>
      <c r="Y121" s="7">
        <v>302.48</v>
      </c>
      <c r="Z121" s="7">
        <v>367.39</v>
      </c>
      <c r="AA121" s="7">
        <v>102.79</v>
      </c>
      <c r="AB121" s="7">
        <v>230.47</v>
      </c>
      <c r="AC121" s="7">
        <v>1546.05</v>
      </c>
      <c r="AD121" s="7">
        <v>386388</v>
      </c>
      <c r="AE121" s="7">
        <v>3156826</v>
      </c>
      <c r="AF121" s="7">
        <v>15164195</v>
      </c>
      <c r="AG121" s="7">
        <v>5.41</v>
      </c>
      <c r="AH121" s="7">
        <v>6.89</v>
      </c>
      <c r="AI121" s="7">
        <v>8.17</v>
      </c>
    </row>
    <row r="122" spans="1:35" s="8" customFormat="1" x14ac:dyDescent="0.25">
      <c r="A122" s="3">
        <v>40787</v>
      </c>
      <c r="B122" s="7">
        <v>26049263.631382801</v>
      </c>
      <c r="C122" s="7">
        <v>516848</v>
      </c>
      <c r="D122" s="7">
        <v>1568275</v>
      </c>
      <c r="E122" s="7">
        <v>5557652</v>
      </c>
      <c r="F122" s="7">
        <v>5202430</v>
      </c>
      <c r="G122" s="7">
        <v>1969452</v>
      </c>
      <c r="H122" s="7">
        <v>16</v>
      </c>
      <c r="I122" s="7">
        <v>19.399999999999999</v>
      </c>
      <c r="J122" s="7">
        <v>23.1</v>
      </c>
      <c r="K122" s="7"/>
      <c r="L122" s="7"/>
      <c r="M122" s="7"/>
      <c r="N122" s="7"/>
      <c r="O122" s="7"/>
      <c r="P122" s="7">
        <v>5.0999999999999996</v>
      </c>
      <c r="Q122" s="7"/>
      <c r="R122" s="7"/>
      <c r="S122" s="7">
        <v>4.0999999999999996</v>
      </c>
      <c r="T122" s="7">
        <v>1341.09</v>
      </c>
      <c r="U122" s="7">
        <v>166.1</v>
      </c>
      <c r="V122" s="7">
        <v>288.3</v>
      </c>
      <c r="W122" s="7">
        <v>237.8</v>
      </c>
      <c r="X122" s="7">
        <v>160.97999999999999</v>
      </c>
      <c r="Y122" s="7">
        <v>302.48</v>
      </c>
      <c r="Z122" s="7">
        <v>288.37</v>
      </c>
      <c r="AA122" s="7">
        <v>91.33</v>
      </c>
      <c r="AB122" s="7">
        <v>213.42</v>
      </c>
      <c r="AC122" s="7">
        <v>1366.54</v>
      </c>
      <c r="AD122" s="7">
        <v>452674</v>
      </c>
      <c r="AE122" s="7">
        <v>3649572</v>
      </c>
      <c r="AF122" s="7">
        <v>17685165</v>
      </c>
      <c r="AG122" s="7">
        <v>6.24</v>
      </c>
      <c r="AH122" s="7">
        <v>7.62</v>
      </c>
      <c r="AI122" s="7">
        <v>8.6199999999999992</v>
      </c>
    </row>
    <row r="123" spans="1:35" s="8" customFormat="1" x14ac:dyDescent="0.25">
      <c r="A123" s="3">
        <v>40817</v>
      </c>
      <c r="B123" s="7">
        <v>26930485.403882701</v>
      </c>
      <c r="C123" s="7">
        <v>525557</v>
      </c>
      <c r="D123" s="7">
        <v>1615262</v>
      </c>
      <c r="E123" s="7">
        <v>5704107</v>
      </c>
      <c r="F123" s="7">
        <v>5202811</v>
      </c>
      <c r="G123" s="7">
        <v>1854555</v>
      </c>
      <c r="H123" s="7">
        <v>16</v>
      </c>
      <c r="I123" s="7">
        <v>19.5</v>
      </c>
      <c r="J123" s="7">
        <v>24.4</v>
      </c>
      <c r="K123" s="7"/>
      <c r="L123" s="7"/>
      <c r="M123" s="7"/>
      <c r="N123" s="7"/>
      <c r="O123" s="7"/>
      <c r="P123" s="7">
        <v>5.6</v>
      </c>
      <c r="Q123" s="7"/>
      <c r="R123" s="7"/>
      <c r="S123" s="7">
        <v>4.8</v>
      </c>
      <c r="T123" s="7">
        <v>1563.28</v>
      </c>
      <c r="U123" s="7">
        <v>195.68</v>
      </c>
      <c r="V123" s="7">
        <v>341.13</v>
      </c>
      <c r="W123" s="7">
        <v>264.35000000000002</v>
      </c>
      <c r="X123" s="7">
        <v>189.32</v>
      </c>
      <c r="Y123" s="7">
        <v>302.48</v>
      </c>
      <c r="Z123" s="7">
        <v>321.92</v>
      </c>
      <c r="AA123" s="7">
        <v>101.78</v>
      </c>
      <c r="AB123" s="7">
        <v>229.29</v>
      </c>
      <c r="AC123" s="7">
        <v>1498.6</v>
      </c>
      <c r="AD123" s="7">
        <v>521529</v>
      </c>
      <c r="AE123" s="7">
        <v>4137875</v>
      </c>
      <c r="AF123" s="7">
        <v>20109920</v>
      </c>
      <c r="AG123" s="7">
        <v>6.12</v>
      </c>
      <c r="AH123" s="7">
        <v>7.63</v>
      </c>
      <c r="AI123" s="7">
        <v>8.3800000000000008</v>
      </c>
    </row>
    <row r="124" spans="1:35" s="8" customFormat="1" x14ac:dyDescent="0.25">
      <c r="A124" s="3">
        <v>40848</v>
      </c>
      <c r="B124" s="7">
        <v>26652634.444406901</v>
      </c>
      <c r="C124" s="7">
        <v>510910</v>
      </c>
      <c r="D124" s="7">
        <v>1672971</v>
      </c>
      <c r="E124" s="7">
        <v>6008332</v>
      </c>
      <c r="F124" s="7">
        <v>5279194</v>
      </c>
      <c r="G124" s="7">
        <v>1948833</v>
      </c>
      <c r="H124" s="7">
        <v>16</v>
      </c>
      <c r="I124" s="7">
        <v>19.8</v>
      </c>
      <c r="J124" s="7">
        <v>25.2</v>
      </c>
      <c r="K124" s="7"/>
      <c r="L124" s="7"/>
      <c r="M124" s="7"/>
      <c r="N124" s="7"/>
      <c r="O124" s="7"/>
      <c r="P124" s="7">
        <v>6.6</v>
      </c>
      <c r="Q124" s="7"/>
      <c r="R124" s="7"/>
      <c r="S124" s="7">
        <v>5.0999999999999996</v>
      </c>
      <c r="T124" s="7">
        <v>1540.81</v>
      </c>
      <c r="U124" s="7">
        <v>196.84</v>
      </c>
      <c r="V124" s="7">
        <v>309.79000000000002</v>
      </c>
      <c r="W124" s="7">
        <v>235.08</v>
      </c>
      <c r="X124" s="7">
        <v>195.5</v>
      </c>
      <c r="Y124" s="7">
        <v>302.48</v>
      </c>
      <c r="Z124" s="7">
        <v>297.5</v>
      </c>
      <c r="AA124" s="7">
        <v>97.09</v>
      </c>
      <c r="AB124" s="7">
        <v>251.97</v>
      </c>
      <c r="AC124" s="7">
        <v>1499.62</v>
      </c>
      <c r="AD124" s="7">
        <v>596508</v>
      </c>
      <c r="AE124" s="7">
        <v>4639502</v>
      </c>
      <c r="AF124" s="7">
        <v>22480905</v>
      </c>
      <c r="AG124" s="7">
        <v>6.29</v>
      </c>
      <c r="AH124" s="7">
        <v>7.76</v>
      </c>
      <c r="AI124" s="7">
        <v>8.61</v>
      </c>
    </row>
    <row r="125" spans="1:35" s="8" customFormat="1" x14ac:dyDescent="0.25">
      <c r="A125" s="3">
        <v>40878</v>
      </c>
      <c r="B125" s="7">
        <v>27201000.473562501</v>
      </c>
      <c r="C125" s="7">
        <v>498649</v>
      </c>
      <c r="D125" s="7">
        <v>1777395</v>
      </c>
      <c r="E125" s="7">
        <v>6388537</v>
      </c>
      <c r="F125" s="7">
        <v>5678132</v>
      </c>
      <c r="G125" s="7">
        <v>2166968</v>
      </c>
      <c r="H125" s="7">
        <v>16.100000000000001</v>
      </c>
      <c r="I125" s="7">
        <v>19.8</v>
      </c>
      <c r="J125" s="7">
        <v>24.6</v>
      </c>
      <c r="K125" s="7"/>
      <c r="L125" s="7"/>
      <c r="M125" s="7"/>
      <c r="N125" s="7"/>
      <c r="O125" s="7"/>
      <c r="P125" s="7">
        <v>6.9</v>
      </c>
      <c r="Q125" s="7"/>
      <c r="R125" s="7"/>
      <c r="S125" s="7">
        <v>5.4</v>
      </c>
      <c r="T125" s="7">
        <v>1381.87</v>
      </c>
      <c r="U125" s="7">
        <v>180.29</v>
      </c>
      <c r="V125" s="7">
        <v>270.17</v>
      </c>
      <c r="W125" s="7">
        <v>201.1</v>
      </c>
      <c r="X125" s="7">
        <v>161.81</v>
      </c>
      <c r="Y125" s="7">
        <v>197.02</v>
      </c>
      <c r="Z125" s="7">
        <v>263.93</v>
      </c>
      <c r="AA125" s="7">
        <v>92.21</v>
      </c>
      <c r="AB125" s="7">
        <v>241.24</v>
      </c>
      <c r="AC125" s="7">
        <v>1402.23</v>
      </c>
      <c r="AD125" s="7">
        <v>697417</v>
      </c>
      <c r="AE125" s="7">
        <v>5289180</v>
      </c>
      <c r="AF125" s="7">
        <v>25436234</v>
      </c>
      <c r="AG125" s="7">
        <v>6.47</v>
      </c>
      <c r="AH125" s="7">
        <v>7.7</v>
      </c>
      <c r="AI125" s="7">
        <v>8.4499999999999993</v>
      </c>
    </row>
    <row r="126" spans="1:35" s="8" customFormat="1" x14ac:dyDescent="0.25">
      <c r="A126" s="3">
        <v>40909</v>
      </c>
      <c r="B126" s="7">
        <v>27426364.672591999</v>
      </c>
      <c r="C126" s="7">
        <v>505391</v>
      </c>
      <c r="D126" s="7">
        <v>1809715</v>
      </c>
      <c r="E126" s="7">
        <v>6429088</v>
      </c>
      <c r="F126" s="7">
        <v>5547511</v>
      </c>
      <c r="G126" s="7">
        <v>2170676</v>
      </c>
      <c r="H126" s="7">
        <v>16.399999999999999</v>
      </c>
      <c r="I126" s="7">
        <v>21.4</v>
      </c>
      <c r="J126" s="7">
        <v>25.4</v>
      </c>
      <c r="K126" s="7"/>
      <c r="L126" s="7"/>
      <c r="M126" s="7"/>
      <c r="N126" s="7"/>
      <c r="O126" s="7"/>
      <c r="P126" s="7">
        <v>6.9</v>
      </c>
      <c r="Q126" s="7"/>
      <c r="R126" s="7"/>
      <c r="S126" s="7">
        <v>4.8</v>
      </c>
      <c r="T126" s="7">
        <v>1577.29</v>
      </c>
      <c r="U126" s="7">
        <v>204.65</v>
      </c>
      <c r="V126" s="7">
        <v>327.05</v>
      </c>
      <c r="W126" s="7">
        <v>249.66</v>
      </c>
      <c r="X126" s="7">
        <v>190.26</v>
      </c>
      <c r="Y126" s="7">
        <v>221.42</v>
      </c>
      <c r="Z126" s="7">
        <v>317.32</v>
      </c>
      <c r="AA126" s="7">
        <v>94.6</v>
      </c>
      <c r="AB126" s="7">
        <v>236.2</v>
      </c>
      <c r="AC126" s="7">
        <v>1514.03</v>
      </c>
      <c r="AD126" s="7">
        <v>38606</v>
      </c>
      <c r="AE126" s="7">
        <v>379077</v>
      </c>
      <c r="AF126" s="7">
        <v>1587554</v>
      </c>
      <c r="AG126" s="7">
        <v>6.38</v>
      </c>
      <c r="AH126" s="7">
        <v>7.28</v>
      </c>
      <c r="AI126" s="7">
        <v>8.52</v>
      </c>
    </row>
    <row r="127" spans="1:35" s="8" customFormat="1" x14ac:dyDescent="0.25">
      <c r="A127" s="3">
        <v>40940</v>
      </c>
      <c r="B127" s="7">
        <v>27617130.732159499</v>
      </c>
      <c r="C127" s="7">
        <v>513978</v>
      </c>
      <c r="D127" s="7">
        <v>1867608</v>
      </c>
      <c r="E127" s="7">
        <v>6458712</v>
      </c>
      <c r="F127" s="7">
        <v>5640263</v>
      </c>
      <c r="G127" s="7">
        <v>2251831</v>
      </c>
      <c r="H127" s="7">
        <v>16.7</v>
      </c>
      <c r="I127" s="7">
        <v>20.7</v>
      </c>
      <c r="J127" s="7">
        <v>24.3</v>
      </c>
      <c r="K127" s="7"/>
      <c r="L127" s="7"/>
      <c r="M127" s="7"/>
      <c r="N127" s="7"/>
      <c r="O127" s="7"/>
      <c r="P127" s="7">
        <v>6.5</v>
      </c>
      <c r="Q127" s="7"/>
      <c r="R127" s="7"/>
      <c r="S127" s="7">
        <v>4.4000000000000004</v>
      </c>
      <c r="T127" s="7">
        <v>1734.99</v>
      </c>
      <c r="U127" s="7">
        <v>222.9</v>
      </c>
      <c r="V127" s="7">
        <v>386.4</v>
      </c>
      <c r="W127" s="7">
        <v>260.95999999999998</v>
      </c>
      <c r="X127" s="7">
        <v>209.37</v>
      </c>
      <c r="Y127" s="7">
        <v>243.87</v>
      </c>
      <c r="Z127" s="7">
        <v>335.75</v>
      </c>
      <c r="AA127" s="7">
        <v>99.61</v>
      </c>
      <c r="AB127" s="7">
        <v>235.72</v>
      </c>
      <c r="AC127" s="7">
        <v>1597.67</v>
      </c>
      <c r="AD127" s="7">
        <v>102355</v>
      </c>
      <c r="AE127" s="7">
        <v>847353</v>
      </c>
      <c r="AF127" s="7">
        <v>3396942</v>
      </c>
      <c r="AG127" s="7">
        <v>6.27</v>
      </c>
      <c r="AH127" s="7">
        <v>7.06</v>
      </c>
      <c r="AI127" s="7">
        <v>8.1199999999999992</v>
      </c>
    </row>
    <row r="128" spans="1:35" s="8" customFormat="1" x14ac:dyDescent="0.25">
      <c r="A128" s="3">
        <v>40969</v>
      </c>
      <c r="B128" s="7">
        <v>28041951.687584501</v>
      </c>
      <c r="C128" s="7">
        <v>513491</v>
      </c>
      <c r="D128" s="7">
        <v>1946522</v>
      </c>
      <c r="E128" s="7">
        <v>6533081</v>
      </c>
      <c r="F128" s="7">
        <v>5694726</v>
      </c>
      <c r="G128" s="7">
        <v>2274263</v>
      </c>
      <c r="H128" s="7">
        <v>17.100000000000001</v>
      </c>
      <c r="I128" s="7">
        <v>21.1</v>
      </c>
      <c r="J128" s="7">
        <v>23.9</v>
      </c>
      <c r="K128" s="7"/>
      <c r="L128" s="7"/>
      <c r="M128" s="7"/>
      <c r="N128" s="7"/>
      <c r="O128" s="7"/>
      <c r="P128" s="7">
        <v>6.4</v>
      </c>
      <c r="Q128" s="7"/>
      <c r="R128" s="7"/>
      <c r="S128" s="7">
        <v>4.8</v>
      </c>
      <c r="T128" s="7">
        <v>1637.73</v>
      </c>
      <c r="U128" s="7">
        <v>212.5</v>
      </c>
      <c r="V128" s="7">
        <v>373.31</v>
      </c>
      <c r="W128" s="7">
        <v>230.35</v>
      </c>
      <c r="X128" s="7">
        <v>199.41</v>
      </c>
      <c r="Y128" s="7">
        <v>235.5</v>
      </c>
      <c r="Z128" s="7">
        <v>322.41000000000003</v>
      </c>
      <c r="AA128" s="7">
        <v>98.22</v>
      </c>
      <c r="AB128" s="7">
        <v>230.11</v>
      </c>
      <c r="AC128" s="7">
        <v>1517.34</v>
      </c>
      <c r="AD128" s="7">
        <v>179153</v>
      </c>
      <c r="AE128" s="7">
        <v>1404329</v>
      </c>
      <c r="AF128" s="7">
        <v>5564227</v>
      </c>
      <c r="AG128" s="7">
        <v>6.37</v>
      </c>
      <c r="AH128" s="7">
        <v>7.06</v>
      </c>
      <c r="AI128" s="7">
        <v>8.0399999999999991</v>
      </c>
    </row>
    <row r="129" spans="1:35" s="8" customFormat="1" x14ac:dyDescent="0.25">
      <c r="A129" s="3">
        <v>41000</v>
      </c>
      <c r="B129" s="7">
        <v>28365584.7179319</v>
      </c>
      <c r="C129" s="7">
        <v>524370</v>
      </c>
      <c r="D129" s="7">
        <v>2033848</v>
      </c>
      <c r="E129" s="7">
        <v>6607584</v>
      </c>
      <c r="F129" s="7">
        <v>5832210</v>
      </c>
      <c r="G129" s="7">
        <v>2289148</v>
      </c>
      <c r="H129" s="7">
        <v>17.399999999999999</v>
      </c>
      <c r="I129" s="7">
        <v>21.8</v>
      </c>
      <c r="J129" s="7">
        <v>24.2</v>
      </c>
      <c r="K129" s="7"/>
      <c r="L129" s="7"/>
      <c r="M129" s="7"/>
      <c r="N129" s="7"/>
      <c r="O129" s="7"/>
      <c r="P129" s="7">
        <v>6.8</v>
      </c>
      <c r="Q129" s="7"/>
      <c r="R129" s="7"/>
      <c r="S129" s="7">
        <v>4.9000000000000004</v>
      </c>
      <c r="T129" s="7">
        <v>1593.97</v>
      </c>
      <c r="U129" s="7">
        <v>206.41</v>
      </c>
      <c r="V129" s="7">
        <v>377.61</v>
      </c>
      <c r="W129" s="7">
        <v>223.83</v>
      </c>
      <c r="X129" s="7">
        <v>178.5</v>
      </c>
      <c r="Y129" s="7">
        <v>225.78</v>
      </c>
      <c r="Z129" s="7">
        <v>306.07</v>
      </c>
      <c r="AA129" s="7">
        <v>100.31</v>
      </c>
      <c r="AB129" s="7">
        <v>239.69</v>
      </c>
      <c r="AC129" s="7">
        <v>1473.5</v>
      </c>
      <c r="AD129" s="7">
        <v>264049</v>
      </c>
      <c r="AE129" s="7">
        <v>1997174</v>
      </c>
      <c r="AF129" s="7">
        <v>7887094</v>
      </c>
      <c r="AG129" s="7">
        <v>6.43</v>
      </c>
      <c r="AH129" s="7">
        <v>7.11</v>
      </c>
      <c r="AI129" s="7">
        <v>8.2100000000000009</v>
      </c>
    </row>
    <row r="130" spans="1:35" s="8" customFormat="1" x14ac:dyDescent="0.25">
      <c r="A130" s="3">
        <v>41030</v>
      </c>
      <c r="B130" s="7">
        <v>28836186.621055301</v>
      </c>
      <c r="C130" s="7">
        <v>510432</v>
      </c>
      <c r="D130" s="7">
        <v>2128306</v>
      </c>
      <c r="E130" s="7">
        <v>6738492</v>
      </c>
      <c r="F130" s="7">
        <v>5902767</v>
      </c>
      <c r="G130" s="7">
        <v>2562256</v>
      </c>
      <c r="H130" s="7">
        <v>17.5</v>
      </c>
      <c r="I130" s="7">
        <v>21.7</v>
      </c>
      <c r="J130" s="7">
        <v>24.9</v>
      </c>
      <c r="K130" s="7"/>
      <c r="L130" s="7"/>
      <c r="M130" s="7"/>
      <c r="N130" s="7"/>
      <c r="O130" s="7"/>
      <c r="P130" s="7">
        <v>6.2</v>
      </c>
      <c r="Q130" s="7"/>
      <c r="R130" s="7"/>
      <c r="S130" s="7">
        <v>5.4</v>
      </c>
      <c r="T130" s="7">
        <v>1242.43</v>
      </c>
      <c r="U130" s="7">
        <v>160.27000000000001</v>
      </c>
      <c r="V130" s="7">
        <v>288.89</v>
      </c>
      <c r="W130" s="7">
        <v>169.9</v>
      </c>
      <c r="X130" s="7">
        <v>122.76</v>
      </c>
      <c r="Y130" s="7">
        <v>177.57</v>
      </c>
      <c r="Z130" s="7">
        <v>235.67</v>
      </c>
      <c r="AA130" s="7">
        <v>82.21</v>
      </c>
      <c r="AB130" s="7">
        <v>252.07</v>
      </c>
      <c r="AC130" s="7">
        <v>1306.42</v>
      </c>
      <c r="AD130" s="7">
        <v>343701</v>
      </c>
      <c r="AE130" s="7">
        <v>2612640</v>
      </c>
      <c r="AF130" s="7">
        <v>9935640</v>
      </c>
      <c r="AG130" s="7">
        <v>6.73</v>
      </c>
      <c r="AH130" s="7">
        <v>7.73</v>
      </c>
      <c r="AI130" s="7">
        <v>8.75</v>
      </c>
    </row>
    <row r="131" spans="1:35" s="8" customFormat="1" x14ac:dyDescent="0.25">
      <c r="A131" s="3">
        <v>41061</v>
      </c>
      <c r="B131" s="7">
        <v>29180909.040042099</v>
      </c>
      <c r="C131" s="7">
        <v>514317</v>
      </c>
      <c r="D131" s="7">
        <v>2208196</v>
      </c>
      <c r="E131" s="7">
        <v>6848292</v>
      </c>
      <c r="F131" s="7">
        <v>6072687</v>
      </c>
      <c r="G131" s="7">
        <v>2519308</v>
      </c>
      <c r="H131" s="7">
        <v>17.399999999999999</v>
      </c>
      <c r="I131" s="7">
        <v>21.2</v>
      </c>
      <c r="J131" s="7">
        <v>24.3</v>
      </c>
      <c r="K131" s="7"/>
      <c r="L131" s="7"/>
      <c r="M131" s="7"/>
      <c r="N131" s="7"/>
      <c r="O131" s="7"/>
      <c r="P131" s="7">
        <v>6.4</v>
      </c>
      <c r="Q131" s="7"/>
      <c r="R131" s="7"/>
      <c r="S131" s="7">
        <v>5.5</v>
      </c>
      <c r="T131" s="7">
        <v>1350.51</v>
      </c>
      <c r="U131" s="7">
        <v>174.89</v>
      </c>
      <c r="V131" s="7">
        <v>307.25</v>
      </c>
      <c r="W131" s="7">
        <v>181.51</v>
      </c>
      <c r="X131" s="7">
        <v>133.63999999999999</v>
      </c>
      <c r="Y131" s="7">
        <v>193.31</v>
      </c>
      <c r="Z131" s="7">
        <v>263.77</v>
      </c>
      <c r="AA131" s="7">
        <v>84.08</v>
      </c>
      <c r="AB131" s="7">
        <v>256.24</v>
      </c>
      <c r="AC131" s="7">
        <v>1387.52</v>
      </c>
      <c r="AD131" s="7">
        <v>424105</v>
      </c>
      <c r="AE131" s="7">
        <v>3201776</v>
      </c>
      <c r="AF131" s="7">
        <v>12240164</v>
      </c>
      <c r="AG131" s="7">
        <v>6.97</v>
      </c>
      <c r="AH131" s="7">
        <v>7.69</v>
      </c>
      <c r="AI131" s="7">
        <v>8.8699999999999992</v>
      </c>
    </row>
    <row r="132" spans="1:35" s="8" customFormat="1" x14ac:dyDescent="0.25">
      <c r="A132" s="3">
        <v>41091</v>
      </c>
      <c r="B132" s="7">
        <v>29302736.5211992</v>
      </c>
      <c r="C132" s="7">
        <v>510543</v>
      </c>
      <c r="D132" s="7">
        <v>2273322</v>
      </c>
      <c r="E132" s="7">
        <v>6941210</v>
      </c>
      <c r="F132" s="7">
        <v>6060465</v>
      </c>
      <c r="G132" s="7">
        <v>2470439</v>
      </c>
      <c r="H132" s="7">
        <v>17.8</v>
      </c>
      <c r="I132" s="7">
        <v>22.2</v>
      </c>
      <c r="J132" s="7">
        <v>24.7</v>
      </c>
      <c r="K132" s="7"/>
      <c r="L132" s="7"/>
      <c r="M132" s="7"/>
      <c r="N132" s="7"/>
      <c r="O132" s="7"/>
      <c r="P132" s="7">
        <v>6.2</v>
      </c>
      <c r="Q132" s="7"/>
      <c r="R132" s="7"/>
      <c r="S132" s="7">
        <v>5.4</v>
      </c>
      <c r="T132" s="7">
        <v>1377.35</v>
      </c>
      <c r="U132" s="7">
        <v>180.23</v>
      </c>
      <c r="V132" s="7">
        <v>326.72000000000003</v>
      </c>
      <c r="W132" s="7">
        <v>178.06</v>
      </c>
      <c r="X132" s="7">
        <v>138.6</v>
      </c>
      <c r="Y132" s="7">
        <v>198.59</v>
      </c>
      <c r="Z132" s="7">
        <v>258.64</v>
      </c>
      <c r="AA132" s="7">
        <v>87.91</v>
      </c>
      <c r="AB132" s="7">
        <v>275.55</v>
      </c>
      <c r="AC132" s="7">
        <v>1407.02</v>
      </c>
      <c r="AD132" s="7">
        <v>510527</v>
      </c>
      <c r="AE132" s="7">
        <v>3816942</v>
      </c>
      <c r="AF132" s="7">
        <v>14583807</v>
      </c>
      <c r="AG132" s="7">
        <v>6.38</v>
      </c>
      <c r="AH132" s="7">
        <v>7.37</v>
      </c>
      <c r="AI132" s="7">
        <v>8.0299999999999994</v>
      </c>
    </row>
    <row r="133" spans="1:35" s="8" customFormat="1" x14ac:dyDescent="0.25">
      <c r="A133" s="3">
        <v>41122</v>
      </c>
      <c r="B133" s="7">
        <v>29538861.082191098</v>
      </c>
      <c r="C133" s="7">
        <v>514593</v>
      </c>
      <c r="D133" s="7">
        <v>2348340</v>
      </c>
      <c r="E133" s="7">
        <v>7023751</v>
      </c>
      <c r="F133" s="7">
        <v>6133528</v>
      </c>
      <c r="G133" s="7">
        <v>2653622</v>
      </c>
      <c r="H133" s="7">
        <v>17.899999999999999</v>
      </c>
      <c r="I133" s="7">
        <v>22.2</v>
      </c>
      <c r="J133" s="7">
        <v>25.1</v>
      </c>
      <c r="K133" s="7"/>
      <c r="L133" s="7"/>
      <c r="M133" s="7"/>
      <c r="N133" s="7"/>
      <c r="O133" s="7"/>
      <c r="P133" s="7">
        <v>6.1</v>
      </c>
      <c r="Q133" s="7"/>
      <c r="R133" s="7"/>
      <c r="S133" s="7">
        <v>5.2</v>
      </c>
      <c r="T133" s="7">
        <v>1389.72</v>
      </c>
      <c r="U133" s="7">
        <v>183.95</v>
      </c>
      <c r="V133" s="7">
        <v>339.42</v>
      </c>
      <c r="W133" s="7">
        <v>177.13</v>
      </c>
      <c r="X133" s="7">
        <v>133.61000000000001</v>
      </c>
      <c r="Y133" s="7">
        <v>203.3</v>
      </c>
      <c r="Z133" s="7">
        <v>262.85000000000002</v>
      </c>
      <c r="AA133" s="7">
        <v>85.68</v>
      </c>
      <c r="AB133" s="7">
        <v>276.54000000000002</v>
      </c>
      <c r="AC133" s="7">
        <v>1422.91</v>
      </c>
      <c r="AD133" s="7">
        <v>604721</v>
      </c>
      <c r="AE133" s="7">
        <v>4464944</v>
      </c>
      <c r="AF133" s="7">
        <v>17055983</v>
      </c>
      <c r="AG133" s="7">
        <v>6.26</v>
      </c>
      <c r="AH133" s="7">
        <v>7.22</v>
      </c>
      <c r="AI133" s="7">
        <v>8.11</v>
      </c>
    </row>
    <row r="134" spans="1:35" s="8" customFormat="1" x14ac:dyDescent="0.25">
      <c r="A134" s="3">
        <v>41153</v>
      </c>
      <c r="B134" s="7">
        <v>29865831.8814312</v>
      </c>
      <c r="C134" s="7">
        <v>529893</v>
      </c>
      <c r="D134" s="7">
        <v>2400736</v>
      </c>
      <c r="E134" s="7">
        <v>7073435</v>
      </c>
      <c r="F134" s="7">
        <v>6126476</v>
      </c>
      <c r="G134" s="7">
        <v>2717588</v>
      </c>
      <c r="H134" s="7">
        <v>18.3</v>
      </c>
      <c r="I134" s="7">
        <v>23</v>
      </c>
      <c r="J134" s="7">
        <v>24.7</v>
      </c>
      <c r="K134" s="7"/>
      <c r="L134" s="7"/>
      <c r="M134" s="7"/>
      <c r="N134" s="7"/>
      <c r="O134" s="7"/>
      <c r="P134" s="7">
        <v>6.4</v>
      </c>
      <c r="Q134" s="7"/>
      <c r="R134" s="7"/>
      <c r="S134" s="7">
        <v>5.2</v>
      </c>
      <c r="T134" s="7">
        <v>1475.7</v>
      </c>
      <c r="U134" s="7">
        <v>195.65</v>
      </c>
      <c r="V134" s="7">
        <v>336.32</v>
      </c>
      <c r="W134" s="7">
        <v>197.21</v>
      </c>
      <c r="X134" s="7">
        <v>151.02000000000001</v>
      </c>
      <c r="Y134" s="7">
        <v>208.47</v>
      </c>
      <c r="Z134" s="7">
        <v>268.95999999999998</v>
      </c>
      <c r="AA134" s="7">
        <v>86.83</v>
      </c>
      <c r="AB134" s="7">
        <v>273.23</v>
      </c>
      <c r="AC134" s="7">
        <v>1458.26</v>
      </c>
      <c r="AD134" s="7">
        <v>690820</v>
      </c>
      <c r="AE134" s="7">
        <v>5052017</v>
      </c>
      <c r="AF134" s="7">
        <v>19493239</v>
      </c>
      <c r="AG134" s="7">
        <v>6.45</v>
      </c>
      <c r="AH134" s="7">
        <v>7.22</v>
      </c>
      <c r="AI134" s="7">
        <v>8.0399999999999991</v>
      </c>
    </row>
    <row r="135" spans="1:35" s="8" customFormat="1" x14ac:dyDescent="0.25">
      <c r="A135" s="3">
        <v>41183</v>
      </c>
      <c r="B135" s="7">
        <v>30348114.790205199</v>
      </c>
      <c r="C135" s="7">
        <v>526766</v>
      </c>
      <c r="D135" s="7">
        <v>2449005</v>
      </c>
      <c r="E135" s="7">
        <v>7241202</v>
      </c>
      <c r="F135" s="7">
        <v>6147123</v>
      </c>
      <c r="G135" s="7">
        <v>2929842</v>
      </c>
      <c r="H135" s="7">
        <v>18.399999999999999</v>
      </c>
      <c r="I135" s="7">
        <v>23.2</v>
      </c>
      <c r="J135" s="7">
        <v>24.7</v>
      </c>
      <c r="K135" s="7"/>
      <c r="L135" s="7"/>
      <c r="M135" s="7"/>
      <c r="N135" s="7"/>
      <c r="O135" s="7"/>
      <c r="P135" s="7">
        <v>6.7</v>
      </c>
      <c r="Q135" s="7"/>
      <c r="R135" s="7"/>
      <c r="S135" s="7">
        <v>5.7</v>
      </c>
      <c r="T135" s="7">
        <v>1433.96</v>
      </c>
      <c r="U135" s="7">
        <v>193.84</v>
      </c>
      <c r="V135" s="7">
        <v>331.04</v>
      </c>
      <c r="W135" s="7">
        <v>183.25</v>
      </c>
      <c r="X135" s="7">
        <v>137.1</v>
      </c>
      <c r="Y135" s="7">
        <v>200.48</v>
      </c>
      <c r="Z135" s="7">
        <v>260.44</v>
      </c>
      <c r="AA135" s="7">
        <v>83.3</v>
      </c>
      <c r="AB135" s="7">
        <v>266.37</v>
      </c>
      <c r="AC135" s="7">
        <v>1425.7</v>
      </c>
      <c r="AD135" s="7">
        <v>791792</v>
      </c>
      <c r="AE135" s="7">
        <v>5706577</v>
      </c>
      <c r="AF135" s="7">
        <v>21969170</v>
      </c>
      <c r="AG135" s="7">
        <v>6.51</v>
      </c>
      <c r="AH135" s="7">
        <v>6.79</v>
      </c>
      <c r="AI135" s="7">
        <v>7.64</v>
      </c>
    </row>
    <row r="136" spans="1:35" s="8" customFormat="1" x14ac:dyDescent="0.25">
      <c r="A136" s="3">
        <v>41214</v>
      </c>
      <c r="B136" s="7">
        <v>30264767.411439098</v>
      </c>
      <c r="C136" s="7">
        <v>528236</v>
      </c>
      <c r="D136" s="7">
        <v>2481701</v>
      </c>
      <c r="E136" s="7">
        <v>7262271</v>
      </c>
      <c r="F136" s="7">
        <v>6264432</v>
      </c>
      <c r="G136" s="7">
        <v>2833212</v>
      </c>
      <c r="H136" s="7">
        <v>18.5</v>
      </c>
      <c r="I136" s="7">
        <v>23.6</v>
      </c>
      <c r="J136" s="7">
        <v>24.3</v>
      </c>
      <c r="K136" s="7"/>
      <c r="L136" s="7"/>
      <c r="M136" s="7"/>
      <c r="N136" s="7"/>
      <c r="O136" s="7"/>
      <c r="P136" s="7">
        <v>6.8</v>
      </c>
      <c r="Q136" s="7"/>
      <c r="R136" s="7"/>
      <c r="S136" s="7">
        <v>5.8</v>
      </c>
      <c r="T136" s="7">
        <v>1436.55</v>
      </c>
      <c r="U136" s="7">
        <v>197.42</v>
      </c>
      <c r="V136" s="7">
        <v>340.18</v>
      </c>
      <c r="W136" s="7">
        <v>187.67</v>
      </c>
      <c r="X136" s="7">
        <v>137.53</v>
      </c>
      <c r="Y136" s="7">
        <v>199.82</v>
      </c>
      <c r="Z136" s="7">
        <v>251.28</v>
      </c>
      <c r="AA136" s="7">
        <v>87.61</v>
      </c>
      <c r="AB136" s="7">
        <v>264.44</v>
      </c>
      <c r="AC136" s="7">
        <v>1405.97</v>
      </c>
      <c r="AD136" s="7">
        <v>895130</v>
      </c>
      <c r="AE136" s="7">
        <v>6343969</v>
      </c>
      <c r="AF136" s="7">
        <v>24336707</v>
      </c>
      <c r="AG136" s="7">
        <v>6.48</v>
      </c>
      <c r="AH136" s="7">
        <v>6.59</v>
      </c>
      <c r="AI136" s="7">
        <v>7.2</v>
      </c>
    </row>
    <row r="137" spans="1:35" s="8" customFormat="1" x14ac:dyDescent="0.25">
      <c r="A137" s="3">
        <v>41244</v>
      </c>
      <c r="B137" s="7">
        <v>30729154.605089098</v>
      </c>
      <c r="C137" s="7">
        <v>537618</v>
      </c>
      <c r="D137" s="7">
        <v>2528596</v>
      </c>
      <c r="E137" s="7">
        <v>7459275</v>
      </c>
      <c r="F137" s="7">
        <v>6665749</v>
      </c>
      <c r="G137" s="7">
        <v>2783436</v>
      </c>
      <c r="H137" s="7">
        <v>18.399999999999999</v>
      </c>
      <c r="I137" s="7">
        <v>23.5</v>
      </c>
      <c r="J137" s="7">
        <v>23.7</v>
      </c>
      <c r="K137" s="7"/>
      <c r="L137" s="7"/>
      <c r="M137" s="7"/>
      <c r="N137" s="7"/>
      <c r="O137" s="7"/>
      <c r="P137" s="7">
        <v>7</v>
      </c>
      <c r="Q137" s="7"/>
      <c r="R137" s="7"/>
      <c r="S137" s="7">
        <v>6.1</v>
      </c>
      <c r="T137" s="7">
        <v>1526.98</v>
      </c>
      <c r="U137" s="7">
        <v>211.18</v>
      </c>
      <c r="V137" s="7">
        <v>366.69</v>
      </c>
      <c r="W137" s="7">
        <v>200.29</v>
      </c>
      <c r="X137" s="7">
        <v>142.80000000000001</v>
      </c>
      <c r="Y137" s="7">
        <v>217.01</v>
      </c>
      <c r="Z137" s="7">
        <v>265.79000000000002</v>
      </c>
      <c r="AA137" s="7">
        <v>90.28</v>
      </c>
      <c r="AB137" s="7">
        <v>268.54000000000002</v>
      </c>
      <c r="AC137" s="7">
        <v>1474.72</v>
      </c>
      <c r="AD137" s="7">
        <v>1017316</v>
      </c>
      <c r="AE137" s="7">
        <v>7075352</v>
      </c>
      <c r="AF137" s="7">
        <v>27531130</v>
      </c>
      <c r="AG137" s="7">
        <v>6.23</v>
      </c>
      <c r="AH137" s="7">
        <v>6.36</v>
      </c>
      <c r="AI137" s="7">
        <v>7.02</v>
      </c>
    </row>
    <row r="138" spans="1:35" s="8" customFormat="1" x14ac:dyDescent="0.25">
      <c r="A138" s="3">
        <v>41275</v>
      </c>
      <c r="B138" s="7">
        <v>31080676.653205499</v>
      </c>
      <c r="C138" s="7">
        <v>532155</v>
      </c>
      <c r="D138" s="7">
        <v>2539732</v>
      </c>
      <c r="E138" s="7">
        <v>7378564</v>
      </c>
      <c r="F138" s="7">
        <v>6502835</v>
      </c>
      <c r="G138" s="7">
        <v>2917328</v>
      </c>
      <c r="H138" s="7">
        <v>19.3</v>
      </c>
      <c r="I138" s="7">
        <v>24.7</v>
      </c>
      <c r="J138" s="7">
        <v>24</v>
      </c>
      <c r="K138" s="7"/>
      <c r="L138" s="7"/>
      <c r="M138" s="7"/>
      <c r="N138" s="7"/>
      <c r="O138" s="7"/>
      <c r="P138" s="7">
        <v>7.1</v>
      </c>
      <c r="Q138" s="7"/>
      <c r="R138" s="7"/>
      <c r="S138" s="7">
        <v>5.4</v>
      </c>
      <c r="T138" s="7">
        <v>1622.13</v>
      </c>
      <c r="U138" s="7">
        <v>219.56</v>
      </c>
      <c r="V138" s="7">
        <v>409.19</v>
      </c>
      <c r="W138" s="7">
        <v>203.67</v>
      </c>
      <c r="X138" s="7">
        <v>153.18</v>
      </c>
      <c r="Y138" s="7">
        <v>228.81</v>
      </c>
      <c r="Z138" s="7">
        <v>290.7</v>
      </c>
      <c r="AA138" s="7">
        <v>101.36</v>
      </c>
      <c r="AB138" s="7">
        <v>277.39</v>
      </c>
      <c r="AC138" s="7">
        <v>1546.76</v>
      </c>
      <c r="AD138" s="7">
        <v>51472</v>
      </c>
      <c r="AE138" s="7">
        <v>491582</v>
      </c>
      <c r="AF138" s="7">
        <v>1774938</v>
      </c>
      <c r="AG138" s="7">
        <v>5.85</v>
      </c>
      <c r="AH138" s="7">
        <v>6</v>
      </c>
      <c r="AI138" s="7">
        <v>6.9</v>
      </c>
    </row>
    <row r="139" spans="1:35" s="8" customFormat="1" x14ac:dyDescent="0.25">
      <c r="A139" s="3">
        <v>41306</v>
      </c>
      <c r="B139" s="7">
        <v>31770517.981685799</v>
      </c>
      <c r="C139" s="7">
        <v>526172</v>
      </c>
      <c r="D139" s="7">
        <v>2565872</v>
      </c>
      <c r="E139" s="7">
        <v>7368342</v>
      </c>
      <c r="F139" s="7">
        <v>6651110</v>
      </c>
      <c r="G139" s="7">
        <v>2958430</v>
      </c>
      <c r="H139" s="7">
        <v>19.100000000000001</v>
      </c>
      <c r="I139" s="7">
        <v>24.4</v>
      </c>
      <c r="J139" s="7">
        <v>24.6</v>
      </c>
      <c r="K139" s="7"/>
      <c r="L139" s="7"/>
      <c r="M139" s="7"/>
      <c r="N139" s="7"/>
      <c r="O139" s="7"/>
      <c r="P139" s="7">
        <v>7.1</v>
      </c>
      <c r="Q139" s="7"/>
      <c r="R139" s="7"/>
      <c r="S139" s="7">
        <v>5.4</v>
      </c>
      <c r="T139" s="7">
        <v>1534.41</v>
      </c>
      <c r="U139" s="7">
        <v>206.55</v>
      </c>
      <c r="V139" s="7">
        <v>418.26</v>
      </c>
      <c r="W139" s="7">
        <v>184.28</v>
      </c>
      <c r="X139" s="7">
        <v>139.49</v>
      </c>
      <c r="Y139" s="7">
        <v>228.07</v>
      </c>
      <c r="Z139" s="7">
        <v>278.89</v>
      </c>
      <c r="AA139" s="7">
        <v>103.1</v>
      </c>
      <c r="AB139" s="7">
        <v>275.55</v>
      </c>
      <c r="AC139" s="7">
        <v>1486.04</v>
      </c>
      <c r="AD139" s="7">
        <v>131412</v>
      </c>
      <c r="AE139" s="7">
        <v>1072745</v>
      </c>
      <c r="AF139" s="7">
        <v>3872070</v>
      </c>
      <c r="AG139" s="7">
        <v>5.65</v>
      </c>
      <c r="AH139" s="7">
        <v>5.92</v>
      </c>
      <c r="AI139" s="7">
        <v>7.1</v>
      </c>
    </row>
    <row r="140" spans="1:35" s="8" customFormat="1" x14ac:dyDescent="0.25">
      <c r="A140" s="3">
        <v>41334</v>
      </c>
      <c r="B140" s="7">
        <v>32547346.375815898</v>
      </c>
      <c r="C140" s="7">
        <v>527708</v>
      </c>
      <c r="D140" s="7">
        <v>2606016</v>
      </c>
      <c r="E140" s="7">
        <v>7344089</v>
      </c>
      <c r="F140" s="7">
        <v>6791780</v>
      </c>
      <c r="G140" s="7">
        <v>2764794</v>
      </c>
      <c r="H140" s="7">
        <v>19.100000000000001</v>
      </c>
      <c r="I140" s="7">
        <v>24.3</v>
      </c>
      <c r="J140" s="7">
        <v>25.1</v>
      </c>
      <c r="K140" s="7"/>
      <c r="L140" s="7"/>
      <c r="M140" s="7"/>
      <c r="N140" s="7"/>
      <c r="O140" s="7"/>
      <c r="P140" s="7">
        <v>7</v>
      </c>
      <c r="Q140" s="7"/>
      <c r="R140" s="7"/>
      <c r="S140" s="7">
        <v>5.6</v>
      </c>
      <c r="T140" s="7">
        <v>1460.04</v>
      </c>
      <c r="U140" s="7">
        <v>198.91</v>
      </c>
      <c r="V140" s="7">
        <v>403.8</v>
      </c>
      <c r="W140" s="7">
        <v>162.12</v>
      </c>
      <c r="X140" s="7">
        <v>121.77</v>
      </c>
      <c r="Y140" s="7">
        <v>218.41</v>
      </c>
      <c r="Z140" s="7">
        <v>247.1</v>
      </c>
      <c r="AA140" s="7">
        <v>98.11</v>
      </c>
      <c r="AB140" s="7">
        <v>258.33</v>
      </c>
      <c r="AC140" s="7">
        <v>1438.57</v>
      </c>
      <c r="AD140" s="7">
        <v>224235</v>
      </c>
      <c r="AE140" s="7">
        <v>1727897</v>
      </c>
      <c r="AF140" s="7">
        <v>6335365</v>
      </c>
      <c r="AG140" s="7">
        <v>5.79</v>
      </c>
      <c r="AH140" s="7">
        <v>6.08</v>
      </c>
      <c r="AI140" s="7">
        <v>7.3</v>
      </c>
    </row>
    <row r="141" spans="1:35" s="8" customFormat="1" x14ac:dyDescent="0.25">
      <c r="A141" s="3">
        <v>41365</v>
      </c>
      <c r="B141" s="7">
        <v>33083073.7766008</v>
      </c>
      <c r="C141" s="7">
        <v>533218</v>
      </c>
      <c r="D141" s="7">
        <v>2679994</v>
      </c>
      <c r="E141" s="7">
        <v>7453089</v>
      </c>
      <c r="F141" s="7">
        <v>7016179</v>
      </c>
      <c r="G141" s="7">
        <v>2958635</v>
      </c>
      <c r="H141" s="7">
        <v>19</v>
      </c>
      <c r="I141" s="7">
        <v>24</v>
      </c>
      <c r="J141" s="7">
        <v>24.1</v>
      </c>
      <c r="K141" s="7"/>
      <c r="L141" s="7"/>
      <c r="M141" s="7"/>
      <c r="N141" s="7"/>
      <c r="O141" s="7"/>
      <c r="P141" s="7">
        <v>7.1</v>
      </c>
      <c r="Q141" s="7"/>
      <c r="R141" s="7"/>
      <c r="S141" s="7">
        <v>5.6</v>
      </c>
      <c r="T141" s="7">
        <v>1407.21</v>
      </c>
      <c r="U141" s="7">
        <v>188.51</v>
      </c>
      <c r="V141" s="7">
        <v>402.31</v>
      </c>
      <c r="W141" s="7">
        <v>154.03</v>
      </c>
      <c r="X141" s="7">
        <v>103.02</v>
      </c>
      <c r="Y141" s="7">
        <v>207.41</v>
      </c>
      <c r="Z141" s="7">
        <v>240.62</v>
      </c>
      <c r="AA141" s="7">
        <v>90.21</v>
      </c>
      <c r="AB141" s="7">
        <v>252.66</v>
      </c>
      <c r="AC141" s="7">
        <v>1385.88</v>
      </c>
      <c r="AD141" s="7">
        <v>336199</v>
      </c>
      <c r="AE141" s="7">
        <v>2510043</v>
      </c>
      <c r="AF141" s="7">
        <v>9093412</v>
      </c>
      <c r="AG141" s="7">
        <v>5.68</v>
      </c>
      <c r="AH141" s="7">
        <v>5.81</v>
      </c>
      <c r="AI141" s="7">
        <v>6.76</v>
      </c>
    </row>
    <row r="142" spans="1:35" s="8" customFormat="1" x14ac:dyDescent="0.25">
      <c r="A142" s="3">
        <v>41395</v>
      </c>
      <c r="B142" s="7">
        <v>33304408.013164099</v>
      </c>
      <c r="C142" s="7">
        <v>518431</v>
      </c>
      <c r="D142" s="7">
        <v>2748787</v>
      </c>
      <c r="E142" s="7">
        <v>7471738</v>
      </c>
      <c r="F142" s="7">
        <v>6956243</v>
      </c>
      <c r="G142" s="7">
        <v>3071358</v>
      </c>
      <c r="H142" s="7">
        <v>18.899999999999999</v>
      </c>
      <c r="I142" s="7">
        <v>23.8</v>
      </c>
      <c r="J142" s="7">
        <v>25.2</v>
      </c>
      <c r="K142" s="7"/>
      <c r="L142" s="7"/>
      <c r="M142" s="7"/>
      <c r="N142" s="7"/>
      <c r="O142" s="7"/>
      <c r="P142" s="7">
        <v>6.6</v>
      </c>
      <c r="Q142" s="7"/>
      <c r="R142" s="7"/>
      <c r="S142" s="7">
        <v>5.8</v>
      </c>
      <c r="T142" s="7">
        <v>1331.43</v>
      </c>
      <c r="U142" s="7">
        <v>178.97</v>
      </c>
      <c r="V142" s="7">
        <v>402.54</v>
      </c>
      <c r="W142" s="7">
        <v>139.9</v>
      </c>
      <c r="X142" s="7">
        <v>95.65</v>
      </c>
      <c r="Y142" s="7">
        <v>192.08</v>
      </c>
      <c r="Z142" s="7">
        <v>238.97</v>
      </c>
      <c r="AA142" s="7">
        <v>84.09</v>
      </c>
      <c r="AB142" s="7">
        <v>245.67</v>
      </c>
      <c r="AC142" s="7">
        <v>1350.17</v>
      </c>
      <c r="AD142" s="7">
        <v>429229</v>
      </c>
      <c r="AE142" s="7">
        <v>3208859</v>
      </c>
      <c r="AF142" s="7">
        <v>11277948</v>
      </c>
      <c r="AG142" s="7">
        <v>6.02</v>
      </c>
      <c r="AH142" s="7">
        <v>6.21</v>
      </c>
      <c r="AI142" s="7">
        <v>7.24</v>
      </c>
    </row>
    <row r="143" spans="1:35" s="8" customFormat="1" x14ac:dyDescent="0.25">
      <c r="A143" s="3">
        <v>41426</v>
      </c>
      <c r="B143" s="7">
        <v>34190134.391454503</v>
      </c>
      <c r="C143" s="7">
        <v>513772</v>
      </c>
      <c r="D143" s="7">
        <v>2811424</v>
      </c>
      <c r="E143" s="7">
        <v>7511547</v>
      </c>
      <c r="F143" s="7">
        <v>7120290</v>
      </c>
      <c r="G143" s="7">
        <v>3201757</v>
      </c>
      <c r="H143" s="7">
        <v>18.3</v>
      </c>
      <c r="I143" s="7">
        <v>23</v>
      </c>
      <c r="J143" s="7">
        <v>24.4</v>
      </c>
      <c r="K143" s="7"/>
      <c r="L143" s="7"/>
      <c r="M143" s="7"/>
      <c r="N143" s="7"/>
      <c r="O143" s="7"/>
      <c r="P143" s="7">
        <v>6.4</v>
      </c>
      <c r="Q143" s="7"/>
      <c r="R143" s="7"/>
      <c r="S143" s="7">
        <v>5.7</v>
      </c>
      <c r="T143" s="7">
        <v>1275.44</v>
      </c>
      <c r="U143" s="7">
        <v>178.55</v>
      </c>
      <c r="V143" s="7">
        <v>398.56</v>
      </c>
      <c r="W143" s="7">
        <v>128.16999999999999</v>
      </c>
      <c r="X143" s="7">
        <v>88.76</v>
      </c>
      <c r="Y143" s="7">
        <v>183.15</v>
      </c>
      <c r="Z143" s="7">
        <v>230.6</v>
      </c>
      <c r="AA143" s="7">
        <v>83.17</v>
      </c>
      <c r="AB143" s="7">
        <v>230.8</v>
      </c>
      <c r="AC143" s="7">
        <v>1330.46</v>
      </c>
      <c r="AD143" s="7">
        <v>535188</v>
      </c>
      <c r="AE143" s="7">
        <v>3924975</v>
      </c>
      <c r="AF143" s="7">
        <v>13827199</v>
      </c>
      <c r="AG143" s="7">
        <v>6.12</v>
      </c>
      <c r="AH143" s="7">
        <v>6.68</v>
      </c>
      <c r="AI143" s="7">
        <v>8.0500000000000007</v>
      </c>
    </row>
    <row r="144" spans="1:35" s="8" customFormat="1" x14ac:dyDescent="0.25">
      <c r="A144" s="3">
        <v>41456</v>
      </c>
      <c r="B144" s="7">
        <v>34624587.488618903</v>
      </c>
      <c r="C144" s="7">
        <v>512834</v>
      </c>
      <c r="D144" s="7">
        <v>2896175</v>
      </c>
      <c r="E144" s="7">
        <v>7661257</v>
      </c>
      <c r="F144" s="7">
        <v>7169973</v>
      </c>
      <c r="G144" s="7">
        <v>3138360</v>
      </c>
      <c r="H144" s="7">
        <v>18.3</v>
      </c>
      <c r="I144" s="7">
        <v>22.3</v>
      </c>
      <c r="J144" s="7">
        <v>24</v>
      </c>
      <c r="K144" s="7"/>
      <c r="L144" s="7"/>
      <c r="M144" s="7"/>
      <c r="N144" s="7"/>
      <c r="O144" s="7"/>
      <c r="P144" s="7">
        <v>6.3</v>
      </c>
      <c r="Q144" s="7"/>
      <c r="R144" s="7"/>
      <c r="S144" s="7">
        <v>5.6</v>
      </c>
      <c r="T144" s="7">
        <v>1313.38</v>
      </c>
      <c r="U144" s="7">
        <v>187.71</v>
      </c>
      <c r="V144" s="7">
        <v>395.25</v>
      </c>
      <c r="W144" s="7">
        <v>131.71</v>
      </c>
      <c r="X144" s="7">
        <v>92.31</v>
      </c>
      <c r="Y144" s="7">
        <v>200.46</v>
      </c>
      <c r="Z144" s="7">
        <v>237.3</v>
      </c>
      <c r="AA144" s="7">
        <v>85.62</v>
      </c>
      <c r="AB144" s="7">
        <v>188.09</v>
      </c>
      <c r="AC144" s="7">
        <v>1375.79</v>
      </c>
      <c r="AD144" s="7">
        <v>654765</v>
      </c>
      <c r="AE144" s="7">
        <v>4711324</v>
      </c>
      <c r="AF144" s="7">
        <v>16654809</v>
      </c>
      <c r="AG144" s="7">
        <v>6.03</v>
      </c>
      <c r="AH144" s="7">
        <v>6.33</v>
      </c>
      <c r="AI144" s="7">
        <v>7.64</v>
      </c>
    </row>
    <row r="145" spans="1:35" s="8" customFormat="1" x14ac:dyDescent="0.25">
      <c r="A145" s="3">
        <v>41487</v>
      </c>
      <c r="B145" s="7">
        <v>34969313.141404003</v>
      </c>
      <c r="C145" s="7">
        <v>509674</v>
      </c>
      <c r="D145" s="7">
        <v>2982907</v>
      </c>
      <c r="E145" s="7">
        <v>7719535</v>
      </c>
      <c r="F145" s="7">
        <v>7197671</v>
      </c>
      <c r="G145" s="7">
        <v>3087580</v>
      </c>
      <c r="H145" s="7">
        <v>17.899999999999999</v>
      </c>
      <c r="I145" s="7">
        <v>21.1</v>
      </c>
      <c r="J145" s="7">
        <v>23.6</v>
      </c>
      <c r="K145" s="7"/>
      <c r="L145" s="7"/>
      <c r="M145" s="7"/>
      <c r="N145" s="7"/>
      <c r="O145" s="7"/>
      <c r="P145" s="7">
        <v>6.2</v>
      </c>
      <c r="Q145" s="7"/>
      <c r="R145" s="7"/>
      <c r="S145" s="7">
        <v>5.6</v>
      </c>
      <c r="T145" s="7">
        <v>1290.96</v>
      </c>
      <c r="U145" s="7">
        <v>189.38</v>
      </c>
      <c r="V145" s="7">
        <v>386.23</v>
      </c>
      <c r="W145" s="7">
        <v>132.68</v>
      </c>
      <c r="X145" s="7">
        <v>87.19</v>
      </c>
      <c r="Y145" s="7">
        <v>198.73</v>
      </c>
      <c r="Z145" s="7">
        <v>232.47</v>
      </c>
      <c r="AA145" s="7">
        <v>86.09</v>
      </c>
      <c r="AB145" s="7">
        <v>188.84</v>
      </c>
      <c r="AC145" s="7">
        <v>1364.65</v>
      </c>
      <c r="AD145" s="7">
        <v>774624</v>
      </c>
      <c r="AE145" s="7">
        <v>5480380</v>
      </c>
      <c r="AF145" s="7">
        <v>19374236</v>
      </c>
      <c r="AG145" s="7">
        <v>6.1</v>
      </c>
      <c r="AH145" s="7">
        <v>6.6</v>
      </c>
      <c r="AI145" s="7">
        <v>7.86</v>
      </c>
    </row>
    <row r="146" spans="1:35" s="8" customFormat="1" x14ac:dyDescent="0.25">
      <c r="A146" s="3">
        <v>41518</v>
      </c>
      <c r="B146" s="7">
        <v>35032316.054467902</v>
      </c>
      <c r="C146" s="7">
        <v>522580</v>
      </c>
      <c r="D146" s="7">
        <v>3054741</v>
      </c>
      <c r="E146" s="7">
        <v>7840025</v>
      </c>
      <c r="F146" s="7">
        <v>7203799</v>
      </c>
      <c r="G146" s="7">
        <v>3013595</v>
      </c>
      <c r="H146" s="7">
        <v>17.8</v>
      </c>
      <c r="I146" s="7">
        <v>20.8</v>
      </c>
      <c r="J146" s="7">
        <v>24.1</v>
      </c>
      <c r="K146" s="7"/>
      <c r="L146" s="7"/>
      <c r="M146" s="7"/>
      <c r="N146" s="7"/>
      <c r="O146" s="7"/>
      <c r="P146" s="7">
        <v>6.3</v>
      </c>
      <c r="Q146" s="7"/>
      <c r="R146" s="7"/>
      <c r="S146" s="7">
        <v>5.6</v>
      </c>
      <c r="T146" s="7">
        <v>1422.49</v>
      </c>
      <c r="U146" s="7">
        <v>208.45</v>
      </c>
      <c r="V146" s="7">
        <v>402.67</v>
      </c>
      <c r="W146" s="7">
        <v>140.5</v>
      </c>
      <c r="X146" s="7">
        <v>85.08</v>
      </c>
      <c r="Y146" s="7">
        <v>221.76</v>
      </c>
      <c r="Z146" s="7">
        <v>251.97</v>
      </c>
      <c r="AA146" s="7">
        <v>94.31</v>
      </c>
      <c r="AB146" s="7">
        <v>200.81</v>
      </c>
      <c r="AC146" s="7">
        <v>1462.82</v>
      </c>
      <c r="AD146" s="7">
        <v>894584</v>
      </c>
      <c r="AE146" s="7">
        <v>6200609</v>
      </c>
      <c r="AF146" s="7">
        <v>22312721</v>
      </c>
      <c r="AG146" s="7">
        <v>6.11</v>
      </c>
      <c r="AH146" s="7">
        <v>6.5</v>
      </c>
      <c r="AI146" s="7">
        <v>7.57</v>
      </c>
    </row>
    <row r="147" spans="1:35" s="8" customFormat="1" x14ac:dyDescent="0.25">
      <c r="A147" s="3">
        <v>41548</v>
      </c>
      <c r="B147" s="7">
        <v>35223749.296088897</v>
      </c>
      <c r="C147" s="7">
        <v>524284</v>
      </c>
      <c r="D147" s="7">
        <v>3152244</v>
      </c>
      <c r="E147" s="7">
        <v>7996536</v>
      </c>
      <c r="F147" s="7">
        <v>7253583</v>
      </c>
      <c r="G147" s="7">
        <v>2965486</v>
      </c>
      <c r="H147" s="7">
        <v>17.100000000000001</v>
      </c>
      <c r="I147" s="7">
        <v>20.7</v>
      </c>
      <c r="J147" s="7">
        <v>24.2</v>
      </c>
      <c r="K147" s="7"/>
      <c r="L147" s="7"/>
      <c r="M147" s="7"/>
      <c r="N147" s="7"/>
      <c r="O147" s="7"/>
      <c r="P147" s="7">
        <v>6.1</v>
      </c>
      <c r="Q147" s="7"/>
      <c r="R147" s="7"/>
      <c r="S147" s="7">
        <v>5.5</v>
      </c>
      <c r="T147" s="7">
        <v>1480.42</v>
      </c>
      <c r="U147" s="7">
        <v>214.8</v>
      </c>
      <c r="V147" s="7">
        <v>423.36</v>
      </c>
      <c r="W147" s="7">
        <v>142.47</v>
      </c>
      <c r="X147" s="7">
        <v>83.55</v>
      </c>
      <c r="Y147" s="7">
        <v>238.22</v>
      </c>
      <c r="Z147" s="7">
        <v>263.86</v>
      </c>
      <c r="AA147" s="7">
        <v>94.31</v>
      </c>
      <c r="AB147" s="7">
        <v>200.77</v>
      </c>
      <c r="AC147" s="7">
        <v>1510.21</v>
      </c>
      <c r="AD147" s="7">
        <v>1029124</v>
      </c>
      <c r="AE147" s="7">
        <v>6976965</v>
      </c>
      <c r="AF147" s="7">
        <v>25234769</v>
      </c>
      <c r="AG147" s="7">
        <v>6.03</v>
      </c>
      <c r="AH147" s="7">
        <v>6.46</v>
      </c>
      <c r="AI147" s="7">
        <v>7.48</v>
      </c>
    </row>
    <row r="148" spans="1:35" s="8" customFormat="1" x14ac:dyDescent="0.25">
      <c r="A148" s="3">
        <v>41579</v>
      </c>
      <c r="B148" s="7">
        <v>35514815.243837103</v>
      </c>
      <c r="C148" s="7">
        <v>515590</v>
      </c>
      <c r="D148" s="7">
        <v>3232936</v>
      </c>
      <c r="E148" s="7">
        <v>8255775</v>
      </c>
      <c r="F148" s="7">
        <v>7397783</v>
      </c>
      <c r="G148" s="7">
        <v>3078042</v>
      </c>
      <c r="H148" s="7">
        <v>17</v>
      </c>
      <c r="I148" s="7">
        <v>20.5</v>
      </c>
      <c r="J148" s="7">
        <v>24.1</v>
      </c>
      <c r="K148" s="7"/>
      <c r="L148" s="7"/>
      <c r="M148" s="7"/>
      <c r="N148" s="7"/>
      <c r="O148" s="7"/>
      <c r="P148" s="7">
        <v>6</v>
      </c>
      <c r="Q148" s="7"/>
      <c r="R148" s="7"/>
      <c r="S148" s="7">
        <v>5.6</v>
      </c>
      <c r="T148" s="7">
        <v>1402.93</v>
      </c>
      <c r="U148" s="7">
        <v>200.26</v>
      </c>
      <c r="V148" s="7">
        <v>420.85</v>
      </c>
      <c r="W148" s="7">
        <v>137.56</v>
      </c>
      <c r="X148" s="7">
        <v>72.73</v>
      </c>
      <c r="Y148" s="7">
        <v>211.88</v>
      </c>
      <c r="Z148" s="7">
        <v>268.83999999999997</v>
      </c>
      <c r="AA148" s="7">
        <v>87.89</v>
      </c>
      <c r="AB148" s="7">
        <v>192.76</v>
      </c>
      <c r="AC148" s="7">
        <v>1479.35</v>
      </c>
      <c r="AD148" s="7">
        <v>1160728</v>
      </c>
      <c r="AE148" s="7">
        <v>7713783</v>
      </c>
      <c r="AF148" s="7">
        <v>28010880</v>
      </c>
      <c r="AG148" s="7">
        <v>6.3</v>
      </c>
      <c r="AH148" s="7">
        <v>6.86</v>
      </c>
      <c r="AI148" s="7">
        <v>8.02</v>
      </c>
    </row>
    <row r="149" spans="1:35" s="8" customFormat="1" x14ac:dyDescent="0.25">
      <c r="A149" s="3">
        <v>41609</v>
      </c>
      <c r="B149" s="7">
        <v>35645490.405754201</v>
      </c>
      <c r="C149" s="7">
        <v>509595</v>
      </c>
      <c r="D149" s="7">
        <v>3333191</v>
      </c>
      <c r="E149" s="7">
        <v>8584254</v>
      </c>
      <c r="F149" s="7">
        <v>8041947</v>
      </c>
      <c r="G149" s="7">
        <v>3118233</v>
      </c>
      <c r="H149" s="7">
        <v>16.600000000000001</v>
      </c>
      <c r="I149" s="7">
        <v>19.8</v>
      </c>
      <c r="J149" s="7">
        <v>23.5</v>
      </c>
      <c r="K149" s="7"/>
      <c r="L149" s="7"/>
      <c r="M149" s="7"/>
      <c r="N149" s="7"/>
      <c r="O149" s="7"/>
      <c r="P149" s="7">
        <v>6.2</v>
      </c>
      <c r="Q149" s="7"/>
      <c r="R149" s="7"/>
      <c r="S149" s="7">
        <v>5.9</v>
      </c>
      <c r="T149" s="7">
        <v>1442.73</v>
      </c>
      <c r="U149" s="7">
        <v>206.41</v>
      </c>
      <c r="V149" s="7">
        <v>431.02</v>
      </c>
      <c r="W149" s="7">
        <v>144.99</v>
      </c>
      <c r="X149" s="7">
        <v>79.59</v>
      </c>
      <c r="Y149" s="7">
        <v>224.33</v>
      </c>
      <c r="Z149" s="7">
        <v>283.77999999999997</v>
      </c>
      <c r="AA149" s="7">
        <v>102.36</v>
      </c>
      <c r="AB149" s="7">
        <v>205.72</v>
      </c>
      <c r="AC149" s="7">
        <v>1504.08</v>
      </c>
      <c r="AD149" s="7">
        <v>1338731</v>
      </c>
      <c r="AE149" s="7">
        <v>8612537</v>
      </c>
      <c r="AF149" s="7">
        <v>31582836</v>
      </c>
      <c r="AG149" s="7">
        <v>6.18</v>
      </c>
      <c r="AH149" s="7">
        <v>6.74</v>
      </c>
      <c r="AI149" s="7">
        <v>7.99</v>
      </c>
    </row>
    <row r="150" spans="1:35" s="8" customFormat="1" x14ac:dyDescent="0.25">
      <c r="A150" s="3">
        <v>41640</v>
      </c>
      <c r="B150" s="7">
        <v>36517103.741502002</v>
      </c>
      <c r="C150" s="7">
        <v>498926</v>
      </c>
      <c r="D150" s="7">
        <v>3336260</v>
      </c>
      <c r="E150" s="7">
        <v>8948092</v>
      </c>
      <c r="F150" s="7">
        <v>7719768</v>
      </c>
      <c r="G150" s="7">
        <v>3577208</v>
      </c>
      <c r="H150" s="7">
        <v>17.29</v>
      </c>
      <c r="I150" s="7">
        <v>21.69</v>
      </c>
      <c r="J150" s="7">
        <v>24.41</v>
      </c>
      <c r="K150" s="7">
        <v>12.34</v>
      </c>
      <c r="L150" s="7">
        <v>13.1</v>
      </c>
      <c r="M150" s="7">
        <v>12.49</v>
      </c>
      <c r="N150" s="7">
        <v>7.43</v>
      </c>
      <c r="O150" s="7">
        <v>7.32</v>
      </c>
      <c r="P150" s="7">
        <v>6.03</v>
      </c>
      <c r="Q150" s="7">
        <v>9.4</v>
      </c>
      <c r="R150" s="7">
        <v>7.98</v>
      </c>
      <c r="S150" s="7">
        <v>5.61</v>
      </c>
      <c r="T150" s="7">
        <v>1301.02</v>
      </c>
      <c r="U150" s="7">
        <v>188.71</v>
      </c>
      <c r="V150" s="7">
        <v>362.93</v>
      </c>
      <c r="W150" s="7">
        <v>135.19</v>
      </c>
      <c r="X150" s="7">
        <v>72.06</v>
      </c>
      <c r="Y150" s="7">
        <v>190.62</v>
      </c>
      <c r="Z150" s="7">
        <v>246.47</v>
      </c>
      <c r="AA150" s="7">
        <v>94.07</v>
      </c>
      <c r="AB150" s="7">
        <v>197.84</v>
      </c>
      <c r="AC150" s="7">
        <v>1454.45</v>
      </c>
      <c r="AD150" s="7">
        <v>79003</v>
      </c>
      <c r="AE150" s="7">
        <v>522592</v>
      </c>
      <c r="AF150" s="7">
        <v>2296013</v>
      </c>
      <c r="AG150" s="7">
        <v>6.54</v>
      </c>
      <c r="AH150" s="7">
        <v>7.36</v>
      </c>
      <c r="AI150" s="7">
        <v>8.5399999999999991</v>
      </c>
    </row>
    <row r="151" spans="1:35" s="8" customFormat="1" x14ac:dyDescent="0.25">
      <c r="A151" s="3">
        <v>41671</v>
      </c>
      <c r="B151" s="7">
        <v>37300633.561650597</v>
      </c>
      <c r="C151" s="7">
        <v>493326</v>
      </c>
      <c r="D151" s="7">
        <v>3382909</v>
      </c>
      <c r="E151" s="7">
        <v>9067032</v>
      </c>
      <c r="F151" s="7">
        <v>7854442</v>
      </c>
      <c r="G151" s="7">
        <v>3864721</v>
      </c>
      <c r="H151" s="7">
        <v>17.21</v>
      </c>
      <c r="I151" s="7">
        <v>20.99</v>
      </c>
      <c r="J151" s="7">
        <v>22.77</v>
      </c>
      <c r="K151" s="7">
        <v>12.76</v>
      </c>
      <c r="L151" s="7">
        <v>13.31</v>
      </c>
      <c r="M151" s="7">
        <v>12.59</v>
      </c>
      <c r="N151" s="7">
        <v>7.28</v>
      </c>
      <c r="O151" s="7">
        <v>7.3</v>
      </c>
      <c r="P151" s="7">
        <v>5.94</v>
      </c>
      <c r="Q151" s="7">
        <v>8.58</v>
      </c>
      <c r="R151" s="7">
        <v>7.84</v>
      </c>
      <c r="S151" s="7">
        <v>5.56</v>
      </c>
      <c r="T151" s="7">
        <v>1267.27</v>
      </c>
      <c r="U151" s="7">
        <v>186.96</v>
      </c>
      <c r="V151" s="7">
        <v>348.38</v>
      </c>
      <c r="W151" s="7">
        <v>137.88999999999999</v>
      </c>
      <c r="X151" s="7">
        <v>67.88</v>
      </c>
      <c r="Y151" s="7">
        <v>179.04</v>
      </c>
      <c r="Z151" s="7">
        <v>235.86</v>
      </c>
      <c r="AA151" s="7">
        <v>82.85</v>
      </c>
      <c r="AB151" s="7">
        <v>195.26</v>
      </c>
      <c r="AC151" s="7">
        <v>1444.71</v>
      </c>
      <c r="AD151" s="7">
        <v>197265</v>
      </c>
      <c r="AE151" s="7">
        <v>1160830</v>
      </c>
      <c r="AF151" s="7">
        <v>4615204</v>
      </c>
      <c r="AG151" s="7">
        <v>6.35</v>
      </c>
      <c r="AH151" s="7">
        <v>7.5</v>
      </c>
      <c r="AI151" s="7">
        <v>8.4700000000000006</v>
      </c>
    </row>
    <row r="152" spans="1:35" s="8" customFormat="1" x14ac:dyDescent="0.25">
      <c r="A152" s="3">
        <v>41699</v>
      </c>
      <c r="B152" s="7">
        <v>37011750.3856657</v>
      </c>
      <c r="C152" s="7">
        <v>486131</v>
      </c>
      <c r="D152" s="7">
        <v>3450440</v>
      </c>
      <c r="E152" s="7">
        <v>9226764</v>
      </c>
      <c r="F152" s="7">
        <v>7786605</v>
      </c>
      <c r="G152" s="7">
        <v>3850065</v>
      </c>
      <c r="H152" s="7">
        <v>16.98</v>
      </c>
      <c r="I152" s="7">
        <v>20.76</v>
      </c>
      <c r="J152" s="7">
        <v>23.78</v>
      </c>
      <c r="K152" s="7">
        <v>12.87</v>
      </c>
      <c r="L152" s="7">
        <v>12.59</v>
      </c>
      <c r="M152" s="7">
        <v>12.55</v>
      </c>
      <c r="N152" s="7">
        <v>7.08</v>
      </c>
      <c r="O152" s="7">
        <v>7.17</v>
      </c>
      <c r="P152" s="7">
        <v>5.91</v>
      </c>
      <c r="Q152" s="7">
        <v>9.7100000000000009</v>
      </c>
      <c r="R152" s="7">
        <v>7.65</v>
      </c>
      <c r="S152" s="7">
        <v>6.9</v>
      </c>
      <c r="T152" s="7">
        <v>1226.0999999999999</v>
      </c>
      <c r="U152" s="7">
        <v>181.08</v>
      </c>
      <c r="V152" s="7">
        <v>344.81</v>
      </c>
      <c r="W152" s="7">
        <v>130.58000000000001</v>
      </c>
      <c r="X152" s="7">
        <v>66.14</v>
      </c>
      <c r="Y152" s="7">
        <v>171.91</v>
      </c>
      <c r="Z152" s="7">
        <v>219.11</v>
      </c>
      <c r="AA152" s="7">
        <v>69.349999999999994</v>
      </c>
      <c r="AB152" s="7">
        <v>194.43</v>
      </c>
      <c r="AC152" s="7">
        <v>1369.29</v>
      </c>
      <c r="AD152" s="7">
        <v>333115</v>
      </c>
      <c r="AE152" s="7">
        <v>1886131</v>
      </c>
      <c r="AF152" s="7">
        <v>7475730</v>
      </c>
      <c r="AG152" s="7">
        <v>7.18</v>
      </c>
      <c r="AH152" s="7">
        <v>8.11</v>
      </c>
      <c r="AI152" s="7">
        <v>8.92</v>
      </c>
    </row>
    <row r="153" spans="1:35" s="8" customFormat="1" x14ac:dyDescent="0.25">
      <c r="A153" s="3">
        <v>41730</v>
      </c>
      <c r="B153" s="7">
        <v>37449982.3369435</v>
      </c>
      <c r="C153" s="7">
        <v>472278</v>
      </c>
      <c r="D153" s="7">
        <v>3540499</v>
      </c>
      <c r="E153" s="7">
        <v>9403564</v>
      </c>
      <c r="F153" s="7">
        <v>7962498</v>
      </c>
      <c r="G153" s="7">
        <v>3831278</v>
      </c>
      <c r="H153" s="7">
        <v>16.96</v>
      </c>
      <c r="I153" s="7">
        <v>20.84</v>
      </c>
      <c r="J153" s="7">
        <v>20.97</v>
      </c>
      <c r="K153" s="7">
        <v>12.88</v>
      </c>
      <c r="L153" s="7">
        <v>13.1</v>
      </c>
      <c r="M153" s="7">
        <v>12.85</v>
      </c>
      <c r="N153" s="7">
        <v>6.97</v>
      </c>
      <c r="O153" s="7">
        <v>7.61</v>
      </c>
      <c r="P153" s="7">
        <v>6.04</v>
      </c>
      <c r="Q153" s="7">
        <v>10.06</v>
      </c>
      <c r="R153" s="7">
        <v>8.5299999999999994</v>
      </c>
      <c r="S153" s="7">
        <v>7.14</v>
      </c>
      <c r="T153" s="7">
        <v>1155.7</v>
      </c>
      <c r="U153" s="7">
        <v>175.39</v>
      </c>
      <c r="V153" s="7">
        <v>342.1</v>
      </c>
      <c r="W153" s="7">
        <v>129.41</v>
      </c>
      <c r="X153" s="7">
        <v>60.93</v>
      </c>
      <c r="Y153" s="7">
        <v>161.03</v>
      </c>
      <c r="Z153" s="7">
        <v>205.11</v>
      </c>
      <c r="AA153" s="7">
        <v>65.53</v>
      </c>
      <c r="AB153" s="7">
        <v>198.55</v>
      </c>
      <c r="AC153" s="7">
        <v>1306.01</v>
      </c>
      <c r="AD153" s="7">
        <v>493603</v>
      </c>
      <c r="AE153" s="7">
        <v>2671066</v>
      </c>
      <c r="AF153" s="7">
        <v>10331700</v>
      </c>
      <c r="AG153" s="7">
        <v>7.63</v>
      </c>
      <c r="AH153" s="7">
        <v>8.9499999999999993</v>
      </c>
      <c r="AI153" s="7">
        <v>9.58</v>
      </c>
    </row>
    <row r="154" spans="1:35" s="8" customFormat="1" x14ac:dyDescent="0.25">
      <c r="A154" s="3">
        <v>41760</v>
      </c>
      <c r="B154" s="7">
        <v>37422738.051666498</v>
      </c>
      <c r="C154" s="7">
        <v>467227</v>
      </c>
      <c r="D154" s="7">
        <v>3620379</v>
      </c>
      <c r="E154" s="7">
        <v>9410547</v>
      </c>
      <c r="F154" s="7">
        <v>7888169</v>
      </c>
      <c r="G154" s="7">
        <v>3862944</v>
      </c>
      <c r="H154" s="7">
        <v>16.82</v>
      </c>
      <c r="I154" s="7">
        <v>20.83</v>
      </c>
      <c r="J154" s="7">
        <v>24.89</v>
      </c>
      <c r="K154" s="7">
        <v>12.33</v>
      </c>
      <c r="L154" s="7">
        <v>13.2</v>
      </c>
      <c r="M154" s="7">
        <v>12.88</v>
      </c>
      <c r="N154" s="7">
        <v>6.95</v>
      </c>
      <c r="O154" s="7">
        <v>7.85</v>
      </c>
      <c r="P154" s="7">
        <v>6.06</v>
      </c>
      <c r="Q154" s="7">
        <v>6.92</v>
      </c>
      <c r="R154" s="7">
        <v>8.69</v>
      </c>
      <c r="S154" s="7">
        <v>7.54</v>
      </c>
      <c r="T154" s="7">
        <v>1295.75</v>
      </c>
      <c r="U154" s="7">
        <v>187.51</v>
      </c>
      <c r="V154" s="7">
        <v>379.51</v>
      </c>
      <c r="W154" s="7">
        <v>142.24</v>
      </c>
      <c r="X154" s="7">
        <v>70.7</v>
      </c>
      <c r="Y154" s="7">
        <v>179.9</v>
      </c>
      <c r="Z154" s="7">
        <v>251.26</v>
      </c>
      <c r="AA154" s="7">
        <v>68.930000000000007</v>
      </c>
      <c r="AB154" s="7">
        <v>198.32</v>
      </c>
      <c r="AC154" s="7">
        <v>1432.03</v>
      </c>
      <c r="AD154" s="7">
        <v>628163</v>
      </c>
      <c r="AE154" s="7">
        <v>3376606</v>
      </c>
      <c r="AF154" s="7">
        <v>12704591</v>
      </c>
      <c r="AG154" s="7">
        <v>7.93</v>
      </c>
      <c r="AH154" s="7">
        <v>8.33</v>
      </c>
      <c r="AI154" s="7">
        <v>8.6999999999999993</v>
      </c>
    </row>
    <row r="155" spans="1:35" s="8" customFormat="1" x14ac:dyDescent="0.25">
      <c r="A155" s="3">
        <v>41791</v>
      </c>
      <c r="B155" s="7">
        <v>37277586.217304803</v>
      </c>
      <c r="C155" s="7">
        <v>478250</v>
      </c>
      <c r="D155" s="7">
        <v>3693907</v>
      </c>
      <c r="E155" s="7">
        <v>9373988</v>
      </c>
      <c r="F155" s="7">
        <v>7962716</v>
      </c>
      <c r="G155" s="7">
        <v>3593343</v>
      </c>
      <c r="H155" s="7">
        <v>16.649999999999999</v>
      </c>
      <c r="I155" s="7">
        <v>20.73</v>
      </c>
      <c r="J155" s="7">
        <v>23.91</v>
      </c>
      <c r="K155" s="7">
        <v>12.32</v>
      </c>
      <c r="L155" s="7">
        <v>13.28</v>
      </c>
      <c r="M155" s="7">
        <v>12.95</v>
      </c>
      <c r="N155" s="7">
        <v>6.68</v>
      </c>
      <c r="O155" s="7">
        <v>7.8</v>
      </c>
      <c r="P155" s="7">
        <v>6.21</v>
      </c>
      <c r="Q155" s="7">
        <v>4.42</v>
      </c>
      <c r="R155" s="7">
        <v>9</v>
      </c>
      <c r="S155" s="7">
        <v>7.51</v>
      </c>
      <c r="T155" s="7">
        <v>1366.08</v>
      </c>
      <c r="U155" s="7">
        <v>203.75</v>
      </c>
      <c r="V155" s="7">
        <v>410.94</v>
      </c>
      <c r="W155" s="7">
        <v>146.66999999999999</v>
      </c>
      <c r="X155" s="7">
        <v>73.31</v>
      </c>
      <c r="Y155" s="7">
        <v>195.92</v>
      </c>
      <c r="Z155" s="7">
        <v>253.14</v>
      </c>
      <c r="AA155" s="7">
        <v>71.19</v>
      </c>
      <c r="AB155" s="7">
        <v>204.84</v>
      </c>
      <c r="AC155" s="7">
        <v>1476.38</v>
      </c>
      <c r="AD155" s="7">
        <v>766009</v>
      </c>
      <c r="AE155" s="7">
        <v>4083606</v>
      </c>
      <c r="AF155" s="7">
        <v>15343065</v>
      </c>
      <c r="AG155" s="7">
        <v>7.89</v>
      </c>
      <c r="AH155" s="7">
        <v>8.15</v>
      </c>
      <c r="AI155" s="7">
        <v>8.48</v>
      </c>
    </row>
    <row r="156" spans="1:35" s="8" customFormat="1" x14ac:dyDescent="0.25">
      <c r="A156" s="3">
        <v>41821</v>
      </c>
      <c r="B156" s="7">
        <v>37641466.449450202</v>
      </c>
      <c r="C156" s="7">
        <v>468762</v>
      </c>
      <c r="D156" s="7">
        <v>3783886</v>
      </c>
      <c r="E156" s="7">
        <v>9447193</v>
      </c>
      <c r="F156" s="7">
        <v>8013445</v>
      </c>
      <c r="G156" s="7">
        <v>3513498</v>
      </c>
      <c r="H156" s="7">
        <v>16.62</v>
      </c>
      <c r="I156" s="7">
        <v>20.98</v>
      </c>
      <c r="J156" s="7">
        <v>23.28</v>
      </c>
      <c r="K156" s="7">
        <v>13.26</v>
      </c>
      <c r="L156" s="7">
        <v>13.27</v>
      </c>
      <c r="M156" s="7">
        <v>13.09</v>
      </c>
      <c r="N156" s="7">
        <v>6.44</v>
      </c>
      <c r="O156" s="7">
        <v>7.89</v>
      </c>
      <c r="P156" s="7">
        <v>6.17</v>
      </c>
      <c r="Q156" s="7">
        <v>9.9499999999999993</v>
      </c>
      <c r="R156" s="7">
        <v>8.7200000000000006</v>
      </c>
      <c r="S156" s="7">
        <v>7.49</v>
      </c>
      <c r="T156" s="7">
        <v>1219.3599999999999</v>
      </c>
      <c r="U156" s="7">
        <v>179.49</v>
      </c>
      <c r="V156" s="7">
        <v>381.2</v>
      </c>
      <c r="W156" s="7">
        <v>146.24</v>
      </c>
      <c r="X156" s="7">
        <v>64.7</v>
      </c>
      <c r="Y156" s="7">
        <v>173.63</v>
      </c>
      <c r="Z156" s="7">
        <v>214.12</v>
      </c>
      <c r="AA156" s="7">
        <v>62.97</v>
      </c>
      <c r="AB156" s="7">
        <v>187.09</v>
      </c>
      <c r="AC156" s="7">
        <v>1379.61</v>
      </c>
      <c r="AD156" s="7">
        <v>922855</v>
      </c>
      <c r="AE156" s="7">
        <v>4851604</v>
      </c>
      <c r="AF156" s="7">
        <v>18255768</v>
      </c>
      <c r="AG156" s="7">
        <v>8.76</v>
      </c>
      <c r="AH156" s="7">
        <v>9.43</v>
      </c>
      <c r="AI156" s="7">
        <v>9.4600000000000009</v>
      </c>
    </row>
    <row r="157" spans="1:35" s="8" customFormat="1" x14ac:dyDescent="0.25">
      <c r="A157" s="3">
        <v>41852</v>
      </c>
      <c r="B157" s="7">
        <v>38069777.131005198</v>
      </c>
      <c r="C157" s="7">
        <v>465228</v>
      </c>
      <c r="D157" s="7">
        <v>3862545</v>
      </c>
      <c r="E157" s="7">
        <v>9610335</v>
      </c>
      <c r="F157" s="7">
        <v>8092356</v>
      </c>
      <c r="G157" s="7">
        <v>3402688</v>
      </c>
      <c r="H157" s="7">
        <v>16.489999999999998</v>
      </c>
      <c r="I157" s="7">
        <v>20.73</v>
      </c>
      <c r="J157" s="7">
        <v>23.82</v>
      </c>
      <c r="K157" s="7">
        <v>13.42</v>
      </c>
      <c r="L157" s="7">
        <v>13.67</v>
      </c>
      <c r="M157" s="7">
        <v>13.16</v>
      </c>
      <c r="N157" s="7">
        <v>6.95</v>
      </c>
      <c r="O157" s="7">
        <v>7.95</v>
      </c>
      <c r="P157" s="7">
        <v>6.19</v>
      </c>
      <c r="Q157" s="7">
        <v>8.02</v>
      </c>
      <c r="R157" s="7">
        <v>9.3699999999999992</v>
      </c>
      <c r="S157" s="7">
        <v>7.35</v>
      </c>
      <c r="T157" s="7">
        <v>1190.23</v>
      </c>
      <c r="U157" s="7">
        <v>177.13</v>
      </c>
      <c r="V157" s="7">
        <v>360.39</v>
      </c>
      <c r="W157" s="7">
        <v>146.6</v>
      </c>
      <c r="X157" s="7">
        <v>63.92</v>
      </c>
      <c r="Y157" s="7">
        <v>174.44</v>
      </c>
      <c r="Z157" s="7">
        <v>206.37</v>
      </c>
      <c r="AA157" s="7">
        <v>56.86</v>
      </c>
      <c r="AB157" s="7">
        <v>175.51</v>
      </c>
      <c r="AC157" s="7">
        <v>1400.71</v>
      </c>
      <c r="AD157" s="7">
        <v>1067947</v>
      </c>
      <c r="AE157" s="7">
        <v>5559458</v>
      </c>
      <c r="AF157" s="7">
        <v>20964677</v>
      </c>
      <c r="AG157" s="7">
        <v>9.01</v>
      </c>
      <c r="AH157" s="7">
        <v>9.81</v>
      </c>
      <c r="AI157" s="7">
        <v>9.8000000000000007</v>
      </c>
    </row>
    <row r="158" spans="1:35" s="8" customFormat="1" x14ac:dyDescent="0.25">
      <c r="A158" s="3">
        <v>41883</v>
      </c>
      <c r="B158" s="7">
        <v>38687811.530727804</v>
      </c>
      <c r="C158" s="7">
        <v>454240</v>
      </c>
      <c r="D158" s="7">
        <v>3918949</v>
      </c>
      <c r="E158" s="7">
        <v>9828783</v>
      </c>
      <c r="F158" s="7">
        <v>8058470</v>
      </c>
      <c r="G158" s="7">
        <v>3570516</v>
      </c>
      <c r="H158" s="7">
        <v>16.760000000000002</v>
      </c>
      <c r="I158" s="7">
        <v>21.08</v>
      </c>
      <c r="J158" s="7">
        <v>23.93</v>
      </c>
      <c r="K158" s="7">
        <v>13.08</v>
      </c>
      <c r="L158" s="7">
        <v>13.68</v>
      </c>
      <c r="M158" s="7">
        <v>13.27</v>
      </c>
      <c r="N158" s="7">
        <v>7.03</v>
      </c>
      <c r="O158" s="7">
        <v>8.09</v>
      </c>
      <c r="P158" s="7">
        <v>6.27</v>
      </c>
      <c r="Q158" s="7">
        <v>9.61</v>
      </c>
      <c r="R158" s="7">
        <v>9.43</v>
      </c>
      <c r="S158" s="7">
        <v>7.37</v>
      </c>
      <c r="T158" s="7">
        <v>1123.72</v>
      </c>
      <c r="U158" s="7">
        <v>168.82</v>
      </c>
      <c r="V158" s="7">
        <v>353.59</v>
      </c>
      <c r="W158" s="7">
        <v>139.13999999999999</v>
      </c>
      <c r="X158" s="7">
        <v>59.39</v>
      </c>
      <c r="Y158" s="7">
        <v>164.69</v>
      </c>
      <c r="Z158" s="7">
        <v>159.13</v>
      </c>
      <c r="AA158" s="7">
        <v>48.79</v>
      </c>
      <c r="AB158" s="7">
        <v>172.54</v>
      </c>
      <c r="AC158" s="7">
        <v>1411.07</v>
      </c>
      <c r="AD158" s="7">
        <v>1215518</v>
      </c>
      <c r="AE158" s="7">
        <v>6271738</v>
      </c>
      <c r="AF158" s="7">
        <v>23854209</v>
      </c>
      <c r="AG158" s="7">
        <v>8.7200000000000006</v>
      </c>
      <c r="AH158" s="7">
        <v>9.33</v>
      </c>
      <c r="AI158" s="7">
        <v>9.4</v>
      </c>
    </row>
    <row r="159" spans="1:35" s="8" customFormat="1" x14ac:dyDescent="0.25">
      <c r="A159" s="3">
        <v>41913</v>
      </c>
      <c r="B159" s="7">
        <v>39653239.278603502</v>
      </c>
      <c r="C159" s="7">
        <v>428590</v>
      </c>
      <c r="D159" s="7">
        <v>3975847</v>
      </c>
      <c r="E159" s="7">
        <v>10167021</v>
      </c>
      <c r="F159" s="7">
        <v>8182132</v>
      </c>
      <c r="G159" s="7">
        <v>3748616</v>
      </c>
      <c r="H159" s="7">
        <v>16.64</v>
      </c>
      <c r="I159" s="7">
        <v>21.56</v>
      </c>
      <c r="J159" s="7">
        <v>24.37</v>
      </c>
      <c r="K159" s="7">
        <v>13.2</v>
      </c>
      <c r="L159" s="7">
        <v>13.93</v>
      </c>
      <c r="M159" s="7">
        <v>13.33</v>
      </c>
      <c r="N159" s="7">
        <v>7.42</v>
      </c>
      <c r="O159" s="7">
        <v>8.1999999999999993</v>
      </c>
      <c r="P159" s="7">
        <v>6.5</v>
      </c>
      <c r="Q159" s="7">
        <v>9.6</v>
      </c>
      <c r="R159" s="7">
        <v>8.48</v>
      </c>
      <c r="S159" s="7">
        <v>7.62</v>
      </c>
      <c r="T159" s="7">
        <v>1091.44</v>
      </c>
      <c r="U159" s="7">
        <v>165.94</v>
      </c>
      <c r="V159" s="7">
        <v>336.61</v>
      </c>
      <c r="W159" s="7">
        <v>137.32</v>
      </c>
      <c r="X159" s="7">
        <v>54.38</v>
      </c>
      <c r="Y159" s="7">
        <v>142.69</v>
      </c>
      <c r="Z159" s="7">
        <v>152.30000000000001</v>
      </c>
      <c r="AA159" s="7">
        <v>41.71</v>
      </c>
      <c r="AB159" s="7">
        <v>167.09</v>
      </c>
      <c r="AC159" s="7">
        <v>1488.47</v>
      </c>
      <c r="AD159" s="7">
        <v>1379684</v>
      </c>
      <c r="AE159" s="7">
        <v>7000605</v>
      </c>
      <c r="AF159" s="7">
        <v>26860304</v>
      </c>
      <c r="AG159" s="7">
        <v>9.5299999999999994</v>
      </c>
      <c r="AH159" s="7">
        <v>10.14</v>
      </c>
      <c r="AI159" s="7">
        <v>9.9700000000000006</v>
      </c>
    </row>
    <row r="160" spans="1:35" s="8" customFormat="1" x14ac:dyDescent="0.25">
      <c r="A160" s="3">
        <v>41944</v>
      </c>
      <c r="B160" s="7">
        <v>40471995.737184301</v>
      </c>
      <c r="C160" s="7">
        <v>418880</v>
      </c>
      <c r="D160" s="7">
        <v>4015274</v>
      </c>
      <c r="E160" s="7">
        <v>10806738</v>
      </c>
      <c r="F160" s="7">
        <v>8322479</v>
      </c>
      <c r="G160" s="7">
        <v>4101141</v>
      </c>
      <c r="H160" s="7">
        <v>16.739999999999998</v>
      </c>
      <c r="I160" s="7">
        <v>21.45</v>
      </c>
      <c r="J160" s="7">
        <v>24.59</v>
      </c>
      <c r="K160" s="7">
        <v>13.61</v>
      </c>
      <c r="L160" s="7">
        <v>14.24</v>
      </c>
      <c r="M160" s="7">
        <v>13.77</v>
      </c>
      <c r="N160" s="7">
        <v>7.32</v>
      </c>
      <c r="O160" s="7">
        <v>8.4700000000000006</v>
      </c>
      <c r="P160" s="7">
        <v>6.75</v>
      </c>
      <c r="Q160" s="7">
        <v>10.23</v>
      </c>
      <c r="R160" s="7">
        <v>9.8000000000000007</v>
      </c>
      <c r="S160" s="7">
        <v>9.1999999999999993</v>
      </c>
      <c r="T160" s="7">
        <v>974.27</v>
      </c>
      <c r="U160" s="7">
        <v>150.29</v>
      </c>
      <c r="V160" s="7">
        <v>298.36</v>
      </c>
      <c r="W160" s="7">
        <v>138.29</v>
      </c>
      <c r="X160" s="7">
        <v>45.35</v>
      </c>
      <c r="Y160" s="7">
        <v>122.2</v>
      </c>
      <c r="Z160" s="7">
        <v>134.16999999999999</v>
      </c>
      <c r="AA160" s="7">
        <v>38.159999999999997</v>
      </c>
      <c r="AB160" s="7">
        <v>154.47</v>
      </c>
      <c r="AC160" s="7">
        <v>1533.68</v>
      </c>
      <c r="AD160" s="7">
        <v>1528991</v>
      </c>
      <c r="AE160" s="7">
        <v>7649161</v>
      </c>
      <c r="AF160" s="7">
        <v>29556276</v>
      </c>
      <c r="AG160" s="7">
        <v>10.220000000000001</v>
      </c>
      <c r="AH160" s="7">
        <v>10.79</v>
      </c>
      <c r="AI160" s="7">
        <v>10.54</v>
      </c>
    </row>
    <row r="161" spans="1:35" s="8" customFormat="1" x14ac:dyDescent="0.25">
      <c r="A161" s="3">
        <v>41974</v>
      </c>
      <c r="B161" s="7">
        <v>40942715.355687201</v>
      </c>
      <c r="C161" s="7">
        <v>385460</v>
      </c>
      <c r="D161" s="7">
        <v>4069937</v>
      </c>
      <c r="E161" s="7">
        <v>11699387</v>
      </c>
      <c r="F161" s="7">
        <v>8514243</v>
      </c>
      <c r="G161" s="7">
        <v>5068560</v>
      </c>
      <c r="H161" s="7">
        <v>16.329999999999998</v>
      </c>
      <c r="I161" s="7">
        <v>22.24</v>
      </c>
      <c r="J161" s="7">
        <v>24.82</v>
      </c>
      <c r="K161" s="7">
        <v>14.22</v>
      </c>
      <c r="L161" s="7">
        <v>15.31</v>
      </c>
      <c r="M161" s="7">
        <v>16.09</v>
      </c>
      <c r="N161" s="7">
        <v>8.06</v>
      </c>
      <c r="O161" s="7">
        <v>11.98</v>
      </c>
      <c r="P161" s="7">
        <v>12.74</v>
      </c>
      <c r="Q161" s="7">
        <v>17.12</v>
      </c>
      <c r="R161" s="7">
        <v>12.81</v>
      </c>
      <c r="S161" s="7">
        <v>14.44</v>
      </c>
      <c r="T161" s="7">
        <v>790.71</v>
      </c>
      <c r="U161" s="7">
        <v>123.57</v>
      </c>
      <c r="V161" s="7">
        <v>222.35</v>
      </c>
      <c r="W161" s="7">
        <v>130.66999999999999</v>
      </c>
      <c r="X161" s="7">
        <v>36.04</v>
      </c>
      <c r="Y161" s="7">
        <v>80.22</v>
      </c>
      <c r="Z161" s="7">
        <v>130.38</v>
      </c>
      <c r="AA161" s="7">
        <v>28.14</v>
      </c>
      <c r="AB161" s="7">
        <v>145.22</v>
      </c>
      <c r="AC161" s="7">
        <v>1396.61</v>
      </c>
      <c r="AD161" s="7">
        <v>1753294</v>
      </c>
      <c r="AE161" s="7">
        <v>8461421</v>
      </c>
      <c r="AF161" s="7">
        <v>33240890</v>
      </c>
      <c r="AG161" s="7">
        <v>13.9</v>
      </c>
      <c r="AH161" s="7">
        <v>15.51</v>
      </c>
      <c r="AI161" s="7">
        <v>13.15</v>
      </c>
    </row>
    <row r="162" spans="1:35" s="8" customFormat="1" x14ac:dyDescent="0.25">
      <c r="A162" s="3">
        <v>42005</v>
      </c>
      <c r="B162" s="7">
        <v>44452307.138622299</v>
      </c>
      <c r="C162" s="7">
        <v>376208</v>
      </c>
      <c r="D162" s="7">
        <v>4060025</v>
      </c>
      <c r="E162" s="7">
        <v>12496438</v>
      </c>
      <c r="F162" s="7">
        <v>8612192</v>
      </c>
      <c r="G162" s="7">
        <v>5586397</v>
      </c>
      <c r="H162" s="7">
        <v>17.36</v>
      </c>
      <c r="I162" s="7">
        <v>29.69</v>
      </c>
      <c r="J162" s="7">
        <v>29.08</v>
      </c>
      <c r="K162" s="7">
        <v>17.59</v>
      </c>
      <c r="L162" s="7">
        <v>17.89</v>
      </c>
      <c r="M162" s="7">
        <v>18.86</v>
      </c>
      <c r="N162" s="7">
        <v>9.9700000000000006</v>
      </c>
      <c r="O162" s="7">
        <v>13.23</v>
      </c>
      <c r="P162" s="7">
        <v>12.85</v>
      </c>
      <c r="Q162" s="7">
        <v>13.72</v>
      </c>
      <c r="R162" s="7">
        <v>13.56</v>
      </c>
      <c r="S162" s="7">
        <v>14.83</v>
      </c>
      <c r="T162" s="7">
        <v>737.35</v>
      </c>
      <c r="U162" s="7">
        <v>115.19</v>
      </c>
      <c r="V162" s="7">
        <v>181.56</v>
      </c>
      <c r="W162" s="7">
        <v>135.44999999999999</v>
      </c>
      <c r="X162" s="7">
        <v>28.69</v>
      </c>
      <c r="Y162" s="7">
        <v>74.52</v>
      </c>
      <c r="Z162" s="7">
        <v>114.32</v>
      </c>
      <c r="AA162" s="7">
        <v>24.36</v>
      </c>
      <c r="AB162" s="7">
        <v>153.03</v>
      </c>
      <c r="AC162" s="7">
        <v>1647.69</v>
      </c>
      <c r="AD162" s="7">
        <v>70259</v>
      </c>
      <c r="AE162" s="7">
        <v>325994</v>
      </c>
      <c r="AF162" s="7">
        <v>1530671</v>
      </c>
      <c r="AG162" s="7">
        <v>14.56</v>
      </c>
      <c r="AH162" s="7">
        <v>15.06</v>
      </c>
      <c r="AI162" s="7">
        <v>13.31</v>
      </c>
    </row>
    <row r="163" spans="1:35" s="8" customFormat="1" x14ac:dyDescent="0.25">
      <c r="A163" s="3">
        <v>42036</v>
      </c>
      <c r="B163" s="7">
        <v>43473257.794980504</v>
      </c>
      <c r="C163" s="7">
        <v>360221</v>
      </c>
      <c r="D163" s="7">
        <v>4045543</v>
      </c>
      <c r="E163" s="7">
        <v>11791126</v>
      </c>
      <c r="F163" s="7">
        <v>8570345</v>
      </c>
      <c r="G163" s="7">
        <v>5618232</v>
      </c>
      <c r="H163" s="7">
        <v>18.47</v>
      </c>
      <c r="I163" s="7">
        <v>29.28</v>
      </c>
      <c r="J163" s="7">
        <v>28.73</v>
      </c>
      <c r="K163" s="7">
        <v>16.13</v>
      </c>
      <c r="L163" s="7">
        <v>18.34</v>
      </c>
      <c r="M163" s="7">
        <v>19.05</v>
      </c>
      <c r="N163" s="7">
        <v>9.7899999999999991</v>
      </c>
      <c r="O163" s="7">
        <v>11.54</v>
      </c>
      <c r="P163" s="7">
        <v>11.79</v>
      </c>
      <c r="Q163" s="7">
        <v>13.67</v>
      </c>
      <c r="R163" s="7">
        <v>13.78</v>
      </c>
      <c r="S163" s="7">
        <v>13.36</v>
      </c>
      <c r="T163" s="7">
        <v>896.63</v>
      </c>
      <c r="U163" s="7">
        <v>141.09</v>
      </c>
      <c r="V163" s="7">
        <v>236.63</v>
      </c>
      <c r="W163" s="7">
        <v>148.97999999999999</v>
      </c>
      <c r="X163" s="7">
        <v>40.200000000000003</v>
      </c>
      <c r="Y163" s="7">
        <v>95.29</v>
      </c>
      <c r="Z163" s="7">
        <v>148.76</v>
      </c>
      <c r="AA163" s="7">
        <v>28.83</v>
      </c>
      <c r="AB163" s="7">
        <v>170.36</v>
      </c>
      <c r="AC163" s="7">
        <v>1758.97</v>
      </c>
      <c r="AD163" s="7">
        <v>149640</v>
      </c>
      <c r="AE163" s="7">
        <v>679536</v>
      </c>
      <c r="AF163" s="7">
        <v>3547002</v>
      </c>
      <c r="AG163" s="7">
        <v>13.68</v>
      </c>
      <c r="AH163" s="7">
        <v>14.52</v>
      </c>
      <c r="AI163" s="7">
        <v>12.93</v>
      </c>
    </row>
    <row r="164" spans="1:35" s="8" customFormat="1" x14ac:dyDescent="0.25">
      <c r="A164" s="3">
        <v>42064</v>
      </c>
      <c r="B164" s="7">
        <v>43225907.2915731</v>
      </c>
      <c r="C164" s="7">
        <v>356365</v>
      </c>
      <c r="D164" s="7">
        <v>4026034</v>
      </c>
      <c r="E164" s="7">
        <v>11409223</v>
      </c>
      <c r="F164" s="7">
        <v>8617637</v>
      </c>
      <c r="G164" s="7">
        <v>5219115</v>
      </c>
      <c r="H164" s="7">
        <v>19.73</v>
      </c>
      <c r="I164" s="7">
        <v>28.7</v>
      </c>
      <c r="J164" s="7">
        <v>27.31</v>
      </c>
      <c r="K164" s="7">
        <v>16.309999999999999</v>
      </c>
      <c r="L164" s="7">
        <v>18.02</v>
      </c>
      <c r="M164" s="7">
        <v>19.12</v>
      </c>
      <c r="N164" s="7">
        <v>9.49</v>
      </c>
      <c r="O164" s="7">
        <v>11.15</v>
      </c>
      <c r="P164" s="7">
        <v>11.67</v>
      </c>
      <c r="Q164" s="7">
        <v>12.12</v>
      </c>
      <c r="R164" s="7">
        <v>13.15</v>
      </c>
      <c r="S164" s="7">
        <v>13.18</v>
      </c>
      <c r="T164" s="7">
        <v>880.42</v>
      </c>
      <c r="U164" s="7">
        <v>140.46</v>
      </c>
      <c r="V164" s="7">
        <v>245.05</v>
      </c>
      <c r="W164" s="7">
        <v>147.54</v>
      </c>
      <c r="X164" s="7">
        <v>40.369999999999997</v>
      </c>
      <c r="Y164" s="7">
        <v>96.27</v>
      </c>
      <c r="Z164" s="7">
        <v>142.08000000000001</v>
      </c>
      <c r="AA164" s="7">
        <v>24.02</v>
      </c>
      <c r="AB164" s="7">
        <v>172.92</v>
      </c>
      <c r="AC164" s="7">
        <v>1626.18</v>
      </c>
      <c r="AD164" s="7">
        <v>217176</v>
      </c>
      <c r="AE164" s="7">
        <v>1087274</v>
      </c>
      <c r="AF164" s="7">
        <v>5885433</v>
      </c>
      <c r="AG164" s="7">
        <v>12.3</v>
      </c>
      <c r="AH164" s="7">
        <v>12.49</v>
      </c>
      <c r="AI164" s="7">
        <v>12.06</v>
      </c>
    </row>
    <row r="165" spans="1:35" s="8" customFormat="1" x14ac:dyDescent="0.25">
      <c r="A165" s="3">
        <v>42095</v>
      </c>
      <c r="B165" s="7">
        <v>42933708.759667598</v>
      </c>
      <c r="C165" s="7">
        <v>356005</v>
      </c>
      <c r="D165" s="7">
        <v>4023244</v>
      </c>
      <c r="E165" s="7">
        <v>10822245</v>
      </c>
      <c r="F165" s="7">
        <v>8781208</v>
      </c>
      <c r="G165" s="7">
        <v>4982219</v>
      </c>
      <c r="H165" s="7">
        <v>19.14</v>
      </c>
      <c r="I165" s="7">
        <v>25.23</v>
      </c>
      <c r="J165" s="7">
        <v>26.2</v>
      </c>
      <c r="K165" s="7">
        <v>16.61</v>
      </c>
      <c r="L165" s="7">
        <v>18.18</v>
      </c>
      <c r="M165" s="7">
        <v>18.88</v>
      </c>
      <c r="N165" s="7">
        <v>8.85</v>
      </c>
      <c r="O165" s="7">
        <v>10.83</v>
      </c>
      <c r="P165" s="7">
        <v>9.41</v>
      </c>
      <c r="Q165" s="7">
        <v>11.14</v>
      </c>
      <c r="R165" s="7">
        <v>12.68</v>
      </c>
      <c r="S165" s="7">
        <v>12.77</v>
      </c>
      <c r="T165" s="7">
        <v>1029.31</v>
      </c>
      <c r="U165" s="7">
        <v>164.26</v>
      </c>
      <c r="V165" s="7">
        <v>276.01</v>
      </c>
      <c r="W165" s="7">
        <v>152.38999999999999</v>
      </c>
      <c r="X165" s="7">
        <v>49.68</v>
      </c>
      <c r="Y165" s="7">
        <v>112.42</v>
      </c>
      <c r="Z165" s="7">
        <v>172.56</v>
      </c>
      <c r="AA165" s="7">
        <v>29.21</v>
      </c>
      <c r="AB165" s="7">
        <v>195.86</v>
      </c>
      <c r="AC165" s="7">
        <v>1688.34</v>
      </c>
      <c r="AD165" s="7">
        <v>297857</v>
      </c>
      <c r="AE165" s="7">
        <v>1536031</v>
      </c>
      <c r="AF165" s="7">
        <v>8454838</v>
      </c>
      <c r="AG165" s="7">
        <v>10.54</v>
      </c>
      <c r="AH165" s="7">
        <v>10.96</v>
      </c>
      <c r="AI165" s="7">
        <v>10.67</v>
      </c>
    </row>
    <row r="166" spans="1:35" s="8" customFormat="1" x14ac:dyDescent="0.25">
      <c r="A166" s="3">
        <v>42125</v>
      </c>
      <c r="B166" s="7">
        <v>42987334.671722099</v>
      </c>
      <c r="C166" s="7">
        <v>356770</v>
      </c>
      <c r="D166" s="7">
        <v>4022900</v>
      </c>
      <c r="E166" s="7">
        <v>10782898</v>
      </c>
      <c r="F166" s="7">
        <v>8911571</v>
      </c>
      <c r="G166" s="7">
        <v>4871972</v>
      </c>
      <c r="H166" s="7">
        <v>18.95</v>
      </c>
      <c r="I166" s="7">
        <v>24.82</v>
      </c>
      <c r="J166" s="7">
        <v>28.62</v>
      </c>
      <c r="K166" s="7">
        <v>15.81</v>
      </c>
      <c r="L166" s="7">
        <v>18.239999999999998</v>
      </c>
      <c r="M166" s="7">
        <v>18.52</v>
      </c>
      <c r="N166" s="7">
        <v>8.52</v>
      </c>
      <c r="O166" s="7">
        <v>10.35</v>
      </c>
      <c r="P166" s="7">
        <v>9.36</v>
      </c>
      <c r="Q166" s="7">
        <v>10.09</v>
      </c>
      <c r="R166" s="7">
        <v>11.75</v>
      </c>
      <c r="S166" s="7">
        <v>11.41</v>
      </c>
      <c r="T166" s="7">
        <v>968.81</v>
      </c>
      <c r="U166" s="7">
        <v>152.93</v>
      </c>
      <c r="V166" s="7">
        <v>266.08999999999997</v>
      </c>
      <c r="W166" s="7">
        <v>147.77000000000001</v>
      </c>
      <c r="X166" s="7">
        <v>48.03</v>
      </c>
      <c r="Y166" s="7">
        <v>103.79</v>
      </c>
      <c r="Z166" s="7">
        <v>177.34</v>
      </c>
      <c r="AA166" s="7">
        <v>31.4</v>
      </c>
      <c r="AB166" s="7">
        <v>187.46</v>
      </c>
      <c r="AC166" s="7">
        <v>1609.19</v>
      </c>
      <c r="AD166" s="7">
        <v>371332</v>
      </c>
      <c r="AE166" s="7">
        <v>1966000</v>
      </c>
      <c r="AF166" s="7">
        <v>10560765</v>
      </c>
      <c r="AG166" s="7">
        <v>10.54</v>
      </c>
      <c r="AH166" s="7">
        <v>10.84</v>
      </c>
      <c r="AI166" s="7">
        <v>10.52</v>
      </c>
    </row>
    <row r="167" spans="1:35" s="8" customFormat="1" x14ac:dyDescent="0.25">
      <c r="A167" s="3">
        <v>42156</v>
      </c>
      <c r="B167" s="7">
        <v>43860267.559229799</v>
      </c>
      <c r="C167" s="7">
        <v>361571</v>
      </c>
      <c r="D167" s="7">
        <v>4045367</v>
      </c>
      <c r="E167" s="7">
        <v>10927357</v>
      </c>
      <c r="F167" s="7">
        <v>9105821</v>
      </c>
      <c r="G167" s="7">
        <v>4998900</v>
      </c>
      <c r="H167" s="7">
        <v>18.54</v>
      </c>
      <c r="I167" s="7">
        <v>22.1</v>
      </c>
      <c r="J167" s="7">
        <v>26.45</v>
      </c>
      <c r="K167" s="7">
        <v>16.36</v>
      </c>
      <c r="L167" s="7">
        <v>16.79</v>
      </c>
      <c r="M167" s="7">
        <v>18.11</v>
      </c>
      <c r="N167" s="7">
        <v>9.18</v>
      </c>
      <c r="O167" s="7">
        <v>10.25</v>
      </c>
      <c r="P167" s="7">
        <v>9.92</v>
      </c>
      <c r="Q167" s="7">
        <v>10.41</v>
      </c>
      <c r="R167" s="7">
        <v>11.45</v>
      </c>
      <c r="S167" s="7">
        <v>10.98</v>
      </c>
      <c r="T167" s="7">
        <v>939.93</v>
      </c>
      <c r="U167" s="7">
        <v>150.99</v>
      </c>
      <c r="V167" s="7">
        <v>246.6</v>
      </c>
      <c r="W167" s="7">
        <v>141.55000000000001</v>
      </c>
      <c r="X167" s="7">
        <v>43.88</v>
      </c>
      <c r="Y167" s="7">
        <v>99.22</v>
      </c>
      <c r="Z167" s="7">
        <v>171.23</v>
      </c>
      <c r="AA167" s="7">
        <v>28.52</v>
      </c>
      <c r="AB167" s="7">
        <v>179.88</v>
      </c>
      <c r="AC167" s="7">
        <v>1654.55</v>
      </c>
      <c r="AD167" s="7">
        <v>458999</v>
      </c>
      <c r="AE167" s="7">
        <v>2474623</v>
      </c>
      <c r="AF167" s="7">
        <v>13314189</v>
      </c>
      <c r="AG167" s="7">
        <v>10.43</v>
      </c>
      <c r="AH167" s="7">
        <v>11.05</v>
      </c>
      <c r="AI167" s="7">
        <v>10.99</v>
      </c>
    </row>
    <row r="168" spans="1:35" s="8" customFormat="1" x14ac:dyDescent="0.25">
      <c r="A168" s="3">
        <v>42186</v>
      </c>
      <c r="B168" s="7">
        <v>44709723.474070601</v>
      </c>
      <c r="C168" s="7">
        <v>357626</v>
      </c>
      <c r="D168" s="7">
        <v>4070032</v>
      </c>
      <c r="E168" s="7">
        <v>11230126</v>
      </c>
      <c r="F168" s="7">
        <v>9377461</v>
      </c>
      <c r="G168" s="7">
        <v>5190502</v>
      </c>
      <c r="H168" s="7">
        <v>18.260000000000002</v>
      </c>
      <c r="I168" s="7">
        <v>21.97</v>
      </c>
      <c r="J168" s="7">
        <v>26.29</v>
      </c>
      <c r="K168" s="7">
        <v>16.32</v>
      </c>
      <c r="L168" s="7">
        <v>17.010000000000002</v>
      </c>
      <c r="M168" s="7">
        <v>17.61</v>
      </c>
      <c r="N168" s="7">
        <v>8.52</v>
      </c>
      <c r="O168" s="7">
        <v>9.5500000000000007</v>
      </c>
      <c r="P168" s="7">
        <v>9.23</v>
      </c>
      <c r="Q168" s="7">
        <v>11.48</v>
      </c>
      <c r="R168" s="7">
        <v>11.83</v>
      </c>
      <c r="S168" s="7">
        <v>10.33</v>
      </c>
      <c r="T168" s="7">
        <v>858.82</v>
      </c>
      <c r="U168" s="7">
        <v>138.19</v>
      </c>
      <c r="V168" s="7">
        <v>231.29</v>
      </c>
      <c r="W168" s="7">
        <v>136.18</v>
      </c>
      <c r="X168" s="7">
        <v>37.58</v>
      </c>
      <c r="Y168" s="7">
        <v>84.16</v>
      </c>
      <c r="Z168" s="7">
        <v>155.12</v>
      </c>
      <c r="AA168" s="7">
        <v>26.77</v>
      </c>
      <c r="AB168" s="7">
        <v>188.45</v>
      </c>
      <c r="AC168" s="7">
        <v>1669</v>
      </c>
      <c r="AD168" s="7">
        <v>555335</v>
      </c>
      <c r="AE168" s="7">
        <v>3005251</v>
      </c>
      <c r="AF168" s="7">
        <v>16006070</v>
      </c>
      <c r="AG168" s="7">
        <v>10.130000000000001</v>
      </c>
      <c r="AH168" s="7">
        <v>10.74</v>
      </c>
      <c r="AI168" s="7">
        <v>10.7</v>
      </c>
    </row>
    <row r="169" spans="1:35" s="8" customFormat="1" x14ac:dyDescent="0.25">
      <c r="A169" s="3">
        <v>42217</v>
      </c>
      <c r="B169" s="7">
        <v>46927334.753760502</v>
      </c>
      <c r="C169" s="7">
        <v>366343</v>
      </c>
      <c r="D169" s="7">
        <v>4088997</v>
      </c>
      <c r="E169" s="7">
        <v>11758490</v>
      </c>
      <c r="F169" s="7">
        <v>9654136</v>
      </c>
      <c r="G169" s="7">
        <v>5751690</v>
      </c>
      <c r="H169" s="7">
        <v>17.78</v>
      </c>
      <c r="I169" s="7">
        <v>21.75</v>
      </c>
      <c r="J169" s="7">
        <v>25.71</v>
      </c>
      <c r="K169" s="7">
        <v>15.52</v>
      </c>
      <c r="L169" s="7">
        <v>16.489999999999998</v>
      </c>
      <c r="M169" s="7">
        <v>17.329999999999998</v>
      </c>
      <c r="N169" s="7">
        <v>7.7</v>
      </c>
      <c r="O169" s="7">
        <v>9.31</v>
      </c>
      <c r="P169" s="7">
        <v>8.9600000000000009</v>
      </c>
      <c r="Q169" s="7">
        <v>9.6999999999999993</v>
      </c>
      <c r="R169" s="7">
        <v>10.55</v>
      </c>
      <c r="S169" s="7">
        <v>9.76</v>
      </c>
      <c r="T169" s="7">
        <v>833.6</v>
      </c>
      <c r="U169" s="7">
        <v>135.62</v>
      </c>
      <c r="V169" s="7">
        <v>221.9</v>
      </c>
      <c r="W169" s="7">
        <v>135.77000000000001</v>
      </c>
      <c r="X169" s="7">
        <v>35.520000000000003</v>
      </c>
      <c r="Y169" s="7">
        <v>79.989999999999995</v>
      </c>
      <c r="Z169" s="7">
        <v>144.5</v>
      </c>
      <c r="AA169" s="7">
        <v>26.89</v>
      </c>
      <c r="AB169" s="7">
        <v>203.49</v>
      </c>
      <c r="AC169" s="7">
        <v>1733.17</v>
      </c>
      <c r="AD169" s="7">
        <v>650852</v>
      </c>
      <c r="AE169" s="7">
        <v>3527270</v>
      </c>
      <c r="AF169" s="7">
        <v>18447217</v>
      </c>
      <c r="AG169" s="7">
        <v>11.1</v>
      </c>
      <c r="AH169" s="7">
        <v>11.91</v>
      </c>
      <c r="AI169" s="7">
        <v>11.51</v>
      </c>
    </row>
    <row r="170" spans="1:35" s="8" customFormat="1" x14ac:dyDescent="0.25">
      <c r="A170" s="3">
        <v>42248</v>
      </c>
      <c r="B170" s="7">
        <v>47539009.802943602</v>
      </c>
      <c r="C170" s="7">
        <v>371267</v>
      </c>
      <c r="D170" s="7">
        <v>4098178</v>
      </c>
      <c r="E170" s="7">
        <v>11755695</v>
      </c>
      <c r="F170" s="7">
        <v>9765811</v>
      </c>
      <c r="G170" s="7">
        <v>6035165</v>
      </c>
      <c r="H170" s="7">
        <v>17.29</v>
      </c>
      <c r="I170" s="7">
        <v>21.94</v>
      </c>
      <c r="J170" s="7">
        <v>24.94</v>
      </c>
      <c r="K170" s="7">
        <v>14.23</v>
      </c>
      <c r="L170" s="7">
        <v>16.170000000000002</v>
      </c>
      <c r="M170" s="7">
        <v>16.97</v>
      </c>
      <c r="N170" s="7">
        <v>6.73</v>
      </c>
      <c r="O170" s="7">
        <v>9.3699999999999992</v>
      </c>
      <c r="P170" s="7">
        <v>8.9</v>
      </c>
      <c r="Q170" s="7">
        <v>11.72</v>
      </c>
      <c r="R170" s="7">
        <v>10.67</v>
      </c>
      <c r="S170" s="7">
        <v>9.8699999999999992</v>
      </c>
      <c r="T170" s="7">
        <v>789.73</v>
      </c>
      <c r="U170" s="7">
        <v>128.03</v>
      </c>
      <c r="V170" s="7">
        <v>220.03</v>
      </c>
      <c r="W170" s="7">
        <v>128.36000000000001</v>
      </c>
      <c r="X170" s="7">
        <v>34.82</v>
      </c>
      <c r="Y170" s="7">
        <v>77.290000000000006</v>
      </c>
      <c r="Z170" s="7">
        <v>144.34</v>
      </c>
      <c r="AA170" s="7">
        <v>23.79</v>
      </c>
      <c r="AB170" s="7">
        <v>199.67</v>
      </c>
      <c r="AC170" s="7">
        <v>1642.97</v>
      </c>
      <c r="AD170" s="7">
        <v>759239</v>
      </c>
      <c r="AE170" s="7">
        <v>4052149</v>
      </c>
      <c r="AF170" s="7">
        <v>21169876</v>
      </c>
      <c r="AG170" s="7">
        <v>10.9</v>
      </c>
      <c r="AH170" s="7">
        <v>11.34</v>
      </c>
      <c r="AI170" s="7">
        <v>11.15</v>
      </c>
    </row>
    <row r="171" spans="1:35" s="8" customFormat="1" x14ac:dyDescent="0.25">
      <c r="A171" s="3">
        <v>42278</v>
      </c>
      <c r="B171" s="7">
        <v>47666874.400488302</v>
      </c>
      <c r="C171" s="7">
        <v>369640</v>
      </c>
      <c r="D171" s="7">
        <v>4108201</v>
      </c>
      <c r="E171" s="7">
        <v>11581521</v>
      </c>
      <c r="F171" s="7">
        <v>9795668</v>
      </c>
      <c r="G171" s="7">
        <v>5937862</v>
      </c>
      <c r="H171" s="7">
        <v>17.11</v>
      </c>
      <c r="I171" s="7">
        <v>21.79</v>
      </c>
      <c r="J171" s="7">
        <v>25.34</v>
      </c>
      <c r="K171" s="7">
        <v>14.4</v>
      </c>
      <c r="L171" s="7">
        <v>16.21</v>
      </c>
      <c r="M171" s="7">
        <v>16.96</v>
      </c>
      <c r="N171" s="7">
        <v>6.32</v>
      </c>
      <c r="O171" s="7">
        <v>8.9499999999999993</v>
      </c>
      <c r="P171" s="7">
        <v>7.21</v>
      </c>
      <c r="Q171" s="7">
        <v>10.5</v>
      </c>
      <c r="R171" s="7">
        <v>10.93</v>
      </c>
      <c r="S171" s="7">
        <v>9.93</v>
      </c>
      <c r="T171" s="7">
        <v>845.54</v>
      </c>
      <c r="U171" s="7">
        <v>136.37</v>
      </c>
      <c r="V171" s="7">
        <v>229.3</v>
      </c>
      <c r="W171" s="7">
        <v>132.74</v>
      </c>
      <c r="X171" s="7">
        <v>38.01</v>
      </c>
      <c r="Y171" s="7">
        <v>80.19</v>
      </c>
      <c r="Z171" s="7">
        <v>162.16</v>
      </c>
      <c r="AA171" s="7">
        <v>29.11</v>
      </c>
      <c r="AB171" s="7">
        <v>194.77</v>
      </c>
      <c r="AC171" s="7">
        <v>1711.53</v>
      </c>
      <c r="AD171" s="7">
        <v>870312</v>
      </c>
      <c r="AE171" s="7">
        <v>4577549</v>
      </c>
      <c r="AF171" s="7">
        <v>24050596</v>
      </c>
      <c r="AG171" s="7">
        <v>10.35</v>
      </c>
      <c r="AH171" s="7">
        <v>10.18</v>
      </c>
      <c r="AI171" s="7">
        <v>10.07</v>
      </c>
    </row>
    <row r="172" spans="1:35" s="8" customFormat="1" x14ac:dyDescent="0.25">
      <c r="A172" s="3">
        <v>42309</v>
      </c>
      <c r="B172" s="7">
        <v>47924190.777714401</v>
      </c>
      <c r="C172" s="7">
        <v>364708</v>
      </c>
      <c r="D172" s="7">
        <v>4119059</v>
      </c>
      <c r="E172" s="7">
        <v>11845360</v>
      </c>
      <c r="F172" s="7">
        <v>9951329</v>
      </c>
      <c r="G172" s="7">
        <v>6289132</v>
      </c>
      <c r="H172" s="7">
        <v>16.899999999999999</v>
      </c>
      <c r="I172" s="7">
        <v>21.73</v>
      </c>
      <c r="J172" s="7">
        <v>25.11</v>
      </c>
      <c r="K172" s="7">
        <v>15.06</v>
      </c>
      <c r="L172" s="7">
        <v>16.350000000000001</v>
      </c>
      <c r="M172" s="7">
        <v>16.72</v>
      </c>
      <c r="N172" s="7">
        <v>6.54</v>
      </c>
      <c r="O172" s="7">
        <v>8.94</v>
      </c>
      <c r="P172" s="7">
        <v>7.79</v>
      </c>
      <c r="Q172" s="7">
        <v>10.09</v>
      </c>
      <c r="R172" s="7">
        <v>9.8699999999999992</v>
      </c>
      <c r="S172" s="7">
        <v>10.1</v>
      </c>
      <c r="T172" s="7">
        <v>847.1</v>
      </c>
      <c r="U172" s="7">
        <v>134.56</v>
      </c>
      <c r="V172" s="7">
        <v>229.91</v>
      </c>
      <c r="W172" s="7">
        <v>121.35</v>
      </c>
      <c r="X172" s="7">
        <v>36.33</v>
      </c>
      <c r="Y172" s="7">
        <v>81.22</v>
      </c>
      <c r="Z172" s="7">
        <v>164.8</v>
      </c>
      <c r="AA172" s="7">
        <v>32.229999999999997</v>
      </c>
      <c r="AB172" s="7">
        <v>196.6</v>
      </c>
      <c r="AC172" s="7">
        <v>1771.05</v>
      </c>
      <c r="AD172" s="7">
        <v>982732</v>
      </c>
      <c r="AE172" s="7">
        <v>5096537</v>
      </c>
      <c r="AF172" s="7">
        <v>26476134</v>
      </c>
      <c r="AG172" s="7">
        <v>10.26</v>
      </c>
      <c r="AH172" s="7">
        <v>10.23</v>
      </c>
      <c r="AI172" s="7">
        <v>9.77</v>
      </c>
    </row>
    <row r="173" spans="1:35" s="8" customFormat="1" x14ac:dyDescent="0.25">
      <c r="A173" s="3">
        <v>42339</v>
      </c>
      <c r="B173" s="7">
        <v>49026215.203754596</v>
      </c>
      <c r="C173" s="7">
        <v>368399</v>
      </c>
      <c r="D173" s="7">
        <v>4134723</v>
      </c>
      <c r="E173" s="7">
        <v>12262654</v>
      </c>
      <c r="F173" s="7">
        <v>10859253</v>
      </c>
      <c r="G173" s="7">
        <v>6737828</v>
      </c>
      <c r="H173" s="7">
        <v>16.57</v>
      </c>
      <c r="I173" s="7">
        <v>20.67</v>
      </c>
      <c r="J173" s="7">
        <v>24.24</v>
      </c>
      <c r="K173" s="7">
        <v>14.21</v>
      </c>
      <c r="L173" s="7">
        <v>15.56</v>
      </c>
      <c r="M173" s="7">
        <v>16.440000000000001</v>
      </c>
      <c r="N173" s="7">
        <v>6.14</v>
      </c>
      <c r="O173" s="7">
        <v>9.31</v>
      </c>
      <c r="P173" s="7">
        <v>8.83</v>
      </c>
      <c r="Q173" s="7">
        <v>9.93</v>
      </c>
      <c r="R173" s="7">
        <v>10.92</v>
      </c>
      <c r="S173" s="7">
        <v>9.93</v>
      </c>
      <c r="T173" s="7">
        <v>757.04</v>
      </c>
      <c r="U173" s="7">
        <v>122.07</v>
      </c>
      <c r="V173" s="7">
        <v>210.24</v>
      </c>
      <c r="W173" s="7">
        <v>108.51</v>
      </c>
      <c r="X173" s="7">
        <v>32.72</v>
      </c>
      <c r="Y173" s="7">
        <v>70.33</v>
      </c>
      <c r="Z173" s="7">
        <v>150.74</v>
      </c>
      <c r="AA173" s="7">
        <v>28.81</v>
      </c>
      <c r="AB173" s="7">
        <v>193.9</v>
      </c>
      <c r="AC173" s="7">
        <v>1761.36</v>
      </c>
      <c r="AD173" s="7">
        <v>1157760</v>
      </c>
      <c r="AE173" s="7">
        <v>5765755</v>
      </c>
      <c r="AF173" s="7">
        <v>29995671</v>
      </c>
      <c r="AG173" s="7">
        <v>10.17</v>
      </c>
      <c r="AH173" s="7">
        <v>9.9700000000000006</v>
      </c>
      <c r="AI173" s="7">
        <v>9.56</v>
      </c>
    </row>
    <row r="174" spans="1:35" s="8" customFormat="1" x14ac:dyDescent="0.25">
      <c r="A174" s="3">
        <v>42370</v>
      </c>
      <c r="B174" s="7">
        <v>50066144.0213679</v>
      </c>
      <c r="C174" s="7">
        <v>371559</v>
      </c>
      <c r="D174" s="7">
        <v>4129742</v>
      </c>
      <c r="E174" s="7">
        <v>12867019</v>
      </c>
      <c r="F174" s="7">
        <v>10542019</v>
      </c>
      <c r="G174" s="7">
        <v>6908772</v>
      </c>
      <c r="H174" s="7">
        <v>17.09</v>
      </c>
      <c r="I174" s="7">
        <v>21.3</v>
      </c>
      <c r="J174" s="7">
        <v>25.43</v>
      </c>
      <c r="K174" s="7">
        <v>15.3</v>
      </c>
      <c r="L174" s="7">
        <v>15.93</v>
      </c>
      <c r="M174" s="7">
        <v>16.46</v>
      </c>
      <c r="N174" s="7">
        <v>6.71</v>
      </c>
      <c r="O174" s="7">
        <v>9.49</v>
      </c>
      <c r="P174" s="7">
        <v>8.5299999999999994</v>
      </c>
      <c r="Q174" s="7">
        <v>9.73</v>
      </c>
      <c r="R174" s="7">
        <v>10.18</v>
      </c>
      <c r="S174" s="7">
        <v>9.7899999999999991</v>
      </c>
      <c r="T174" s="7">
        <v>745.3</v>
      </c>
      <c r="U174" s="7">
        <v>124.27</v>
      </c>
      <c r="V174" s="7">
        <v>201.4</v>
      </c>
      <c r="W174" s="7">
        <v>106.84</v>
      </c>
      <c r="X174" s="7">
        <v>31.97</v>
      </c>
      <c r="Y174" s="7">
        <v>70.64</v>
      </c>
      <c r="Z174" s="7">
        <v>143.33000000000001</v>
      </c>
      <c r="AA174" s="7">
        <v>27.34</v>
      </c>
      <c r="AB174" s="7">
        <v>183.68</v>
      </c>
      <c r="AC174" s="7">
        <v>1784.92</v>
      </c>
      <c r="AD174" s="7">
        <v>61771</v>
      </c>
      <c r="AE174" s="7">
        <v>399116</v>
      </c>
      <c r="AF174" s="7">
        <v>1986234</v>
      </c>
      <c r="AG174" s="7">
        <v>10.050000000000001</v>
      </c>
      <c r="AH174" s="7">
        <v>10.28</v>
      </c>
      <c r="AI174" s="7">
        <v>10.15</v>
      </c>
    </row>
    <row r="175" spans="1:35" s="8" customFormat="1" x14ac:dyDescent="0.25">
      <c r="A175" s="3">
        <v>42401</v>
      </c>
      <c r="B175" s="7">
        <v>50663148.8920753</v>
      </c>
      <c r="C175" s="7">
        <v>380544</v>
      </c>
      <c r="D175" s="7">
        <v>4143466</v>
      </c>
      <c r="E175" s="7">
        <v>12665098</v>
      </c>
      <c r="F175" s="7">
        <v>10690782</v>
      </c>
      <c r="G175" s="7">
        <v>7007064</v>
      </c>
      <c r="H175" s="7">
        <v>15.89</v>
      </c>
      <c r="I175" s="7">
        <v>20.63</v>
      </c>
      <c r="J175" s="7">
        <v>23.65</v>
      </c>
      <c r="K175" s="7">
        <v>15.58</v>
      </c>
      <c r="L175" s="7">
        <v>15.85</v>
      </c>
      <c r="M175" s="7">
        <v>16.350000000000001</v>
      </c>
      <c r="N175" s="7">
        <v>7.04</v>
      </c>
      <c r="O175" s="7">
        <v>9.1300000000000008</v>
      </c>
      <c r="P175" s="7">
        <v>7.97</v>
      </c>
      <c r="Q175" s="7">
        <v>9.19</v>
      </c>
      <c r="R175" s="7">
        <v>10.25</v>
      </c>
      <c r="S175" s="7">
        <v>9.74</v>
      </c>
      <c r="T175" s="7">
        <v>768.8</v>
      </c>
      <c r="U175" s="7">
        <v>126.69</v>
      </c>
      <c r="V175" s="7">
        <v>200.32</v>
      </c>
      <c r="W175" s="7">
        <v>114.66</v>
      </c>
      <c r="X175" s="7">
        <v>34.409999999999997</v>
      </c>
      <c r="Y175" s="7">
        <v>72.41</v>
      </c>
      <c r="Z175" s="7">
        <v>147.22</v>
      </c>
      <c r="AA175" s="7">
        <v>28.49</v>
      </c>
      <c r="AB175" s="7">
        <v>186.76</v>
      </c>
      <c r="AC175" s="7">
        <v>1840.17</v>
      </c>
      <c r="AD175" s="7">
        <v>204390</v>
      </c>
      <c r="AE175" s="7">
        <v>927994</v>
      </c>
      <c r="AF175" s="7">
        <v>4175712</v>
      </c>
      <c r="AG175" s="7">
        <v>9.64</v>
      </c>
      <c r="AH175" s="7">
        <v>9.68</v>
      </c>
      <c r="AI175" s="7">
        <v>9.59</v>
      </c>
    </row>
    <row r="176" spans="1:35" s="8" customFormat="1" x14ac:dyDescent="0.25">
      <c r="A176" s="3">
        <v>42430</v>
      </c>
      <c r="B176" s="7">
        <v>50153862.847196102</v>
      </c>
      <c r="C176" s="7">
        <v>387008</v>
      </c>
      <c r="D176" s="7">
        <v>4160454</v>
      </c>
      <c r="E176" s="7">
        <v>12147949</v>
      </c>
      <c r="F176" s="7">
        <v>10508317</v>
      </c>
      <c r="G176" s="7">
        <v>6742900</v>
      </c>
      <c r="H176" s="7">
        <v>16.809999999999999</v>
      </c>
      <c r="I176" s="7">
        <v>19.95</v>
      </c>
      <c r="J176" s="7">
        <v>23.94</v>
      </c>
      <c r="K176" s="7">
        <v>14.9</v>
      </c>
      <c r="L176" s="7">
        <v>15.66</v>
      </c>
      <c r="M176" s="7">
        <v>16.14</v>
      </c>
      <c r="N176" s="7">
        <v>5.76</v>
      </c>
      <c r="O176" s="7">
        <v>8.9499999999999993</v>
      </c>
      <c r="P176" s="7">
        <v>7.71</v>
      </c>
      <c r="Q176" s="7">
        <v>11.08</v>
      </c>
      <c r="R176" s="7">
        <v>9.41</v>
      </c>
      <c r="S176" s="7">
        <v>9.76</v>
      </c>
      <c r="T176" s="7">
        <v>876.2</v>
      </c>
      <c r="U176" s="7">
        <v>144.69999999999999</v>
      </c>
      <c r="V176" s="7">
        <v>222.59</v>
      </c>
      <c r="W176" s="7">
        <v>131.35</v>
      </c>
      <c r="X176" s="7">
        <v>43.6</v>
      </c>
      <c r="Y176" s="7">
        <v>82.01</v>
      </c>
      <c r="Z176" s="7">
        <v>171.21</v>
      </c>
      <c r="AA176" s="7">
        <v>37.479999999999997</v>
      </c>
      <c r="AB176" s="7">
        <v>217.65</v>
      </c>
      <c r="AC176" s="7">
        <v>1871.15</v>
      </c>
      <c r="AD176" s="7">
        <v>323380</v>
      </c>
      <c r="AE176" s="7">
        <v>1486913</v>
      </c>
      <c r="AF176" s="7">
        <v>6781985</v>
      </c>
      <c r="AG176" s="7">
        <v>9.8800000000000008</v>
      </c>
      <c r="AH176" s="7">
        <v>9.2799999999999994</v>
      </c>
      <c r="AI176" s="7">
        <v>9.0399999999999991</v>
      </c>
    </row>
    <row r="177" spans="1:35" s="8" customFormat="1" x14ac:dyDescent="0.25">
      <c r="A177" s="3">
        <v>42461</v>
      </c>
      <c r="B177" s="7">
        <v>49938962.471660502</v>
      </c>
      <c r="C177" s="7">
        <v>391521</v>
      </c>
      <c r="D177" s="7">
        <v>4184802</v>
      </c>
      <c r="E177" s="7">
        <v>11860464</v>
      </c>
      <c r="F177" s="7">
        <v>10643619</v>
      </c>
      <c r="G177" s="7">
        <v>6371358</v>
      </c>
      <c r="H177" s="7">
        <v>16.89</v>
      </c>
      <c r="I177" s="7">
        <v>19.38</v>
      </c>
      <c r="J177" s="7">
        <v>21.65</v>
      </c>
      <c r="K177" s="7">
        <v>15.03</v>
      </c>
      <c r="L177" s="7">
        <v>15.97</v>
      </c>
      <c r="M177" s="7">
        <v>16.36</v>
      </c>
      <c r="N177" s="7">
        <v>8.41</v>
      </c>
      <c r="O177" s="7">
        <v>9</v>
      </c>
      <c r="P177" s="7">
        <v>8.02</v>
      </c>
      <c r="Q177" s="7">
        <v>13.11</v>
      </c>
      <c r="R177" s="7">
        <v>9.9600000000000009</v>
      </c>
      <c r="S177" s="7">
        <v>9.64</v>
      </c>
      <c r="T177" s="7">
        <v>951.11</v>
      </c>
      <c r="U177" s="7">
        <v>157.18</v>
      </c>
      <c r="V177" s="7">
        <v>231.24</v>
      </c>
      <c r="W177" s="7">
        <v>144.75</v>
      </c>
      <c r="X177" s="7">
        <v>48.14</v>
      </c>
      <c r="Y177" s="7">
        <v>87.84</v>
      </c>
      <c r="Z177" s="7">
        <v>183.08</v>
      </c>
      <c r="AA177" s="7">
        <v>40.659999999999997</v>
      </c>
      <c r="AB177" s="7">
        <v>221.72</v>
      </c>
      <c r="AC177" s="7">
        <v>1953.05</v>
      </c>
      <c r="AD177" s="7">
        <v>446285</v>
      </c>
      <c r="AE177" s="7">
        <v>2074246</v>
      </c>
      <c r="AF177" s="7">
        <v>9401761</v>
      </c>
      <c r="AG177" s="7">
        <v>9.6</v>
      </c>
      <c r="AH177" s="7">
        <v>9.24</v>
      </c>
      <c r="AI177" s="7">
        <v>8.82</v>
      </c>
    </row>
    <row r="178" spans="1:35" s="8" customFormat="1" x14ac:dyDescent="0.25">
      <c r="A178" s="3">
        <v>42491</v>
      </c>
      <c r="B178" s="7">
        <v>50510131.588657498</v>
      </c>
      <c r="C178" s="7">
        <v>387716</v>
      </c>
      <c r="D178" s="7">
        <v>4199059</v>
      </c>
      <c r="E178" s="7">
        <v>11916493</v>
      </c>
      <c r="F178" s="7">
        <v>10762387</v>
      </c>
      <c r="G178" s="7">
        <v>6523862</v>
      </c>
      <c r="H178" s="7">
        <v>16.940000000000001</v>
      </c>
      <c r="I178" s="7">
        <v>19.86</v>
      </c>
      <c r="J178" s="7">
        <v>23.15</v>
      </c>
      <c r="K178" s="7">
        <v>15.49</v>
      </c>
      <c r="L178" s="7">
        <v>15.76</v>
      </c>
      <c r="M178" s="7">
        <v>16.309999999999999</v>
      </c>
      <c r="N178" s="7">
        <v>8.25</v>
      </c>
      <c r="O178" s="7">
        <v>8.75</v>
      </c>
      <c r="P178" s="7">
        <v>7.3</v>
      </c>
      <c r="Q178" s="7">
        <v>10.55</v>
      </c>
      <c r="R178" s="7">
        <v>9.99</v>
      </c>
      <c r="S178" s="7">
        <v>9.68</v>
      </c>
      <c r="T178" s="7">
        <v>904.33</v>
      </c>
      <c r="U178" s="7">
        <v>143.13999999999999</v>
      </c>
      <c r="V178" s="7">
        <v>221.11</v>
      </c>
      <c r="W178" s="7">
        <v>138.79</v>
      </c>
      <c r="X178" s="7">
        <v>49.26</v>
      </c>
      <c r="Y178" s="7">
        <v>87.03</v>
      </c>
      <c r="Z178" s="7">
        <v>188.45</v>
      </c>
      <c r="AA178" s="7">
        <v>41.12</v>
      </c>
      <c r="AB178" s="7">
        <v>222.28</v>
      </c>
      <c r="AC178" s="7">
        <v>1899.01</v>
      </c>
      <c r="AD178" s="7">
        <v>550082</v>
      </c>
      <c r="AE178" s="7">
        <v>2629600</v>
      </c>
      <c r="AF178" s="7">
        <v>11502239</v>
      </c>
      <c r="AG178" s="7">
        <v>9.7100000000000009</v>
      </c>
      <c r="AH178" s="7">
        <v>9.33</v>
      </c>
      <c r="AI178" s="7">
        <v>8.81</v>
      </c>
    </row>
    <row r="179" spans="1:35" s="8" customFormat="1" x14ac:dyDescent="0.25">
      <c r="A179" s="3">
        <v>42522</v>
      </c>
      <c r="B179" s="7">
        <v>50111770.3225291</v>
      </c>
      <c r="C179" s="7">
        <v>392756</v>
      </c>
      <c r="D179" s="7">
        <v>4211595</v>
      </c>
      <c r="E179" s="7">
        <v>11779610</v>
      </c>
      <c r="F179" s="7">
        <v>10873902</v>
      </c>
      <c r="G179" s="7">
        <v>6218796</v>
      </c>
      <c r="H179" s="7">
        <v>16.760000000000002</v>
      </c>
      <c r="I179" s="7">
        <v>19.53</v>
      </c>
      <c r="J179" s="7">
        <v>21.88</v>
      </c>
      <c r="K179" s="7">
        <v>14.76</v>
      </c>
      <c r="L179" s="7">
        <v>16.059999999999999</v>
      </c>
      <c r="M179" s="7">
        <v>15.99</v>
      </c>
      <c r="N179" s="7">
        <v>8.93</v>
      </c>
      <c r="O179" s="7">
        <v>8.65</v>
      </c>
      <c r="P179" s="7">
        <v>7.2</v>
      </c>
      <c r="Q179" s="7">
        <v>9</v>
      </c>
      <c r="R179" s="7">
        <v>9.8699999999999992</v>
      </c>
      <c r="S179" s="7">
        <v>9.3800000000000008</v>
      </c>
      <c r="T179" s="7">
        <v>930.77</v>
      </c>
      <c r="U179" s="7">
        <v>148.54</v>
      </c>
      <c r="V179" s="7">
        <v>229.06</v>
      </c>
      <c r="W179" s="7">
        <v>144.27000000000001</v>
      </c>
      <c r="X179" s="7">
        <v>54.86</v>
      </c>
      <c r="Y179" s="7">
        <v>84.41</v>
      </c>
      <c r="Z179" s="7">
        <v>195</v>
      </c>
      <c r="AA179" s="7">
        <v>44.14</v>
      </c>
      <c r="AB179" s="7">
        <v>226.22</v>
      </c>
      <c r="AC179" s="7">
        <v>1891.09</v>
      </c>
      <c r="AD179" s="7">
        <v>664227</v>
      </c>
      <c r="AE179" s="7">
        <v>3219584</v>
      </c>
      <c r="AF179" s="7">
        <v>14302788</v>
      </c>
      <c r="AG179" s="7">
        <v>9.66</v>
      </c>
      <c r="AH179" s="7">
        <v>8.9499999999999993</v>
      </c>
      <c r="AI179" s="7">
        <v>8.25</v>
      </c>
    </row>
    <row r="180" spans="1:35" s="8" customFormat="1" x14ac:dyDescent="0.25">
      <c r="A180" s="3">
        <v>42552</v>
      </c>
      <c r="B180" s="7">
        <v>50480561.124226399</v>
      </c>
      <c r="C180" s="7">
        <v>393912</v>
      </c>
      <c r="D180" s="7">
        <v>4226841</v>
      </c>
      <c r="E180" s="7">
        <v>12028157</v>
      </c>
      <c r="F180" s="7">
        <v>11030995</v>
      </c>
      <c r="G180" s="7">
        <v>6104796</v>
      </c>
      <c r="H180" s="7">
        <v>16.63</v>
      </c>
      <c r="I180" s="7">
        <v>19.41</v>
      </c>
      <c r="J180" s="7">
        <v>22.9</v>
      </c>
      <c r="K180" s="7">
        <v>14.81</v>
      </c>
      <c r="L180" s="7">
        <v>15.85</v>
      </c>
      <c r="M180" s="7">
        <v>15.62</v>
      </c>
      <c r="N180" s="7">
        <v>8</v>
      </c>
      <c r="O180" s="7">
        <v>8.34</v>
      </c>
      <c r="P180" s="7">
        <v>7.06</v>
      </c>
      <c r="Q180" s="7">
        <v>10.06</v>
      </c>
      <c r="R180" s="7">
        <v>10.52</v>
      </c>
      <c r="S180" s="7">
        <v>9.1999999999999993</v>
      </c>
      <c r="T180" s="7">
        <v>927.57</v>
      </c>
      <c r="U180" s="7">
        <v>142.12</v>
      </c>
      <c r="V180" s="7">
        <v>234.9</v>
      </c>
      <c r="W180" s="7">
        <v>153.75</v>
      </c>
      <c r="X180" s="7">
        <v>59.5</v>
      </c>
      <c r="Y180" s="7">
        <v>82.04</v>
      </c>
      <c r="Z180" s="7">
        <v>196.13</v>
      </c>
      <c r="AA180" s="7">
        <v>43.25</v>
      </c>
      <c r="AB180" s="7">
        <v>225.4</v>
      </c>
      <c r="AC180" s="7">
        <v>1944.62</v>
      </c>
      <c r="AD180" s="7">
        <v>774990</v>
      </c>
      <c r="AE180" s="7">
        <v>3794781</v>
      </c>
      <c r="AF180" s="7">
        <v>16807726</v>
      </c>
      <c r="AG180" s="7">
        <v>9.4600000000000009</v>
      </c>
      <c r="AH180" s="7">
        <v>8.91</v>
      </c>
      <c r="AI180" s="7">
        <v>8.4600000000000009</v>
      </c>
    </row>
    <row r="181" spans="1:35" s="8" customFormat="1" x14ac:dyDescent="0.25">
      <c r="A181" s="3">
        <v>42583</v>
      </c>
      <c r="B181" s="7">
        <v>50258592.4326168</v>
      </c>
      <c r="C181" s="7">
        <v>395198</v>
      </c>
      <c r="D181" s="7">
        <v>4264109</v>
      </c>
      <c r="E181" s="7">
        <v>11743915</v>
      </c>
      <c r="F181" s="7">
        <v>11005568</v>
      </c>
      <c r="G181" s="7">
        <v>5924337</v>
      </c>
      <c r="H181" s="7">
        <v>16.28</v>
      </c>
      <c r="I181" s="7">
        <v>18.63</v>
      </c>
      <c r="J181" s="7">
        <v>23.45</v>
      </c>
      <c r="K181" s="7">
        <v>14.09</v>
      </c>
      <c r="L181" s="7">
        <v>15.34</v>
      </c>
      <c r="M181" s="7">
        <v>15.51</v>
      </c>
      <c r="N181" s="7">
        <v>8.1199999999999992</v>
      </c>
      <c r="O181" s="7">
        <v>8.1</v>
      </c>
      <c r="P181" s="7">
        <v>7.05</v>
      </c>
      <c r="Q181" s="7">
        <v>12.22</v>
      </c>
      <c r="R181" s="7">
        <v>9.23</v>
      </c>
      <c r="S181" s="7">
        <v>9.16</v>
      </c>
      <c r="T181" s="7">
        <v>950.25</v>
      </c>
      <c r="U181" s="7">
        <v>145.55000000000001</v>
      </c>
      <c r="V181" s="7">
        <v>242.45</v>
      </c>
      <c r="W181" s="7">
        <v>155.38999999999999</v>
      </c>
      <c r="X181" s="7">
        <v>63.62</v>
      </c>
      <c r="Y181" s="7">
        <v>79.61</v>
      </c>
      <c r="Z181" s="7">
        <v>205.97</v>
      </c>
      <c r="AA181" s="7">
        <v>50.29</v>
      </c>
      <c r="AB181" s="7">
        <v>236.03</v>
      </c>
      <c r="AC181" s="7">
        <v>1971.59</v>
      </c>
      <c r="AD181" s="7">
        <v>899870</v>
      </c>
      <c r="AE181" s="7">
        <v>4448445</v>
      </c>
      <c r="AF181" s="7">
        <v>19493919</v>
      </c>
      <c r="AG181" s="7">
        <v>9.01</v>
      </c>
      <c r="AH181" s="7">
        <v>8.68</v>
      </c>
      <c r="AI181" s="7">
        <v>8.17</v>
      </c>
    </row>
    <row r="182" spans="1:35" s="8" customFormat="1" x14ac:dyDescent="0.25">
      <c r="A182" s="3">
        <v>42614</v>
      </c>
      <c r="B182" s="7">
        <v>50206280.887199402</v>
      </c>
      <c r="C182" s="7">
        <v>397743</v>
      </c>
      <c r="D182" s="7">
        <v>4281041</v>
      </c>
      <c r="E182" s="7">
        <v>11637130</v>
      </c>
      <c r="F182" s="7">
        <v>11002664</v>
      </c>
      <c r="G182" s="7">
        <v>5753046</v>
      </c>
      <c r="H182" s="7">
        <v>15.96</v>
      </c>
      <c r="I182" s="7">
        <v>18.73</v>
      </c>
      <c r="J182" s="7">
        <v>23.28</v>
      </c>
      <c r="K182" s="7">
        <v>13.57</v>
      </c>
      <c r="L182" s="7">
        <v>14.74</v>
      </c>
      <c r="M182" s="7">
        <v>15.13</v>
      </c>
      <c r="N182" s="7">
        <v>8.81</v>
      </c>
      <c r="O182" s="7">
        <v>8.07</v>
      </c>
      <c r="P182" s="7">
        <v>6.18</v>
      </c>
      <c r="Q182" s="7">
        <v>12.56</v>
      </c>
      <c r="R182" s="7">
        <v>10.49</v>
      </c>
      <c r="S182" s="7">
        <v>9.01</v>
      </c>
      <c r="T182" s="7">
        <v>990.88</v>
      </c>
      <c r="U182" s="7">
        <v>149.37</v>
      </c>
      <c r="V182" s="7">
        <v>247.33</v>
      </c>
      <c r="W182" s="7">
        <v>161.41</v>
      </c>
      <c r="X182" s="7">
        <v>67.67</v>
      </c>
      <c r="Y182" s="7">
        <v>78.36</v>
      </c>
      <c r="Z182" s="7">
        <v>213.45</v>
      </c>
      <c r="AA182" s="7">
        <v>58.36</v>
      </c>
      <c r="AB182" s="7">
        <v>237.95</v>
      </c>
      <c r="AC182" s="7">
        <v>1978</v>
      </c>
      <c r="AD182" s="7">
        <v>1026667</v>
      </c>
      <c r="AE182" s="7">
        <v>5069765</v>
      </c>
      <c r="AF182" s="7">
        <v>22215259</v>
      </c>
      <c r="AG182" s="7">
        <v>8.9600000000000009</v>
      </c>
      <c r="AH182" s="7">
        <v>8.4600000000000009</v>
      </c>
      <c r="AI182" s="7">
        <v>8.18</v>
      </c>
    </row>
    <row r="183" spans="1:35" s="8" customFormat="1" x14ac:dyDescent="0.25">
      <c r="A183" s="3">
        <v>42644</v>
      </c>
      <c r="B183" s="7">
        <v>50211734.904869899</v>
      </c>
      <c r="C183" s="7">
        <v>390741</v>
      </c>
      <c r="D183" s="7">
        <v>4295370</v>
      </c>
      <c r="E183" s="7">
        <v>11610584</v>
      </c>
      <c r="F183" s="7">
        <v>10979592</v>
      </c>
      <c r="G183" s="7">
        <v>5466571</v>
      </c>
      <c r="H183" s="7">
        <v>15.82</v>
      </c>
      <c r="I183" s="7">
        <v>18.440000000000001</v>
      </c>
      <c r="J183" s="7">
        <v>23.23</v>
      </c>
      <c r="K183" s="7">
        <v>12.61</v>
      </c>
      <c r="L183" s="7">
        <v>14.48</v>
      </c>
      <c r="M183" s="7">
        <v>14.95</v>
      </c>
      <c r="N183" s="7">
        <v>7.83</v>
      </c>
      <c r="O183" s="7">
        <v>7.64</v>
      </c>
      <c r="P183" s="7">
        <v>6.22</v>
      </c>
      <c r="Q183" s="7">
        <v>11.38</v>
      </c>
      <c r="R183" s="7">
        <v>9.4</v>
      </c>
      <c r="S183" s="7">
        <v>8.89</v>
      </c>
      <c r="T183" s="7">
        <v>988.74</v>
      </c>
      <c r="U183" s="7">
        <v>150.22999999999999</v>
      </c>
      <c r="V183" s="7">
        <v>239.55</v>
      </c>
      <c r="W183" s="7">
        <v>171.43</v>
      </c>
      <c r="X183" s="7">
        <v>67.900000000000006</v>
      </c>
      <c r="Y183" s="7">
        <v>76.81</v>
      </c>
      <c r="Z183" s="7">
        <v>203.52</v>
      </c>
      <c r="AA183" s="7">
        <v>65.11</v>
      </c>
      <c r="AB183" s="7">
        <v>228.64</v>
      </c>
      <c r="AC183" s="7">
        <v>1989.64</v>
      </c>
      <c r="AD183" s="7">
        <v>1151728</v>
      </c>
      <c r="AE183" s="7">
        <v>5694847</v>
      </c>
      <c r="AF183" s="7">
        <v>24753874</v>
      </c>
      <c r="AG183" s="7">
        <v>8.99</v>
      </c>
      <c r="AH183" s="7">
        <v>8.7100000000000009</v>
      </c>
      <c r="AI183" s="7">
        <v>8.68</v>
      </c>
    </row>
    <row r="184" spans="1:35" s="8" customFormat="1" x14ac:dyDescent="0.25">
      <c r="A184" s="3">
        <v>42675</v>
      </c>
      <c r="B184" s="7">
        <v>50298096.094441101</v>
      </c>
      <c r="C184" s="7">
        <v>385288</v>
      </c>
      <c r="D184" s="7">
        <v>4316104</v>
      </c>
      <c r="E184" s="7">
        <v>11864544</v>
      </c>
      <c r="F184" s="7">
        <v>11102220</v>
      </c>
      <c r="G184" s="7">
        <v>5647408</v>
      </c>
      <c r="H184" s="7">
        <v>15.33</v>
      </c>
      <c r="I184" s="7">
        <v>18.12</v>
      </c>
      <c r="J184" s="7">
        <v>22.51</v>
      </c>
      <c r="K184" s="7">
        <v>13.29</v>
      </c>
      <c r="L184" s="7">
        <v>14.01</v>
      </c>
      <c r="M184" s="7">
        <v>14.89</v>
      </c>
      <c r="N184" s="7">
        <v>7.2</v>
      </c>
      <c r="O184" s="7">
        <v>7.41</v>
      </c>
      <c r="P184" s="7">
        <v>7</v>
      </c>
      <c r="Q184" s="7">
        <v>8.82</v>
      </c>
      <c r="R184" s="7">
        <v>8.67</v>
      </c>
      <c r="S184" s="7">
        <v>8.76</v>
      </c>
      <c r="T184" s="7">
        <v>1029.05</v>
      </c>
      <c r="U184" s="7">
        <v>158.07</v>
      </c>
      <c r="V184" s="7">
        <v>238.58</v>
      </c>
      <c r="W184" s="7">
        <v>179.87</v>
      </c>
      <c r="X184" s="7">
        <v>76.31</v>
      </c>
      <c r="Y184" s="7">
        <v>77.28</v>
      </c>
      <c r="Z184" s="7">
        <v>210.12</v>
      </c>
      <c r="AA184" s="7">
        <v>65.739999999999995</v>
      </c>
      <c r="AB184" s="7">
        <v>236.01</v>
      </c>
      <c r="AC184" s="7">
        <v>2104.91</v>
      </c>
      <c r="AD184" s="7">
        <v>1288531</v>
      </c>
      <c r="AE184" s="7">
        <v>6338873</v>
      </c>
      <c r="AF184" s="7">
        <v>27526090</v>
      </c>
      <c r="AG184" s="7">
        <v>8.9499999999999993</v>
      </c>
      <c r="AH184" s="7">
        <v>8.84</v>
      </c>
      <c r="AI184" s="7">
        <v>8.8699999999999992</v>
      </c>
    </row>
    <row r="185" spans="1:35" s="8" customFormat="1" x14ac:dyDescent="0.25">
      <c r="A185" s="3">
        <v>42705</v>
      </c>
      <c r="B185" s="7">
        <v>49770616.715682097</v>
      </c>
      <c r="C185" s="7">
        <v>377741</v>
      </c>
      <c r="D185" s="7">
        <v>4336951</v>
      </c>
      <c r="E185" s="7">
        <v>11333111</v>
      </c>
      <c r="F185" s="7">
        <v>11449809</v>
      </c>
      <c r="G185" s="7">
        <v>5401777</v>
      </c>
      <c r="H185" s="7">
        <v>14.84</v>
      </c>
      <c r="I185" s="7">
        <v>17.75</v>
      </c>
      <c r="J185" s="7">
        <v>21.3</v>
      </c>
      <c r="K185" s="7">
        <v>12.62</v>
      </c>
      <c r="L185" s="7">
        <v>13.43</v>
      </c>
      <c r="M185" s="7">
        <v>14.53</v>
      </c>
      <c r="N185" s="7">
        <v>7.95</v>
      </c>
      <c r="O185" s="7">
        <v>7.56</v>
      </c>
      <c r="P185" s="7">
        <v>6.9</v>
      </c>
      <c r="Q185" s="7">
        <v>9.4499999999999993</v>
      </c>
      <c r="R185" s="7">
        <v>9.1300000000000008</v>
      </c>
      <c r="S185" s="7">
        <v>8.7100000000000009</v>
      </c>
      <c r="T185" s="7">
        <v>1152.33</v>
      </c>
      <c r="U185" s="7">
        <v>180.99</v>
      </c>
      <c r="V185" s="7">
        <v>251.64</v>
      </c>
      <c r="W185" s="7">
        <v>190.69</v>
      </c>
      <c r="X185" s="7">
        <v>82.41</v>
      </c>
      <c r="Y185" s="7">
        <v>88.11</v>
      </c>
      <c r="Z185" s="7">
        <v>237.79</v>
      </c>
      <c r="AA185" s="7">
        <v>75.19</v>
      </c>
      <c r="AB185" s="7">
        <v>246.43</v>
      </c>
      <c r="AC185" s="7">
        <v>2232.7199999999998</v>
      </c>
      <c r="AD185" s="7">
        <v>1472380</v>
      </c>
      <c r="AE185" s="7">
        <v>7100623</v>
      </c>
      <c r="AF185" s="7">
        <v>32395589</v>
      </c>
      <c r="AG185" s="7">
        <v>8.4499999999999993</v>
      </c>
      <c r="AH185" s="7">
        <v>8.3000000000000007</v>
      </c>
      <c r="AI185" s="7">
        <v>8.4499999999999993</v>
      </c>
    </row>
    <row r="186" spans="1:35" s="8" customFormat="1" x14ac:dyDescent="0.25">
      <c r="A186" s="3">
        <v>42736</v>
      </c>
      <c r="B186" s="7">
        <v>50399637.473191403</v>
      </c>
      <c r="C186" s="7">
        <v>390585</v>
      </c>
      <c r="D186" s="7">
        <v>4333963</v>
      </c>
      <c r="E186" s="7">
        <v>11207238</v>
      </c>
      <c r="F186" s="7">
        <v>11360412</v>
      </c>
      <c r="G186" s="7">
        <v>5371505</v>
      </c>
      <c r="H186" s="7">
        <v>15.58</v>
      </c>
      <c r="I186" s="7">
        <v>18.079999999999998</v>
      </c>
      <c r="J186" s="7">
        <v>22.4</v>
      </c>
      <c r="K186" s="7">
        <v>13.28</v>
      </c>
      <c r="L186" s="7">
        <v>13.96</v>
      </c>
      <c r="M186" s="7">
        <v>14.43</v>
      </c>
      <c r="N186" s="7">
        <v>8.25</v>
      </c>
      <c r="O186" s="7">
        <v>7.83</v>
      </c>
      <c r="P186" s="7">
        <v>6.77</v>
      </c>
      <c r="Q186" s="7">
        <v>9.75</v>
      </c>
      <c r="R186" s="7">
        <v>8.92</v>
      </c>
      <c r="S186" s="7">
        <v>8.75</v>
      </c>
      <c r="T186" s="7">
        <v>1164.1500000000001</v>
      </c>
      <c r="U186" s="7">
        <v>183.16</v>
      </c>
      <c r="V186" s="7">
        <v>260.45999999999998</v>
      </c>
      <c r="W186" s="7">
        <v>206.6</v>
      </c>
      <c r="X186" s="7">
        <v>90.49</v>
      </c>
      <c r="Y186" s="7">
        <v>94.5</v>
      </c>
      <c r="Z186" s="7">
        <v>243.36</v>
      </c>
      <c r="AA186" s="7">
        <v>85.11</v>
      </c>
      <c r="AB186" s="7">
        <v>260.86</v>
      </c>
      <c r="AC186" s="7">
        <v>2217.39</v>
      </c>
      <c r="AD186" s="7">
        <v>71083</v>
      </c>
      <c r="AE186" s="7">
        <v>487763</v>
      </c>
      <c r="AF186" s="7">
        <v>1976512</v>
      </c>
      <c r="AG186" s="7">
        <v>8.7100000000000009</v>
      </c>
      <c r="AH186" s="7">
        <v>8.1</v>
      </c>
      <c r="AI186" s="7">
        <v>8.26</v>
      </c>
    </row>
    <row r="187" spans="1:35" s="8" customFormat="1" x14ac:dyDescent="0.25">
      <c r="A187" s="3">
        <v>42767</v>
      </c>
      <c r="B187" s="7">
        <v>50541911.213207997</v>
      </c>
      <c r="C187" s="7">
        <v>397334</v>
      </c>
      <c r="D187" s="7">
        <v>4340009</v>
      </c>
      <c r="E187" s="7">
        <v>11098878</v>
      </c>
      <c r="F187" s="7">
        <v>11410372</v>
      </c>
      <c r="G187" s="7">
        <v>5197067</v>
      </c>
      <c r="H187" s="7">
        <v>15.45</v>
      </c>
      <c r="I187" s="7">
        <v>17.87</v>
      </c>
      <c r="J187" s="7">
        <v>21.06</v>
      </c>
      <c r="K187" s="7">
        <v>13.12</v>
      </c>
      <c r="L187" s="7">
        <v>13.44</v>
      </c>
      <c r="M187" s="7">
        <v>13.73</v>
      </c>
      <c r="N187" s="7">
        <v>7.57</v>
      </c>
      <c r="O187" s="7">
        <v>7.29</v>
      </c>
      <c r="P187" s="7">
        <v>6.54</v>
      </c>
      <c r="Q187" s="7">
        <v>9.1199999999999992</v>
      </c>
      <c r="R187" s="7">
        <v>8.52</v>
      </c>
      <c r="S187" s="7">
        <v>8.7799999999999994</v>
      </c>
      <c r="T187" s="7">
        <v>1099.46</v>
      </c>
      <c r="U187" s="7">
        <v>169.45</v>
      </c>
      <c r="V187" s="7">
        <v>253.41</v>
      </c>
      <c r="W187" s="7">
        <v>193.26</v>
      </c>
      <c r="X187" s="7">
        <v>84.86</v>
      </c>
      <c r="Y187" s="7">
        <v>96.37</v>
      </c>
      <c r="Z187" s="7">
        <v>233.57</v>
      </c>
      <c r="AA187" s="7">
        <v>81.89</v>
      </c>
      <c r="AB187" s="7">
        <v>256.18</v>
      </c>
      <c r="AC187" s="7">
        <v>2035.77</v>
      </c>
      <c r="AD187" s="7">
        <v>174330</v>
      </c>
      <c r="AE187" s="7">
        <v>1041129</v>
      </c>
      <c r="AF187" s="7">
        <v>4120689</v>
      </c>
      <c r="AG187" s="7">
        <v>9.08</v>
      </c>
      <c r="AH187" s="7">
        <v>8.43</v>
      </c>
      <c r="AI187" s="7">
        <v>8.34</v>
      </c>
    </row>
    <row r="188" spans="1:35" s="8" customFormat="1" x14ac:dyDescent="0.25">
      <c r="A188" s="3">
        <v>42795</v>
      </c>
      <c r="B188" s="7">
        <v>50718521.504643001</v>
      </c>
      <c r="C188" s="7">
        <v>397907</v>
      </c>
      <c r="D188" s="7">
        <v>4371174</v>
      </c>
      <c r="E188" s="7">
        <v>10911599</v>
      </c>
      <c r="F188" s="7">
        <v>11353825</v>
      </c>
      <c r="G188" s="7">
        <v>5052711</v>
      </c>
      <c r="H188" s="7">
        <v>15.1</v>
      </c>
      <c r="I188" s="7">
        <v>17.64</v>
      </c>
      <c r="J188" s="7">
        <v>20.37</v>
      </c>
      <c r="K188" s="7">
        <v>12.38</v>
      </c>
      <c r="L188" s="7">
        <v>13.18</v>
      </c>
      <c r="M188" s="7">
        <v>13.84</v>
      </c>
      <c r="N188" s="7">
        <v>7.09</v>
      </c>
      <c r="O188" s="7">
        <v>7.17</v>
      </c>
      <c r="P188" s="7">
        <v>6.08</v>
      </c>
      <c r="Q188" s="7">
        <v>11.23</v>
      </c>
      <c r="R188" s="7">
        <v>8.77</v>
      </c>
      <c r="S188" s="7">
        <v>8.6300000000000008</v>
      </c>
      <c r="T188" s="7">
        <v>1113.76</v>
      </c>
      <c r="U188" s="7">
        <v>169.52</v>
      </c>
      <c r="V188" s="7">
        <v>248.68</v>
      </c>
      <c r="W188" s="7">
        <v>196.8</v>
      </c>
      <c r="X188" s="7">
        <v>85.58</v>
      </c>
      <c r="Y188" s="7">
        <v>98.34</v>
      </c>
      <c r="Z188" s="7">
        <v>236.31</v>
      </c>
      <c r="AA188" s="7">
        <v>84.58</v>
      </c>
      <c r="AB188" s="7">
        <v>263</v>
      </c>
      <c r="AC188" s="7">
        <v>1995.9</v>
      </c>
      <c r="AD188" s="7">
        <v>321074</v>
      </c>
      <c r="AE188" s="7">
        <v>1754237</v>
      </c>
      <c r="AF188" s="7">
        <v>7306138</v>
      </c>
      <c r="AG188" s="7">
        <v>8.92</v>
      </c>
      <c r="AH188" s="7">
        <v>8.15</v>
      </c>
      <c r="AI188" s="7">
        <v>7.98</v>
      </c>
    </row>
    <row r="189" spans="1:35" s="8" customFormat="1" x14ac:dyDescent="0.25">
      <c r="A189" s="3">
        <v>42826</v>
      </c>
      <c r="B189" s="7">
        <v>51009369.039490499</v>
      </c>
      <c r="C189" s="7">
        <v>400998</v>
      </c>
      <c r="D189" s="7">
        <v>4409811</v>
      </c>
      <c r="E189" s="7">
        <v>11049566</v>
      </c>
      <c r="F189" s="7">
        <v>11429262</v>
      </c>
      <c r="G189" s="7">
        <v>5106303</v>
      </c>
      <c r="H189" s="7">
        <v>14.86</v>
      </c>
      <c r="I189" s="7">
        <v>17.54</v>
      </c>
      <c r="J189" s="7">
        <v>20.57</v>
      </c>
      <c r="K189" s="7">
        <v>12.53</v>
      </c>
      <c r="L189" s="7">
        <v>13.38</v>
      </c>
      <c r="M189" s="7">
        <v>13.59</v>
      </c>
      <c r="N189" s="7">
        <v>6.75</v>
      </c>
      <c r="O189" s="7">
        <v>7.14</v>
      </c>
      <c r="P189" s="7">
        <v>6.52</v>
      </c>
      <c r="Q189" s="7">
        <v>8.76</v>
      </c>
      <c r="R189" s="7">
        <v>8.6999999999999993</v>
      </c>
      <c r="S189" s="7">
        <v>8.3699999999999992</v>
      </c>
      <c r="T189" s="7">
        <v>1114.43</v>
      </c>
      <c r="U189" s="7">
        <v>170.16</v>
      </c>
      <c r="V189" s="7">
        <v>242.4</v>
      </c>
      <c r="W189" s="7">
        <v>196.54</v>
      </c>
      <c r="X189" s="7">
        <v>84.19</v>
      </c>
      <c r="Y189" s="7">
        <v>96.23</v>
      </c>
      <c r="Z189" s="7">
        <v>237.05</v>
      </c>
      <c r="AA189" s="7">
        <v>89.03</v>
      </c>
      <c r="AB189" s="7">
        <v>259.38</v>
      </c>
      <c r="AC189" s="7">
        <v>2016.71</v>
      </c>
      <c r="AD189" s="7">
        <v>470577</v>
      </c>
      <c r="AE189" s="7">
        <v>2414481</v>
      </c>
      <c r="AF189" s="7">
        <v>10078559</v>
      </c>
      <c r="AG189" s="7">
        <v>8.3000000000000007</v>
      </c>
      <c r="AH189" s="7">
        <v>7.92</v>
      </c>
      <c r="AI189" s="7">
        <v>7.67</v>
      </c>
    </row>
    <row r="190" spans="1:35" s="8" customFormat="1" x14ac:dyDescent="0.25">
      <c r="A190" s="3">
        <v>42856</v>
      </c>
      <c r="B190" s="7">
        <v>51445586.133738697</v>
      </c>
      <c r="C190" s="7">
        <v>405721</v>
      </c>
      <c r="D190" s="7">
        <v>4405124</v>
      </c>
      <c r="E190" s="7">
        <v>11050402</v>
      </c>
      <c r="F190" s="7">
        <v>11377662</v>
      </c>
      <c r="G190" s="7">
        <v>5184592</v>
      </c>
      <c r="H190" s="7">
        <v>14.77</v>
      </c>
      <c r="I190" s="7">
        <v>17.28</v>
      </c>
      <c r="J190" s="7">
        <v>20.07</v>
      </c>
      <c r="K190" s="7">
        <v>12</v>
      </c>
      <c r="L190" s="7">
        <v>13.25</v>
      </c>
      <c r="M190" s="7">
        <v>13.62</v>
      </c>
      <c r="N190" s="7">
        <v>7</v>
      </c>
      <c r="O190" s="7">
        <v>6.98</v>
      </c>
      <c r="P190" s="7">
        <v>6.28</v>
      </c>
      <c r="Q190" s="7">
        <v>7.15</v>
      </c>
      <c r="R190" s="7">
        <v>10.52</v>
      </c>
      <c r="S190" s="7">
        <v>7.93</v>
      </c>
      <c r="T190" s="7">
        <v>1053.3</v>
      </c>
      <c r="U190" s="7">
        <v>161.16</v>
      </c>
      <c r="V190" s="7">
        <v>252.29</v>
      </c>
      <c r="W190" s="7">
        <v>188.54</v>
      </c>
      <c r="X190" s="7">
        <v>79.16</v>
      </c>
      <c r="Y190" s="7">
        <v>87.43</v>
      </c>
      <c r="Z190" s="7">
        <v>211.59</v>
      </c>
      <c r="AA190" s="7">
        <v>93.72</v>
      </c>
      <c r="AB190" s="7">
        <v>247.96</v>
      </c>
      <c r="AC190" s="7">
        <v>1900.38</v>
      </c>
      <c r="AD190" s="7">
        <v>615484</v>
      </c>
      <c r="AE190" s="7">
        <v>3160958</v>
      </c>
      <c r="AF190" s="7">
        <v>12852648</v>
      </c>
      <c r="AG190" s="7">
        <v>8.34</v>
      </c>
      <c r="AH190" s="7">
        <v>8.02</v>
      </c>
      <c r="AI190" s="7">
        <v>7.71</v>
      </c>
    </row>
    <row r="191" spans="1:35" s="8" customFormat="1" x14ac:dyDescent="0.25">
      <c r="A191" s="3">
        <v>42887</v>
      </c>
      <c r="B191" s="7">
        <v>52174205.086051203</v>
      </c>
      <c r="C191" s="7">
        <v>412239</v>
      </c>
      <c r="D191" s="7">
        <v>4457755</v>
      </c>
      <c r="E191" s="7">
        <v>11406140</v>
      </c>
      <c r="F191" s="7">
        <v>11611824</v>
      </c>
      <c r="G191" s="7">
        <v>5377152</v>
      </c>
      <c r="H191" s="7">
        <v>14.6</v>
      </c>
      <c r="I191" s="7">
        <v>16.82</v>
      </c>
      <c r="J191" s="7">
        <v>19.89</v>
      </c>
      <c r="K191" s="7">
        <v>11.54</v>
      </c>
      <c r="L191" s="7">
        <v>13.14</v>
      </c>
      <c r="M191" s="7">
        <v>13.39</v>
      </c>
      <c r="N191" s="7">
        <v>7.07</v>
      </c>
      <c r="O191" s="7">
        <v>6.73</v>
      </c>
      <c r="P191" s="7">
        <v>5.88</v>
      </c>
      <c r="Q191" s="7">
        <v>7.25</v>
      </c>
      <c r="R191" s="7">
        <v>8</v>
      </c>
      <c r="S191" s="7">
        <v>7.81</v>
      </c>
      <c r="T191" s="7">
        <v>1000.96</v>
      </c>
      <c r="U191" s="7">
        <v>154.77000000000001</v>
      </c>
      <c r="V191" s="7">
        <v>246.73</v>
      </c>
      <c r="W191" s="7">
        <v>179.31</v>
      </c>
      <c r="X191" s="7">
        <v>76.66</v>
      </c>
      <c r="Y191" s="7">
        <v>82.38</v>
      </c>
      <c r="Z191" s="7">
        <v>199.1</v>
      </c>
      <c r="AA191" s="7">
        <v>92.66</v>
      </c>
      <c r="AB191" s="7">
        <v>234.87</v>
      </c>
      <c r="AC191" s="7">
        <v>1879.5</v>
      </c>
      <c r="AD191" s="7">
        <v>772692</v>
      </c>
      <c r="AE191" s="7">
        <v>3914993</v>
      </c>
      <c r="AF191" s="7">
        <v>16282848</v>
      </c>
      <c r="AG191" s="7">
        <v>8.06</v>
      </c>
      <c r="AH191" s="7">
        <v>7.96</v>
      </c>
      <c r="AI191" s="7">
        <v>7.78</v>
      </c>
    </row>
    <row r="192" spans="1:35" s="8" customFormat="1" x14ac:dyDescent="0.25">
      <c r="A192" s="3">
        <v>42917</v>
      </c>
      <c r="B192" s="7">
        <v>52175083.509482503</v>
      </c>
      <c r="C192" s="7">
        <v>418447</v>
      </c>
      <c r="D192" s="7">
        <v>4510760</v>
      </c>
      <c r="E192" s="7">
        <v>11695872</v>
      </c>
      <c r="F192" s="7">
        <v>11635977</v>
      </c>
      <c r="G192" s="7">
        <v>5460566</v>
      </c>
      <c r="H192" s="7">
        <v>14.43</v>
      </c>
      <c r="I192" s="7">
        <v>16.73</v>
      </c>
      <c r="J192" s="7">
        <v>20.260000000000002</v>
      </c>
      <c r="K192" s="7">
        <v>11.85</v>
      </c>
      <c r="L192" s="7">
        <v>13.01</v>
      </c>
      <c r="M192" s="7">
        <v>13.3</v>
      </c>
      <c r="N192" s="7">
        <v>6.5</v>
      </c>
      <c r="O192" s="7">
        <v>6.87</v>
      </c>
      <c r="P192" s="7">
        <v>6.28</v>
      </c>
      <c r="Q192" s="7">
        <v>8.09</v>
      </c>
      <c r="R192" s="7">
        <v>8.0500000000000007</v>
      </c>
      <c r="S192" s="7">
        <v>7.66</v>
      </c>
      <c r="T192" s="7">
        <v>1007.14</v>
      </c>
      <c r="U192" s="7">
        <v>152.09</v>
      </c>
      <c r="V192" s="7">
        <v>245.92</v>
      </c>
      <c r="W192" s="7">
        <v>187.13</v>
      </c>
      <c r="X192" s="7">
        <v>78</v>
      </c>
      <c r="Y192" s="7">
        <v>80.430000000000007</v>
      </c>
      <c r="Z192" s="7">
        <v>199.69</v>
      </c>
      <c r="AA192" s="7">
        <v>94.85</v>
      </c>
      <c r="AB192" s="7">
        <v>246.93</v>
      </c>
      <c r="AC192" s="7">
        <v>1919.53</v>
      </c>
      <c r="AD192" s="7">
        <v>927297</v>
      </c>
      <c r="AE192" s="7">
        <v>4686751</v>
      </c>
      <c r="AF192" s="7">
        <v>19207977</v>
      </c>
      <c r="AG192" s="7">
        <v>8.0399999999999991</v>
      </c>
      <c r="AH192" s="7">
        <v>8.0299999999999994</v>
      </c>
      <c r="AI192" s="7">
        <v>7.85</v>
      </c>
    </row>
    <row r="193" spans="1:35" s="8" customFormat="1" x14ac:dyDescent="0.25">
      <c r="A193" s="3">
        <v>42948</v>
      </c>
      <c r="B193" s="7">
        <v>52076587.243774801</v>
      </c>
      <c r="C193" s="7">
        <v>423978</v>
      </c>
      <c r="D193" s="7">
        <v>4583576</v>
      </c>
      <c r="E193" s="7">
        <v>11917670</v>
      </c>
      <c r="F193" s="7">
        <v>11603308</v>
      </c>
      <c r="G193" s="7">
        <v>5413237</v>
      </c>
      <c r="H193" s="7">
        <v>13.99</v>
      </c>
      <c r="I193" s="7">
        <v>16.420000000000002</v>
      </c>
      <c r="J193" s="7">
        <v>20.07</v>
      </c>
      <c r="K193" s="7">
        <v>11.35</v>
      </c>
      <c r="L193" s="7">
        <v>12.8</v>
      </c>
      <c r="M193" s="7">
        <v>13.28</v>
      </c>
      <c r="N193" s="7">
        <v>6.18</v>
      </c>
      <c r="O193" s="7">
        <v>6.9</v>
      </c>
      <c r="P193" s="7">
        <v>6.28</v>
      </c>
      <c r="Q193" s="7">
        <v>8.41</v>
      </c>
      <c r="R193" s="7">
        <v>9.1</v>
      </c>
      <c r="S193" s="7">
        <v>7.48</v>
      </c>
      <c r="T193" s="7">
        <v>1095.8399999999999</v>
      </c>
      <c r="U193" s="7">
        <v>158.09</v>
      </c>
      <c r="V193" s="7">
        <v>272.68</v>
      </c>
      <c r="W193" s="7">
        <v>207.26</v>
      </c>
      <c r="X193" s="7">
        <v>87.85</v>
      </c>
      <c r="Y193" s="7">
        <v>91.26</v>
      </c>
      <c r="Z193" s="7">
        <v>216.02</v>
      </c>
      <c r="AA193" s="7">
        <v>94.49</v>
      </c>
      <c r="AB193" s="7">
        <v>260.73</v>
      </c>
      <c r="AC193" s="7">
        <v>2022.22</v>
      </c>
      <c r="AD193" s="7">
        <v>1101396</v>
      </c>
      <c r="AE193" s="7">
        <v>5496396</v>
      </c>
      <c r="AF193" s="7">
        <v>22085067</v>
      </c>
      <c r="AG193" s="7">
        <v>7.82</v>
      </c>
      <c r="AH193" s="7">
        <v>7.73</v>
      </c>
      <c r="AI193" s="7">
        <v>7.76</v>
      </c>
    </row>
    <row r="194" spans="1:35" s="8" customFormat="1" x14ac:dyDescent="0.25">
      <c r="A194" s="3">
        <v>42979</v>
      </c>
      <c r="B194" s="7">
        <v>52357508.861048996</v>
      </c>
      <c r="C194" s="7">
        <v>424766</v>
      </c>
      <c r="D194" s="7">
        <v>4650132</v>
      </c>
      <c r="E194" s="7">
        <v>11855823</v>
      </c>
      <c r="F194" s="7">
        <v>11555231</v>
      </c>
      <c r="G194" s="7">
        <v>5378602</v>
      </c>
      <c r="H194" s="7">
        <v>13.45</v>
      </c>
      <c r="I194" s="7">
        <v>16.149999999999999</v>
      </c>
      <c r="J194" s="7">
        <v>20.02</v>
      </c>
      <c r="K194" s="7">
        <v>10.38</v>
      </c>
      <c r="L194" s="7">
        <v>12.77</v>
      </c>
      <c r="M194" s="7">
        <v>13.15</v>
      </c>
      <c r="N194" s="7">
        <v>5.33</v>
      </c>
      <c r="O194" s="7">
        <v>6.83</v>
      </c>
      <c r="P194" s="7">
        <v>5.44</v>
      </c>
      <c r="Q194" s="7">
        <v>8.7100000000000009</v>
      </c>
      <c r="R194" s="7">
        <v>7.67</v>
      </c>
      <c r="S194" s="7">
        <v>7.32</v>
      </c>
      <c r="T194" s="7">
        <v>1136.75</v>
      </c>
      <c r="U194" s="7">
        <v>167.95</v>
      </c>
      <c r="V194" s="7">
        <v>280.08999999999997</v>
      </c>
      <c r="W194" s="7">
        <v>206.39</v>
      </c>
      <c r="X194" s="7">
        <v>87.08</v>
      </c>
      <c r="Y194" s="7">
        <v>97.63</v>
      </c>
      <c r="Z194" s="7">
        <v>224.69</v>
      </c>
      <c r="AA194" s="7">
        <v>96.66</v>
      </c>
      <c r="AB194" s="7">
        <v>262.08999999999997</v>
      </c>
      <c r="AC194" s="7">
        <v>2077.19</v>
      </c>
      <c r="AD194" s="7">
        <v>1285259</v>
      </c>
      <c r="AE194" s="7">
        <v>6278534</v>
      </c>
      <c r="AF194" s="7">
        <v>24941880</v>
      </c>
      <c r="AG194" s="7">
        <v>7.61</v>
      </c>
      <c r="AH194" s="7">
        <v>7.59</v>
      </c>
      <c r="AI194" s="7">
        <v>7.65</v>
      </c>
    </row>
    <row r="195" spans="1:35" s="8" customFormat="1" x14ac:dyDescent="0.25">
      <c r="A195" s="3">
        <v>43009</v>
      </c>
      <c r="B195" s="7">
        <v>52744236.946415201</v>
      </c>
      <c r="C195" s="7">
        <v>424857</v>
      </c>
      <c r="D195" s="7">
        <v>4743050</v>
      </c>
      <c r="E195" s="7">
        <v>11904299</v>
      </c>
      <c r="F195" s="7">
        <v>11515274</v>
      </c>
      <c r="G195" s="7">
        <v>5512446</v>
      </c>
      <c r="H195" s="7">
        <v>13.23</v>
      </c>
      <c r="I195" s="7">
        <v>15.4</v>
      </c>
      <c r="J195" s="7">
        <v>18.52</v>
      </c>
      <c r="K195" s="7">
        <v>10.28</v>
      </c>
      <c r="L195" s="7">
        <v>12.45</v>
      </c>
      <c r="M195" s="7">
        <v>13.06</v>
      </c>
      <c r="N195" s="7">
        <v>5.73</v>
      </c>
      <c r="O195" s="7">
        <v>6.29</v>
      </c>
      <c r="P195" s="7">
        <v>5.86</v>
      </c>
      <c r="Q195" s="7">
        <v>7.55</v>
      </c>
      <c r="R195" s="7">
        <v>7.29</v>
      </c>
      <c r="S195" s="7">
        <v>7.06</v>
      </c>
      <c r="T195" s="7">
        <v>1113.4100000000001</v>
      </c>
      <c r="U195" s="7">
        <v>168.03</v>
      </c>
      <c r="V195" s="7">
        <v>265.5</v>
      </c>
      <c r="W195" s="7">
        <v>205.26</v>
      </c>
      <c r="X195" s="7">
        <v>83.75</v>
      </c>
      <c r="Y195" s="7">
        <v>94.27</v>
      </c>
      <c r="Z195" s="7">
        <v>221.54</v>
      </c>
      <c r="AA195" s="7">
        <v>95.03</v>
      </c>
      <c r="AB195" s="7">
        <v>259.75</v>
      </c>
      <c r="AC195" s="7">
        <v>2064.31</v>
      </c>
      <c r="AD195" s="7">
        <v>1498318</v>
      </c>
      <c r="AE195" s="7">
        <v>7153728</v>
      </c>
      <c r="AF195" s="7">
        <v>27654012</v>
      </c>
      <c r="AG195" s="7">
        <v>7.54</v>
      </c>
      <c r="AH195" s="7">
        <v>7.48</v>
      </c>
      <c r="AI195" s="7">
        <v>7.61</v>
      </c>
    </row>
    <row r="196" spans="1:35" s="8" customFormat="1" x14ac:dyDescent="0.25">
      <c r="A196" s="3">
        <v>43040</v>
      </c>
      <c r="B196" s="7">
        <v>52966181.540197201</v>
      </c>
      <c r="C196" s="7">
        <v>431636</v>
      </c>
      <c r="D196" s="7">
        <v>4839267</v>
      </c>
      <c r="E196" s="7">
        <v>12105078</v>
      </c>
      <c r="F196" s="7">
        <v>11578656</v>
      </c>
      <c r="G196" s="7">
        <v>5615893</v>
      </c>
      <c r="H196" s="7">
        <v>12.88</v>
      </c>
      <c r="I196" s="7">
        <v>15.71</v>
      </c>
      <c r="J196" s="7">
        <v>19</v>
      </c>
      <c r="K196" s="7">
        <v>9.6</v>
      </c>
      <c r="L196" s="7">
        <v>12.45</v>
      </c>
      <c r="M196" s="7">
        <v>12.63</v>
      </c>
      <c r="N196" s="7">
        <v>4.63</v>
      </c>
      <c r="O196" s="7">
        <v>7</v>
      </c>
      <c r="P196" s="7">
        <v>5.28</v>
      </c>
      <c r="Q196" s="7">
        <v>7.51</v>
      </c>
      <c r="R196" s="7">
        <v>7.01</v>
      </c>
      <c r="S196" s="7">
        <v>6.86</v>
      </c>
      <c r="T196" s="7">
        <v>1131.56</v>
      </c>
      <c r="U196" s="7">
        <v>168.37</v>
      </c>
      <c r="V196" s="7">
        <v>257.07</v>
      </c>
      <c r="W196" s="7">
        <v>204.8</v>
      </c>
      <c r="X196" s="7">
        <v>82.66</v>
      </c>
      <c r="Y196" s="7">
        <v>93.4</v>
      </c>
      <c r="Z196" s="7">
        <v>217.21</v>
      </c>
      <c r="AA196" s="7">
        <v>83.76</v>
      </c>
      <c r="AB196" s="7">
        <v>266.63</v>
      </c>
      <c r="AC196" s="7">
        <v>2100.62</v>
      </c>
      <c r="AD196" s="7">
        <v>1730933</v>
      </c>
      <c r="AE196" s="7">
        <v>8067116</v>
      </c>
      <c r="AF196" s="7">
        <v>30528720</v>
      </c>
      <c r="AG196" s="7">
        <v>7.24</v>
      </c>
      <c r="AH196" s="7">
        <v>7.33</v>
      </c>
      <c r="AI196" s="7">
        <v>7.65</v>
      </c>
    </row>
    <row r="197" spans="1:35" s="8" customFormat="1" x14ac:dyDescent="0.25">
      <c r="A197" s="3">
        <v>43070</v>
      </c>
      <c r="B197" s="7">
        <v>53509535.448155701</v>
      </c>
      <c r="C197" s="7">
        <v>432742</v>
      </c>
      <c r="D197" s="7">
        <v>4925136</v>
      </c>
      <c r="E197" s="7">
        <v>11990850</v>
      </c>
      <c r="F197" s="7">
        <v>12124796</v>
      </c>
      <c r="G197" s="7">
        <v>5642671</v>
      </c>
      <c r="H197" s="7">
        <v>12.45</v>
      </c>
      <c r="I197" s="7">
        <v>15.19</v>
      </c>
      <c r="J197" s="7">
        <v>18.989999999999998</v>
      </c>
      <c r="K197" s="7">
        <v>9.9499999999999993</v>
      </c>
      <c r="L197" s="7">
        <v>11.79</v>
      </c>
      <c r="M197" s="7">
        <v>12.17</v>
      </c>
      <c r="N197" s="7">
        <v>5.34</v>
      </c>
      <c r="O197" s="7">
        <v>6.44</v>
      </c>
      <c r="P197" s="7">
        <v>5.38</v>
      </c>
      <c r="Q197" s="7">
        <v>9.15</v>
      </c>
      <c r="R197" s="7">
        <v>7.12</v>
      </c>
      <c r="S197" s="7">
        <v>6.62</v>
      </c>
      <c r="T197" s="7">
        <v>1154.43</v>
      </c>
      <c r="U197" s="7">
        <v>173.75</v>
      </c>
      <c r="V197" s="7">
        <v>247.78</v>
      </c>
      <c r="W197" s="7">
        <v>212.62</v>
      </c>
      <c r="X197" s="7">
        <v>79.98</v>
      </c>
      <c r="Y197" s="7">
        <v>91.96</v>
      </c>
      <c r="Z197" s="7">
        <v>211.07</v>
      </c>
      <c r="AA197" s="7">
        <v>78.540000000000006</v>
      </c>
      <c r="AB197" s="7">
        <v>264.42</v>
      </c>
      <c r="AC197" s="7">
        <v>2109.7399999999998</v>
      </c>
      <c r="AD197" s="7">
        <v>2021402</v>
      </c>
      <c r="AE197" s="7">
        <v>9132509</v>
      </c>
      <c r="AF197" s="7">
        <v>34818075</v>
      </c>
      <c r="AG197" s="7">
        <v>6.62</v>
      </c>
      <c r="AH197" s="7">
        <v>6.98</v>
      </c>
      <c r="AI197" s="7">
        <v>7.64</v>
      </c>
    </row>
    <row r="198" spans="1:35" s="8" customFormat="1" x14ac:dyDescent="0.25">
      <c r="A198" s="3">
        <v>43101</v>
      </c>
      <c r="B198" s="7">
        <v>53413334.880181201</v>
      </c>
      <c r="C198" s="7">
        <v>447735</v>
      </c>
      <c r="D198" s="7">
        <v>4984941</v>
      </c>
      <c r="E198" s="7">
        <v>11938374</v>
      </c>
      <c r="F198" s="7">
        <v>11743936</v>
      </c>
      <c r="G198" s="7">
        <v>5656874</v>
      </c>
      <c r="H198" s="7">
        <v>12.99</v>
      </c>
      <c r="I198" s="7">
        <v>15.91</v>
      </c>
      <c r="J198" s="7">
        <v>18.989999999999998</v>
      </c>
      <c r="K198" s="7">
        <v>10.63</v>
      </c>
      <c r="L198" s="7">
        <v>11.8</v>
      </c>
      <c r="M198" s="7">
        <v>12.46</v>
      </c>
      <c r="N198" s="7">
        <v>5.33</v>
      </c>
      <c r="O198" s="7">
        <v>6.73</v>
      </c>
      <c r="P198" s="7">
        <v>5.72</v>
      </c>
      <c r="Q198" s="7">
        <v>7.06</v>
      </c>
      <c r="R198" s="7">
        <v>6.61</v>
      </c>
      <c r="S198" s="7">
        <v>6.1</v>
      </c>
      <c r="T198" s="7">
        <v>1282.3599999999999</v>
      </c>
      <c r="U198" s="7">
        <v>196.3</v>
      </c>
      <c r="V198" s="7">
        <v>255.69</v>
      </c>
      <c r="W198" s="7">
        <v>224.59</v>
      </c>
      <c r="X198" s="7">
        <v>86.87</v>
      </c>
      <c r="Y198" s="7">
        <v>103.07</v>
      </c>
      <c r="Z198" s="7">
        <v>231.1</v>
      </c>
      <c r="AA198" s="7">
        <v>81.540000000000006</v>
      </c>
      <c r="AB198" s="7">
        <v>269.72000000000003</v>
      </c>
      <c r="AC198" s="7">
        <v>2289.9899999999998</v>
      </c>
      <c r="AD198" s="7">
        <v>148275</v>
      </c>
      <c r="AE198" s="7">
        <v>731691</v>
      </c>
      <c r="AF198" s="7">
        <v>2824452</v>
      </c>
      <c r="AG198" s="7">
        <v>6.75</v>
      </c>
      <c r="AH198" s="7">
        <v>6.81</v>
      </c>
      <c r="AI198" s="7">
        <v>7.34</v>
      </c>
    </row>
    <row r="199" spans="1:35" s="8" customFormat="1" x14ac:dyDescent="0.25">
      <c r="A199" s="3">
        <v>43132</v>
      </c>
      <c r="B199" s="7">
        <v>53456564.667223401</v>
      </c>
      <c r="C199" s="7">
        <v>453644</v>
      </c>
      <c r="D199" s="7">
        <v>5054528</v>
      </c>
      <c r="E199" s="7">
        <v>11932984</v>
      </c>
      <c r="F199" s="7">
        <v>11958062</v>
      </c>
      <c r="G199" s="7">
        <v>5514623</v>
      </c>
      <c r="H199" s="7">
        <v>12.91</v>
      </c>
      <c r="I199" s="7">
        <v>16.14</v>
      </c>
      <c r="J199" s="7">
        <v>18.29</v>
      </c>
      <c r="K199" s="7">
        <v>9.69</v>
      </c>
      <c r="L199" s="7">
        <v>11.43</v>
      </c>
      <c r="M199" s="7">
        <v>11.58</v>
      </c>
      <c r="N199" s="7">
        <v>5.32</v>
      </c>
      <c r="O199" s="7">
        <v>6.41</v>
      </c>
      <c r="P199" s="7">
        <v>5.57</v>
      </c>
      <c r="Q199" s="7">
        <v>6.91</v>
      </c>
      <c r="R199" s="7">
        <v>6.32</v>
      </c>
      <c r="S199" s="7">
        <v>5.95</v>
      </c>
      <c r="T199" s="7">
        <v>1285.47</v>
      </c>
      <c r="U199" s="7">
        <v>196.56</v>
      </c>
      <c r="V199" s="7">
        <v>256.60000000000002</v>
      </c>
      <c r="W199" s="7">
        <v>222.45</v>
      </c>
      <c r="X199" s="7">
        <v>87.66</v>
      </c>
      <c r="Y199" s="7">
        <v>104.05</v>
      </c>
      <c r="Z199" s="7">
        <v>234.89</v>
      </c>
      <c r="AA199" s="7">
        <v>83.15</v>
      </c>
      <c r="AB199" s="7">
        <v>261.88</v>
      </c>
      <c r="AC199" s="7">
        <v>2296.8000000000002</v>
      </c>
      <c r="AD199" s="7">
        <v>347215</v>
      </c>
      <c r="AE199" s="7">
        <v>1522152</v>
      </c>
      <c r="AF199" s="7">
        <v>5722265</v>
      </c>
      <c r="AG199" s="7">
        <v>6.26</v>
      </c>
      <c r="AH199" s="7">
        <v>6.49</v>
      </c>
      <c r="AI199" s="7">
        <v>7.13</v>
      </c>
    </row>
    <row r="200" spans="1:35" s="8" customFormat="1" x14ac:dyDescent="0.25">
      <c r="A200" s="3">
        <v>43160</v>
      </c>
      <c r="B200" s="7">
        <v>54786049.969342597</v>
      </c>
      <c r="C200" s="7">
        <v>457995</v>
      </c>
      <c r="D200" s="7">
        <v>5148846</v>
      </c>
      <c r="E200" s="7">
        <v>12000251</v>
      </c>
      <c r="F200" s="7">
        <v>11991620</v>
      </c>
      <c r="G200" s="7">
        <v>5677030</v>
      </c>
      <c r="H200" s="7">
        <v>12.93</v>
      </c>
      <c r="I200" s="7">
        <v>15.58</v>
      </c>
      <c r="J200" s="7">
        <v>17.41</v>
      </c>
      <c r="K200" s="7">
        <v>9.56</v>
      </c>
      <c r="L200" s="7">
        <v>11.35</v>
      </c>
      <c r="M200" s="7">
        <v>11.32</v>
      </c>
      <c r="N200" s="7">
        <v>4.97</v>
      </c>
      <c r="O200" s="7">
        <v>6.25</v>
      </c>
      <c r="P200" s="7">
        <v>5.59</v>
      </c>
      <c r="Q200" s="7">
        <v>5.49</v>
      </c>
      <c r="R200" s="7">
        <v>6.32</v>
      </c>
      <c r="S200" s="7">
        <v>5.99</v>
      </c>
      <c r="T200" s="7">
        <v>1249.4100000000001</v>
      </c>
      <c r="U200" s="7">
        <v>194.54</v>
      </c>
      <c r="V200" s="7">
        <v>248.69</v>
      </c>
      <c r="W200" s="7">
        <v>212.69</v>
      </c>
      <c r="X200" s="7">
        <v>86.32</v>
      </c>
      <c r="Y200" s="7">
        <v>98.78</v>
      </c>
      <c r="Z200" s="7">
        <v>228.03</v>
      </c>
      <c r="AA200" s="7">
        <v>85.69</v>
      </c>
      <c r="AB200" s="7">
        <v>250.48</v>
      </c>
      <c r="AC200" s="7">
        <v>2270.98</v>
      </c>
      <c r="AD200" s="7">
        <v>581971</v>
      </c>
      <c r="AE200" s="7">
        <v>2473183</v>
      </c>
      <c r="AF200" s="7">
        <v>9028955</v>
      </c>
      <c r="AG200" s="7">
        <v>6.12</v>
      </c>
      <c r="AH200" s="7">
        <v>6.39</v>
      </c>
      <c r="AI200" s="7">
        <v>7.14</v>
      </c>
    </row>
    <row r="201" spans="1:35" s="8" customFormat="1" x14ac:dyDescent="0.25">
      <c r="A201" s="3">
        <v>43191</v>
      </c>
      <c r="B201" s="7">
        <v>56335857.0553905</v>
      </c>
      <c r="C201" s="7">
        <v>459884</v>
      </c>
      <c r="D201" s="7">
        <v>5260958</v>
      </c>
      <c r="E201" s="7">
        <v>12602878</v>
      </c>
      <c r="F201" s="7">
        <v>12304312</v>
      </c>
      <c r="G201" s="7">
        <v>5931784</v>
      </c>
      <c r="H201" s="7">
        <v>12.8</v>
      </c>
      <c r="I201" s="7">
        <v>15.6</v>
      </c>
      <c r="J201" s="7">
        <v>16.14</v>
      </c>
      <c r="K201" s="7">
        <v>9.74</v>
      </c>
      <c r="L201" s="7">
        <v>11.5</v>
      </c>
      <c r="M201" s="7">
        <v>11.36</v>
      </c>
      <c r="N201" s="7">
        <v>4.71</v>
      </c>
      <c r="O201" s="7">
        <v>5.88</v>
      </c>
      <c r="P201" s="7">
        <v>5.39</v>
      </c>
      <c r="Q201" s="7">
        <v>4.53</v>
      </c>
      <c r="R201" s="7">
        <v>5.68</v>
      </c>
      <c r="S201" s="7">
        <v>5.77</v>
      </c>
      <c r="T201" s="7">
        <v>1153.96</v>
      </c>
      <c r="U201" s="7">
        <v>189.01</v>
      </c>
      <c r="V201" s="7">
        <v>223.63</v>
      </c>
      <c r="W201" s="7">
        <v>198.56</v>
      </c>
      <c r="X201" s="7">
        <v>78.180000000000007</v>
      </c>
      <c r="Y201" s="7">
        <v>88.04</v>
      </c>
      <c r="Z201" s="7">
        <v>202.84</v>
      </c>
      <c r="AA201" s="7">
        <v>71.59</v>
      </c>
      <c r="AB201" s="7">
        <v>243.56</v>
      </c>
      <c r="AC201" s="7">
        <v>2307.02</v>
      </c>
      <c r="AD201" s="7">
        <v>831238</v>
      </c>
      <c r="AE201" s="7">
        <v>3469158</v>
      </c>
      <c r="AF201" s="7">
        <v>12573645</v>
      </c>
      <c r="AG201" s="7">
        <v>6.43</v>
      </c>
      <c r="AH201" s="7">
        <v>6.7</v>
      </c>
      <c r="AI201" s="7">
        <v>7.37</v>
      </c>
    </row>
    <row r="202" spans="1:35" s="8" customFormat="1" x14ac:dyDescent="0.25">
      <c r="A202" s="3">
        <v>43221</v>
      </c>
      <c r="B202" s="7">
        <v>56667914.327546999</v>
      </c>
      <c r="C202" s="7">
        <v>456640</v>
      </c>
      <c r="D202" s="7">
        <v>5373050</v>
      </c>
      <c r="E202" s="7">
        <v>12765229</v>
      </c>
      <c r="F202" s="7">
        <v>12219433</v>
      </c>
      <c r="G202" s="7">
        <v>5982780</v>
      </c>
      <c r="H202" s="7">
        <v>12.7</v>
      </c>
      <c r="I202" s="7">
        <v>15.72</v>
      </c>
      <c r="J202" s="7">
        <v>17.79</v>
      </c>
      <c r="K202" s="7">
        <v>8.56</v>
      </c>
      <c r="L202" s="7">
        <v>11.12</v>
      </c>
      <c r="M202" s="7">
        <v>11.52</v>
      </c>
      <c r="N202" s="7">
        <v>4.8499999999999996</v>
      </c>
      <c r="O202" s="7">
        <v>6.02</v>
      </c>
      <c r="P202" s="7">
        <v>5.46</v>
      </c>
      <c r="Q202" s="7">
        <v>6.08</v>
      </c>
      <c r="R202" s="7">
        <v>6.28</v>
      </c>
      <c r="S202" s="7">
        <v>5.79</v>
      </c>
      <c r="T202" s="7">
        <v>1162.98</v>
      </c>
      <c r="U202" s="7">
        <v>192.93</v>
      </c>
      <c r="V202" s="7">
        <v>225.74</v>
      </c>
      <c r="W202" s="7">
        <v>196.3</v>
      </c>
      <c r="X202" s="7">
        <v>77.86</v>
      </c>
      <c r="Y202" s="7">
        <v>86.17</v>
      </c>
      <c r="Z202" s="7">
        <v>197.81</v>
      </c>
      <c r="AA202" s="7">
        <v>70.52</v>
      </c>
      <c r="AB202" s="7">
        <v>232.23</v>
      </c>
      <c r="AC202" s="7">
        <v>2302.88</v>
      </c>
      <c r="AD202" s="7">
        <v>1066642</v>
      </c>
      <c r="AE202" s="7">
        <v>4481333</v>
      </c>
      <c r="AF202" s="7">
        <v>15675929</v>
      </c>
      <c r="AG202" s="7">
        <v>6.67</v>
      </c>
      <c r="AH202" s="7">
        <v>6.9</v>
      </c>
      <c r="AI202" s="7">
        <v>7.49</v>
      </c>
    </row>
    <row r="203" spans="1:35" s="8" customFormat="1" x14ac:dyDescent="0.25">
      <c r="A203" s="3">
        <v>43252</v>
      </c>
      <c r="B203" s="7">
        <v>57276171.401705101</v>
      </c>
      <c r="C203" s="7">
        <v>456749</v>
      </c>
      <c r="D203" s="7">
        <v>5492106</v>
      </c>
      <c r="E203" s="7">
        <v>12842441</v>
      </c>
      <c r="F203" s="7">
        <v>12365158</v>
      </c>
      <c r="G203" s="7">
        <v>6350257</v>
      </c>
      <c r="H203" s="7">
        <v>12.5</v>
      </c>
      <c r="I203" s="7">
        <v>15.63</v>
      </c>
      <c r="J203" s="7">
        <v>17.72</v>
      </c>
      <c r="K203" s="7">
        <v>8.27</v>
      </c>
      <c r="L203" s="7">
        <v>11.09</v>
      </c>
      <c r="M203" s="7">
        <v>11.39</v>
      </c>
      <c r="N203" s="7">
        <v>4.78</v>
      </c>
      <c r="O203" s="7">
        <v>5.72</v>
      </c>
      <c r="P203" s="7">
        <v>5.2</v>
      </c>
      <c r="Q203" s="7">
        <v>6.65</v>
      </c>
      <c r="R203" s="7">
        <v>5.96</v>
      </c>
      <c r="S203" s="7">
        <v>5.81</v>
      </c>
      <c r="T203" s="7">
        <v>1154.1600000000001</v>
      </c>
      <c r="U203" s="7">
        <v>194.21</v>
      </c>
      <c r="V203" s="7">
        <v>219.1</v>
      </c>
      <c r="W203" s="7">
        <v>192.81</v>
      </c>
      <c r="X203" s="7">
        <v>75.13</v>
      </c>
      <c r="Y203" s="7">
        <v>87.28</v>
      </c>
      <c r="Z203" s="7">
        <v>191.57</v>
      </c>
      <c r="AA203" s="7">
        <v>69.06</v>
      </c>
      <c r="AB203" s="7">
        <v>228.57</v>
      </c>
      <c r="AC203" s="7">
        <v>2295.9499999999998</v>
      </c>
      <c r="AD203" s="7">
        <v>1309282</v>
      </c>
      <c r="AE203" s="7">
        <v>5478940</v>
      </c>
      <c r="AF203" s="7">
        <v>18804474</v>
      </c>
      <c r="AG203" s="7">
        <v>6.83</v>
      </c>
      <c r="AH203" s="7">
        <v>7.25</v>
      </c>
      <c r="AI203" s="7">
        <v>7.81</v>
      </c>
    </row>
    <row r="204" spans="1:35" s="8" customFormat="1" x14ac:dyDescent="0.25">
      <c r="A204" s="3">
        <v>43282</v>
      </c>
      <c r="B204" s="7">
        <v>57141788.818852603</v>
      </c>
      <c r="C204" s="7">
        <v>458032</v>
      </c>
      <c r="D204" s="7">
        <v>5618907</v>
      </c>
      <c r="E204" s="7">
        <v>12914289</v>
      </c>
      <c r="F204" s="7">
        <v>12355405</v>
      </c>
      <c r="G204" s="7">
        <v>6366374</v>
      </c>
      <c r="H204" s="7">
        <v>12.47</v>
      </c>
      <c r="I204" s="7">
        <v>15.39</v>
      </c>
      <c r="J204" s="7">
        <v>17.12</v>
      </c>
      <c r="K204" s="7">
        <v>8.6999999999999993</v>
      </c>
      <c r="L204" s="7">
        <v>11.13</v>
      </c>
      <c r="M204" s="7">
        <v>11.45</v>
      </c>
      <c r="N204" s="7">
        <v>5.14</v>
      </c>
      <c r="O204" s="7">
        <v>5.76</v>
      </c>
      <c r="P204" s="7">
        <v>5.13</v>
      </c>
      <c r="Q204" s="7">
        <v>5.2</v>
      </c>
      <c r="R204" s="7">
        <v>6.33</v>
      </c>
      <c r="S204" s="7">
        <v>5.88</v>
      </c>
      <c r="T204" s="7">
        <v>1173.06</v>
      </c>
      <c r="U204" s="7">
        <v>203.16</v>
      </c>
      <c r="V204" s="7">
        <v>211.53</v>
      </c>
      <c r="W204" s="7">
        <v>198.72</v>
      </c>
      <c r="X204" s="7">
        <v>73.86</v>
      </c>
      <c r="Y204" s="7">
        <v>86.37</v>
      </c>
      <c r="Z204" s="7">
        <v>190.05</v>
      </c>
      <c r="AA204" s="7">
        <v>63.3</v>
      </c>
      <c r="AB204" s="7">
        <v>233.56</v>
      </c>
      <c r="AC204" s="7">
        <v>2321.11</v>
      </c>
      <c r="AD204" s="7">
        <v>1555677</v>
      </c>
      <c r="AE204" s="7">
        <v>6535758</v>
      </c>
      <c r="AF204" s="7">
        <v>22098734</v>
      </c>
      <c r="AG204" s="7">
        <v>7.08</v>
      </c>
      <c r="AH204" s="7">
        <v>7.37</v>
      </c>
      <c r="AI204" s="7">
        <v>7.81</v>
      </c>
    </row>
    <row r="205" spans="1:35" s="8" customFormat="1" x14ac:dyDescent="0.25">
      <c r="A205" s="3">
        <v>43313</v>
      </c>
      <c r="B205" s="7">
        <v>58166457.608767599</v>
      </c>
      <c r="C205" s="7">
        <v>460615</v>
      </c>
      <c r="D205" s="7">
        <v>5760291</v>
      </c>
      <c r="E205" s="7">
        <v>13198643</v>
      </c>
      <c r="F205" s="7">
        <v>12399394</v>
      </c>
      <c r="G205" s="7">
        <v>6611023</v>
      </c>
      <c r="H205" s="7">
        <v>12.41</v>
      </c>
      <c r="I205" s="7">
        <v>15.33</v>
      </c>
      <c r="J205" s="7">
        <v>17.739999999999998</v>
      </c>
      <c r="K205" s="7">
        <v>9.32</v>
      </c>
      <c r="L205" s="7">
        <v>11.14</v>
      </c>
      <c r="M205" s="7">
        <v>11.39</v>
      </c>
      <c r="N205" s="7">
        <v>4.88</v>
      </c>
      <c r="O205" s="7">
        <v>5.74</v>
      </c>
      <c r="P205" s="7">
        <v>5.04</v>
      </c>
      <c r="Q205" s="7">
        <v>7.29</v>
      </c>
      <c r="R205" s="7">
        <v>7.18</v>
      </c>
      <c r="S205" s="7">
        <v>5.97</v>
      </c>
      <c r="T205" s="7">
        <v>1092.29</v>
      </c>
      <c r="U205" s="7">
        <v>198.93</v>
      </c>
      <c r="V205" s="7">
        <v>194.37</v>
      </c>
      <c r="W205" s="7">
        <v>186.46</v>
      </c>
      <c r="X205" s="7">
        <v>63.57</v>
      </c>
      <c r="Y205" s="7">
        <v>80.75</v>
      </c>
      <c r="Z205" s="7">
        <v>161.52000000000001</v>
      </c>
      <c r="AA205" s="7">
        <v>54.9</v>
      </c>
      <c r="AB205" s="7">
        <v>237.53</v>
      </c>
      <c r="AC205" s="7">
        <v>2345.85</v>
      </c>
      <c r="AD205" s="7">
        <v>1815652</v>
      </c>
      <c r="AE205" s="7">
        <v>7645450</v>
      </c>
      <c r="AF205" s="7">
        <v>25592320</v>
      </c>
      <c r="AG205" s="7">
        <v>7.37</v>
      </c>
      <c r="AH205" s="7">
        <v>8.1300000000000008</v>
      </c>
      <c r="AI205" s="7">
        <v>8.8000000000000007</v>
      </c>
    </row>
    <row r="206" spans="1:35" s="8" customFormat="1" x14ac:dyDescent="0.25">
      <c r="A206" s="3">
        <v>43344</v>
      </c>
      <c r="B206" s="7">
        <v>58081683.070221096</v>
      </c>
      <c r="C206" s="7">
        <v>459163</v>
      </c>
      <c r="D206" s="7">
        <v>5873062</v>
      </c>
      <c r="E206" s="7">
        <v>13073326</v>
      </c>
      <c r="F206" s="7">
        <v>12192651</v>
      </c>
      <c r="G206" s="7">
        <v>6725954</v>
      </c>
      <c r="H206" s="7">
        <v>12.04</v>
      </c>
      <c r="I206" s="7">
        <v>15.01</v>
      </c>
      <c r="J206" s="7">
        <v>17.5</v>
      </c>
      <c r="K206" s="7">
        <v>9.34</v>
      </c>
      <c r="L206" s="7">
        <v>11.13</v>
      </c>
      <c r="M206" s="7">
        <v>11.03</v>
      </c>
      <c r="N206" s="7">
        <v>5.17</v>
      </c>
      <c r="O206" s="7">
        <v>6.05</v>
      </c>
      <c r="P206" s="7">
        <v>5.21</v>
      </c>
      <c r="Q206" s="7">
        <v>6.62</v>
      </c>
      <c r="R206" s="7">
        <v>6.08</v>
      </c>
      <c r="S206" s="7">
        <v>6.21</v>
      </c>
      <c r="T206" s="7">
        <v>1192.04</v>
      </c>
      <c r="U206" s="7">
        <v>220.22</v>
      </c>
      <c r="V206" s="7">
        <v>192.35</v>
      </c>
      <c r="W206" s="7">
        <v>200.04</v>
      </c>
      <c r="X206" s="7">
        <v>67.680000000000007</v>
      </c>
      <c r="Y206" s="7">
        <v>86.59</v>
      </c>
      <c r="Z206" s="7">
        <v>168.8</v>
      </c>
      <c r="AA206" s="7">
        <v>55.75</v>
      </c>
      <c r="AB206" s="7">
        <v>240.77</v>
      </c>
      <c r="AC206" s="7">
        <v>2475.36</v>
      </c>
      <c r="AD206" s="7">
        <v>2070498</v>
      </c>
      <c r="AE206" s="7">
        <v>8701646</v>
      </c>
      <c r="AF206" s="7">
        <v>28573649</v>
      </c>
      <c r="AG206" s="7">
        <v>7.27</v>
      </c>
      <c r="AH206" s="7">
        <v>7.98</v>
      </c>
      <c r="AI206" s="7">
        <v>8.69</v>
      </c>
    </row>
    <row r="207" spans="1:35" s="8" customFormat="1" x14ac:dyDescent="0.25">
      <c r="A207" s="3">
        <v>43374</v>
      </c>
      <c r="B207" s="7">
        <v>58427641.432468101</v>
      </c>
      <c r="C207" s="7">
        <v>459563</v>
      </c>
      <c r="D207" s="7">
        <v>5997995</v>
      </c>
      <c r="E207" s="7">
        <v>13115892</v>
      </c>
      <c r="F207" s="7">
        <v>12418942</v>
      </c>
      <c r="G207" s="7">
        <v>6555091</v>
      </c>
      <c r="H207" s="7">
        <v>12.05</v>
      </c>
      <c r="I207" s="7">
        <v>15.21</v>
      </c>
      <c r="J207" s="7">
        <v>17.989999999999998</v>
      </c>
      <c r="K207" s="7">
        <v>9.14</v>
      </c>
      <c r="L207" s="7">
        <v>10.95</v>
      </c>
      <c r="M207" s="7">
        <v>11.19</v>
      </c>
      <c r="N207" s="7">
        <v>5.89</v>
      </c>
      <c r="O207" s="7">
        <v>6.57</v>
      </c>
      <c r="P207" s="7">
        <v>5.66</v>
      </c>
      <c r="Q207" s="7">
        <v>6.54</v>
      </c>
      <c r="R207" s="7">
        <v>6.02</v>
      </c>
      <c r="S207" s="7">
        <v>6.41</v>
      </c>
      <c r="T207" s="7">
        <v>1126.21</v>
      </c>
      <c r="U207" s="7">
        <v>208.39</v>
      </c>
      <c r="V207" s="7">
        <v>184.47</v>
      </c>
      <c r="W207" s="7">
        <v>191.95</v>
      </c>
      <c r="X207" s="7">
        <v>63.43</v>
      </c>
      <c r="Y207" s="7">
        <v>82.43</v>
      </c>
      <c r="Z207" s="7">
        <v>154.24</v>
      </c>
      <c r="AA207" s="7">
        <v>50.64</v>
      </c>
      <c r="AB207" s="7">
        <v>234.15</v>
      </c>
      <c r="AC207" s="7">
        <v>2352.71</v>
      </c>
      <c r="AD207" s="7">
        <v>2370237</v>
      </c>
      <c r="AE207" s="7">
        <v>9878688</v>
      </c>
      <c r="AF207" s="7">
        <v>31911293</v>
      </c>
      <c r="AG207" s="7">
        <v>7.72</v>
      </c>
      <c r="AH207" s="7">
        <v>8.25</v>
      </c>
      <c r="AI207" s="7">
        <v>8.68</v>
      </c>
    </row>
    <row r="208" spans="1:35" s="8" customFormat="1" x14ac:dyDescent="0.25">
      <c r="A208" s="3">
        <v>43405</v>
      </c>
      <c r="B208" s="7">
        <v>58894212.837935098</v>
      </c>
      <c r="C208" s="7">
        <v>462104</v>
      </c>
      <c r="D208" s="7">
        <v>6112645</v>
      </c>
      <c r="E208" s="7">
        <v>13208759</v>
      </c>
      <c r="F208" s="7">
        <v>12379671</v>
      </c>
      <c r="G208" s="7">
        <v>6899015</v>
      </c>
      <c r="H208" s="7">
        <v>11.97</v>
      </c>
      <c r="I208" s="7">
        <v>14.89</v>
      </c>
      <c r="J208" s="7">
        <v>17.82</v>
      </c>
      <c r="K208" s="7">
        <v>8.74</v>
      </c>
      <c r="L208" s="7">
        <v>10.69</v>
      </c>
      <c r="M208" s="7">
        <v>10.33</v>
      </c>
      <c r="N208" s="7">
        <v>6.07</v>
      </c>
      <c r="O208" s="7">
        <v>6.77</v>
      </c>
      <c r="P208" s="7">
        <v>5.98</v>
      </c>
      <c r="Q208" s="7">
        <v>6.91</v>
      </c>
      <c r="R208" s="7">
        <v>6.92</v>
      </c>
      <c r="S208" s="7">
        <v>6.47</v>
      </c>
      <c r="T208" s="7">
        <v>1126.1400000000001</v>
      </c>
      <c r="U208" s="7">
        <v>203.15</v>
      </c>
      <c r="V208" s="7">
        <v>187.98</v>
      </c>
      <c r="W208" s="7">
        <v>196.76</v>
      </c>
      <c r="X208" s="7">
        <v>62.55</v>
      </c>
      <c r="Y208" s="7">
        <v>78.88</v>
      </c>
      <c r="Z208" s="7">
        <v>154.71</v>
      </c>
      <c r="AA208" s="7">
        <v>57.12</v>
      </c>
      <c r="AB208" s="7">
        <v>239.32</v>
      </c>
      <c r="AC208" s="7">
        <v>2392.5</v>
      </c>
      <c r="AD208" s="7">
        <v>2671789</v>
      </c>
      <c r="AE208" s="7">
        <v>11056524</v>
      </c>
      <c r="AF208" s="7">
        <v>35508744</v>
      </c>
      <c r="AG208" s="7">
        <v>7.77</v>
      </c>
      <c r="AH208" s="7">
        <v>8.1999999999999993</v>
      </c>
      <c r="AI208" s="7">
        <v>8.83</v>
      </c>
    </row>
    <row r="209" spans="1:35" s="8" customFormat="1" x14ac:dyDescent="0.25">
      <c r="A209" s="3">
        <v>43435</v>
      </c>
      <c r="B209" s="7">
        <v>60150113.994934797</v>
      </c>
      <c r="C209" s="7">
        <v>468495</v>
      </c>
      <c r="D209" s="7">
        <v>6170154</v>
      </c>
      <c r="E209" s="7">
        <v>13570882</v>
      </c>
      <c r="F209" s="7">
        <v>13038991</v>
      </c>
      <c r="G209" s="7">
        <v>6981625</v>
      </c>
      <c r="H209" s="7">
        <v>12.08</v>
      </c>
      <c r="I209" s="7">
        <v>14.97</v>
      </c>
      <c r="J209" s="7">
        <v>17.87</v>
      </c>
      <c r="K209" s="7">
        <v>9.33</v>
      </c>
      <c r="L209" s="7">
        <v>11.06</v>
      </c>
      <c r="M209" s="7">
        <v>10.89</v>
      </c>
      <c r="N209" s="7">
        <v>5.84</v>
      </c>
      <c r="O209" s="7">
        <v>6.87</v>
      </c>
      <c r="P209" s="7">
        <v>5.64</v>
      </c>
      <c r="Q209" s="7">
        <v>7.78</v>
      </c>
      <c r="R209" s="7">
        <v>6.67</v>
      </c>
      <c r="S209" s="7">
        <v>6.54</v>
      </c>
      <c r="T209" s="7">
        <v>1068.72</v>
      </c>
      <c r="U209" s="7">
        <v>195.21</v>
      </c>
      <c r="V209" s="7">
        <v>178</v>
      </c>
      <c r="W209" s="7">
        <v>190.55</v>
      </c>
      <c r="X209" s="7">
        <v>58.4</v>
      </c>
      <c r="Y209" s="7">
        <v>73.819999999999993</v>
      </c>
      <c r="Z209" s="7">
        <v>139.08000000000001</v>
      </c>
      <c r="AA209" s="7">
        <v>50.32</v>
      </c>
      <c r="AB209" s="7">
        <v>228.42</v>
      </c>
      <c r="AC209" s="7">
        <v>2369.33</v>
      </c>
      <c r="AD209" s="7">
        <v>3012702</v>
      </c>
      <c r="AE209" s="7">
        <v>12366659</v>
      </c>
      <c r="AF209" s="7">
        <v>40077532</v>
      </c>
      <c r="AG209" s="7">
        <v>7.45</v>
      </c>
      <c r="AH209" s="7">
        <v>8.16</v>
      </c>
      <c r="AI209" s="7">
        <v>8.7799999999999994</v>
      </c>
    </row>
    <row r="210" spans="1:35" s="8" customFormat="1" x14ac:dyDescent="0.25">
      <c r="A210" s="3">
        <v>43466</v>
      </c>
      <c r="B210" s="7">
        <v>59059661.957048997</v>
      </c>
      <c r="C210" s="7">
        <v>475945</v>
      </c>
      <c r="D210" s="7">
        <v>6233797</v>
      </c>
      <c r="E210" s="7">
        <v>13293199</v>
      </c>
      <c r="F210" s="7">
        <v>12604246</v>
      </c>
      <c r="G210" s="7">
        <v>7269230</v>
      </c>
      <c r="H210" s="7">
        <v>12.73</v>
      </c>
      <c r="I210" s="7">
        <v>15.08</v>
      </c>
      <c r="J210" s="7">
        <v>15.95</v>
      </c>
      <c r="K210" s="7">
        <v>9.6199999999999992</v>
      </c>
      <c r="L210" s="7">
        <v>11.47</v>
      </c>
      <c r="M210" s="7">
        <v>11.05</v>
      </c>
      <c r="N210" s="7">
        <v>6.09</v>
      </c>
      <c r="O210" s="7">
        <v>6.94</v>
      </c>
      <c r="P210" s="7">
        <v>6.1</v>
      </c>
      <c r="Q210" s="7">
        <v>7.14</v>
      </c>
      <c r="R210" s="7">
        <v>6.62</v>
      </c>
      <c r="S210" s="7">
        <v>6.52</v>
      </c>
      <c r="T210" s="7">
        <v>1214.45</v>
      </c>
      <c r="U210" s="7">
        <v>215.26</v>
      </c>
      <c r="V210" s="7">
        <v>200.8</v>
      </c>
      <c r="W210" s="7">
        <v>206.48</v>
      </c>
      <c r="X210" s="7">
        <v>66.98</v>
      </c>
      <c r="Y210" s="7">
        <v>84.46</v>
      </c>
      <c r="Z210" s="7">
        <v>164.96</v>
      </c>
      <c r="AA210" s="7">
        <v>56.79</v>
      </c>
      <c r="AB210" s="7">
        <v>246.6</v>
      </c>
      <c r="AC210" s="7">
        <v>2521.1</v>
      </c>
      <c r="AD210" s="7">
        <v>173119</v>
      </c>
      <c r="AE210" s="7">
        <v>897838</v>
      </c>
      <c r="AF210" s="7">
        <v>3018158</v>
      </c>
      <c r="AG210" s="7">
        <v>7.68</v>
      </c>
      <c r="AH210" s="7">
        <v>7.86</v>
      </c>
      <c r="AI210" s="7">
        <v>8.2100000000000009</v>
      </c>
    </row>
    <row r="211" spans="1:35" s="8" customFormat="1" x14ac:dyDescent="0.25">
      <c r="A211" s="3">
        <v>43497</v>
      </c>
      <c r="B211" s="7">
        <v>59830355.303521901</v>
      </c>
      <c r="C211" s="7">
        <v>482610</v>
      </c>
      <c r="D211" s="7">
        <v>6307696</v>
      </c>
      <c r="E211" s="7">
        <v>13247505</v>
      </c>
      <c r="F211" s="7">
        <v>12855661</v>
      </c>
      <c r="G211" s="7">
        <v>7307522</v>
      </c>
      <c r="H211" s="7">
        <v>12.76</v>
      </c>
      <c r="I211" s="7">
        <v>14.97</v>
      </c>
      <c r="J211" s="7">
        <v>15.54</v>
      </c>
      <c r="K211" s="7">
        <v>10.77</v>
      </c>
      <c r="L211" s="7">
        <v>11.56</v>
      </c>
      <c r="M211" s="7">
        <v>11.23</v>
      </c>
      <c r="N211" s="7">
        <v>5.9</v>
      </c>
      <c r="O211" s="7">
        <v>7.05</v>
      </c>
      <c r="P211" s="7">
        <v>6.24</v>
      </c>
      <c r="Q211" s="7">
        <v>7.74</v>
      </c>
      <c r="R211" s="7">
        <v>6.29</v>
      </c>
      <c r="S211" s="7">
        <v>6.5</v>
      </c>
      <c r="T211" s="7">
        <v>1188.28</v>
      </c>
      <c r="U211" s="7">
        <v>208.79</v>
      </c>
      <c r="V211" s="7">
        <v>193.84</v>
      </c>
      <c r="W211" s="7">
        <v>209.81</v>
      </c>
      <c r="X211" s="7">
        <v>65.540000000000006</v>
      </c>
      <c r="Y211" s="7">
        <v>82.05</v>
      </c>
      <c r="Z211" s="7">
        <v>158.08000000000001</v>
      </c>
      <c r="AA211" s="7">
        <v>52.83</v>
      </c>
      <c r="AB211" s="7">
        <v>243.13</v>
      </c>
      <c r="AC211" s="7">
        <v>2485.27</v>
      </c>
      <c r="AD211" s="7">
        <v>403719</v>
      </c>
      <c r="AE211" s="7">
        <v>1877637</v>
      </c>
      <c r="AF211" s="7">
        <v>6345565</v>
      </c>
      <c r="AG211" s="7">
        <v>7.49</v>
      </c>
      <c r="AH211" s="7">
        <v>7.92</v>
      </c>
      <c r="AI211" s="7">
        <v>8.42</v>
      </c>
    </row>
    <row r="212" spans="1:35" s="8" customFormat="1" x14ac:dyDescent="0.25">
      <c r="A212" s="3">
        <v>43525</v>
      </c>
      <c r="B212" s="7">
        <v>60194885.982590303</v>
      </c>
      <c r="C212" s="7">
        <v>487803</v>
      </c>
      <c r="D212" s="7">
        <v>6393422</v>
      </c>
      <c r="E212" s="7">
        <v>13120054</v>
      </c>
      <c r="F212" s="7">
        <v>12842469</v>
      </c>
      <c r="G212" s="7">
        <v>7260618</v>
      </c>
      <c r="H212" s="7">
        <v>12.99</v>
      </c>
      <c r="I212" s="7">
        <v>14.85</v>
      </c>
      <c r="J212" s="7">
        <v>14.91</v>
      </c>
      <c r="K212" s="7">
        <v>9.91</v>
      </c>
      <c r="L212" s="7">
        <v>11.45</v>
      </c>
      <c r="M212" s="7">
        <v>10.93</v>
      </c>
      <c r="N212" s="7">
        <v>5.91</v>
      </c>
      <c r="O212" s="7">
        <v>7.09</v>
      </c>
      <c r="P212" s="7">
        <v>6.12</v>
      </c>
      <c r="Q212" s="7">
        <v>7.09</v>
      </c>
      <c r="R212" s="7">
        <v>6.42</v>
      </c>
      <c r="S212" s="7">
        <v>6.46</v>
      </c>
      <c r="T212" s="7">
        <v>1198.1099999999999</v>
      </c>
      <c r="U212" s="7">
        <v>210.71</v>
      </c>
      <c r="V212" s="7">
        <v>194.08</v>
      </c>
      <c r="W212" s="7">
        <v>207.49</v>
      </c>
      <c r="X212" s="7">
        <v>65.13</v>
      </c>
      <c r="Y212" s="7">
        <v>82.11</v>
      </c>
      <c r="Z212" s="7">
        <v>161.09</v>
      </c>
      <c r="AA212" s="7">
        <v>53.35</v>
      </c>
      <c r="AB212" s="7">
        <v>241.32</v>
      </c>
      <c r="AC212" s="7">
        <v>2497.1</v>
      </c>
      <c r="AD212" s="7">
        <v>631210</v>
      </c>
      <c r="AE212" s="7">
        <v>2991394</v>
      </c>
      <c r="AF212" s="7">
        <v>10322449</v>
      </c>
      <c r="AG212" s="7">
        <v>7.52</v>
      </c>
      <c r="AH212" s="7">
        <v>7.92</v>
      </c>
      <c r="AI212" s="7">
        <v>8.41</v>
      </c>
    </row>
    <row r="213" spans="1:35" s="8" customFormat="1" x14ac:dyDescent="0.25">
      <c r="A213" s="3">
        <v>43556</v>
      </c>
      <c r="B213" s="7">
        <v>60518583.397559203</v>
      </c>
      <c r="C213" s="7">
        <v>491088</v>
      </c>
      <c r="D213" s="7">
        <v>6499683</v>
      </c>
      <c r="E213" s="7">
        <v>12928748</v>
      </c>
      <c r="F213" s="7">
        <v>13201842</v>
      </c>
      <c r="G213" s="7">
        <v>7029779</v>
      </c>
      <c r="H213" s="7">
        <v>13.07</v>
      </c>
      <c r="I213" s="7">
        <v>15.01</v>
      </c>
      <c r="J213" s="7">
        <v>15.06</v>
      </c>
      <c r="K213" s="7">
        <v>10.38</v>
      </c>
      <c r="L213" s="7">
        <v>11.35</v>
      </c>
      <c r="M213" s="7">
        <v>11.27</v>
      </c>
      <c r="N213" s="7">
        <v>6.68</v>
      </c>
      <c r="O213" s="7">
        <v>6.92</v>
      </c>
      <c r="P213" s="7">
        <v>5.82</v>
      </c>
      <c r="Q213" s="7">
        <v>7.21</v>
      </c>
      <c r="R213" s="7">
        <v>6.74</v>
      </c>
      <c r="S213" s="7">
        <v>6.46</v>
      </c>
      <c r="T213" s="7">
        <v>1248.3900000000001</v>
      </c>
      <c r="U213" s="7">
        <v>219.39</v>
      </c>
      <c r="V213" s="7">
        <v>206.51</v>
      </c>
      <c r="W213" s="7">
        <v>209.61</v>
      </c>
      <c r="X213" s="7">
        <v>69.11</v>
      </c>
      <c r="Y213" s="7">
        <v>84.58</v>
      </c>
      <c r="Z213" s="7">
        <v>165.14</v>
      </c>
      <c r="AA213" s="7">
        <v>53.89</v>
      </c>
      <c r="AB213" s="7">
        <v>234.84</v>
      </c>
      <c r="AC213" s="7">
        <v>2559.3200000000002</v>
      </c>
      <c r="AD213" s="7">
        <v>873725</v>
      </c>
      <c r="AE213" s="7">
        <v>4194411</v>
      </c>
      <c r="AF213" s="7">
        <v>14740083</v>
      </c>
      <c r="AG213" s="7">
        <v>7.46</v>
      </c>
      <c r="AH213" s="7">
        <v>7.77</v>
      </c>
      <c r="AI213" s="7">
        <v>8.23</v>
      </c>
    </row>
    <row r="214" spans="1:35" s="8" customFormat="1" x14ac:dyDescent="0.25">
      <c r="A214" s="3">
        <v>43586</v>
      </c>
      <c r="B214" s="7">
        <v>60980942.514293902</v>
      </c>
      <c r="C214" s="7">
        <v>495232</v>
      </c>
      <c r="D214" s="7">
        <v>6583934</v>
      </c>
      <c r="E214" s="7">
        <v>12859941</v>
      </c>
      <c r="F214" s="7">
        <v>13107641</v>
      </c>
      <c r="G214" s="7">
        <v>7087783</v>
      </c>
      <c r="H214" s="7">
        <v>13.33</v>
      </c>
      <c r="I214" s="7">
        <v>15.2</v>
      </c>
      <c r="J214" s="7">
        <v>15.41</v>
      </c>
      <c r="K214" s="7">
        <v>10.26</v>
      </c>
      <c r="L214" s="7">
        <v>11.46</v>
      </c>
      <c r="M214" s="7">
        <v>11.09</v>
      </c>
      <c r="N214" s="7">
        <v>6.81</v>
      </c>
      <c r="O214" s="7">
        <v>6.85</v>
      </c>
      <c r="P214" s="7">
        <v>5.73</v>
      </c>
      <c r="Q214" s="7">
        <v>6.71</v>
      </c>
      <c r="R214" s="7">
        <v>6.44</v>
      </c>
      <c r="S214" s="7">
        <v>6.47</v>
      </c>
      <c r="T214" s="7">
        <v>1287.0899999999999</v>
      </c>
      <c r="U214" s="7">
        <v>228.99</v>
      </c>
      <c r="V214" s="7">
        <v>203.24</v>
      </c>
      <c r="W214" s="7">
        <v>203.38</v>
      </c>
      <c r="X214" s="7">
        <v>70.900000000000006</v>
      </c>
      <c r="Y214" s="7">
        <v>84.67</v>
      </c>
      <c r="Z214" s="7">
        <v>164.75</v>
      </c>
      <c r="AA214" s="7">
        <v>52.68</v>
      </c>
      <c r="AB214" s="7">
        <v>239.96</v>
      </c>
      <c r="AC214" s="7">
        <v>2665.33</v>
      </c>
      <c r="AD214" s="7">
        <v>1065832</v>
      </c>
      <c r="AE214" s="7">
        <v>5270368</v>
      </c>
      <c r="AF214" s="7">
        <v>17927719</v>
      </c>
      <c r="AG214" s="7">
        <v>7.35</v>
      </c>
      <c r="AH214" s="7">
        <v>7.52</v>
      </c>
      <c r="AI214" s="7">
        <v>7.99</v>
      </c>
    </row>
    <row r="215" spans="1:35" s="8" customFormat="1" x14ac:dyDescent="0.25">
      <c r="A215" s="3">
        <v>43617</v>
      </c>
      <c r="B215" s="7">
        <v>61057684.680274397</v>
      </c>
      <c r="C215" s="7">
        <v>518363</v>
      </c>
      <c r="D215" s="7">
        <v>6667970</v>
      </c>
      <c r="E215" s="7">
        <v>12672002</v>
      </c>
      <c r="F215" s="7">
        <v>13162062</v>
      </c>
      <c r="G215" s="7">
        <v>6989115</v>
      </c>
      <c r="H215" s="7">
        <v>13.06</v>
      </c>
      <c r="I215" s="7">
        <v>14.89</v>
      </c>
      <c r="J215" s="7">
        <v>15.25</v>
      </c>
      <c r="K215" s="7">
        <v>9.91</v>
      </c>
      <c r="L215" s="7">
        <v>11.21</v>
      </c>
      <c r="M215" s="7">
        <v>11.25</v>
      </c>
      <c r="N215" s="7">
        <v>6.41</v>
      </c>
      <c r="O215" s="7">
        <v>6.76</v>
      </c>
      <c r="P215" s="7">
        <v>5.79</v>
      </c>
      <c r="Q215" s="7">
        <v>6.5</v>
      </c>
      <c r="R215" s="7">
        <v>7.01</v>
      </c>
      <c r="S215" s="7">
        <v>6.37</v>
      </c>
      <c r="T215" s="7">
        <v>1380.52</v>
      </c>
      <c r="U215" s="7">
        <v>242.89</v>
      </c>
      <c r="V215" s="7">
        <v>211.59</v>
      </c>
      <c r="W215" s="7">
        <v>217.56</v>
      </c>
      <c r="X215" s="7">
        <v>80.08</v>
      </c>
      <c r="Y215" s="7">
        <v>96.1</v>
      </c>
      <c r="Z215" s="7">
        <v>177.52</v>
      </c>
      <c r="AA215" s="7">
        <v>57.82</v>
      </c>
      <c r="AB215" s="7">
        <v>254.48</v>
      </c>
      <c r="AC215" s="7">
        <v>2765.85</v>
      </c>
      <c r="AD215" s="7">
        <v>1283545</v>
      </c>
      <c r="AE215" s="7">
        <v>6385427</v>
      </c>
      <c r="AF215" s="7">
        <v>21665173</v>
      </c>
      <c r="AG215" s="7">
        <v>7.05</v>
      </c>
      <c r="AH215" s="7">
        <v>7.25</v>
      </c>
      <c r="AI215" s="7">
        <v>7.49</v>
      </c>
    </row>
    <row r="216" spans="1:35" s="8" customFormat="1" x14ac:dyDescent="0.25">
      <c r="A216" s="3">
        <v>43647</v>
      </c>
      <c r="B216" s="7">
        <v>61332607.207790799</v>
      </c>
      <c r="C216" s="7">
        <v>519797</v>
      </c>
      <c r="D216" s="7">
        <v>6761532</v>
      </c>
      <c r="E216" s="7">
        <v>12698938</v>
      </c>
      <c r="F216" s="7">
        <v>13104068</v>
      </c>
      <c r="G216" s="7">
        <v>6963626</v>
      </c>
      <c r="H216" s="7">
        <v>13.03</v>
      </c>
      <c r="I216" s="7">
        <v>14.95</v>
      </c>
      <c r="J216" s="7">
        <v>14.93</v>
      </c>
      <c r="K216" s="7">
        <v>9.65</v>
      </c>
      <c r="L216" s="7">
        <v>11.13</v>
      </c>
      <c r="M216" s="7">
        <v>11.18</v>
      </c>
      <c r="N216" s="7">
        <v>6.57</v>
      </c>
      <c r="O216" s="7">
        <v>6.69</v>
      </c>
      <c r="P216" s="7">
        <v>5.41</v>
      </c>
      <c r="Q216" s="7">
        <v>5.49</v>
      </c>
      <c r="R216" s="7">
        <v>6.42</v>
      </c>
      <c r="S216" s="7">
        <v>6.14</v>
      </c>
      <c r="T216" s="7">
        <v>1360.04</v>
      </c>
      <c r="U216" s="7">
        <v>235.59</v>
      </c>
      <c r="V216" s="7">
        <v>213.17</v>
      </c>
      <c r="W216" s="7">
        <v>214.47</v>
      </c>
      <c r="X216" s="7">
        <v>75.37</v>
      </c>
      <c r="Y216" s="7">
        <v>90.5</v>
      </c>
      <c r="Z216" s="7">
        <v>179.98</v>
      </c>
      <c r="AA216" s="7">
        <v>59.49</v>
      </c>
      <c r="AB216" s="7">
        <v>246.6</v>
      </c>
      <c r="AC216" s="7">
        <v>2739.5</v>
      </c>
      <c r="AD216" s="7">
        <v>1510373</v>
      </c>
      <c r="AE216" s="7">
        <v>7576665</v>
      </c>
      <c r="AF216" s="7">
        <v>26105558</v>
      </c>
      <c r="AG216" s="7">
        <v>6.75</v>
      </c>
      <c r="AH216" s="7">
        <v>6.97</v>
      </c>
      <c r="AI216" s="7">
        <v>7.39</v>
      </c>
    </row>
    <row r="217" spans="1:35" s="8" customFormat="1" x14ac:dyDescent="0.25">
      <c r="A217" s="3">
        <v>43678</v>
      </c>
      <c r="B217" s="7">
        <v>62026078.500677399</v>
      </c>
      <c r="C217" s="7">
        <v>529083</v>
      </c>
      <c r="D217" s="7">
        <v>6877259</v>
      </c>
      <c r="E217" s="7">
        <v>12957574</v>
      </c>
      <c r="F217" s="7">
        <v>13168362</v>
      </c>
      <c r="G217" s="7">
        <v>7087926</v>
      </c>
      <c r="H217" s="7">
        <v>12.73</v>
      </c>
      <c r="I217" s="7">
        <v>14.79</v>
      </c>
      <c r="J217" s="7">
        <v>14.6</v>
      </c>
      <c r="K217" s="7">
        <v>10.18</v>
      </c>
      <c r="L217" s="7">
        <v>10.98</v>
      </c>
      <c r="M217" s="7">
        <v>10.97</v>
      </c>
      <c r="N217" s="7">
        <v>6.16</v>
      </c>
      <c r="O217" s="7">
        <v>6.51</v>
      </c>
      <c r="P217" s="7">
        <v>5.27</v>
      </c>
      <c r="Q217" s="7">
        <v>7.17</v>
      </c>
      <c r="R217" s="7">
        <v>6.21</v>
      </c>
      <c r="S217" s="7">
        <v>5.96</v>
      </c>
      <c r="T217" s="7">
        <v>1293.32</v>
      </c>
      <c r="U217" s="7">
        <v>221.71</v>
      </c>
      <c r="V217" s="7">
        <v>206.44</v>
      </c>
      <c r="W217" s="7">
        <v>212.69</v>
      </c>
      <c r="X217" s="7">
        <v>70.510000000000005</v>
      </c>
      <c r="Y217" s="7">
        <v>86</v>
      </c>
      <c r="Z217" s="7">
        <v>167.27</v>
      </c>
      <c r="AA217" s="7">
        <v>58.14</v>
      </c>
      <c r="AB217" s="7">
        <v>248.91</v>
      </c>
      <c r="AC217" s="7">
        <v>2740.04</v>
      </c>
      <c r="AD217" s="7">
        <v>1752023</v>
      </c>
      <c r="AE217" s="7">
        <v>8802581</v>
      </c>
      <c r="AF217" s="7">
        <v>30363839</v>
      </c>
      <c r="AG217" s="7">
        <v>6.72</v>
      </c>
      <c r="AH217" s="7">
        <v>6.79</v>
      </c>
      <c r="AI217" s="7">
        <v>7.22</v>
      </c>
    </row>
    <row r="218" spans="1:35" s="8" customFormat="1" x14ac:dyDescent="0.25">
      <c r="A218" s="3">
        <v>43709</v>
      </c>
      <c r="B218" s="7">
        <v>62382636.7000039</v>
      </c>
      <c r="C218" s="7">
        <v>530923</v>
      </c>
      <c r="D218" s="7">
        <v>6996673</v>
      </c>
      <c r="E218" s="7">
        <v>12923921</v>
      </c>
      <c r="F218" s="7">
        <v>13153182</v>
      </c>
      <c r="G218" s="7">
        <v>7071835</v>
      </c>
      <c r="H218" s="7">
        <v>12.53</v>
      </c>
      <c r="I218" s="7">
        <v>14.59</v>
      </c>
      <c r="J218" s="7">
        <v>14.23</v>
      </c>
      <c r="K218" s="7">
        <v>10.19</v>
      </c>
      <c r="L218" s="7">
        <v>10.58</v>
      </c>
      <c r="M218" s="7">
        <v>10.78</v>
      </c>
      <c r="N218" s="7">
        <v>6.25</v>
      </c>
      <c r="O218" s="7">
        <v>6.28</v>
      </c>
      <c r="P218" s="7">
        <v>5.1100000000000003</v>
      </c>
      <c r="Q218" s="7">
        <v>8.2100000000000009</v>
      </c>
      <c r="R218" s="7">
        <v>7.09</v>
      </c>
      <c r="S218" s="7">
        <v>5.8</v>
      </c>
      <c r="T218" s="7">
        <v>1333.91</v>
      </c>
      <c r="U218" s="7">
        <v>234.47</v>
      </c>
      <c r="V218" s="7">
        <v>203.98</v>
      </c>
      <c r="W218" s="7">
        <v>214.68</v>
      </c>
      <c r="X218" s="7">
        <v>73.61</v>
      </c>
      <c r="Y218" s="7">
        <v>87.61</v>
      </c>
      <c r="Z218" s="7">
        <v>174.98</v>
      </c>
      <c r="AA218" s="7">
        <v>57.87</v>
      </c>
      <c r="AB218" s="7">
        <v>254.87</v>
      </c>
      <c r="AC218" s="7">
        <v>2747.18</v>
      </c>
      <c r="AD218" s="7">
        <v>1998882</v>
      </c>
      <c r="AE218" s="7">
        <v>10056305</v>
      </c>
      <c r="AF218" s="7">
        <v>34844143</v>
      </c>
      <c r="AG218" s="7">
        <v>6.53</v>
      </c>
      <c r="AH218" s="7">
        <v>6.67</v>
      </c>
      <c r="AI218" s="7">
        <v>7.15</v>
      </c>
    </row>
    <row r="219" spans="1:35" s="8" customFormat="1" x14ac:dyDescent="0.25">
      <c r="A219" s="3">
        <v>43739</v>
      </c>
      <c r="B219" s="7">
        <v>62760369.752120897</v>
      </c>
      <c r="C219" s="7">
        <v>540917</v>
      </c>
      <c r="D219" s="7">
        <v>7103976</v>
      </c>
      <c r="E219" s="7">
        <v>13044102</v>
      </c>
      <c r="F219" s="7">
        <v>13069695</v>
      </c>
      <c r="G219" s="7">
        <v>6944894</v>
      </c>
      <c r="H219" s="7">
        <v>12.33</v>
      </c>
      <c r="I219" s="7">
        <v>14.73</v>
      </c>
      <c r="J219" s="7">
        <v>13.74</v>
      </c>
      <c r="K219" s="7">
        <v>10.23</v>
      </c>
      <c r="L219" s="7">
        <v>10.74</v>
      </c>
      <c r="M219" s="7">
        <v>10.68</v>
      </c>
      <c r="N219" s="7">
        <v>6.13</v>
      </c>
      <c r="O219" s="7">
        <v>6.16</v>
      </c>
      <c r="P219" s="7">
        <v>4.99</v>
      </c>
      <c r="Q219" s="7">
        <v>6.02</v>
      </c>
      <c r="R219" s="7">
        <v>6.31</v>
      </c>
      <c r="S219" s="7">
        <v>5.7</v>
      </c>
      <c r="T219" s="7">
        <v>1422.92</v>
      </c>
      <c r="U219" s="7">
        <v>257.42</v>
      </c>
      <c r="V219" s="7">
        <v>200.18</v>
      </c>
      <c r="W219" s="7">
        <v>218.52</v>
      </c>
      <c r="X219" s="7">
        <v>73.2</v>
      </c>
      <c r="Y219" s="7">
        <v>93.89</v>
      </c>
      <c r="Z219" s="7">
        <v>178.95</v>
      </c>
      <c r="AA219" s="7">
        <v>60.38</v>
      </c>
      <c r="AB219" s="7">
        <v>254.64</v>
      </c>
      <c r="AC219" s="7">
        <v>2893.98</v>
      </c>
      <c r="AD219" s="7">
        <v>2280570</v>
      </c>
      <c r="AE219" s="7">
        <v>11324297</v>
      </c>
      <c r="AF219" s="7">
        <v>39722009</v>
      </c>
      <c r="AG219" s="7">
        <v>5.97</v>
      </c>
      <c r="AH219" s="7">
        <v>6.06</v>
      </c>
      <c r="AI219" s="7">
        <v>6.59</v>
      </c>
    </row>
    <row r="220" spans="1:35" s="8" customFormat="1" x14ac:dyDescent="0.25">
      <c r="A220" s="3">
        <v>43770</v>
      </c>
      <c r="B220" s="7">
        <v>63266681.649939299</v>
      </c>
      <c r="C220" s="7">
        <v>542029</v>
      </c>
      <c r="D220" s="7">
        <v>7203291</v>
      </c>
      <c r="E220" s="7">
        <v>13197986</v>
      </c>
      <c r="F220" s="7">
        <v>13079362</v>
      </c>
      <c r="G220" s="7">
        <v>6899593</v>
      </c>
      <c r="H220" s="7">
        <v>12.07</v>
      </c>
      <c r="I220" s="7">
        <v>14.34</v>
      </c>
      <c r="J220" s="7">
        <v>15.13</v>
      </c>
      <c r="K220" s="7">
        <v>10</v>
      </c>
      <c r="L220" s="7">
        <v>10.49</v>
      </c>
      <c r="M220" s="7">
        <v>10.47</v>
      </c>
      <c r="N220" s="7">
        <v>6.19</v>
      </c>
      <c r="O220" s="7">
        <v>5.83</v>
      </c>
      <c r="P220" s="7">
        <v>4.58</v>
      </c>
      <c r="Q220" s="7">
        <v>4.74</v>
      </c>
      <c r="R220" s="7">
        <v>6.18</v>
      </c>
      <c r="S220" s="7">
        <v>5.4</v>
      </c>
      <c r="T220" s="7">
        <v>1438.45</v>
      </c>
      <c r="U220" s="7">
        <v>256.61</v>
      </c>
      <c r="V220" s="7">
        <v>207.77</v>
      </c>
      <c r="W220" s="7">
        <v>214.45</v>
      </c>
      <c r="X220" s="7">
        <v>75.63</v>
      </c>
      <c r="Y220" s="7">
        <v>98.99</v>
      </c>
      <c r="Z220" s="7">
        <v>187.06</v>
      </c>
      <c r="AA220" s="7">
        <v>59.2</v>
      </c>
      <c r="AB220" s="7">
        <v>252.71</v>
      </c>
      <c r="AC220" s="7">
        <v>2935.37</v>
      </c>
      <c r="AD220" s="7">
        <v>2564603</v>
      </c>
      <c r="AE220" s="7">
        <v>12560101</v>
      </c>
      <c r="AF220" s="7">
        <v>44704311</v>
      </c>
      <c r="AG220" s="7">
        <v>5.8</v>
      </c>
      <c r="AH220" s="7">
        <v>5.97</v>
      </c>
      <c r="AI220" s="7">
        <v>6.58</v>
      </c>
    </row>
    <row r="221" spans="1:35" s="8" customFormat="1" x14ac:dyDescent="0.25">
      <c r="A221" s="3">
        <v>43800</v>
      </c>
      <c r="B221" s="7">
        <v>63237167.662087098</v>
      </c>
      <c r="C221" s="7">
        <v>554359</v>
      </c>
      <c r="D221" s="7">
        <v>7243648</v>
      </c>
      <c r="E221" s="7">
        <v>13328889</v>
      </c>
      <c r="F221" s="7">
        <v>13624754</v>
      </c>
      <c r="G221" s="7">
        <v>6650195</v>
      </c>
      <c r="H221" s="7">
        <v>11.75</v>
      </c>
      <c r="I221" s="7">
        <v>13.98</v>
      </c>
      <c r="J221" s="7">
        <v>14.83</v>
      </c>
      <c r="K221" s="7">
        <v>8.9600000000000009</v>
      </c>
      <c r="L221" s="7">
        <v>10.06</v>
      </c>
      <c r="M221" s="7">
        <v>10.23</v>
      </c>
      <c r="N221" s="7">
        <v>5.87</v>
      </c>
      <c r="O221" s="7">
        <v>5.55</v>
      </c>
      <c r="P221" s="7">
        <v>4.74</v>
      </c>
      <c r="Q221" s="7">
        <v>4.95</v>
      </c>
      <c r="R221" s="7">
        <v>5.93</v>
      </c>
      <c r="S221" s="7">
        <v>5.15</v>
      </c>
      <c r="T221" s="7">
        <v>1548.92</v>
      </c>
      <c r="U221" s="7">
        <v>273.91000000000003</v>
      </c>
      <c r="V221" s="7">
        <v>218.98</v>
      </c>
      <c r="W221" s="7">
        <v>237.7</v>
      </c>
      <c r="X221" s="7">
        <v>82.3</v>
      </c>
      <c r="Y221" s="7">
        <v>106.42</v>
      </c>
      <c r="Z221" s="7">
        <v>199.16</v>
      </c>
      <c r="AA221" s="7">
        <v>63.91</v>
      </c>
      <c r="AB221" s="7">
        <v>264.22000000000003</v>
      </c>
      <c r="AC221" s="7">
        <v>3045.87</v>
      </c>
      <c r="AD221" s="7">
        <v>2934232</v>
      </c>
      <c r="AE221" s="7">
        <v>14006147</v>
      </c>
      <c r="AF221" s="7">
        <v>51413301</v>
      </c>
      <c r="AG221" s="7">
        <v>5.21</v>
      </c>
      <c r="AH221" s="7">
        <v>5.82</v>
      </c>
      <c r="AI221" s="7">
        <v>6.41</v>
      </c>
    </row>
    <row r="222" spans="1:35" s="8" customFormat="1" x14ac:dyDescent="0.25">
      <c r="A222" s="3">
        <v>43831</v>
      </c>
      <c r="B222" s="7">
        <v>63242654.720281899</v>
      </c>
      <c r="C222" s="7">
        <v>562306</v>
      </c>
      <c r="D222" s="7">
        <v>7303315</v>
      </c>
      <c r="E222" s="7">
        <v>13345069</v>
      </c>
      <c r="F222" s="7">
        <v>13268771</v>
      </c>
      <c r="G222" s="7">
        <v>6700563</v>
      </c>
      <c r="H222" s="7">
        <v>12.06</v>
      </c>
      <c r="I222" s="7">
        <v>14.32</v>
      </c>
      <c r="J222" s="7">
        <v>15</v>
      </c>
      <c r="K222" s="7">
        <v>8.7899999999999991</v>
      </c>
      <c r="L222" s="7">
        <v>10.06</v>
      </c>
      <c r="M222" s="7">
        <v>10.43</v>
      </c>
      <c r="N222" s="7">
        <v>5.26</v>
      </c>
      <c r="O222" s="7">
        <v>5.49</v>
      </c>
      <c r="P222" s="7">
        <v>4.5599999999999996</v>
      </c>
      <c r="Q222" s="7">
        <v>5.82</v>
      </c>
      <c r="R222" s="7">
        <v>5.75</v>
      </c>
      <c r="S222" s="7">
        <v>5</v>
      </c>
      <c r="T222" s="7">
        <v>1517.07</v>
      </c>
      <c r="U222" s="7">
        <v>258.60000000000002</v>
      </c>
      <c r="V222" s="7">
        <v>225.64</v>
      </c>
      <c r="W222" s="7">
        <v>242.04</v>
      </c>
      <c r="X222" s="7">
        <v>88.49</v>
      </c>
      <c r="Y222" s="7">
        <v>107.69</v>
      </c>
      <c r="Z222" s="7">
        <v>199.25</v>
      </c>
      <c r="AA222" s="7">
        <v>63.59</v>
      </c>
      <c r="AB222" s="7">
        <v>269.75</v>
      </c>
      <c r="AC222" s="7">
        <v>3076.65</v>
      </c>
      <c r="AD222" s="7">
        <v>200428</v>
      </c>
      <c r="AE222" s="7">
        <v>1052210</v>
      </c>
      <c r="AF222" s="7">
        <v>4040324</v>
      </c>
      <c r="AG222" s="7">
        <v>5.27</v>
      </c>
      <c r="AH222" s="7">
        <v>5.67</v>
      </c>
      <c r="AI222" s="7">
        <v>6.36</v>
      </c>
    </row>
    <row r="223" spans="1:35" s="8" customFormat="1" x14ac:dyDescent="0.25">
      <c r="A223" s="3">
        <v>43862</v>
      </c>
      <c r="B223" s="7">
        <v>64832709.2386081</v>
      </c>
      <c r="C223" s="7">
        <v>570381</v>
      </c>
      <c r="D223" s="7">
        <v>7378031</v>
      </c>
      <c r="E223" s="7">
        <v>13623817</v>
      </c>
      <c r="F223" s="7">
        <v>13525595</v>
      </c>
      <c r="G223" s="7">
        <v>6903259</v>
      </c>
      <c r="H223" s="7">
        <v>11.77</v>
      </c>
      <c r="I223" s="7">
        <v>14.34</v>
      </c>
      <c r="J223" s="7">
        <v>14.6</v>
      </c>
      <c r="K223" s="7">
        <v>9.06</v>
      </c>
      <c r="L223" s="7">
        <v>10.039999999999999</v>
      </c>
      <c r="M223" s="7">
        <v>9.85</v>
      </c>
      <c r="N223" s="7">
        <v>5.0199999999999996</v>
      </c>
      <c r="O223" s="7">
        <v>5.18</v>
      </c>
      <c r="P223" s="7">
        <v>4.32</v>
      </c>
      <c r="Q223" s="7">
        <v>4.97</v>
      </c>
      <c r="R223" s="7">
        <v>5.12</v>
      </c>
      <c r="S223" s="7">
        <v>4.8099999999999996</v>
      </c>
      <c r="T223" s="7">
        <v>1299.69</v>
      </c>
      <c r="U223" s="7">
        <v>213.27</v>
      </c>
      <c r="V223" s="7">
        <v>193.08</v>
      </c>
      <c r="W223" s="7">
        <v>216.18</v>
      </c>
      <c r="X223" s="7">
        <v>79.48</v>
      </c>
      <c r="Y223" s="7">
        <v>100.12</v>
      </c>
      <c r="Z223" s="7">
        <v>177.41</v>
      </c>
      <c r="AA223" s="7">
        <v>53.16</v>
      </c>
      <c r="AB223" s="7">
        <v>238.09</v>
      </c>
      <c r="AC223" s="7">
        <v>2785.08</v>
      </c>
      <c r="AD223" s="7">
        <v>483303</v>
      </c>
      <c r="AE223" s="7">
        <v>2222139</v>
      </c>
      <c r="AF223" s="7">
        <v>8430418</v>
      </c>
      <c r="AG223" s="7">
        <v>5.68</v>
      </c>
      <c r="AH223" s="7">
        <v>5.84</v>
      </c>
      <c r="AI223" s="7">
        <v>6.6</v>
      </c>
    </row>
    <row r="224" spans="1:35" s="8" customFormat="1" x14ac:dyDescent="0.25">
      <c r="A224" s="3">
        <v>43891</v>
      </c>
      <c r="B224" s="7">
        <v>68324853.994090199</v>
      </c>
      <c r="C224" s="7">
        <v>563473</v>
      </c>
      <c r="D224" s="7">
        <v>7458593</v>
      </c>
      <c r="E224" s="7">
        <v>14356292</v>
      </c>
      <c r="F224" s="7">
        <v>13946223</v>
      </c>
      <c r="G224" s="7">
        <v>7447911</v>
      </c>
      <c r="H224" s="7">
        <v>11.55</v>
      </c>
      <c r="I224" s="7">
        <v>13.83</v>
      </c>
      <c r="J224" s="7">
        <v>14.19</v>
      </c>
      <c r="K224" s="7">
        <v>8.6300000000000008</v>
      </c>
      <c r="L224" s="7">
        <v>9.83</v>
      </c>
      <c r="M224" s="7">
        <v>9.3800000000000008</v>
      </c>
      <c r="N224" s="7">
        <v>4.4800000000000004</v>
      </c>
      <c r="O224" s="7">
        <v>4.91</v>
      </c>
      <c r="P224" s="7">
        <v>4.32</v>
      </c>
      <c r="Q224" s="7">
        <v>6.99</v>
      </c>
      <c r="R224" s="7">
        <v>4.88</v>
      </c>
      <c r="S224" s="7">
        <v>4.7699999999999996</v>
      </c>
      <c r="T224" s="7">
        <v>1014.44</v>
      </c>
      <c r="U224" s="7">
        <v>161.30000000000001</v>
      </c>
      <c r="V224" s="7">
        <v>160.07</v>
      </c>
      <c r="W224" s="7">
        <v>197.56</v>
      </c>
      <c r="X224" s="7">
        <v>59.29</v>
      </c>
      <c r="Y224" s="7">
        <v>79.58</v>
      </c>
      <c r="Z224" s="7">
        <v>122.14</v>
      </c>
      <c r="AA224" s="7">
        <v>37.47</v>
      </c>
      <c r="AB224" s="7">
        <v>221.77</v>
      </c>
      <c r="AC224" s="7">
        <v>2508.81</v>
      </c>
      <c r="AD224" s="7">
        <v>812771</v>
      </c>
      <c r="AE224" s="7">
        <v>3616207</v>
      </c>
      <c r="AF224" s="7">
        <v>13915654</v>
      </c>
      <c r="AG224" s="7">
        <v>5.89</v>
      </c>
      <c r="AH224" s="7">
        <v>6.45</v>
      </c>
      <c r="AI224" s="7">
        <v>6.83</v>
      </c>
    </row>
    <row r="225" spans="1:35" s="8" customFormat="1" x14ac:dyDescent="0.25">
      <c r="A225" s="3">
        <v>43922</v>
      </c>
      <c r="B225" s="7">
        <v>68122450.402497798</v>
      </c>
      <c r="C225" s="7">
        <v>566012</v>
      </c>
      <c r="D225" s="7">
        <v>7425626</v>
      </c>
      <c r="E225" s="7">
        <v>14338330</v>
      </c>
      <c r="F225" s="7">
        <v>14162321</v>
      </c>
      <c r="G225" s="7">
        <v>7082514</v>
      </c>
      <c r="H225" s="7">
        <v>11.44</v>
      </c>
      <c r="I225" s="7">
        <v>14.9</v>
      </c>
      <c r="J225" s="7">
        <v>14.81</v>
      </c>
      <c r="K225" s="7">
        <v>9.2899999999999991</v>
      </c>
      <c r="L225" s="7">
        <v>10.57</v>
      </c>
      <c r="M225" s="7">
        <v>9.86</v>
      </c>
      <c r="N225" s="7">
        <v>4.4000000000000004</v>
      </c>
      <c r="O225" s="7">
        <v>5.0199999999999996</v>
      </c>
      <c r="P225" s="7">
        <v>4.83</v>
      </c>
      <c r="Q225" s="7">
        <v>5.34</v>
      </c>
      <c r="R225" s="7">
        <v>5.12</v>
      </c>
      <c r="S225" s="7">
        <v>4.75</v>
      </c>
      <c r="T225" s="7">
        <v>1125.03</v>
      </c>
      <c r="U225" s="7">
        <v>176.41</v>
      </c>
      <c r="V225" s="7">
        <v>175.14</v>
      </c>
      <c r="W225" s="7">
        <v>220.91</v>
      </c>
      <c r="X225" s="7">
        <v>66.87</v>
      </c>
      <c r="Y225" s="7">
        <v>89.97</v>
      </c>
      <c r="Z225" s="7">
        <v>141.59</v>
      </c>
      <c r="AA225" s="7">
        <v>42.34</v>
      </c>
      <c r="AB225" s="7">
        <v>242.21</v>
      </c>
      <c r="AC225" s="7">
        <v>2650.56</v>
      </c>
      <c r="AD225" s="7">
        <v>1030542</v>
      </c>
      <c r="AE225" s="7">
        <v>4361029</v>
      </c>
      <c r="AF225" s="7">
        <v>17952872</v>
      </c>
      <c r="AG225" s="7">
        <v>5.16</v>
      </c>
      <c r="AH225" s="7">
        <v>5.43</v>
      </c>
      <c r="AI225" s="7">
        <v>6.17</v>
      </c>
    </row>
    <row r="226" spans="1:35" s="8" customFormat="1" x14ac:dyDescent="0.25">
      <c r="A226" s="3">
        <v>43952</v>
      </c>
      <c r="B226" s="7">
        <v>67903690.567430601</v>
      </c>
      <c r="C226" s="7">
        <v>566134</v>
      </c>
      <c r="D226" s="7">
        <v>7445012</v>
      </c>
      <c r="E226" s="7">
        <v>14168093</v>
      </c>
      <c r="F226" s="7">
        <v>13959984</v>
      </c>
      <c r="G226" s="7">
        <v>7022980</v>
      </c>
      <c r="H226" s="7">
        <v>11.27</v>
      </c>
      <c r="I226" s="7">
        <v>14.21</v>
      </c>
      <c r="J226" s="7">
        <v>14.39</v>
      </c>
      <c r="K226" s="7">
        <v>8.59</v>
      </c>
      <c r="L226" s="7">
        <v>10.199999999999999</v>
      </c>
      <c r="M226" s="7">
        <v>9.74</v>
      </c>
      <c r="N226" s="7">
        <v>4.6100000000000003</v>
      </c>
      <c r="O226" s="7">
        <v>4.91</v>
      </c>
      <c r="P226" s="7">
        <v>4.1100000000000003</v>
      </c>
      <c r="Q226" s="7">
        <v>4.4000000000000004</v>
      </c>
      <c r="R226" s="7">
        <v>4.99</v>
      </c>
      <c r="S226" s="7">
        <v>4.4000000000000004</v>
      </c>
      <c r="T226" s="7">
        <v>1219.76</v>
      </c>
      <c r="U226" s="7">
        <v>191.61</v>
      </c>
      <c r="V226" s="7">
        <v>185.77</v>
      </c>
      <c r="W226" s="7">
        <v>234.92</v>
      </c>
      <c r="X226" s="7">
        <v>76.03</v>
      </c>
      <c r="Y226" s="7">
        <v>94.6</v>
      </c>
      <c r="Z226" s="7">
        <v>154.16</v>
      </c>
      <c r="AA226" s="7">
        <v>46.83</v>
      </c>
      <c r="AB226" s="7">
        <v>263.64</v>
      </c>
      <c r="AC226" s="7">
        <v>2734.83</v>
      </c>
      <c r="AD226" s="7">
        <v>1245522</v>
      </c>
      <c r="AE226" s="7">
        <v>5208314</v>
      </c>
      <c r="AF226" s="7">
        <v>21434285</v>
      </c>
      <c r="AG226" s="7">
        <v>4.45</v>
      </c>
      <c r="AH226" s="7">
        <v>4.8</v>
      </c>
      <c r="AI226" s="7">
        <v>5.7</v>
      </c>
    </row>
    <row r="227" spans="1:35" s="8" customFormat="1" x14ac:dyDescent="0.25">
      <c r="A227" s="3">
        <v>43983</v>
      </c>
      <c r="B227" s="7">
        <v>68928252.960828096</v>
      </c>
      <c r="C227" s="7">
        <v>568872</v>
      </c>
      <c r="D227" s="7">
        <v>7533057</v>
      </c>
      <c r="E227" s="7">
        <v>14090843</v>
      </c>
      <c r="F227" s="7">
        <v>14380583</v>
      </c>
      <c r="G227" s="7">
        <v>7170792</v>
      </c>
      <c r="H227" s="7">
        <v>11.08</v>
      </c>
      <c r="I227" s="7">
        <v>13.92</v>
      </c>
      <c r="J227" s="7">
        <v>13.95</v>
      </c>
      <c r="K227" s="7">
        <v>7.83</v>
      </c>
      <c r="L227" s="7">
        <v>6.26</v>
      </c>
      <c r="M227" s="7">
        <v>9.34</v>
      </c>
      <c r="N227" s="7">
        <v>4.87</v>
      </c>
      <c r="O227" s="7">
        <v>4.74</v>
      </c>
      <c r="P227" s="7">
        <v>4</v>
      </c>
      <c r="Q227" s="7">
        <v>3.76</v>
      </c>
      <c r="R227" s="7">
        <v>4.57</v>
      </c>
      <c r="S227" s="7">
        <v>4.03</v>
      </c>
      <c r="T227" s="7">
        <v>1212.6300000000001</v>
      </c>
      <c r="U227" s="7">
        <v>188.6</v>
      </c>
      <c r="V227" s="7">
        <v>202.87</v>
      </c>
      <c r="W227" s="7">
        <v>223.15</v>
      </c>
      <c r="X227" s="7">
        <v>75.77</v>
      </c>
      <c r="Y227" s="7">
        <v>97.29</v>
      </c>
      <c r="Z227" s="7">
        <v>158.66999999999999</v>
      </c>
      <c r="AA227" s="7">
        <v>49.17</v>
      </c>
      <c r="AB227" s="7">
        <v>251.57</v>
      </c>
      <c r="AC227" s="7">
        <v>2743.2</v>
      </c>
      <c r="AD227" s="7">
        <v>1546176</v>
      </c>
      <c r="AE227" s="7">
        <v>6358664</v>
      </c>
      <c r="AF227" s="7">
        <v>26344899</v>
      </c>
      <c r="AG227" s="7">
        <v>4.32</v>
      </c>
      <c r="AH227" s="7">
        <v>4.8099999999999996</v>
      </c>
      <c r="AI227" s="7">
        <v>6.05</v>
      </c>
    </row>
    <row r="228" spans="1:35" s="8" customFormat="1" x14ac:dyDescent="0.25">
      <c r="A228" s="3">
        <v>44013</v>
      </c>
      <c r="B228" s="7">
        <v>70300654.495185301</v>
      </c>
      <c r="C228" s="7">
        <v>591753</v>
      </c>
      <c r="D228" s="7">
        <v>7668382</v>
      </c>
      <c r="E228" s="7">
        <v>14409818</v>
      </c>
      <c r="F228" s="7">
        <v>14562525</v>
      </c>
      <c r="G228" s="7">
        <v>7141745</v>
      </c>
      <c r="H228" s="7">
        <v>10.52</v>
      </c>
      <c r="I228" s="7">
        <v>13.46</v>
      </c>
      <c r="J228" s="7">
        <v>13.63</v>
      </c>
      <c r="K228" s="7">
        <v>7.59</v>
      </c>
      <c r="L228" s="7">
        <v>8.3699999999999992</v>
      </c>
      <c r="M228" s="7">
        <v>7.43</v>
      </c>
      <c r="N228" s="7">
        <v>4.83</v>
      </c>
      <c r="O228" s="7">
        <v>4.29</v>
      </c>
      <c r="P228" s="7">
        <v>3.51</v>
      </c>
      <c r="Q228" s="7">
        <v>4.1100000000000003</v>
      </c>
      <c r="R228" s="7">
        <v>4.32</v>
      </c>
      <c r="S228" s="7">
        <v>3.31</v>
      </c>
      <c r="T228" s="7">
        <v>1234.44</v>
      </c>
      <c r="U228" s="7">
        <v>179.71</v>
      </c>
      <c r="V228" s="7">
        <v>221.52</v>
      </c>
      <c r="W228" s="7">
        <v>246.23</v>
      </c>
      <c r="X228" s="7">
        <v>76.150000000000006</v>
      </c>
      <c r="Y228" s="7">
        <v>92.81</v>
      </c>
      <c r="Z228" s="7">
        <v>176.7</v>
      </c>
      <c r="AA228" s="7">
        <v>45.87</v>
      </c>
      <c r="AB228" s="7">
        <v>238.51</v>
      </c>
      <c r="AC228" s="7">
        <v>2911.57</v>
      </c>
      <c r="AD228" s="7">
        <v>1929605</v>
      </c>
      <c r="AE228" s="7">
        <v>7706105</v>
      </c>
      <c r="AF228" s="7">
        <v>32167932</v>
      </c>
      <c r="AG228" s="7">
        <v>4.17</v>
      </c>
      <c r="AH228" s="7">
        <v>4.7699999999999996</v>
      </c>
      <c r="AI228" s="7">
        <v>6.07</v>
      </c>
    </row>
    <row r="229" spans="1:35" s="8" customFormat="1" x14ac:dyDescent="0.25">
      <c r="A229" s="3">
        <v>44044</v>
      </c>
      <c r="B229" s="7">
        <v>70982131.2745177</v>
      </c>
      <c r="C229" s="7">
        <v>594422</v>
      </c>
      <c r="D229" s="7">
        <v>7849978</v>
      </c>
      <c r="E229" s="7">
        <v>14865996</v>
      </c>
      <c r="F229" s="7">
        <v>14647809</v>
      </c>
      <c r="G229" s="7">
        <v>7436055</v>
      </c>
      <c r="H229" s="7">
        <v>10.37</v>
      </c>
      <c r="I229" s="7">
        <v>13.49</v>
      </c>
      <c r="J229" s="7">
        <v>13.47</v>
      </c>
      <c r="K229" s="7">
        <v>7.57</v>
      </c>
      <c r="L229" s="7">
        <v>8.52</v>
      </c>
      <c r="M229" s="7">
        <v>6.73</v>
      </c>
      <c r="N229" s="7">
        <v>4.29</v>
      </c>
      <c r="O229" s="7">
        <v>4.0599999999999996</v>
      </c>
      <c r="P229" s="7">
        <v>3.24</v>
      </c>
      <c r="Q229" s="7">
        <v>3.87</v>
      </c>
      <c r="R229" s="7">
        <v>4.12</v>
      </c>
      <c r="S229" s="7">
        <v>3.18</v>
      </c>
      <c r="T229" s="7">
        <v>1258.5999999999999</v>
      </c>
      <c r="U229" s="7">
        <v>179.97</v>
      </c>
      <c r="V229" s="7">
        <v>231.39</v>
      </c>
      <c r="W229" s="7">
        <v>252.86</v>
      </c>
      <c r="X229" s="7">
        <v>72.680000000000007</v>
      </c>
      <c r="Y229" s="7">
        <v>96.98</v>
      </c>
      <c r="Z229" s="7">
        <v>177.74</v>
      </c>
      <c r="AA229" s="7">
        <v>45.15</v>
      </c>
      <c r="AB229" s="7">
        <v>241.94</v>
      </c>
      <c r="AC229" s="7">
        <v>2966.2</v>
      </c>
      <c r="AD229" s="7">
        <v>2342839</v>
      </c>
      <c r="AE229" s="7">
        <v>9139766</v>
      </c>
      <c r="AF229" s="7">
        <v>37181307</v>
      </c>
      <c r="AG229" s="7">
        <v>4.17</v>
      </c>
      <c r="AH229" s="7">
        <v>4.7699999999999996</v>
      </c>
      <c r="AI229" s="7">
        <v>6.28</v>
      </c>
    </row>
    <row r="230" spans="1:35" s="8" customFormat="1" x14ac:dyDescent="0.25">
      <c r="A230" s="3">
        <v>44075</v>
      </c>
      <c r="B230" s="7">
        <v>72886226.225558996</v>
      </c>
      <c r="C230" s="7">
        <v>583426</v>
      </c>
      <c r="D230" s="7">
        <v>8047178</v>
      </c>
      <c r="E230" s="7">
        <v>15347727</v>
      </c>
      <c r="F230" s="7">
        <v>14878370</v>
      </c>
      <c r="G230" s="7">
        <v>7923241</v>
      </c>
      <c r="H230" s="7">
        <v>10.02</v>
      </c>
      <c r="I230" s="7">
        <v>13.41</v>
      </c>
      <c r="J230" s="7">
        <v>13.72</v>
      </c>
      <c r="K230" s="7">
        <v>7.71</v>
      </c>
      <c r="L230" s="7">
        <v>8.4700000000000006</v>
      </c>
      <c r="M230" s="7">
        <v>6.95</v>
      </c>
      <c r="N230" s="7">
        <v>4.26</v>
      </c>
      <c r="O230" s="7">
        <v>4.09</v>
      </c>
      <c r="P230" s="7">
        <v>3.32</v>
      </c>
      <c r="Q230" s="7">
        <v>5.74</v>
      </c>
      <c r="R230" s="7">
        <v>4.5599999999999996</v>
      </c>
      <c r="S230" s="7">
        <v>3.2</v>
      </c>
      <c r="T230" s="7">
        <v>1178.51</v>
      </c>
      <c r="U230" s="7">
        <v>163.66999999999999</v>
      </c>
      <c r="V230" s="7">
        <v>229.86</v>
      </c>
      <c r="W230" s="7">
        <v>238.28</v>
      </c>
      <c r="X230" s="7">
        <v>71.349999999999994</v>
      </c>
      <c r="Y230" s="7">
        <v>93.2</v>
      </c>
      <c r="Z230" s="7">
        <v>174.45</v>
      </c>
      <c r="AA230" s="7">
        <v>41.41</v>
      </c>
      <c r="AB230" s="7">
        <v>232.42</v>
      </c>
      <c r="AC230" s="7">
        <v>2905.81</v>
      </c>
      <c r="AD230" s="7">
        <v>2846404</v>
      </c>
      <c r="AE230" s="7">
        <v>10664782</v>
      </c>
      <c r="AF230" s="7">
        <v>42915946</v>
      </c>
      <c r="AG230" s="7">
        <v>4.28</v>
      </c>
      <c r="AH230" s="7">
        <v>4.99</v>
      </c>
      <c r="AI230" s="7">
        <v>6.42</v>
      </c>
    </row>
    <row r="231" spans="1:35" s="8" customFormat="1" x14ac:dyDescent="0.25">
      <c r="A231" s="3">
        <v>44105</v>
      </c>
      <c r="B231" s="7">
        <v>73156478.605466396</v>
      </c>
      <c r="C231" s="7">
        <v>582845</v>
      </c>
      <c r="D231" s="7">
        <v>8241354</v>
      </c>
      <c r="E231" s="7">
        <v>15489860</v>
      </c>
      <c r="F231" s="7">
        <v>14802399</v>
      </c>
      <c r="G231" s="7">
        <v>7956550</v>
      </c>
      <c r="H231" s="7">
        <v>9.75</v>
      </c>
      <c r="I231" s="7">
        <v>13.26</v>
      </c>
      <c r="J231" s="7">
        <v>13.82</v>
      </c>
      <c r="K231" s="7">
        <v>7.88</v>
      </c>
      <c r="L231" s="7">
        <v>8.43</v>
      </c>
      <c r="M231" s="7">
        <v>7.92</v>
      </c>
      <c r="N231" s="7">
        <v>4.32</v>
      </c>
      <c r="O231" s="7">
        <v>4.13</v>
      </c>
      <c r="P231" s="7">
        <v>3.3</v>
      </c>
      <c r="Q231" s="7">
        <v>4.59</v>
      </c>
      <c r="R231" s="7">
        <v>4.2699999999999996</v>
      </c>
      <c r="S231" s="7">
        <v>3.27</v>
      </c>
      <c r="T231" s="7">
        <v>1066.5999999999999</v>
      </c>
      <c r="U231" s="7">
        <v>145.27000000000001</v>
      </c>
      <c r="V231" s="7">
        <v>214.38</v>
      </c>
      <c r="W231" s="7">
        <v>231.7</v>
      </c>
      <c r="X231" s="7">
        <v>66.16</v>
      </c>
      <c r="Y231" s="7">
        <v>84.02</v>
      </c>
      <c r="Z231" s="7">
        <v>155.81</v>
      </c>
      <c r="AA231" s="7">
        <v>34.31</v>
      </c>
      <c r="AB231" s="7">
        <v>219.39</v>
      </c>
      <c r="AC231" s="7">
        <v>2690.59</v>
      </c>
      <c r="AD231" s="7">
        <v>3392603</v>
      </c>
      <c r="AE231" s="7">
        <v>12230614</v>
      </c>
      <c r="AF231" s="7">
        <v>48773912</v>
      </c>
      <c r="AG231" s="7">
        <v>4.4000000000000004</v>
      </c>
      <c r="AH231" s="7">
        <v>4.97</v>
      </c>
      <c r="AI231" s="7">
        <v>6.41</v>
      </c>
    </row>
    <row r="232" spans="1:35" s="8" customFormat="1" x14ac:dyDescent="0.25">
      <c r="A232" s="3">
        <v>44136</v>
      </c>
      <c r="B232" s="7">
        <v>73163446.575866997</v>
      </c>
      <c r="C232" s="7">
        <v>582676</v>
      </c>
      <c r="D232" s="7">
        <v>8415742</v>
      </c>
      <c r="E232" s="7">
        <v>15416837</v>
      </c>
      <c r="F232" s="7">
        <v>14859660</v>
      </c>
      <c r="G232" s="7">
        <v>7860553</v>
      </c>
      <c r="H232" s="7">
        <v>9.9700000000000006</v>
      </c>
      <c r="I232" s="7">
        <v>13.22</v>
      </c>
      <c r="J232" s="7">
        <v>13.77</v>
      </c>
      <c r="K232" s="7">
        <v>7.63</v>
      </c>
      <c r="L232" s="7">
        <v>8.4600000000000009</v>
      </c>
      <c r="M232" s="7">
        <v>8.26</v>
      </c>
      <c r="N232" s="7">
        <v>4.09</v>
      </c>
      <c r="O232" s="7">
        <v>4.1500000000000004</v>
      </c>
      <c r="P232" s="7">
        <v>3.25</v>
      </c>
      <c r="Q232" s="7">
        <v>3.36</v>
      </c>
      <c r="R232" s="7">
        <v>4.49</v>
      </c>
      <c r="S232" s="7">
        <v>3.27</v>
      </c>
      <c r="T232" s="7">
        <v>1281.97</v>
      </c>
      <c r="U232" s="7">
        <v>179.97</v>
      </c>
      <c r="V232" s="7">
        <v>240.13</v>
      </c>
      <c r="W232" s="7">
        <v>257.66000000000003</v>
      </c>
      <c r="X232" s="7">
        <v>73.569999999999993</v>
      </c>
      <c r="Y232" s="7">
        <v>90.45</v>
      </c>
      <c r="Z232" s="7">
        <v>191.49</v>
      </c>
      <c r="AA232" s="7">
        <v>42.32</v>
      </c>
      <c r="AB232" s="7">
        <v>242.11</v>
      </c>
      <c r="AC232" s="7">
        <v>3107.58</v>
      </c>
      <c r="AD232" s="7">
        <v>3884044</v>
      </c>
      <c r="AE232" s="7">
        <v>13785605</v>
      </c>
      <c r="AF232" s="7">
        <v>54212311</v>
      </c>
      <c r="AG232" s="7">
        <v>4.3600000000000003</v>
      </c>
      <c r="AH232" s="7">
        <v>4.83</v>
      </c>
      <c r="AI232" s="7">
        <v>6.15</v>
      </c>
    </row>
    <row r="233" spans="1:35" s="8" customFormat="1" x14ac:dyDescent="0.25">
      <c r="A233" s="3">
        <v>44166</v>
      </c>
      <c r="B233" s="7">
        <v>73796311.582759604</v>
      </c>
      <c r="C233" s="7">
        <v>595774</v>
      </c>
      <c r="D233" s="7">
        <v>8474152</v>
      </c>
      <c r="E233" s="7">
        <v>15470542</v>
      </c>
      <c r="F233" s="7">
        <v>15711368</v>
      </c>
      <c r="G233" s="7">
        <v>7800110</v>
      </c>
      <c r="H233" s="7">
        <v>9.73</v>
      </c>
      <c r="I233" s="7">
        <v>13.01</v>
      </c>
      <c r="J233" s="7">
        <v>13.41</v>
      </c>
      <c r="K233" s="7">
        <v>7.12</v>
      </c>
      <c r="L233" s="7">
        <v>8.2200000000000006</v>
      </c>
      <c r="M233" s="7">
        <v>8.1</v>
      </c>
      <c r="N233" s="7">
        <v>4.21</v>
      </c>
      <c r="O233" s="7">
        <v>4.17</v>
      </c>
      <c r="P233" s="7">
        <v>3.42</v>
      </c>
      <c r="Q233" s="7">
        <v>4.1500000000000004</v>
      </c>
      <c r="R233" s="7">
        <v>4.7300000000000004</v>
      </c>
      <c r="S233" s="7">
        <v>3.31</v>
      </c>
      <c r="T233" s="7">
        <v>1387.46</v>
      </c>
      <c r="U233" s="7">
        <v>190.95</v>
      </c>
      <c r="V233" s="7">
        <v>259.99</v>
      </c>
      <c r="W233" s="7">
        <v>291.26</v>
      </c>
      <c r="X233" s="7">
        <v>77.83</v>
      </c>
      <c r="Y233" s="7">
        <v>94.56</v>
      </c>
      <c r="Z233" s="7">
        <v>200.5</v>
      </c>
      <c r="AA233" s="7">
        <v>42.92</v>
      </c>
      <c r="AB233" s="7">
        <v>253.37</v>
      </c>
      <c r="AC233" s="7">
        <v>3289.02</v>
      </c>
      <c r="AD233" s="7">
        <v>4444328</v>
      </c>
      <c r="AE233" s="7">
        <v>15486045</v>
      </c>
      <c r="AF233" s="7">
        <v>61462895</v>
      </c>
      <c r="AG233" s="7">
        <v>4.18</v>
      </c>
      <c r="AH233" s="7">
        <v>4.91</v>
      </c>
      <c r="AI233" s="7">
        <v>6.27</v>
      </c>
    </row>
    <row r="234" spans="1:35" s="8" customFormat="1" x14ac:dyDescent="0.25">
      <c r="A234" s="3">
        <v>44197</v>
      </c>
      <c r="B234" s="7">
        <v>74198169.699586406</v>
      </c>
      <c r="C234" s="7">
        <v>590685</v>
      </c>
      <c r="D234" s="7">
        <v>8529387</v>
      </c>
      <c r="E234" s="7">
        <v>15549928</v>
      </c>
      <c r="F234" s="7">
        <v>15273221</v>
      </c>
      <c r="G234" s="7">
        <v>7853242</v>
      </c>
      <c r="H234" s="7">
        <v>10.31</v>
      </c>
      <c r="I234" s="7">
        <v>13.26</v>
      </c>
      <c r="J234" s="7">
        <v>13.51</v>
      </c>
      <c r="K234" s="7">
        <v>6.98</v>
      </c>
      <c r="L234" s="7">
        <v>7.91</v>
      </c>
      <c r="M234" s="7">
        <v>8.23</v>
      </c>
      <c r="N234" s="7">
        <v>4.0599999999999996</v>
      </c>
      <c r="O234" s="7">
        <v>4.18</v>
      </c>
      <c r="P234" s="7">
        <v>3.42</v>
      </c>
      <c r="Q234" s="7">
        <v>4.3899999999999997</v>
      </c>
      <c r="R234" s="7">
        <v>4.5999999999999996</v>
      </c>
      <c r="S234" s="7">
        <v>3.36</v>
      </c>
      <c r="T234" s="7">
        <v>1367.64</v>
      </c>
      <c r="U234" s="7">
        <v>190.7</v>
      </c>
      <c r="V234" s="7">
        <v>254.73</v>
      </c>
      <c r="W234" s="7">
        <v>282.63</v>
      </c>
      <c r="X234" s="7">
        <v>75.92</v>
      </c>
      <c r="Y234" s="7">
        <v>94.62</v>
      </c>
      <c r="Z234" s="7">
        <v>209.29</v>
      </c>
      <c r="AA234" s="7">
        <v>43.72</v>
      </c>
      <c r="AB234" s="7">
        <v>275.33</v>
      </c>
      <c r="AC234" s="7">
        <v>3277.08</v>
      </c>
      <c r="AD234" s="7">
        <v>259537</v>
      </c>
      <c r="AE234" s="7">
        <v>1162340</v>
      </c>
      <c r="AF234" s="7">
        <v>3953893</v>
      </c>
      <c r="AG234" s="7">
        <v>4.3499999999999996</v>
      </c>
      <c r="AH234" s="7">
        <v>5.15</v>
      </c>
      <c r="AI234" s="7">
        <v>6.59</v>
      </c>
    </row>
    <row r="235" spans="1:35" s="8" customFormat="1" x14ac:dyDescent="0.25">
      <c r="A235" s="3">
        <v>44228</v>
      </c>
      <c r="B235" s="7">
        <v>74663768.128972098</v>
      </c>
      <c r="C235" s="7">
        <v>586266</v>
      </c>
      <c r="D235" s="7">
        <v>8633278</v>
      </c>
      <c r="E235" s="7">
        <v>15547278</v>
      </c>
      <c r="F235" s="7">
        <v>15381265</v>
      </c>
      <c r="G235" s="7">
        <v>7681593</v>
      </c>
      <c r="H235" s="7">
        <v>9.9</v>
      </c>
      <c r="I235" s="7">
        <v>13.21</v>
      </c>
      <c r="J235" s="7">
        <v>13.55</v>
      </c>
      <c r="K235" s="7">
        <v>6.95</v>
      </c>
      <c r="L235" s="7">
        <v>8.16</v>
      </c>
      <c r="M235" s="7">
        <v>8.0399999999999991</v>
      </c>
      <c r="N235" s="7">
        <v>4.2300000000000004</v>
      </c>
      <c r="O235" s="7">
        <v>4.26</v>
      </c>
      <c r="P235" s="7">
        <v>3.21</v>
      </c>
      <c r="Q235" s="7">
        <v>4.8899999999999997</v>
      </c>
      <c r="R235" s="7">
        <v>4.87</v>
      </c>
      <c r="S235" s="7">
        <v>3.28</v>
      </c>
      <c r="T235" s="7">
        <v>1411.93</v>
      </c>
      <c r="U235" s="7">
        <v>198.72</v>
      </c>
      <c r="V235" s="7">
        <v>262.58</v>
      </c>
      <c r="W235" s="7">
        <v>285.72000000000003</v>
      </c>
      <c r="X235" s="7">
        <v>76.64</v>
      </c>
      <c r="Y235" s="7">
        <v>94.12</v>
      </c>
      <c r="Z235" s="7">
        <v>236.69</v>
      </c>
      <c r="AA235" s="7">
        <v>43.66</v>
      </c>
      <c r="AB235" s="7">
        <v>292.98</v>
      </c>
      <c r="AC235" s="7">
        <v>3346.64</v>
      </c>
      <c r="AD235" s="7">
        <v>662840</v>
      </c>
      <c r="AE235" s="7">
        <v>2555598</v>
      </c>
      <c r="AF235" s="7">
        <v>9000625</v>
      </c>
      <c r="AG235" s="7">
        <v>4.74</v>
      </c>
      <c r="AH235" s="7">
        <v>5.72</v>
      </c>
      <c r="AI235" s="7">
        <v>7.06</v>
      </c>
    </row>
    <row r="236" spans="1:35" s="8" customFormat="1" x14ac:dyDescent="0.25">
      <c r="A236" s="3">
        <v>44256</v>
      </c>
      <c r="B236" s="7">
        <v>75349274.778319895</v>
      </c>
      <c r="C236" s="7">
        <v>573322</v>
      </c>
      <c r="D236" s="7">
        <v>8821019</v>
      </c>
      <c r="E236" s="7">
        <v>15553483</v>
      </c>
      <c r="F236" s="7">
        <v>15494588</v>
      </c>
      <c r="G236" s="7">
        <v>7688532</v>
      </c>
      <c r="H236" s="7">
        <v>9.8800000000000008</v>
      </c>
      <c r="I236" s="7">
        <v>12.91</v>
      </c>
      <c r="J236" s="7">
        <v>13.08</v>
      </c>
      <c r="K236" s="7">
        <v>7.07</v>
      </c>
      <c r="L236" s="7">
        <v>8.0299999999999994</v>
      </c>
      <c r="M236" s="7">
        <v>7.99</v>
      </c>
      <c r="N236" s="7">
        <v>4.71</v>
      </c>
      <c r="O236" s="7">
        <v>4.18</v>
      </c>
      <c r="P236" s="7">
        <v>3.25</v>
      </c>
      <c r="Q236" s="7">
        <v>5.07</v>
      </c>
      <c r="R236" s="7">
        <v>5.15</v>
      </c>
      <c r="S236" s="7">
        <v>3.38</v>
      </c>
      <c r="T236" s="7">
        <v>1477.11</v>
      </c>
      <c r="U236" s="7">
        <v>214.53</v>
      </c>
      <c r="V236" s="7">
        <v>270.02</v>
      </c>
      <c r="W236" s="7">
        <v>297.81</v>
      </c>
      <c r="X236" s="7">
        <v>75.760000000000005</v>
      </c>
      <c r="Y236" s="7">
        <v>93.14</v>
      </c>
      <c r="Z236" s="7">
        <v>255.41</v>
      </c>
      <c r="AA236" s="7">
        <v>42.82</v>
      </c>
      <c r="AB236" s="7">
        <v>292.58999999999997</v>
      </c>
      <c r="AC236" s="7">
        <v>3541.72</v>
      </c>
      <c r="AD236" s="7">
        <v>1163844</v>
      </c>
      <c r="AE236" s="7">
        <v>4297176</v>
      </c>
      <c r="AF236" s="7">
        <v>15440747</v>
      </c>
      <c r="AG236" s="7">
        <v>5.14</v>
      </c>
      <c r="AH236" s="7">
        <v>6.18</v>
      </c>
      <c r="AI236" s="7">
        <v>7.23</v>
      </c>
    </row>
    <row r="237" spans="1:35" s="8" customFormat="1" x14ac:dyDescent="0.25">
      <c r="A237" s="3">
        <v>44287</v>
      </c>
      <c r="B237" s="7">
        <v>76196193.619901195</v>
      </c>
      <c r="C237" s="7">
        <v>590476</v>
      </c>
      <c r="D237" s="7">
        <v>9036843</v>
      </c>
      <c r="E237" s="7">
        <v>15594658</v>
      </c>
      <c r="F237" s="7">
        <v>16147893</v>
      </c>
      <c r="G237" s="7">
        <v>7545083</v>
      </c>
      <c r="H237" s="7">
        <v>9.83</v>
      </c>
      <c r="I237" s="7">
        <v>12.8</v>
      </c>
      <c r="J237" s="7">
        <v>13.65</v>
      </c>
      <c r="K237" s="7">
        <v>7.27</v>
      </c>
      <c r="L237" s="7">
        <v>7.67</v>
      </c>
      <c r="M237" s="7">
        <v>8.27</v>
      </c>
      <c r="N237" s="7">
        <v>5</v>
      </c>
      <c r="O237" s="7">
        <v>4.4000000000000004</v>
      </c>
      <c r="P237" s="7">
        <v>3.36</v>
      </c>
      <c r="Q237" s="7">
        <v>3.47</v>
      </c>
      <c r="R237" s="7">
        <v>5.27</v>
      </c>
      <c r="S237" s="7">
        <v>3.61</v>
      </c>
      <c r="T237" s="7">
        <v>1485.03</v>
      </c>
      <c r="U237" s="7">
        <v>202.43</v>
      </c>
      <c r="V237" s="7">
        <v>264.43</v>
      </c>
      <c r="W237" s="7">
        <v>318.07</v>
      </c>
      <c r="X237" s="7">
        <v>74.91</v>
      </c>
      <c r="Y237" s="7">
        <v>93.55</v>
      </c>
      <c r="Z237" s="7">
        <v>267.16000000000003</v>
      </c>
      <c r="AA237" s="7">
        <v>41.5</v>
      </c>
      <c r="AB237" s="7">
        <v>315.64999999999998</v>
      </c>
      <c r="AC237" s="7">
        <v>3544</v>
      </c>
      <c r="AD237" s="7">
        <v>1714736</v>
      </c>
      <c r="AE237" s="7">
        <v>6125093</v>
      </c>
      <c r="AF237" s="7">
        <v>22602366</v>
      </c>
      <c r="AG237" s="7">
        <v>5.41</v>
      </c>
      <c r="AH237" s="7">
        <v>6.18</v>
      </c>
      <c r="AI237" s="7">
        <v>7.21</v>
      </c>
    </row>
    <row r="238" spans="1:35" s="8" customFormat="1" x14ac:dyDescent="0.25">
      <c r="A238" s="3">
        <v>44317</v>
      </c>
      <c r="B238" s="7">
        <v>76414712.432245299</v>
      </c>
      <c r="C238" s="7">
        <v>605232</v>
      </c>
      <c r="D238" s="7">
        <v>9230235</v>
      </c>
      <c r="E238" s="7">
        <v>15627905</v>
      </c>
      <c r="F238" s="7">
        <v>15892751</v>
      </c>
      <c r="G238" s="7">
        <v>7490427</v>
      </c>
      <c r="H238" s="7">
        <v>10.18</v>
      </c>
      <c r="I238" s="7">
        <v>13</v>
      </c>
      <c r="J238" s="7">
        <v>13.73</v>
      </c>
      <c r="K238" s="7">
        <v>6.92</v>
      </c>
      <c r="L238" s="7">
        <v>8.5399999999999991</v>
      </c>
      <c r="M238" s="7">
        <v>8.35</v>
      </c>
      <c r="N238" s="7">
        <v>4.76</v>
      </c>
      <c r="O238" s="7">
        <v>4.46</v>
      </c>
      <c r="P238" s="7">
        <v>3.33</v>
      </c>
      <c r="Q238" s="7">
        <v>5.43</v>
      </c>
      <c r="R238" s="7">
        <v>5.2</v>
      </c>
      <c r="S238" s="7">
        <v>3.92</v>
      </c>
      <c r="T238" s="7">
        <v>1597.54</v>
      </c>
      <c r="U238" s="7">
        <v>217.12</v>
      </c>
      <c r="V238" s="7">
        <v>279.67</v>
      </c>
      <c r="W238" s="7">
        <v>341.56</v>
      </c>
      <c r="X238" s="7">
        <v>78.97</v>
      </c>
      <c r="Y238" s="7">
        <v>99.17</v>
      </c>
      <c r="Z238" s="7">
        <v>288.94</v>
      </c>
      <c r="AA238" s="7">
        <v>44.62</v>
      </c>
      <c r="AB238" s="7">
        <v>335.44</v>
      </c>
      <c r="AC238" s="7">
        <v>3721.63</v>
      </c>
      <c r="AD238" s="7">
        <v>2148566</v>
      </c>
      <c r="AE238" s="7">
        <v>7791252</v>
      </c>
      <c r="AF238" s="7">
        <v>28452041</v>
      </c>
      <c r="AG238" s="7">
        <v>5.86</v>
      </c>
      <c r="AH238" s="7">
        <v>6.37</v>
      </c>
      <c r="AI238" s="7">
        <v>7.25</v>
      </c>
    </row>
    <row r="239" spans="1:35" s="8" customFormat="1" x14ac:dyDescent="0.25">
      <c r="A239" s="3">
        <v>44348</v>
      </c>
      <c r="B239" s="7">
        <v>76374673.022420004</v>
      </c>
      <c r="C239" s="7">
        <v>591745</v>
      </c>
      <c r="D239" s="7">
        <v>9464861</v>
      </c>
      <c r="E239" s="7">
        <v>15670071</v>
      </c>
      <c r="F239" s="7">
        <v>15966431</v>
      </c>
      <c r="G239" s="7">
        <v>7962959</v>
      </c>
      <c r="H239" s="7">
        <v>9.91</v>
      </c>
      <c r="I239" s="7">
        <v>13.11</v>
      </c>
      <c r="J239" s="7">
        <v>13.42</v>
      </c>
      <c r="K239" s="7">
        <v>8.2100000000000009</v>
      </c>
      <c r="L239" s="7">
        <v>8.82</v>
      </c>
      <c r="M239" s="7">
        <v>8.36</v>
      </c>
      <c r="N239" s="7">
        <v>5.44</v>
      </c>
      <c r="O239" s="7">
        <v>4.68</v>
      </c>
      <c r="P239" s="7">
        <v>3.43</v>
      </c>
      <c r="Q239" s="7">
        <v>4.93</v>
      </c>
      <c r="R239" s="7">
        <v>6.13</v>
      </c>
      <c r="S239" s="7">
        <v>4.24</v>
      </c>
      <c r="T239" s="7">
        <v>1653.78</v>
      </c>
      <c r="U239" s="7">
        <v>235.78</v>
      </c>
      <c r="V239" s="7">
        <v>282.41000000000003</v>
      </c>
      <c r="W239" s="7">
        <v>322.64999999999998</v>
      </c>
      <c r="X239" s="7">
        <v>76.62</v>
      </c>
      <c r="Y239" s="7">
        <v>99.99</v>
      </c>
      <c r="Z239" s="7">
        <v>299.38</v>
      </c>
      <c r="AA239" s="7">
        <v>45.56</v>
      </c>
      <c r="AB239" s="7">
        <v>344.41</v>
      </c>
      <c r="AC239" s="7">
        <v>3841.85</v>
      </c>
      <c r="AD239" s="7">
        <v>2693517</v>
      </c>
      <c r="AE239" s="7">
        <v>9637561</v>
      </c>
      <c r="AF239" s="7">
        <v>35300540</v>
      </c>
      <c r="AG239" s="7">
        <v>6.28</v>
      </c>
      <c r="AH239" s="7">
        <v>6.92</v>
      </c>
      <c r="AI239" s="7">
        <v>7.2</v>
      </c>
    </row>
    <row r="240" spans="1:35" s="8" customFormat="1" x14ac:dyDescent="0.25">
      <c r="A240" s="3">
        <v>44378</v>
      </c>
      <c r="B240" s="7">
        <v>76629518.022217005</v>
      </c>
      <c r="C240" s="7">
        <v>601003</v>
      </c>
      <c r="D240" s="7">
        <v>9653062</v>
      </c>
      <c r="E240" s="7">
        <v>15876987</v>
      </c>
      <c r="F240" s="7">
        <v>16062779</v>
      </c>
      <c r="G240" s="7">
        <v>7850733</v>
      </c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>
        <v>1625.76</v>
      </c>
      <c r="U240" s="7">
        <v>223.69</v>
      </c>
      <c r="V240" s="7">
        <v>273.82</v>
      </c>
      <c r="W240" s="7">
        <v>335.86</v>
      </c>
      <c r="X240" s="7">
        <v>72.900000000000006</v>
      </c>
      <c r="Y240" s="7">
        <v>91.93</v>
      </c>
      <c r="Z240" s="7">
        <v>297.32</v>
      </c>
      <c r="AA240" s="7">
        <v>46.51</v>
      </c>
      <c r="AB240" s="7">
        <v>347.07</v>
      </c>
      <c r="AC240" s="7">
        <v>3771.58</v>
      </c>
      <c r="AD240" s="7">
        <v>3126594</v>
      </c>
      <c r="AE240" s="7">
        <v>11353372</v>
      </c>
      <c r="AF240" s="7"/>
      <c r="AG240" s="7">
        <v>6.59</v>
      </c>
      <c r="AH240" s="7">
        <v>6.74</v>
      </c>
      <c r="AI240" s="7">
        <v>6.93</v>
      </c>
    </row>
    <row r="241" spans="1:35" s="8" customFormat="1" x14ac:dyDescent="0.25">
      <c r="A241" s="3">
        <v>44409</v>
      </c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>
        <v>1684.16</v>
      </c>
      <c r="U241" s="7">
        <v>227.87</v>
      </c>
      <c r="V241" s="7">
        <v>290.43</v>
      </c>
      <c r="W241" s="7">
        <v>331.51</v>
      </c>
      <c r="X241" s="7">
        <v>74.790000000000006</v>
      </c>
      <c r="Y241" s="7">
        <v>94.95</v>
      </c>
      <c r="Z241" s="7">
        <v>316.60000000000002</v>
      </c>
      <c r="AA241" s="7">
        <v>49.01</v>
      </c>
      <c r="AB241" s="7">
        <v>385.16</v>
      </c>
      <c r="AC241" s="7">
        <v>3918.96</v>
      </c>
      <c r="AD241" s="7"/>
      <c r="AE241" s="7"/>
      <c r="AF241" s="7"/>
      <c r="AG241" s="7">
        <v>6.59</v>
      </c>
      <c r="AH241" s="7">
        <v>6.81</v>
      </c>
      <c r="AI241" s="7">
        <v>7.1</v>
      </c>
    </row>
    <row r="242" spans="1:35" x14ac:dyDescent="0.25">
      <c r="A242" s="3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spans="1:35" x14ac:dyDescent="0.25">
      <c r="A243" s="3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 spans="1:35" x14ac:dyDescent="0.25">
      <c r="A244" s="3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</row>
    <row r="245" spans="1:35" x14ac:dyDescent="0.25">
      <c r="A245" s="3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</row>
    <row r="246" spans="1:35" x14ac:dyDescent="0.25">
      <c r="A246" s="3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</row>
    <row r="247" spans="1:35" x14ac:dyDescent="0.25">
      <c r="A247" s="3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</row>
    <row r="248" spans="1:35" x14ac:dyDescent="0.25">
      <c r="A248" s="3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</row>
    <row r="249" spans="1:35" x14ac:dyDescent="0.25">
      <c r="A249" s="3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</row>
    <row r="250" spans="1:35" x14ac:dyDescent="0.25">
      <c r="A250" s="3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</row>
    <row r="251" spans="1:35" x14ac:dyDescent="0.25">
      <c r="A251" s="3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</row>
    <row r="252" spans="1:35" x14ac:dyDescent="0.25">
      <c r="A252" s="3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</row>
    <row r="253" spans="1:35" x14ac:dyDescent="0.25">
      <c r="A253" s="3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</row>
    <row r="254" spans="1:35" x14ac:dyDescent="0.25">
      <c r="A254" s="3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</row>
    <row r="255" spans="1:35" x14ac:dyDescent="0.25">
      <c r="A255" s="3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</row>
    <row r="256" spans="1:35" x14ac:dyDescent="0.25">
      <c r="A256" s="3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</row>
    <row r="257" spans="1:35" x14ac:dyDescent="0.25">
      <c r="A257" s="3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</row>
    <row r="258" spans="1:35" x14ac:dyDescent="0.25">
      <c r="A258" s="3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</row>
    <row r="259" spans="1:35" x14ac:dyDescent="0.25">
      <c r="A259" s="3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</row>
    <row r="260" spans="1:35" x14ac:dyDescent="0.25">
      <c r="A260" s="3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</row>
    <row r="261" spans="1:35" x14ac:dyDescent="0.25">
      <c r="A261" s="3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</row>
    <row r="262" spans="1:35" x14ac:dyDescent="0.25">
      <c r="A262" s="3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</row>
    <row r="263" spans="1:35" x14ac:dyDescent="0.25">
      <c r="A263" s="3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</row>
    <row r="264" spans="1:35" x14ac:dyDescent="0.25">
      <c r="A264" s="3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</row>
    <row r="265" spans="1:35" x14ac:dyDescent="0.25">
      <c r="A265" s="3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</row>
    <row r="266" spans="1:35" x14ac:dyDescent="0.25">
      <c r="A266" s="3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 spans="1:35" x14ac:dyDescent="0.25">
      <c r="A267" s="3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</row>
    <row r="268" spans="1:35" x14ac:dyDescent="0.25">
      <c r="A268" s="3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</row>
    <row r="269" spans="1:35" x14ac:dyDescent="0.25">
      <c r="A269" s="3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</row>
    <row r="270" spans="1:35" x14ac:dyDescent="0.25">
      <c r="A270" s="3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</row>
    <row r="271" spans="1:35" x14ac:dyDescent="0.25">
      <c r="A271" s="3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</row>
    <row r="272" spans="1:35" x14ac:dyDescent="0.25">
      <c r="A272" s="3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 spans="1:35" x14ac:dyDescent="0.25">
      <c r="A273" s="3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</row>
    <row r="274" spans="1:35" x14ac:dyDescent="0.25">
      <c r="A274" s="3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</row>
    <row r="275" spans="1:35" x14ac:dyDescent="0.25">
      <c r="A275" s="3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</row>
    <row r="276" spans="1:35" x14ac:dyDescent="0.25">
      <c r="A276" s="3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</row>
    <row r="277" spans="1:35" x14ac:dyDescent="0.25">
      <c r="A277" s="3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</row>
    <row r="278" spans="1:35" x14ac:dyDescent="0.25">
      <c r="A278" s="3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</row>
    <row r="279" spans="1:35" x14ac:dyDescent="0.25">
      <c r="A279" s="3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</row>
    <row r="280" spans="1:35" x14ac:dyDescent="0.25">
      <c r="A280" s="3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</row>
    <row r="281" spans="1:35" x14ac:dyDescent="0.25">
      <c r="A281" s="3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</row>
    <row r="282" spans="1:35" x14ac:dyDescent="0.25">
      <c r="A282" s="3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</row>
    <row r="283" spans="1:35" x14ac:dyDescent="0.25">
      <c r="A283" s="3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</row>
    <row r="284" spans="1:35" x14ac:dyDescent="0.25">
      <c r="A284" s="3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</row>
    <row r="285" spans="1:35" x14ac:dyDescent="0.25">
      <c r="A285" s="3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</row>
    <row r="286" spans="1:35" x14ac:dyDescent="0.25">
      <c r="A286" s="3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</row>
    <row r="287" spans="1:35" x14ac:dyDescent="0.25">
      <c r="A287" s="3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</row>
    <row r="288" spans="1:35" x14ac:dyDescent="0.25">
      <c r="A288" s="3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</row>
    <row r="289" spans="1:35" x14ac:dyDescent="0.25">
      <c r="A289" s="3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</row>
    <row r="290" spans="1:35" x14ac:dyDescent="0.25">
      <c r="A290" s="3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</row>
    <row r="291" spans="1:35" x14ac:dyDescent="0.25">
      <c r="A291" s="3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</row>
    <row r="292" spans="1:35" x14ac:dyDescent="0.25">
      <c r="A292" s="3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</row>
    <row r="293" spans="1:35" x14ac:dyDescent="0.25">
      <c r="A293" s="3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</row>
    <row r="294" spans="1:35" x14ac:dyDescent="0.25">
      <c r="A294" s="3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</row>
    <row r="295" spans="1:35" x14ac:dyDescent="0.25">
      <c r="A295" s="3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</row>
    <row r="296" spans="1:35" x14ac:dyDescent="0.25">
      <c r="A296" s="3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</row>
    <row r="297" spans="1:35" x14ac:dyDescent="0.25">
      <c r="A297" s="3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</row>
    <row r="298" spans="1:35" x14ac:dyDescent="0.25">
      <c r="A298" s="3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</row>
    <row r="299" spans="1:35" x14ac:dyDescent="0.25">
      <c r="A299" s="3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</row>
    <row r="300" spans="1:35" x14ac:dyDescent="0.25">
      <c r="A300" s="3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</row>
    <row r="301" spans="1:35" x14ac:dyDescent="0.25">
      <c r="A301" s="3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</row>
    <row r="302" spans="1:35" x14ac:dyDescent="0.25">
      <c r="A302" s="3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</row>
    <row r="303" spans="1:35" x14ac:dyDescent="0.25">
      <c r="A303" s="3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</row>
    <row r="304" spans="1:35" x14ac:dyDescent="0.25">
      <c r="A304" s="3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</row>
    <row r="305" spans="1:35" x14ac:dyDescent="0.25">
      <c r="A305" s="3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</row>
    <row r="306" spans="1:35" x14ac:dyDescent="0.25">
      <c r="A306" s="3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</row>
    <row r="307" spans="1:35" x14ac:dyDescent="0.25">
      <c r="A307" s="3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</row>
    <row r="308" spans="1:35" x14ac:dyDescent="0.25">
      <c r="A308" s="3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</row>
    <row r="309" spans="1:35" x14ac:dyDescent="0.25">
      <c r="A309" s="3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</row>
    <row r="310" spans="1:35" x14ac:dyDescent="0.25">
      <c r="A310" s="3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</row>
    <row r="311" spans="1:35" x14ac:dyDescent="0.25">
      <c r="A311" s="3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</row>
    <row r="312" spans="1:35" x14ac:dyDescent="0.25">
      <c r="A312" s="3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</row>
    <row r="313" spans="1:35" x14ac:dyDescent="0.25">
      <c r="A313" s="3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</row>
    <row r="314" spans="1:35" x14ac:dyDescent="0.25">
      <c r="A314" s="3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</row>
    <row r="315" spans="1:35" x14ac:dyDescent="0.25">
      <c r="A315" s="3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</row>
    <row r="316" spans="1:35" x14ac:dyDescent="0.25">
      <c r="A316" s="3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</row>
    <row r="317" spans="1:35" x14ac:dyDescent="0.25">
      <c r="A317" s="3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</row>
    <row r="318" spans="1:35" x14ac:dyDescent="0.25">
      <c r="A318" s="3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</row>
    <row r="319" spans="1:35" x14ac:dyDescent="0.25">
      <c r="A319" s="3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</row>
    <row r="320" spans="1:35" x14ac:dyDescent="0.25">
      <c r="A320" s="3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</row>
  </sheetData>
  <conditionalFormatting sqref="B6:AI241">
    <cfRule type="cellIs" dxfId="298" priority="1" operator="lessThan">
      <formula>0</formula>
    </cfRule>
    <cfRule type="cellIs" dxfId="297" priority="2" operator="greaterThanOrEqual">
      <formula>0</formula>
    </cfRule>
    <cfRule type="cellIs" dxfId="296" priority="298" stopIfTrue="1" operator="lessThan">
      <formula>0</formula>
    </cfRule>
    <cfRule type="cellIs" dxfId="295" priority="299" stopIfTrue="1" operator="greaterThanOrEqual">
      <formula>0</formula>
    </cfRule>
  </conditionalFormatting>
  <conditionalFormatting sqref="B240">
    <cfRule type="cellIs" dxfId="294" priority="3" stopIfTrue="1" operator="equal">
      <formula>76629518.022217</formula>
    </cfRule>
  </conditionalFormatting>
  <conditionalFormatting sqref="B239">
    <cfRule type="cellIs" dxfId="293" priority="4" stopIfTrue="1" operator="equal">
      <formula>76374673.02242</formula>
    </cfRule>
  </conditionalFormatting>
  <conditionalFormatting sqref="B238">
    <cfRule type="cellIs" dxfId="292" priority="5" stopIfTrue="1" operator="equal">
      <formula>76414712.4322453</formula>
    </cfRule>
  </conditionalFormatting>
  <conditionalFormatting sqref="B237">
    <cfRule type="cellIs" dxfId="291" priority="6" stopIfTrue="1" operator="equal">
      <formula>76196193.6199012</formula>
    </cfRule>
  </conditionalFormatting>
  <conditionalFormatting sqref="B236">
    <cfRule type="cellIs" dxfId="290" priority="7" stopIfTrue="1" operator="equal">
      <formula>75349274.7783199</formula>
    </cfRule>
  </conditionalFormatting>
  <conditionalFormatting sqref="B235">
    <cfRule type="cellIs" dxfId="289" priority="8" stopIfTrue="1" operator="equal">
      <formula>74663768.1289721</formula>
    </cfRule>
  </conditionalFormatting>
  <conditionalFormatting sqref="B234">
    <cfRule type="cellIs" dxfId="288" priority="9" stopIfTrue="1" operator="equal">
      <formula>74198169.6995864</formula>
    </cfRule>
  </conditionalFormatting>
  <conditionalFormatting sqref="B233">
    <cfRule type="cellIs" dxfId="287" priority="10" stopIfTrue="1" operator="equal">
      <formula>73796311.5827596</formula>
    </cfRule>
  </conditionalFormatting>
  <conditionalFormatting sqref="B232">
    <cfRule type="cellIs" dxfId="286" priority="11" stopIfTrue="1" operator="equal">
      <formula>73163446.575867</formula>
    </cfRule>
  </conditionalFormatting>
  <conditionalFormatting sqref="B231">
    <cfRule type="cellIs" dxfId="285" priority="12" stopIfTrue="1" operator="equal">
      <formula>73156478.6054664</formula>
    </cfRule>
  </conditionalFormatting>
  <conditionalFormatting sqref="B230">
    <cfRule type="cellIs" dxfId="284" priority="13" stopIfTrue="1" operator="equal">
      <formula>72886226.225559</formula>
    </cfRule>
  </conditionalFormatting>
  <conditionalFormatting sqref="B229">
    <cfRule type="cellIs" dxfId="283" priority="14" stopIfTrue="1" operator="equal">
      <formula>70982131.2745177</formula>
    </cfRule>
  </conditionalFormatting>
  <conditionalFormatting sqref="B228">
    <cfRule type="cellIs" dxfId="282" priority="15" stopIfTrue="1" operator="equal">
      <formula>70300654.4951853</formula>
    </cfRule>
  </conditionalFormatting>
  <conditionalFormatting sqref="B227">
    <cfRule type="cellIs" dxfId="281" priority="16" stopIfTrue="1" operator="equal">
      <formula>68928252.9608281</formula>
    </cfRule>
  </conditionalFormatting>
  <conditionalFormatting sqref="B226">
    <cfRule type="cellIs" dxfId="280" priority="17" stopIfTrue="1" operator="equal">
      <formula>67903690.5674306</formula>
    </cfRule>
  </conditionalFormatting>
  <conditionalFormatting sqref="B225">
    <cfRule type="cellIs" dxfId="279" priority="18" stopIfTrue="1" operator="equal">
      <formula>68122450.4024978</formula>
    </cfRule>
  </conditionalFormatting>
  <conditionalFormatting sqref="B224">
    <cfRule type="cellIs" dxfId="278" priority="19" stopIfTrue="1" operator="equal">
      <formula>68324853.9940902</formula>
    </cfRule>
  </conditionalFormatting>
  <conditionalFormatting sqref="B223">
    <cfRule type="cellIs" dxfId="277" priority="20" stopIfTrue="1" operator="equal">
      <formula>64832709.2386081</formula>
    </cfRule>
  </conditionalFormatting>
  <conditionalFormatting sqref="B222">
    <cfRule type="cellIs" dxfId="276" priority="21" stopIfTrue="1" operator="equal">
      <formula>63242654.7202819</formula>
    </cfRule>
  </conditionalFormatting>
  <conditionalFormatting sqref="B221">
    <cfRule type="cellIs" dxfId="275" priority="22" stopIfTrue="1" operator="equal">
      <formula>63237167.6620871</formula>
    </cfRule>
  </conditionalFormatting>
  <conditionalFormatting sqref="B220">
    <cfRule type="cellIs" dxfId="274" priority="23" stopIfTrue="1" operator="equal">
      <formula>63266681.6499393</formula>
    </cfRule>
  </conditionalFormatting>
  <conditionalFormatting sqref="B219">
    <cfRule type="cellIs" dxfId="273" priority="24" stopIfTrue="1" operator="equal">
      <formula>62760369.7521209</formula>
    </cfRule>
  </conditionalFormatting>
  <conditionalFormatting sqref="B218">
    <cfRule type="cellIs" dxfId="272" priority="25" stopIfTrue="1" operator="equal">
      <formula>62382636.7000039</formula>
    </cfRule>
  </conditionalFormatting>
  <conditionalFormatting sqref="B217">
    <cfRule type="cellIs" dxfId="271" priority="26" stopIfTrue="1" operator="equal">
      <formula>62026078.5006774</formula>
    </cfRule>
  </conditionalFormatting>
  <conditionalFormatting sqref="B216">
    <cfRule type="cellIs" dxfId="270" priority="27" stopIfTrue="1" operator="equal">
      <formula>61332607.2077908</formula>
    </cfRule>
  </conditionalFormatting>
  <conditionalFormatting sqref="B215">
    <cfRule type="cellIs" dxfId="269" priority="28" stopIfTrue="1" operator="equal">
      <formula>61057684.6802744</formula>
    </cfRule>
  </conditionalFormatting>
  <conditionalFormatting sqref="B214">
    <cfRule type="cellIs" dxfId="268" priority="29" stopIfTrue="1" operator="equal">
      <formula>60980942.5142939</formula>
    </cfRule>
  </conditionalFormatting>
  <conditionalFormatting sqref="B213">
    <cfRule type="cellIs" dxfId="267" priority="30" stopIfTrue="1" operator="equal">
      <formula>60518583.3975592</formula>
    </cfRule>
  </conditionalFormatting>
  <conditionalFormatting sqref="B212">
    <cfRule type="cellIs" dxfId="266" priority="31" stopIfTrue="1" operator="equal">
      <formula>60194885.9825903</formula>
    </cfRule>
  </conditionalFormatting>
  <conditionalFormatting sqref="B211">
    <cfRule type="cellIs" dxfId="265" priority="32" stopIfTrue="1" operator="equal">
      <formula>59830355.3035219</formula>
    </cfRule>
  </conditionalFormatting>
  <conditionalFormatting sqref="B210">
    <cfRule type="cellIs" dxfId="264" priority="33" stopIfTrue="1" operator="equal">
      <formula>59059661.957049</formula>
    </cfRule>
  </conditionalFormatting>
  <conditionalFormatting sqref="B209">
    <cfRule type="cellIs" dxfId="263" priority="34" stopIfTrue="1" operator="equal">
      <formula>60150113.9949348</formula>
    </cfRule>
  </conditionalFormatting>
  <conditionalFormatting sqref="B208">
    <cfRule type="cellIs" dxfId="262" priority="35" stopIfTrue="1" operator="equal">
      <formula>58894212.8379351</formula>
    </cfRule>
  </conditionalFormatting>
  <conditionalFormatting sqref="B207">
    <cfRule type="cellIs" dxfId="261" priority="36" stopIfTrue="1" operator="equal">
      <formula>58427641.4324681</formula>
    </cfRule>
  </conditionalFormatting>
  <conditionalFormatting sqref="B206">
    <cfRule type="cellIs" dxfId="260" priority="37" stopIfTrue="1" operator="equal">
      <formula>58081683.0702211</formula>
    </cfRule>
  </conditionalFormatting>
  <conditionalFormatting sqref="B205">
    <cfRule type="cellIs" dxfId="259" priority="38" stopIfTrue="1" operator="equal">
      <formula>58166457.6087676</formula>
    </cfRule>
  </conditionalFormatting>
  <conditionalFormatting sqref="B204">
    <cfRule type="cellIs" dxfId="258" priority="39" stopIfTrue="1" operator="equal">
      <formula>57141788.8188526</formula>
    </cfRule>
  </conditionalFormatting>
  <conditionalFormatting sqref="B203">
    <cfRule type="cellIs" dxfId="257" priority="40" stopIfTrue="1" operator="equal">
      <formula>57276171.4017051</formula>
    </cfRule>
  </conditionalFormatting>
  <conditionalFormatting sqref="B202">
    <cfRule type="cellIs" dxfId="256" priority="41" stopIfTrue="1" operator="equal">
      <formula>56667914.327547</formula>
    </cfRule>
  </conditionalFormatting>
  <conditionalFormatting sqref="B201">
    <cfRule type="cellIs" dxfId="255" priority="42" stopIfTrue="1" operator="equal">
      <formula>56335857.0553905</formula>
    </cfRule>
  </conditionalFormatting>
  <conditionalFormatting sqref="B200">
    <cfRule type="cellIs" dxfId="254" priority="43" stopIfTrue="1" operator="equal">
      <formula>54786049.9693426</formula>
    </cfRule>
  </conditionalFormatting>
  <conditionalFormatting sqref="B199">
    <cfRule type="cellIs" dxfId="253" priority="44" stopIfTrue="1" operator="equal">
      <formula>53456564.6672234</formula>
    </cfRule>
  </conditionalFormatting>
  <conditionalFormatting sqref="B198">
    <cfRule type="cellIs" dxfId="252" priority="45" stopIfTrue="1" operator="equal">
      <formula>53413334.8801812</formula>
    </cfRule>
  </conditionalFormatting>
  <conditionalFormatting sqref="B197">
    <cfRule type="cellIs" dxfId="251" priority="46" stopIfTrue="1" operator="equal">
      <formula>53509535.4481557</formula>
    </cfRule>
  </conditionalFormatting>
  <conditionalFormatting sqref="B196">
    <cfRule type="cellIs" dxfId="250" priority="47" stopIfTrue="1" operator="equal">
      <formula>52966181.5401972</formula>
    </cfRule>
  </conditionalFormatting>
  <conditionalFormatting sqref="B195">
    <cfRule type="cellIs" dxfId="249" priority="48" stopIfTrue="1" operator="equal">
      <formula>52744236.9464152</formula>
    </cfRule>
  </conditionalFormatting>
  <conditionalFormatting sqref="B194">
    <cfRule type="cellIs" dxfId="248" priority="49" stopIfTrue="1" operator="equal">
      <formula>52357508.861049</formula>
    </cfRule>
  </conditionalFormatting>
  <conditionalFormatting sqref="B193">
    <cfRule type="cellIs" dxfId="247" priority="50" stopIfTrue="1" operator="equal">
      <formula>52076587.2437748</formula>
    </cfRule>
  </conditionalFormatting>
  <conditionalFormatting sqref="B192">
    <cfRule type="cellIs" dxfId="246" priority="51" stopIfTrue="1" operator="equal">
      <formula>52175083.5094825</formula>
    </cfRule>
  </conditionalFormatting>
  <conditionalFormatting sqref="B191">
    <cfRule type="cellIs" dxfId="245" priority="52" stopIfTrue="1" operator="equal">
      <formula>52174205.0860512</formula>
    </cfRule>
  </conditionalFormatting>
  <conditionalFormatting sqref="B190">
    <cfRule type="cellIs" dxfId="244" priority="53" stopIfTrue="1" operator="equal">
      <formula>51445586.1337387</formula>
    </cfRule>
  </conditionalFormatting>
  <conditionalFormatting sqref="B189">
    <cfRule type="cellIs" dxfId="243" priority="54" stopIfTrue="1" operator="equal">
      <formula>51009369.0394905</formula>
    </cfRule>
  </conditionalFormatting>
  <conditionalFormatting sqref="B188">
    <cfRule type="cellIs" dxfId="242" priority="55" stopIfTrue="1" operator="equal">
      <formula>50718521.504643</formula>
    </cfRule>
  </conditionalFormatting>
  <conditionalFormatting sqref="B187">
    <cfRule type="cellIs" dxfId="241" priority="56" stopIfTrue="1" operator="equal">
      <formula>50541911.213208</formula>
    </cfRule>
  </conditionalFormatting>
  <conditionalFormatting sqref="B186">
    <cfRule type="cellIs" dxfId="240" priority="57" stopIfTrue="1" operator="equal">
      <formula>50399637.4731914</formula>
    </cfRule>
  </conditionalFormatting>
  <conditionalFormatting sqref="B185">
    <cfRule type="cellIs" dxfId="239" priority="58" stopIfTrue="1" operator="equal">
      <formula>49770616.7156821</formula>
    </cfRule>
  </conditionalFormatting>
  <conditionalFormatting sqref="B184">
    <cfRule type="cellIs" dxfId="238" priority="59" stopIfTrue="1" operator="equal">
      <formula>50298096.0944411</formula>
    </cfRule>
  </conditionalFormatting>
  <conditionalFormatting sqref="B183">
    <cfRule type="cellIs" dxfId="237" priority="60" stopIfTrue="1" operator="equal">
      <formula>50211734.9048699</formula>
    </cfRule>
  </conditionalFormatting>
  <conditionalFormatting sqref="B182">
    <cfRule type="cellIs" dxfId="236" priority="61" stopIfTrue="1" operator="equal">
      <formula>50206280.8871994</formula>
    </cfRule>
  </conditionalFormatting>
  <conditionalFormatting sqref="B181">
    <cfRule type="cellIs" dxfId="235" priority="62" stopIfTrue="1" operator="equal">
      <formula>50258592.4326168</formula>
    </cfRule>
  </conditionalFormatting>
  <conditionalFormatting sqref="B180">
    <cfRule type="cellIs" dxfId="234" priority="63" stopIfTrue="1" operator="equal">
      <formula>50480561.1242264</formula>
    </cfRule>
  </conditionalFormatting>
  <conditionalFormatting sqref="B179">
    <cfRule type="cellIs" dxfId="233" priority="64" stopIfTrue="1" operator="equal">
      <formula>50111770.3225291</formula>
    </cfRule>
  </conditionalFormatting>
  <conditionalFormatting sqref="B178">
    <cfRule type="cellIs" dxfId="232" priority="65" stopIfTrue="1" operator="equal">
      <formula>50510131.5886575</formula>
    </cfRule>
  </conditionalFormatting>
  <conditionalFormatting sqref="B177">
    <cfRule type="cellIs" dxfId="231" priority="66" stopIfTrue="1" operator="equal">
      <formula>49938962.4716605</formula>
    </cfRule>
  </conditionalFormatting>
  <conditionalFormatting sqref="B176">
    <cfRule type="cellIs" dxfId="230" priority="67" stopIfTrue="1" operator="equal">
      <formula>50153862.8471961</formula>
    </cfRule>
  </conditionalFormatting>
  <conditionalFormatting sqref="B175">
    <cfRule type="cellIs" dxfId="229" priority="68" stopIfTrue="1" operator="equal">
      <formula>50663148.8920753</formula>
    </cfRule>
  </conditionalFormatting>
  <conditionalFormatting sqref="B174">
    <cfRule type="cellIs" dxfId="228" priority="69" stopIfTrue="1" operator="equal">
      <formula>50066144.0213679</formula>
    </cfRule>
  </conditionalFormatting>
  <conditionalFormatting sqref="B173">
    <cfRule type="cellIs" dxfId="227" priority="70" stopIfTrue="1" operator="equal">
      <formula>49026215.2037546</formula>
    </cfRule>
  </conditionalFormatting>
  <conditionalFormatting sqref="B172">
    <cfRule type="cellIs" dxfId="226" priority="71" stopIfTrue="1" operator="equal">
      <formula>47924190.7777144</formula>
    </cfRule>
  </conditionalFormatting>
  <conditionalFormatting sqref="B171">
    <cfRule type="cellIs" dxfId="225" priority="72" stopIfTrue="1" operator="equal">
      <formula>47666874.4004883</formula>
    </cfRule>
  </conditionalFormatting>
  <conditionalFormatting sqref="B170">
    <cfRule type="cellIs" dxfId="224" priority="73" stopIfTrue="1" operator="equal">
      <formula>47539009.8029436</formula>
    </cfRule>
  </conditionalFormatting>
  <conditionalFormatting sqref="B169">
    <cfRule type="cellIs" dxfId="223" priority="74" stopIfTrue="1" operator="equal">
      <formula>46927334.7537605</formula>
    </cfRule>
  </conditionalFormatting>
  <conditionalFormatting sqref="B168">
    <cfRule type="cellIs" dxfId="222" priority="75" stopIfTrue="1" operator="equal">
      <formula>44709723.4740706</formula>
    </cfRule>
  </conditionalFormatting>
  <conditionalFormatting sqref="B167">
    <cfRule type="cellIs" dxfId="221" priority="76" stopIfTrue="1" operator="equal">
      <formula>43860267.5592298</formula>
    </cfRule>
  </conditionalFormatting>
  <conditionalFormatting sqref="B166">
    <cfRule type="cellIs" dxfId="220" priority="77" stopIfTrue="1" operator="equal">
      <formula>42987334.6717221</formula>
    </cfRule>
  </conditionalFormatting>
  <conditionalFormatting sqref="B165">
    <cfRule type="cellIs" dxfId="219" priority="78" stopIfTrue="1" operator="equal">
      <formula>42933708.7596676</formula>
    </cfRule>
  </conditionalFormatting>
  <conditionalFormatting sqref="B164">
    <cfRule type="cellIs" dxfId="218" priority="79" stopIfTrue="1" operator="equal">
      <formula>43225907.2915731</formula>
    </cfRule>
  </conditionalFormatting>
  <conditionalFormatting sqref="B163">
    <cfRule type="cellIs" dxfId="217" priority="80" stopIfTrue="1" operator="equal">
      <formula>43473257.7949805</formula>
    </cfRule>
  </conditionalFormatting>
  <conditionalFormatting sqref="B162">
    <cfRule type="cellIs" dxfId="216" priority="81" stopIfTrue="1" operator="equal">
      <formula>44452307.1386223</formula>
    </cfRule>
  </conditionalFormatting>
  <conditionalFormatting sqref="B161">
    <cfRule type="cellIs" dxfId="215" priority="82" stopIfTrue="1" operator="equal">
      <formula>40942715.3556872</formula>
    </cfRule>
  </conditionalFormatting>
  <conditionalFormatting sqref="B160">
    <cfRule type="cellIs" dxfId="214" priority="83" stopIfTrue="1" operator="equal">
      <formula>40471995.7371843</formula>
    </cfRule>
  </conditionalFormatting>
  <conditionalFormatting sqref="B159">
    <cfRule type="cellIs" dxfId="213" priority="84" stopIfTrue="1" operator="equal">
      <formula>39653239.2786035</formula>
    </cfRule>
  </conditionalFormatting>
  <conditionalFormatting sqref="B158">
    <cfRule type="cellIs" dxfId="212" priority="85" stopIfTrue="1" operator="equal">
      <formula>38687811.5307278</formula>
    </cfRule>
  </conditionalFormatting>
  <conditionalFormatting sqref="B157">
    <cfRule type="cellIs" dxfId="211" priority="86" stopIfTrue="1" operator="equal">
      <formula>38069777.1310052</formula>
    </cfRule>
  </conditionalFormatting>
  <conditionalFormatting sqref="B156">
    <cfRule type="cellIs" dxfId="210" priority="87" stopIfTrue="1" operator="equal">
      <formula>37641466.4494502</formula>
    </cfRule>
  </conditionalFormatting>
  <conditionalFormatting sqref="B155">
    <cfRule type="cellIs" dxfId="209" priority="88" stopIfTrue="1" operator="equal">
      <formula>37277586.2173048</formula>
    </cfRule>
  </conditionalFormatting>
  <conditionalFormatting sqref="B154">
    <cfRule type="cellIs" dxfId="208" priority="89" stopIfTrue="1" operator="equal">
      <formula>37422738.0516665</formula>
    </cfRule>
  </conditionalFormatting>
  <conditionalFormatting sqref="B153">
    <cfRule type="cellIs" dxfId="207" priority="90" stopIfTrue="1" operator="equal">
      <formula>37449982.3369435</formula>
    </cfRule>
  </conditionalFormatting>
  <conditionalFormatting sqref="B152">
    <cfRule type="cellIs" dxfId="206" priority="91" stopIfTrue="1" operator="equal">
      <formula>37011750.3856657</formula>
    </cfRule>
  </conditionalFormatting>
  <conditionalFormatting sqref="B151">
    <cfRule type="cellIs" dxfId="205" priority="92" stopIfTrue="1" operator="equal">
      <formula>37300633.5616506</formula>
    </cfRule>
  </conditionalFormatting>
  <conditionalFormatting sqref="B150">
    <cfRule type="cellIs" dxfId="204" priority="93" stopIfTrue="1" operator="equal">
      <formula>36517103.741502</formula>
    </cfRule>
  </conditionalFormatting>
  <conditionalFormatting sqref="B149">
    <cfRule type="cellIs" dxfId="203" priority="94" stopIfTrue="1" operator="equal">
      <formula>35645490.4057542</formula>
    </cfRule>
  </conditionalFormatting>
  <conditionalFormatting sqref="B148">
    <cfRule type="cellIs" dxfId="202" priority="95" stopIfTrue="1" operator="equal">
      <formula>35514815.2438371</formula>
    </cfRule>
  </conditionalFormatting>
  <conditionalFormatting sqref="B147">
    <cfRule type="cellIs" dxfId="201" priority="96" stopIfTrue="1" operator="equal">
      <formula>35223749.2960889</formula>
    </cfRule>
  </conditionalFormatting>
  <conditionalFormatting sqref="B146">
    <cfRule type="cellIs" dxfId="200" priority="97" stopIfTrue="1" operator="equal">
      <formula>35032316.0544679</formula>
    </cfRule>
  </conditionalFormatting>
  <conditionalFormatting sqref="B145">
    <cfRule type="cellIs" dxfId="199" priority="98" stopIfTrue="1" operator="equal">
      <formula>34969313.141404</formula>
    </cfRule>
  </conditionalFormatting>
  <conditionalFormatting sqref="B144">
    <cfRule type="cellIs" dxfId="198" priority="99" stopIfTrue="1" operator="equal">
      <formula>34624587.4886189</formula>
    </cfRule>
  </conditionalFormatting>
  <conditionalFormatting sqref="B143">
    <cfRule type="cellIs" dxfId="197" priority="100" stopIfTrue="1" operator="equal">
      <formula>34190134.3914545</formula>
    </cfRule>
  </conditionalFormatting>
  <conditionalFormatting sqref="B142">
    <cfRule type="cellIs" dxfId="196" priority="101" stopIfTrue="1" operator="equal">
      <formula>33304408.0131641</formula>
    </cfRule>
  </conditionalFormatting>
  <conditionalFormatting sqref="B141">
    <cfRule type="cellIs" dxfId="195" priority="102" stopIfTrue="1" operator="equal">
      <formula>33083073.7766008</formula>
    </cfRule>
  </conditionalFormatting>
  <conditionalFormatting sqref="B140">
    <cfRule type="cellIs" dxfId="194" priority="103" stopIfTrue="1" operator="equal">
      <formula>32547346.3758159</formula>
    </cfRule>
  </conditionalFormatting>
  <conditionalFormatting sqref="B139">
    <cfRule type="cellIs" dxfId="193" priority="104" stopIfTrue="1" operator="equal">
      <formula>31770517.9816858</formula>
    </cfRule>
  </conditionalFormatting>
  <conditionalFormatting sqref="B138">
    <cfRule type="cellIs" dxfId="192" priority="105" stopIfTrue="1" operator="equal">
      <formula>31080676.6532055</formula>
    </cfRule>
  </conditionalFormatting>
  <conditionalFormatting sqref="B137">
    <cfRule type="cellIs" dxfId="191" priority="106" stopIfTrue="1" operator="equal">
      <formula>30729154.6050891</formula>
    </cfRule>
  </conditionalFormatting>
  <conditionalFormatting sqref="B136">
    <cfRule type="cellIs" dxfId="190" priority="107" stopIfTrue="1" operator="equal">
      <formula>30264767.4114391</formula>
    </cfRule>
  </conditionalFormatting>
  <conditionalFormatting sqref="B135">
    <cfRule type="cellIs" dxfId="189" priority="108" stopIfTrue="1" operator="equal">
      <formula>30348114.7902052</formula>
    </cfRule>
  </conditionalFormatting>
  <conditionalFormatting sqref="B134">
    <cfRule type="cellIs" dxfId="188" priority="109" stopIfTrue="1" operator="equal">
      <formula>29865831.8814312</formula>
    </cfRule>
  </conditionalFormatting>
  <conditionalFormatting sqref="B133">
    <cfRule type="cellIs" dxfId="187" priority="110" stopIfTrue="1" operator="equal">
      <formula>29538861.0821911</formula>
    </cfRule>
  </conditionalFormatting>
  <conditionalFormatting sqref="B132">
    <cfRule type="cellIs" dxfId="186" priority="111" stopIfTrue="1" operator="equal">
      <formula>29302736.5211992</formula>
    </cfRule>
  </conditionalFormatting>
  <conditionalFormatting sqref="B131">
    <cfRule type="cellIs" dxfId="185" priority="112" stopIfTrue="1" operator="equal">
      <formula>29180909.0400421</formula>
    </cfRule>
  </conditionalFormatting>
  <conditionalFormatting sqref="B130">
    <cfRule type="cellIs" dxfId="184" priority="113" stopIfTrue="1" operator="equal">
      <formula>28836186.6210553</formula>
    </cfRule>
  </conditionalFormatting>
  <conditionalFormatting sqref="B129">
    <cfRule type="cellIs" dxfId="183" priority="114" stopIfTrue="1" operator="equal">
      <formula>28365584.7179319</formula>
    </cfRule>
  </conditionalFormatting>
  <conditionalFormatting sqref="B128">
    <cfRule type="cellIs" dxfId="182" priority="115" stopIfTrue="1" operator="equal">
      <formula>28041951.6875845</formula>
    </cfRule>
  </conditionalFormatting>
  <conditionalFormatting sqref="B127">
    <cfRule type="cellIs" dxfId="181" priority="116" stopIfTrue="1" operator="equal">
      <formula>27617130.7321595</formula>
    </cfRule>
  </conditionalFormatting>
  <conditionalFormatting sqref="B126">
    <cfRule type="cellIs" dxfId="180" priority="117" stopIfTrue="1" operator="equal">
      <formula>27426364.672592</formula>
    </cfRule>
  </conditionalFormatting>
  <conditionalFormatting sqref="B125">
    <cfRule type="cellIs" dxfId="179" priority="118" stopIfTrue="1" operator="equal">
      <formula>27201000.4735625</formula>
    </cfRule>
  </conditionalFormatting>
  <conditionalFormatting sqref="B124">
    <cfRule type="cellIs" dxfId="178" priority="119" stopIfTrue="1" operator="equal">
      <formula>26652634.4444069</formula>
    </cfRule>
  </conditionalFormatting>
  <conditionalFormatting sqref="B123">
    <cfRule type="cellIs" dxfId="177" priority="120" stopIfTrue="1" operator="equal">
      <formula>26930485.4038827</formula>
    </cfRule>
  </conditionalFormatting>
  <conditionalFormatting sqref="B122">
    <cfRule type="cellIs" dxfId="176" priority="121" stopIfTrue="1" operator="equal">
      <formula>26049263.6313828</formula>
    </cfRule>
  </conditionalFormatting>
  <conditionalFormatting sqref="B121">
    <cfRule type="cellIs" dxfId="175" priority="122" stopIfTrue="1" operator="equal">
      <formula>25192253.6580907</formula>
    </cfRule>
  </conditionalFormatting>
  <conditionalFormatting sqref="B120">
    <cfRule type="cellIs" dxfId="174" priority="123" stopIfTrue="1" operator="equal">
      <formula>24741770.9875384</formula>
    </cfRule>
  </conditionalFormatting>
  <conditionalFormatting sqref="B119">
    <cfRule type="cellIs" dxfId="173" priority="124" stopIfTrue="1" operator="equal">
      <formula>24384474.2902929</formula>
    </cfRule>
  </conditionalFormatting>
  <conditionalFormatting sqref="B118">
    <cfRule type="cellIs" dxfId="172" priority="125" stopIfTrue="1" operator="equal">
      <formula>24067270.9050966</formula>
    </cfRule>
  </conditionalFormatting>
  <conditionalFormatting sqref="B117">
    <cfRule type="cellIs" dxfId="171" priority="126" stopIfTrue="1" operator="equal">
      <formula>23795203.0130539</formula>
    </cfRule>
  </conditionalFormatting>
  <conditionalFormatting sqref="B116">
    <cfRule type="cellIs" dxfId="170" priority="127" stopIfTrue="1" operator="equal">
      <formula>23555185.9009214</formula>
    </cfRule>
  </conditionalFormatting>
  <conditionalFormatting sqref="B115">
    <cfRule type="cellIs" dxfId="169" priority="128" stopIfTrue="1" operator="equal">
      <formula>23350732.5139088</formula>
    </cfRule>
  </conditionalFormatting>
  <conditionalFormatting sqref="B114">
    <cfRule type="cellIs" dxfId="168" priority="129" stopIfTrue="1" operator="equal">
      <formula>22952909.7352429</formula>
    </cfRule>
  </conditionalFormatting>
  <conditionalFormatting sqref="B113">
    <cfRule type="cellIs" dxfId="167" priority="130" stopIfTrue="1" operator="equal">
      <formula>22772288.7093558</formula>
    </cfRule>
  </conditionalFormatting>
  <conditionalFormatting sqref="B112">
    <cfRule type="cellIs" dxfId="166" priority="131" stopIfTrue="1" operator="equal">
      <formula>22490438.7193798</formula>
    </cfRule>
  </conditionalFormatting>
  <conditionalFormatting sqref="B111">
    <cfRule type="cellIs" dxfId="165" priority="132" stopIfTrue="1" operator="equal">
      <formula>22088077.926795</formula>
    </cfRule>
  </conditionalFormatting>
  <conditionalFormatting sqref="B110">
    <cfRule type="cellIs" dxfId="164" priority="133" stopIfTrue="1" operator="equal">
      <formula>21616609.7383148</formula>
    </cfRule>
  </conditionalFormatting>
  <conditionalFormatting sqref="B109">
    <cfRule type="cellIs" dxfId="163" priority="134" stopIfTrue="1" operator="equal">
      <formula>21201630.0632</formula>
    </cfRule>
  </conditionalFormatting>
  <conditionalFormatting sqref="B108">
    <cfRule type="cellIs" dxfId="162" priority="135" stopIfTrue="1" operator="equal">
      <formula>20910432.6949328</formula>
    </cfRule>
  </conditionalFormatting>
  <conditionalFormatting sqref="B107">
    <cfRule type="cellIs" dxfId="161" priority="136" stopIfTrue="1" operator="equal">
      <formula>20466526.9572455</formula>
    </cfRule>
  </conditionalFormatting>
  <conditionalFormatting sqref="B106">
    <cfRule type="cellIs" dxfId="160" priority="137" stopIfTrue="1" operator="equal">
      <formula>20167478.8369642</formula>
    </cfRule>
  </conditionalFormatting>
  <conditionalFormatting sqref="B105">
    <cfRule type="cellIs" dxfId="159" priority="138" stopIfTrue="1" operator="equal">
      <formula>19800780.0788718</formula>
    </cfRule>
  </conditionalFormatting>
  <conditionalFormatting sqref="B104">
    <cfRule type="cellIs" dxfId="158" priority="139" stopIfTrue="1" operator="equal">
      <formula>19275913.5268729</formula>
    </cfRule>
  </conditionalFormatting>
  <conditionalFormatting sqref="B103">
    <cfRule type="cellIs" dxfId="157" priority="140" stopIfTrue="1" operator="equal">
      <formula>18989414.2613691</formula>
    </cfRule>
  </conditionalFormatting>
  <conditionalFormatting sqref="B102">
    <cfRule type="cellIs" dxfId="156" priority="141" stopIfTrue="1" operator="equal">
      <formula>18699362.9264304</formula>
    </cfRule>
  </conditionalFormatting>
  <conditionalFormatting sqref="B101">
    <cfRule type="cellIs" dxfId="155" priority="142" stopIfTrue="1" operator="equal">
      <formula>18301053.2143292</formula>
    </cfRule>
  </conditionalFormatting>
  <conditionalFormatting sqref="B100">
    <cfRule type="cellIs" dxfId="154" priority="143" stopIfTrue="1" operator="equal">
      <formula>17991195.477504</formula>
    </cfRule>
  </conditionalFormatting>
  <conditionalFormatting sqref="B99">
    <cfRule type="cellIs" dxfId="153" priority="144" stopIfTrue="1" operator="equal">
      <formula>17608097.8114215</formula>
    </cfRule>
  </conditionalFormatting>
  <conditionalFormatting sqref="B98">
    <cfRule type="cellIs" dxfId="152" priority="145" stopIfTrue="1" operator="equal">
      <formula>17214660.9804189</formula>
    </cfRule>
  </conditionalFormatting>
  <conditionalFormatting sqref="B97">
    <cfRule type="cellIs" dxfId="151" priority="146" stopIfTrue="1" operator="equal">
      <formula>17071506.2653802</formula>
    </cfRule>
  </conditionalFormatting>
  <conditionalFormatting sqref="B96">
    <cfRule type="cellIs" dxfId="150" priority="147" stopIfTrue="1" operator="equal">
      <formula>16820129.775697</formula>
    </cfRule>
  </conditionalFormatting>
  <conditionalFormatting sqref="B95">
    <cfRule type="cellIs" dxfId="149" priority="148" stopIfTrue="1" operator="equal">
      <formula>16454938.691533</formula>
    </cfRule>
  </conditionalFormatting>
  <conditionalFormatting sqref="B94">
    <cfRule type="cellIs" dxfId="148" priority="149" stopIfTrue="1" operator="equal">
      <formula>16130307.2311178</formula>
    </cfRule>
  </conditionalFormatting>
  <conditionalFormatting sqref="B93">
    <cfRule type="cellIs" dxfId="147" priority="150" stopIfTrue="1" operator="equal">
      <formula>15964014.1649488</formula>
    </cfRule>
  </conditionalFormatting>
  <conditionalFormatting sqref="B92">
    <cfRule type="cellIs" dxfId="146" priority="151" stopIfTrue="1" operator="equal">
      <formula>15803126.6350591</formula>
    </cfRule>
  </conditionalFormatting>
  <conditionalFormatting sqref="B91">
    <cfRule type="cellIs" dxfId="145" priority="152" stopIfTrue="1" operator="equal">
      <formula>15815495.1305733</formula>
    </cfRule>
  </conditionalFormatting>
  <conditionalFormatting sqref="B90">
    <cfRule type="cellIs" dxfId="144" priority="153" stopIfTrue="1" operator="equal">
      <formula>15793128.7252067</formula>
    </cfRule>
  </conditionalFormatting>
  <conditionalFormatting sqref="B89">
    <cfRule type="cellIs" dxfId="143" priority="154" stopIfTrue="1" operator="equal">
      <formula>15604848.2211761</formula>
    </cfRule>
  </conditionalFormatting>
  <conditionalFormatting sqref="B88">
    <cfRule type="cellIs" dxfId="142" priority="155" stopIfTrue="1" operator="equal">
      <formula>15382530.1434434</formula>
    </cfRule>
  </conditionalFormatting>
  <conditionalFormatting sqref="B87">
    <cfRule type="cellIs" dxfId="141" priority="156" stopIfTrue="1" operator="equal">
      <formula>15606323.4773776</formula>
    </cfRule>
  </conditionalFormatting>
  <conditionalFormatting sqref="B86">
    <cfRule type="cellIs" dxfId="140" priority="157" stopIfTrue="1" operator="equal">
      <formula>15938073.9798328</formula>
    </cfRule>
  </conditionalFormatting>
  <conditionalFormatting sqref="B85">
    <cfRule type="cellIs" dxfId="139" priority="158" stopIfTrue="1" operator="equal">
      <formula>16015853.4974409</formula>
    </cfRule>
  </conditionalFormatting>
  <conditionalFormatting sqref="B84">
    <cfRule type="cellIs" dxfId="138" priority="159" stopIfTrue="1" operator="equal">
      <formula>15481056.4504082</formula>
    </cfRule>
  </conditionalFormatting>
  <conditionalFormatting sqref="B83">
    <cfRule type="cellIs" dxfId="137" priority="160" stopIfTrue="1" operator="equal">
      <formula>15405221.8405894</formula>
    </cfRule>
  </conditionalFormatting>
  <conditionalFormatting sqref="B82">
    <cfRule type="cellIs" dxfId="136" priority="161" stopIfTrue="1" operator="equal">
      <formula>15063404.834916</formula>
    </cfRule>
  </conditionalFormatting>
  <conditionalFormatting sqref="B81">
    <cfRule type="cellIs" dxfId="135" priority="162" stopIfTrue="1" operator="equal">
      <formula>14583836.3259663</formula>
    </cfRule>
  </conditionalFormatting>
  <conditionalFormatting sqref="B80">
    <cfRule type="cellIs" dxfId="134" priority="163" stopIfTrue="1" operator="equal">
      <formula>14546048.4317165</formula>
    </cfRule>
  </conditionalFormatting>
  <conditionalFormatting sqref="B79">
    <cfRule type="cellIs" dxfId="133" priority="164" stopIfTrue="1" operator="equal">
      <formula>14255813.8540382</formula>
    </cfRule>
  </conditionalFormatting>
  <conditionalFormatting sqref="B78">
    <cfRule type="cellIs" dxfId="132" priority="165" stopIfTrue="1" operator="equal">
      <formula>13968940.7683149</formula>
    </cfRule>
  </conditionalFormatting>
  <conditionalFormatting sqref="B77">
    <cfRule type="cellIs" dxfId="131" priority="166" stopIfTrue="1" operator="equal">
      <formula>13676151.9023437</formula>
    </cfRule>
  </conditionalFormatting>
  <conditionalFormatting sqref="B76">
    <cfRule type="cellIs" dxfId="130" priority="167" stopIfTrue="1" operator="equal">
      <formula>13380190.4610364</formula>
    </cfRule>
  </conditionalFormatting>
  <conditionalFormatting sqref="B75">
    <cfRule type="cellIs" dxfId="129" priority="168" stopIfTrue="1" operator="equal">
      <formula>13010520.0482821</formula>
    </cfRule>
  </conditionalFormatting>
  <conditionalFormatting sqref="B74">
    <cfRule type="cellIs" dxfId="128" priority="169" stopIfTrue="1" operator="equal">
      <formula>12757282.6634981</formula>
    </cfRule>
  </conditionalFormatting>
  <conditionalFormatting sqref="B73">
    <cfRule type="cellIs" dxfId="127" priority="170" stopIfTrue="1" operator="equal">
      <formula>12404883.1851956</formula>
    </cfRule>
  </conditionalFormatting>
  <conditionalFormatting sqref="B72">
    <cfRule type="cellIs" dxfId="126" priority="171" stopIfTrue="1" operator="equal">
      <formula>12067739.9295569</formula>
    </cfRule>
  </conditionalFormatting>
  <conditionalFormatting sqref="B71">
    <cfRule type="cellIs" dxfId="125" priority="172" stopIfTrue="1" operator="equal">
      <formula>11827647.1877929</formula>
    </cfRule>
  </conditionalFormatting>
  <conditionalFormatting sqref="B70">
    <cfRule type="cellIs" dxfId="124" priority="173" stopIfTrue="1" operator="equal">
      <formula>11881718.3975428</formula>
    </cfRule>
  </conditionalFormatting>
  <conditionalFormatting sqref="B69">
    <cfRule type="cellIs" dxfId="123" priority="174" stopIfTrue="1" operator="equal">
      <formula>11226466.9891002</formula>
    </cfRule>
  </conditionalFormatting>
  <conditionalFormatting sqref="B68">
    <cfRule type="cellIs" dxfId="122" priority="175" stopIfTrue="1" operator="equal">
      <formula>10861550.6867896</formula>
    </cfRule>
  </conditionalFormatting>
  <conditionalFormatting sqref="B67">
    <cfRule type="cellIs" dxfId="121" priority="176" stopIfTrue="1" operator="equal">
      <formula>10142720.3440594</formula>
    </cfRule>
  </conditionalFormatting>
  <conditionalFormatting sqref="B66">
    <cfRule type="cellIs" dxfId="120" priority="177" stopIfTrue="1" operator="equal">
      <formula>9878612.82473283</formula>
    </cfRule>
  </conditionalFormatting>
  <conditionalFormatting sqref="B65">
    <cfRule type="cellIs" dxfId="119" priority="178" stopIfTrue="1" operator="equal">
      <formula>9699044.56630872</formula>
    </cfRule>
  </conditionalFormatting>
  <conditionalFormatting sqref="B64">
    <cfRule type="cellIs" dxfId="118" priority="179" stopIfTrue="1" operator="equal">
      <formula>9403040.38113303</formula>
    </cfRule>
  </conditionalFormatting>
  <conditionalFormatting sqref="B63">
    <cfRule type="cellIs" dxfId="117" priority="180" stopIfTrue="1" operator="equal">
      <formula>9178382.27398406</formula>
    </cfRule>
  </conditionalFormatting>
  <conditionalFormatting sqref="B62">
    <cfRule type="cellIs" dxfId="116" priority="181" stopIfTrue="1" operator="equal">
      <formula>8919417.65149855</formula>
    </cfRule>
  </conditionalFormatting>
  <conditionalFormatting sqref="B61">
    <cfRule type="cellIs" dxfId="115" priority="182" stopIfTrue="1" operator="equal">
      <formula>8584334.80490452</formula>
    </cfRule>
  </conditionalFormatting>
  <conditionalFormatting sqref="B60">
    <cfRule type="cellIs" dxfId="114" priority="183" stopIfTrue="1" operator="equal">
      <formula>8377336.68742484</formula>
    </cfRule>
  </conditionalFormatting>
  <conditionalFormatting sqref="B59">
    <cfRule type="cellIs" dxfId="113" priority="184" stopIfTrue="1" operator="equal">
      <formula>8132289.21055263</formula>
    </cfRule>
  </conditionalFormatting>
  <conditionalFormatting sqref="B58">
    <cfRule type="cellIs" dxfId="112" priority="185" stopIfTrue="1" operator="equal">
      <formula>7860413.94932265</formula>
    </cfRule>
  </conditionalFormatting>
  <conditionalFormatting sqref="B57">
    <cfRule type="cellIs" dxfId="111" priority="186" stopIfTrue="1" operator="equal">
      <formula>7554981.89046463</formula>
    </cfRule>
  </conditionalFormatting>
  <conditionalFormatting sqref="B56">
    <cfRule type="cellIs" dxfId="110" priority="187" stopIfTrue="1" operator="equal">
      <formula>7373308.23360977</formula>
    </cfRule>
  </conditionalFormatting>
  <conditionalFormatting sqref="B55">
    <cfRule type="cellIs" dxfId="109" priority="188" stopIfTrue="1" operator="equal">
      <formula>7140258.89375136</formula>
    </cfRule>
  </conditionalFormatting>
  <conditionalFormatting sqref="B54">
    <cfRule type="cellIs" dxfId="108" priority="189" stopIfTrue="1" operator="equal">
      <formula>7034443.93241931</formula>
    </cfRule>
  </conditionalFormatting>
  <conditionalFormatting sqref="B53">
    <cfRule type="cellIs" dxfId="107" priority="190" stopIfTrue="1" operator="equal">
      <formula>6917397.59371541</formula>
    </cfRule>
  </conditionalFormatting>
  <conditionalFormatting sqref="B52">
    <cfRule type="cellIs" dxfId="106" priority="191" stopIfTrue="1" operator="equal">
      <formula>6734673.67246246</formula>
    </cfRule>
  </conditionalFormatting>
  <conditionalFormatting sqref="B51">
    <cfRule type="cellIs" dxfId="105" priority="192" stopIfTrue="1" operator="equal">
      <formula>6613323.11533782</formula>
    </cfRule>
  </conditionalFormatting>
  <conditionalFormatting sqref="B50">
    <cfRule type="cellIs" dxfId="104" priority="193" stopIfTrue="1" operator="equal">
      <formula>6467505.53197346</formula>
    </cfRule>
  </conditionalFormatting>
  <conditionalFormatting sqref="B49">
    <cfRule type="cellIs" dxfId="103" priority="194" stopIfTrue="1" operator="equal">
      <formula>6300475.04754239</formula>
    </cfRule>
  </conditionalFormatting>
  <conditionalFormatting sqref="B48">
    <cfRule type="cellIs" dxfId="102" priority="195" stopIfTrue="1" operator="equal">
      <formula>6059963.56648321</formula>
    </cfRule>
  </conditionalFormatting>
  <conditionalFormatting sqref="B47">
    <cfRule type="cellIs" dxfId="101" priority="196" stopIfTrue="1" operator="equal">
      <formula>5896668.39071408</formula>
    </cfRule>
  </conditionalFormatting>
  <conditionalFormatting sqref="B46">
    <cfRule type="cellIs" dxfId="100" priority="197" stopIfTrue="1" operator="equal">
      <formula>5734060.3637463</formula>
    </cfRule>
  </conditionalFormatting>
  <conditionalFormatting sqref="B45">
    <cfRule type="cellIs" dxfId="99" priority="198" stopIfTrue="1" operator="equal">
      <formula>5618262.26260607</formula>
    </cfRule>
  </conditionalFormatting>
  <conditionalFormatting sqref="B44">
    <cfRule type="cellIs" dxfId="98" priority="199" stopIfTrue="1" operator="equal">
      <formula>5492987.83564421</formula>
    </cfRule>
  </conditionalFormatting>
  <conditionalFormatting sqref="B43">
    <cfRule type="cellIs" dxfId="97" priority="200" stopIfTrue="1" operator="equal">
      <formula>5339222.35558257</formula>
    </cfRule>
  </conditionalFormatting>
  <conditionalFormatting sqref="B42">
    <cfRule type="cellIs" dxfId="96" priority="201" stopIfTrue="1" operator="equal">
      <formula>5196774.48011725</formula>
    </cfRule>
  </conditionalFormatting>
  <conditionalFormatting sqref="B41">
    <cfRule type="cellIs" dxfId="95" priority="202" stopIfTrue="1" operator="equal">
      <formula>5080797.04940381</formula>
    </cfRule>
  </conditionalFormatting>
  <conditionalFormatting sqref="B40">
    <cfRule type="cellIs" dxfId="94" priority="203" stopIfTrue="1" operator="equal">
      <formula>4959788.79515983</formula>
    </cfRule>
  </conditionalFormatting>
  <conditionalFormatting sqref="B39">
    <cfRule type="cellIs" dxfId="93" priority="204" stopIfTrue="1" operator="equal">
      <formula>4813627.59536676</formula>
    </cfRule>
  </conditionalFormatting>
  <conditionalFormatting sqref="B38">
    <cfRule type="cellIs" dxfId="92" priority="205" stopIfTrue="1" operator="equal">
      <formula>4648951.37322452</formula>
    </cfRule>
  </conditionalFormatting>
  <conditionalFormatting sqref="B37">
    <cfRule type="cellIs" dxfId="91" priority="206" stopIfTrue="1" operator="equal">
      <formula>4579453.09764629</formula>
    </cfRule>
  </conditionalFormatting>
  <conditionalFormatting sqref="B36">
    <cfRule type="cellIs" dxfId="90" priority="207" stopIfTrue="1" operator="equal">
      <formula>4523528.04411774</formula>
    </cfRule>
  </conditionalFormatting>
  <conditionalFormatting sqref="B35">
    <cfRule type="cellIs" dxfId="89" priority="208" stopIfTrue="1" operator="equal">
      <formula>4454222.21135405</formula>
    </cfRule>
  </conditionalFormatting>
  <conditionalFormatting sqref="B34">
    <cfRule type="cellIs" dxfId="88" priority="209" stopIfTrue="1" operator="equal">
      <formula>4360226.64250034</formula>
    </cfRule>
  </conditionalFormatting>
  <conditionalFormatting sqref="B33">
    <cfRule type="cellIs" dxfId="87" priority="210" stopIfTrue="1" operator="equal">
      <formula>4343527.97646417</formula>
    </cfRule>
  </conditionalFormatting>
  <conditionalFormatting sqref="B32">
    <cfRule type="cellIs" dxfId="86" priority="211" stopIfTrue="1" operator="equal">
      <formula>4187834.38657537</formula>
    </cfRule>
  </conditionalFormatting>
  <conditionalFormatting sqref="B31">
    <cfRule type="cellIs" dxfId="85" priority="212" stopIfTrue="1" operator="equal">
      <formula>4081697.94839445</formula>
    </cfRule>
  </conditionalFormatting>
  <conditionalFormatting sqref="B30">
    <cfRule type="cellIs" dxfId="84" priority="213" stopIfTrue="1" operator="equal">
      <formula>3958183.65821864</formula>
    </cfRule>
  </conditionalFormatting>
  <conditionalFormatting sqref="B29">
    <cfRule type="cellIs" dxfId="83" priority="214" stopIfTrue="1" operator="equal">
      <formula>3806871.55636094</formula>
    </cfRule>
  </conditionalFormatting>
  <conditionalFormatting sqref="B28">
    <cfRule type="cellIs" dxfId="82" priority="215" stopIfTrue="1" operator="equal">
      <formula>3705493.19076946</formula>
    </cfRule>
  </conditionalFormatting>
  <conditionalFormatting sqref="B27">
    <cfRule type="cellIs" dxfId="81" priority="216" stopIfTrue="1" operator="equal">
      <formula>3616826.91291725</formula>
    </cfRule>
  </conditionalFormatting>
  <conditionalFormatting sqref="B26">
    <cfRule type="cellIs" dxfId="80" priority="217" stopIfTrue="1" operator="equal">
      <formula>3603499.62375545</formula>
    </cfRule>
  </conditionalFormatting>
  <conditionalFormatting sqref="B25">
    <cfRule type="cellIs" dxfId="79" priority="218" stopIfTrue="1" operator="equal">
      <formula>3475351.34329502</formula>
    </cfRule>
  </conditionalFormatting>
  <conditionalFormatting sqref="B24">
    <cfRule type="cellIs" dxfId="78" priority="219" stopIfTrue="1" operator="equal">
      <formula>3388672.72509474</formula>
    </cfRule>
  </conditionalFormatting>
  <conditionalFormatting sqref="B23">
    <cfRule type="cellIs" dxfId="77" priority="220" stopIfTrue="1" operator="equal">
      <formula>3295956.73766324</formula>
    </cfRule>
  </conditionalFormatting>
  <conditionalFormatting sqref="B22">
    <cfRule type="cellIs" dxfId="76" priority="221" stopIfTrue="1" operator="equal">
      <formula>3178354.48548387</formula>
    </cfRule>
  </conditionalFormatting>
  <conditionalFormatting sqref="B21">
    <cfRule type="cellIs" dxfId="75" priority="222" stopIfTrue="1" operator="equal">
      <formula>3083344.48913683</formula>
    </cfRule>
  </conditionalFormatting>
  <conditionalFormatting sqref="B20">
    <cfRule type="cellIs" dxfId="74" priority="223" stopIfTrue="1" operator="equal">
      <formula>3012500.57595129</formula>
    </cfRule>
  </conditionalFormatting>
  <conditionalFormatting sqref="B19">
    <cfRule type="cellIs" dxfId="73" priority="224" stopIfTrue="1" operator="equal">
      <formula>2921735.88586032</formula>
    </cfRule>
  </conditionalFormatting>
  <conditionalFormatting sqref="B18">
    <cfRule type="cellIs" dxfId="72" priority="225" stopIfTrue="1" operator="equal">
      <formula>2807890.80350994</formula>
    </cfRule>
  </conditionalFormatting>
  <conditionalFormatting sqref="B17">
    <cfRule type="cellIs" dxfId="71" priority="226" stopIfTrue="1" operator="equal">
      <formula>2759021.68773463</formula>
    </cfRule>
  </conditionalFormatting>
  <conditionalFormatting sqref="B16">
    <cfRule type="cellIs" dxfId="70" priority="227" stopIfTrue="1" operator="equal">
      <formula>2667968.80231555</formula>
    </cfRule>
  </conditionalFormatting>
  <conditionalFormatting sqref="B15">
    <cfRule type="cellIs" dxfId="69" priority="228" stopIfTrue="1" operator="equal">
      <formula>2594777.64061294</formula>
    </cfRule>
  </conditionalFormatting>
  <conditionalFormatting sqref="B14">
    <cfRule type="cellIs" dxfId="68" priority="229" stopIfTrue="1" operator="equal">
      <formula>2526995.03263404</formula>
    </cfRule>
  </conditionalFormatting>
  <conditionalFormatting sqref="B13">
    <cfRule type="cellIs" dxfId="67" priority="230" stopIfTrue="1" operator="equal">
      <formula>2475780.2884217</formula>
    </cfRule>
  </conditionalFormatting>
  <conditionalFormatting sqref="B12">
    <cfRule type="cellIs" dxfId="66" priority="231" stopIfTrue="1" operator="equal">
      <formula>2407819.1227988</formula>
    </cfRule>
  </conditionalFormatting>
  <conditionalFormatting sqref="B11">
    <cfRule type="cellIs" dxfId="65" priority="232" stopIfTrue="1" operator="equal">
      <formula>2342148.44808535</formula>
    </cfRule>
  </conditionalFormatting>
  <conditionalFormatting sqref="B10">
    <cfRule type="cellIs" dxfId="64" priority="233" stopIfTrue="1" operator="equal">
      <formula>2308707.57086503</formula>
    </cfRule>
  </conditionalFormatting>
  <conditionalFormatting sqref="B9">
    <cfRule type="cellIs" dxfId="63" priority="234" stopIfTrue="1" operator="equal">
      <formula>2241608.04002501</formula>
    </cfRule>
  </conditionalFormatting>
  <conditionalFormatting sqref="B8">
    <cfRule type="cellIs" dxfId="62" priority="235" stopIfTrue="1" operator="equal">
      <formula>2171024.78663197</formula>
    </cfRule>
  </conditionalFormatting>
  <conditionalFormatting sqref="B7">
    <cfRule type="cellIs" dxfId="61" priority="236" stopIfTrue="1" operator="equal">
      <formula>2116761.9531713</formula>
    </cfRule>
  </conditionalFormatting>
  <conditionalFormatting sqref="B6">
    <cfRule type="cellIs" dxfId="60" priority="237" stopIfTrue="1" operator="equal">
      <formula>2090685.44716435</formula>
    </cfRule>
  </conditionalFormatting>
  <conditionalFormatting sqref="C240">
    <cfRule type="cellIs" dxfId="59" priority="238" stopIfTrue="1" operator="equal">
      <formula>601003</formula>
    </cfRule>
  </conditionalFormatting>
  <conditionalFormatting sqref="D240">
    <cfRule type="cellIs" dxfId="58" priority="239" stopIfTrue="1" operator="equal">
      <formula>9653062</formula>
    </cfRule>
  </conditionalFormatting>
  <conditionalFormatting sqref="E240">
    <cfRule type="cellIs" dxfId="57" priority="240" stopIfTrue="1" operator="equal">
      <formula>15876987</formula>
    </cfRule>
  </conditionalFormatting>
  <conditionalFormatting sqref="F240">
    <cfRule type="cellIs" dxfId="56" priority="241" stopIfTrue="1" operator="equal">
      <formula>16062779</formula>
    </cfRule>
  </conditionalFormatting>
  <conditionalFormatting sqref="G240">
    <cfRule type="cellIs" dxfId="55" priority="242" stopIfTrue="1" operator="equal">
      <formula>7850733</formula>
    </cfRule>
  </conditionalFormatting>
  <conditionalFormatting sqref="H239">
    <cfRule type="cellIs" dxfId="54" priority="243" stopIfTrue="1" operator="equal">
      <formula>9.91</formula>
    </cfRule>
  </conditionalFormatting>
  <conditionalFormatting sqref="I239">
    <cfRule type="cellIs" dxfId="53" priority="244" stopIfTrue="1" operator="equal">
      <formula>13.11</formula>
    </cfRule>
  </conditionalFormatting>
  <conditionalFormatting sqref="J239">
    <cfRule type="cellIs" dxfId="52" priority="245" stopIfTrue="1" operator="equal">
      <formula>13.42</formula>
    </cfRule>
  </conditionalFormatting>
  <conditionalFormatting sqref="K239">
    <cfRule type="cellIs" dxfId="51" priority="246" stopIfTrue="1" operator="equal">
      <formula>8.21</formula>
    </cfRule>
  </conditionalFormatting>
  <conditionalFormatting sqref="L239">
    <cfRule type="cellIs" dxfId="50" priority="247" stopIfTrue="1" operator="equal">
      <formula>8.82</formula>
    </cfRule>
  </conditionalFormatting>
  <conditionalFormatting sqref="M239">
    <cfRule type="cellIs" dxfId="49" priority="248" stopIfTrue="1" operator="equal">
      <formula>8.36</formula>
    </cfRule>
  </conditionalFormatting>
  <conditionalFormatting sqref="N239">
    <cfRule type="cellIs" dxfId="48" priority="249" stopIfTrue="1" operator="equal">
      <formula>5.44</formula>
    </cfRule>
  </conditionalFormatting>
  <conditionalFormatting sqref="O239">
    <cfRule type="cellIs" dxfId="47" priority="250" stopIfTrue="1" operator="equal">
      <formula>4.68</formula>
    </cfRule>
  </conditionalFormatting>
  <conditionalFormatting sqref="P239">
    <cfRule type="cellIs" dxfId="46" priority="251" stopIfTrue="1" operator="equal">
      <formula>3.43</formula>
    </cfRule>
  </conditionalFormatting>
  <conditionalFormatting sqref="Q239">
    <cfRule type="cellIs" dxfId="45" priority="252" stopIfTrue="1" operator="equal">
      <formula>4.93</formula>
    </cfRule>
  </conditionalFormatting>
  <conditionalFormatting sqref="R239">
    <cfRule type="cellIs" dxfId="44" priority="253" stopIfTrue="1" operator="equal">
      <formula>6.13</formula>
    </cfRule>
  </conditionalFormatting>
  <conditionalFormatting sqref="S239">
    <cfRule type="cellIs" dxfId="43" priority="254" stopIfTrue="1" operator="equal">
      <formula>4.24</formula>
    </cfRule>
  </conditionalFormatting>
  <conditionalFormatting sqref="T241">
    <cfRule type="cellIs" dxfId="42" priority="255" stopIfTrue="1" operator="equal">
      <formula>1684.16</formula>
    </cfRule>
  </conditionalFormatting>
  <conditionalFormatting sqref="U241">
    <cfRule type="cellIs" dxfId="41" priority="256" stopIfTrue="1" operator="equal">
      <formula>227.87</formula>
    </cfRule>
  </conditionalFormatting>
  <conditionalFormatting sqref="V241">
    <cfRule type="cellIs" dxfId="40" priority="257" stopIfTrue="1" operator="equal">
      <formula>290.43</formula>
    </cfRule>
  </conditionalFormatting>
  <conditionalFormatting sqref="W241">
    <cfRule type="cellIs" dxfId="39" priority="258" stopIfTrue="1" operator="equal">
      <formula>331.51</formula>
    </cfRule>
  </conditionalFormatting>
  <conditionalFormatting sqref="X241">
    <cfRule type="cellIs" dxfId="38" priority="259" stopIfTrue="1" operator="equal">
      <formula>74.79</formula>
    </cfRule>
  </conditionalFormatting>
  <conditionalFormatting sqref="Y241">
    <cfRule type="cellIs" dxfId="37" priority="260" stopIfTrue="1" operator="equal">
      <formula>94.95</formula>
    </cfRule>
  </conditionalFormatting>
  <conditionalFormatting sqref="Z241">
    <cfRule type="cellIs" dxfId="36" priority="261" stopIfTrue="1" operator="equal">
      <formula>316.6</formula>
    </cfRule>
  </conditionalFormatting>
  <conditionalFormatting sqref="AA241">
    <cfRule type="cellIs" dxfId="35" priority="262" stopIfTrue="1" operator="equal">
      <formula>49.01</formula>
    </cfRule>
  </conditionalFormatting>
  <conditionalFormatting sqref="AB241">
    <cfRule type="cellIs" dxfId="34" priority="263" stopIfTrue="1" operator="equal">
      <formula>385.16</formula>
    </cfRule>
  </conditionalFormatting>
  <conditionalFormatting sqref="AC241">
    <cfRule type="cellIs" dxfId="33" priority="264" stopIfTrue="1" operator="equal">
      <formula>3918.96</formula>
    </cfRule>
  </conditionalFormatting>
  <conditionalFormatting sqref="AD240">
    <cfRule type="cellIs" dxfId="32" priority="265" stopIfTrue="1" operator="equal">
      <formula>3126594</formula>
    </cfRule>
  </conditionalFormatting>
  <conditionalFormatting sqref="AD239">
    <cfRule type="cellIs" dxfId="31" priority="266" stopIfTrue="1" operator="equal">
      <formula>2693517</formula>
    </cfRule>
  </conditionalFormatting>
  <conditionalFormatting sqref="AD238">
    <cfRule type="cellIs" dxfId="30" priority="267" stopIfTrue="1" operator="equal">
      <formula>2148566</formula>
    </cfRule>
  </conditionalFormatting>
  <conditionalFormatting sqref="AD237">
    <cfRule type="cellIs" dxfId="29" priority="268" stopIfTrue="1" operator="equal">
      <formula>1714736</formula>
    </cfRule>
  </conditionalFormatting>
  <conditionalFormatting sqref="AD236">
    <cfRule type="cellIs" dxfId="28" priority="269" stopIfTrue="1" operator="equal">
      <formula>1163844</formula>
    </cfRule>
  </conditionalFormatting>
  <conditionalFormatting sqref="AD233">
    <cfRule type="cellIs" dxfId="27" priority="270" stopIfTrue="1" operator="equal">
      <formula>4444328</formula>
    </cfRule>
  </conditionalFormatting>
  <conditionalFormatting sqref="AD232">
    <cfRule type="cellIs" dxfId="26" priority="271" stopIfTrue="1" operator="equal">
      <formula>3884044</formula>
    </cfRule>
  </conditionalFormatting>
  <conditionalFormatting sqref="AD231">
    <cfRule type="cellIs" dxfId="25" priority="272" stopIfTrue="1" operator="equal">
      <formula>3392603</formula>
    </cfRule>
  </conditionalFormatting>
  <conditionalFormatting sqref="AD230">
    <cfRule type="cellIs" dxfId="24" priority="273" stopIfTrue="1" operator="equal">
      <formula>2846404</formula>
    </cfRule>
  </conditionalFormatting>
  <conditionalFormatting sqref="AD229">
    <cfRule type="cellIs" dxfId="23" priority="274" stopIfTrue="1" operator="equal">
      <formula>2342839</formula>
    </cfRule>
  </conditionalFormatting>
  <conditionalFormatting sqref="AD228">
    <cfRule type="cellIs" dxfId="22" priority="275" stopIfTrue="1" operator="equal">
      <formula>1929605</formula>
    </cfRule>
  </conditionalFormatting>
  <conditionalFormatting sqref="AD227">
    <cfRule type="cellIs" dxfId="21" priority="276" stopIfTrue="1" operator="equal">
      <formula>1546176</formula>
    </cfRule>
  </conditionalFormatting>
  <conditionalFormatting sqref="AD226">
    <cfRule type="cellIs" dxfId="20" priority="277" stopIfTrue="1" operator="equal">
      <formula>1245522</formula>
    </cfRule>
  </conditionalFormatting>
  <conditionalFormatting sqref="AD225">
    <cfRule type="cellIs" dxfId="19" priority="278" stopIfTrue="1" operator="equal">
      <formula>1030542</formula>
    </cfRule>
  </conditionalFormatting>
  <conditionalFormatting sqref="AD224">
    <cfRule type="cellIs" dxfId="18" priority="279" stopIfTrue="1" operator="equal">
      <formula>812771</formula>
    </cfRule>
  </conditionalFormatting>
  <conditionalFormatting sqref="AD223">
    <cfRule type="cellIs" dxfId="17" priority="280" stopIfTrue="1" operator="equal">
      <formula>483303</formula>
    </cfRule>
  </conditionalFormatting>
  <conditionalFormatting sqref="AD222">
    <cfRule type="cellIs" dxfId="16" priority="281" stopIfTrue="1" operator="equal">
      <formula>200428</formula>
    </cfRule>
  </conditionalFormatting>
  <conditionalFormatting sqref="AD221">
    <cfRule type="cellIs" dxfId="15" priority="282" stopIfTrue="1" operator="equal">
      <formula>2934232</formula>
    </cfRule>
  </conditionalFormatting>
  <conditionalFormatting sqref="AD220">
    <cfRule type="cellIs" dxfId="14" priority="283" stopIfTrue="1" operator="equal">
      <formula>2564603</formula>
    </cfRule>
  </conditionalFormatting>
  <conditionalFormatting sqref="AD219">
    <cfRule type="cellIs" dxfId="13" priority="284" stopIfTrue="1" operator="equal">
      <formula>2280570</formula>
    </cfRule>
  </conditionalFormatting>
  <conditionalFormatting sqref="AD218">
    <cfRule type="cellIs" dxfId="12" priority="285" stopIfTrue="1" operator="equal">
      <formula>1998882</formula>
    </cfRule>
  </conditionalFormatting>
  <conditionalFormatting sqref="AD217">
    <cfRule type="cellIs" dxfId="11" priority="286" stopIfTrue="1" operator="equal">
      <formula>1752023</formula>
    </cfRule>
  </conditionalFormatting>
  <conditionalFormatting sqref="AD216">
    <cfRule type="cellIs" dxfId="10" priority="287" stopIfTrue="1" operator="equal">
      <formula>1510373</formula>
    </cfRule>
  </conditionalFormatting>
  <conditionalFormatting sqref="AD215">
    <cfRule type="cellIs" dxfId="9" priority="288" stopIfTrue="1" operator="equal">
      <formula>1283545</formula>
    </cfRule>
  </conditionalFormatting>
  <conditionalFormatting sqref="AD214">
    <cfRule type="cellIs" dxfId="8" priority="289" stopIfTrue="1" operator="equal">
      <formula>1065832</formula>
    </cfRule>
  </conditionalFormatting>
  <conditionalFormatting sqref="AD213">
    <cfRule type="cellIs" dxfId="7" priority="290" stopIfTrue="1" operator="equal">
      <formula>873725</formula>
    </cfRule>
  </conditionalFormatting>
  <conditionalFormatting sqref="AD212">
    <cfRule type="cellIs" dxfId="6" priority="291" stopIfTrue="1" operator="equal">
      <formula>631210</formula>
    </cfRule>
  </conditionalFormatting>
  <conditionalFormatting sqref="AD211">
    <cfRule type="cellIs" dxfId="5" priority="292" stopIfTrue="1" operator="equal">
      <formula>403719</formula>
    </cfRule>
  </conditionalFormatting>
  <conditionalFormatting sqref="AE240">
    <cfRule type="cellIs" dxfId="4" priority="293" stopIfTrue="1" operator="equal">
      <formula>11353372</formula>
    </cfRule>
  </conditionalFormatting>
  <conditionalFormatting sqref="AF239">
    <cfRule type="cellIs" dxfId="3" priority="294" stopIfTrue="1" operator="equal">
      <formula>35300540</formula>
    </cfRule>
  </conditionalFormatting>
  <conditionalFormatting sqref="AG241">
    <cfRule type="cellIs" dxfId="2" priority="295" stopIfTrue="1" operator="equal">
      <formula>6.59</formula>
    </cfRule>
  </conditionalFormatting>
  <conditionalFormatting sqref="AH241">
    <cfRule type="cellIs" dxfId="1" priority="296" stopIfTrue="1" operator="equal">
      <formula>6.81</formula>
    </cfRule>
  </conditionalFormatting>
  <conditionalFormatting sqref="AI241">
    <cfRule type="cellIs" dxfId="0" priority="297" stopIfTrue="1" operator="equal">
      <formula>7.1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M e t a d a t a E x c e l F i l e   x m l n s : x s d = " h t t p : / / w w w . w 3 . o r g / 2 0 0 1 / X M L S c h e m a "   x m l n s : x s i = " h t t p : / / w w w . w 3 . o r g / 2 0 0 1 / X M L S c h e m a - i n s t a n c e " > < M e t a d a t a L i n k > < M e t a d a t a L i n k > < S h e e t I d > S o f t < / S h e e t I d > < L i n k > f c A C A B + L C A A A A A A A B A D t n e t y 2 1 a S x 1 8 F p a p 8 2 p H E A x I k o I I 5 p Z s T 1 k q W S p K T c U 1 N s S A S s r A m A Q Y A b e u b Y 2 c m O 5 V s s h 9 m a 3 c / 7 M 5 O 1 T 6 A c / H E i W + v Q L 7 C P s n 2 O Q B I E C R o k J J M U N 2 J E 5 P n C j Q O u v 8 / A E T r v 3 3 c b k k P T d e z H P v W C l s r r E i m 3 X C a l n 3 / 1 k r X P 1 t l 5 Z X f V v X d x w 2 z d W i 4 R t v 0 o b E E v W x v 4 7 H X v L V y 7 v u d j f X 1 R 4 8 e r T 0 q r j n u / X W 5 U G D r v 9 v f O 2 6 c m 2 1 j Z d D Y e n / j V c v 2 f M N u m C t V f f v c s O + b O 4 Z v H r h N 0 w 2 G u b V S O 6 6 t b Z t W A y q M f c M 2 7 p v u 2 l b X s 2 z T 8 3 Z t 3 / I t 0 1 u p n h k t z 9 T X E 2 N U 9 d u W 6 / k n V t s 8 6 J j 2 n m U / m G v Y s V G i r T 1 w L d P 2 D R + s e Y n t j Y 0 S D b z l t J r H / k X L v M S w g z F g 0 G Z 7 3 / S N J n S e b U B 9 2 z X B m t s 7 + 5 8 G i 6 Y q r y l r T I E 5 k h X D p l t d q 9 U M G 6 6 x U q x t U B O 2 5 I e J G 7 U q F 2 S 2 W l B X Z e W k o G 0 U K x t K Y U 1 R S k q l 8 g + F 4 k a h E A 0 w 6 B A O I F Z p O L 2 0 X t X v d p q T t 3 W s Y t h 0 b F s T N W H L s W 0 t s h N Z 3 i g W N 1 h 5 r V w o K Q V F i z Y 2 0 S M c I b m x e 4 b n H 5 v u Q 6 s h m h 3 7 R r s j R i 9 o B V Y o F w s l 2 J i J j c A c w 8 N Z 1 Q / g K J u w g j y o 9 b v e j M f X s C 9 O L j q w z D x r w 4 c P t 1 b g L N / w f B c 8 w k r 1 R F 8 P G 1 B L a k k t q W X + W q 4 n H G B V 3 7 G 8 h g M u z u 6 a Y c 1 M T p F 7 5 y P z 1 P D m 7 g 1 b d G Q + t G C A b b P V m r 2 / i B W b j d l l B d P X Y 3 3 D g e b b h k 8 t r 2 u 0 N l u m 6 8 8 a U 4 a z j g w j D t c d 8 9 G B G x p n D 7 q d g F Q 5 O b d c / 2 L H u P D 0 9 W R 7 P T g E d 0 C J V r e d d s f x L N + U D v d r G 9 I n p t F s w d w b k m d s S E d d z 7 M M f T 3 W X j 9 y H t U g u J c g K A c f 9 W 2 n x U s g h I o P 4 e j b T t O s F j V V L p W Y W o n G E K X Q o 2 v 7 7 o U Y M J j D l m 6 b I C 6 F X u M D D e t D 6 4 e 7 n t U M n 1 j 3 z 0 2 X G w J U B 1 e X R + a Z 6 Y I s F z F / u k n g K H T P j I b f 5 e f F r G Z h C b M U 0 8 1 S Z B / c L L O u j l A n e Z d d H K V 0 K 2 g f f n H M f I 7 s 1 r a l P d h 5 v h 5 q d t N q G L 7 j z m Y B Z Z I F S k y u F M s 3 0 w J F D b 0 F V P Q W q K C 3 Q B m 9 B R T 0 F i i h t 0 A R v Q V k 9 B Z I K m N 8 F k C v C W X 0 m l B G r w l l 9 J p Q R q 8 J Z f S a U E a v C W X 0 m l B G r w l l 9 J p Q R q 8 J G X p N y N B r Q o Z e E z L 0 m p C h 1 4 Q M v S Z k 6 D U h Q 6 8 J G X p N y N B r w g J 6 T V h A r w k L 6 D V h A b 0 m L K D X h A X 0 m r C A X h M W 0 G v C A n p N W M C u C Z m G X R M y D b s m Z B p 2 T c g 0 7 J q Q a d g 1 I d O w a 0 K m Y d e E T M O u C Z m G X R M y D b 0 m V N F r Q h W 9 J l T R a 0 I V v S Z U 0 W t C F b 0 m V N F r Q h W 9 J l T R a 0 I V v S a s o N e E F f S a s I J e E 1 b Q a 8 I K e k 1 Y Q a 8 J K + g 1 Y Q W 9 J q y g 1 4 Q V 9 J q w j F 4 T l t F r w j J 6 T V h G r w n L 6 D V h G b 0 m L K P X h G X 0 m r C M X h O W 0 W t C B b 0 m V N B r Q g W 9 J l T Q a 0 I F v S Z U 0 G t C B b 0 m V N B r Q g W 9 J l T Q a 8 I S e k 1 Y Q q 8 J S + g 1 Y Q m 9 J i y h 1 4 Q l 9 J q w h F 4 T l t B r w r F s L v g s g F 4 T o s 9 j w t D n M W H o 8 5 g w 9 H l M G P o 8 J g x 9 H h O G P o 8 J Q 5 / H h K H P Y 8 L Q 5 z F h 6 P O Y M P R 5 T B j 6 P C Y M f R 4 T h j 6 P C U O f x 4 S h z 2 P C 0 O c x Y e j z m D D 0 e U w Y + j w m D H 0 e E 4 Y + j w l D n 8 e E o c 9 j w t D n M W H o 8 5 g w 9 H l M G P o 8 J g x 9 H h O G P o 8 J Q 5 / H h K H P Y 8 L Q 5 z F h 6 P O Y M P R 5 T B j 6 P C Y M f R 4 T h j 6 P C U O f x w R 9 G h P 0 W U z Q J z F B n 8 M E f Q o T 9 B l M 0 C c w Q Z + / B H 3 6 E v T Z S 9 A n L 0 G f u w R 9 6 h L 0 m U v Q J y 5 B n 7 c E f d o S 9 F l L 0 C c t Q Z + z B H 3 K E v Q Z S 9 A n L E G f r w R 9 u h L 0 2 U r Q J y t B n 6 s E f a o S 9 J l K 0 C c q Q Z + n B H 2 a E v R Z S t A n K U G f o w R 9 i h L 0 G U r Q J y h B n 5 8 E f X o S 9 N l J 0 C c n Q Z + b B H 1 q E v S Z S d A n J k G f l w R 9 W h L 0 W U n Q J y V B n 5 M E f U o S 9 B l J 0 C c k Q Z + P B H 0 6 E v T Z S N A n I 0 G f i w R 9 K h L 0 m U j Q J y J B n 4 c E f R o S 9 F l I 0 C c h Q Z + D B H 0 K E v Q Z S N A n I E G f f w R 9 + h H 0 2 U f Q J x 9 B n 3 s E f e o R 9 J l H 0 C c e o b w j 2 J U g Z R 3 B r g Q p 5 w h 2 J U g Z R 7 A r Q c o 3 g l 0 J o s 8 2 g l 0 I Y t e B 2 G X g z V K B u 4 8 7 Z s M X 0 0 s 7 1 t l Z 1 + O f w B D m 4 w 3 p 2 G i Z n n T o W g 3 T 2 5 B 2 b d 9 0 O y 7 M 4 k m P L P 9 c O r K 8 E a t J d 8 z H v l S U 9 h 3 b P / c m X 0 p L x s / y J O v J m s o q q s K T e S y x 9 Q 6 7 b u P c E C a 6 V h N W 0 k 1 Y X n I T f m b c v z a z q e l m q y y 5 2 X b b n Z Z z 0 T Z t / 5 p s p 6 X b T l 1 y 2 x 2 6 T r P b 4 H X X Z D s u I N O M p y 2 5 8 X Y / 7 1 o d v u 4 i 5 2 d e l x F Z q h G 1 w p I b 8 b Z l G 3 b D M l r S s e V 3 j Z S l W G t 3 X O c h N + S g 1 V y G l N M N y Z b c k A c u b N p 1 h Q 9 + K S T N c P K S G 2 7 H P P U l 3 5 G 2 D P v B t d m v l G 6 / Y v 7 t t 9 m A k 6 5 1 e c n s P D R d i Q W W m 3 z v N c n b b C J w C M N V l k A y p x l u L r U 8 h / X S g a O y B G o 5 z X q Z h f I c F k v n i 8 o S C O U 0 i 8 2 m k e c w W z p f V J Z A I 6 e e p j P J 4 z n M l o 4 W l S V Q x 2 l m y y 5 F Z j e Z P A U o l k A L p 0 Z S 3 2 l k U x 9 z m C w d H 9 Q l U L 1 T x c f 6 W C S V j v i W X p M l 0 / l B X Q I Z n B o d 5 g L Z O c y X T h F q K f / m 2 z Y 6 R s P y L 6 S 7 v t W y v A A n Y L W B t Q L L b k h 3 H L c N F h Y 2 a V 1 I e + Z D s 3 V L 5 G f N Z J 8 p l L A E 9 t k z T p 2 u e 3 3 W S U c B b Q l Q I P L w V 2 S M d G W v L Y G y j x T C F R k j X b R r S y D a 4 6 4 2 c T H i k n Z J V e V q Y Q n C V d w u l i 1 9 7 D h N i V 9 + C W w y 4 c J h R q u k i 2 5 t C V g l b h X b 8 a W t 7 g W P y 8 M Y f g Y 2 k s O r U 5 J h N + G j a 2 Y z T T F d X G t X y C P x / Y s s 9 b F r d M 5 P L L 9 l S o / b L d u 7 t V I 7 r q 1 t m 1 Z j x / C N f c M G 5 n f X t k C 3 2 G A w M I L l w 5 a s S O t V / T b s X 8 P w f D H 6 z L 3 j x + K k E x y N 6 E j M P N h d z 3 Q P O n z / Z + t b 1 T 9 z 3 A c e 6 A u T 2 4 s P t e M 8 s l u O 0 T z m 1 y 0 9 3 2 p 4 1 T O j 5 c G R n F C j A 6 l 2 w J o w 1 p b T a t 6 G g x + 1 n l A z G L t m w 9 7 z m b c c 5 0 F y + N F K X R w g c a h u 8 x N w M P 5 Y u X 5 8 7 j w 6 s F s X x 9 1 T r + F a p 2 Z z Z y t q P b F O B 9 u Y Y W + x b u + Z h g s b M i z V t 7 u e 7 7 R j J c 3 m 2 v 7 + 2 g X 8 A y s t W a n v m A 0 L n M R h C w z q V U F 2 j h b o m 1 3 f O b N 8 W O v d t j 0 w b K J U / w x 2 7 c R 8 P N j V w X f 9 A E 4 D O 7 i g X L O j 9 r 7 b h U Y T q 0 Y 7 w D k 3 m H O 8 Q l g j V r z p N c K h J 1 Q k G + 9 A W X Q c x 2 v E o e F 7 e d t q g R e J H 5 R Y 6 e j y O D 4 3 T X / i 2 g h q 9 B O r b d 5 2 + V m + d c H n 1 N e H J T q s U d f n p Q D u B X m 1 w O D P S a G w I f 7 A z I N q f d d u i g + F g m g 0 2 i 6 q 1 O 9 0 2 w e n c J I 9 F P s k b i 8 m i n T Y i 9 Z W C + I n l H 4 G 5 H J n M 9 r 6 C T V 6 s M + p 7 c f r 9 B 3 L 6 7 S M C 1 E 8 s E u 8 T K / Z j V a 3 a Q b O s m a f i U X J t y 0 4 j K n V + l j R H p z f V d 2 w L 3 g Y k B 5 7 1 o Y P H 2 6 t P P a a G 5 7 v g u N f q T a D u e / a l q + v h 0 3 f 1 8 c D o R 6 4 m s x d z O A Q Z G 7 f A o 9 8 t 9 O E L n w 5 x L q t p + z l j n l m d F v + s e n 7 M M D Q 2 y W K u b t v m L v 2 / T 3 D v t 8 F d z o 4 W s n y w T r m D u f E N W y P z 2 g 2 g / m T S 3 p y I z 0 6 + o F X r w Z L 4 q A r F m 2 w J B y o 1 d c T 7 f Q T s 9 1 x X K O 1 D 9 t u 3 e 7 a 4 i p i F B r A v e 8 b / n n 4 F Z x E y 2 x E h u C V U e d B v 9 F t i z b 9 f c 3 E 6 R 6 L + 8 H y S x S K R n x v 4 F x s d 2 J t h m U 6 3 8 9 9 C P q t b a N l n Q Y B f u A U J 9 X p 6 7 F I G K 1 r s X e z R c X o K B w a L v i x f z Q v q n D C D 7 + E 5 W J d s a g i W G V C o x w f s R I r q i V Z E Y T A V U t A 8 g 4 Y z r N 8 U z r c r 2 1 I n 5 h G s w V T b 0 i e M X w Y L r B O e G Z n 7 x b v o N 9 2 z c + 7 p t 2 4 E J P v w y I d K R i t B 2 d 9 H 0 R t a 6 z d o G L Y v h o i Q a x l s G 9 7 T g M a 9 v 6 j 9 6 b 3 U + 9 F 7 9 f + F 1 L t k 2 N p 3 3 A f W H 6 w 3 b 2 / 9 X 7 o v Y X q N / 2 v e 7 9 I v Z e x t r 3 / 6 b 3 t f 9 H / A g p f i p Y v e j 9 D 2 z f w 7 1 s J q p 7 2 f o X / P + k / E e 2 f 9 l 7 C p 7 c w 3 H P e h A 8 X 2 C 3 Y C v 3 E O G 2 Z Y k 9 P t o o 8 A P C U f M N C X b i P d a F e + H V 2 U X h 0 9 1 i I l k E B X w Q P r U b Q h T / B e H i 0 L 5 z I o D D q z w V R V 5 x d e 8 a F 0 4 1 9 P w 5 s F E w m V k l Q y l d X 0 K p 6 E j m m 8 P t I 7 Y 7 J 1 U p w a g O z W g / N 0 d b x + r S O 4 Z H 5 1 8 B u Y L M 3 v e f 9 7 1 L H C U 0 Y D 6 B M X S 2 o 7 w 2 g c k G G 6 F l J C a B 7 I 2 4 5 b A y D l m K N E 2 3 0 I 7 M N y 8 e r / n 7 7 4 N P a z i r T V m v 7 h 5 v b J 3 8 A f A i r x L i b n u c A k f G t D 3 1 8 c 2 h m j h e a K p d K b P i c K A e N 8 H y Z 1 C h Z F Y 5 0 Y t w X A j l e G 5 a F z B E u p A G D z A E s s S / h g R u c G f y g j V V H H S a 3 g 0 0 X E Z d v i D D J I P 5 W h 2 c n W G V Y H G s S T D C 5 X T j 5 w A n E F + K 4 i x h Z p p N K w 1 3 9 t 9 7 f 4 f x + 3 X s B O / J d / 6 t o p a b 3 G A 7 2 s e t 0 O 2 P e b l g 6 o e V E v z d e m + g p r D S + i 8 O 6 C e 0 z 7 l 6 i f b T S u M K q 3 t k c r E v x X R + U B l 9 j d U H v R I d w y A H u w b K G M y 7 + d b D K w U 2 G E S 9 R o n 9 2 L G z 5 o F A f i X B h M R f J h 4 5 l A 1 v z N 3 s N v + n Q m f H x x N 9 6 r Q 1 h V w w t 7 A X l i R L 9 E 8 P b f e x H 5 / g 9 f X 2 0 A L a 0 Y 7 j 8 Z s C A J A Y F g e 8 f G l F 8 l Y 7 u r h 1 v F Q p F C C 1 X E a H C Y J K M O G L j k x O O B O 9 B 7 I 6 N w H d H y K h J 5 5 z o N D r 1 W O t 4 / 5 G u w 1 t U o d T x / u / J f 0 Y 3 X 4 Z b E u 8 e j R X I m G 0 R P E u V Q Z s w f D o d q x F b 1 / / d + 5 5 H 6 / 4 T S V j r l Y j M b 4 U B p f 6 / 8 M j N w z g s / J e w 6 G H x i x K o f R 4 L S X w H n w r L j g 4 + n K w a 6 T R x c W m 3 4 d h O 2 2 p I x 1 3 3 o X k R 6 x d 2 C c L / o S K X + b M 8 w y J O r s a p 4 Z m T X a x 0 6 J p t q 9 s W H J t o N 9 I 1 d O V R e y m q G + 0 4 7 B O J j O P a 5 r B J s E X i q j Q X k s E H P d L V Q k L U v O h r t N h j J V A L 8 r f R b f F r E G P N x q s G Q 8 c 8 q Y h p n N n P N p v 8 B x q T S X i k h b 7 d d d 1 A J d o P Y V n x w N v t A B M M g D 2 9 g b h W F e O A O 4 F m j 5 P B 8 H t t Z 7 Q e v s d q I f i O V v M C U R 8 4 x 6 A q 8 I 8 1 j 1 8 5 C G T 9 H W 6 c 4 V f d E H c D D s 6 4 J c 7 C i 3 r B N 8 u L L v I J d r L N t m P D m h O H J V A q I b C J 4 N o 9 t U V I N 1 r i m h z M u 2 3 4 4 F l r J 7 v 7 g Z 8 O v u u f B i Y J J e h D C 4 4 6 / / z Z 8 a 7 r O m 6 K j x 3 W R Q 3 3 4 W S A 0 1 p c i w y P 6 6 B R s I 3 B e d 8 c L o m o I P L t V 4 c 6 b B R 1 Y K L u G T e s K 2 6 R z 4 I 7 m b v m D 3 m C K A L + E P D k O X j F 5 / 2 n E E k A U / r f 9 v 8 M 7 u W P g m V 4 J X i b V 9 D p l + s m H 4 X I 5 5 L k o 2 U k H 3 U W 8 k k M e r 3 k U 2 Q Z y E c 0 I v I h 8 i H y Y e n k w + o j A W 9 p y I e 9 j 3 z m j l m Z W Q g 2 Y S y y E w 8 R D 6 X x k E w 8 R D w 0 5 K E x z 5 t z H i q O 8 l C o n r 3 Z U C h L r 7 x S 0 N / 6 X 4 J z g 7 A h 9 Z / x y N F / 1 v v x u m m n T L S D / j 6 P l u U + j 0 b 3 e Y h 2 i H Z 4 R J P T a U e u j 4 S z p a E d + b 3 3 e Y L Y 1 P 8 6 L T Z l p h q Y K h 6 k C W g I a N K A p k h A Q 0 A z B J o x 5 5 p b o J G V c l F V E k D z v n e 6 T X i M 7 T 0 9 c g E y Y i P B e 7 0 T 7 P I C I n l 4 H S z x P M C G N C r E U q h E 1 i q s Q l Q y P 5 U w T S t n e X x 7 L i p h l Q 9 A J W N v K Z x E J b F G K K h E n G Y 8 S E 6 H k o n N i E l u P J M U 0 5 m k W B + J S B O Y p F D J H 5 R s i v s f W Y N L N v q I j T k W V a f j R / b t m M 4 i a X N P A Q 4 R E B U C j g 8 B H C U C D g K O I X C M e c 6 8 A k d Z K 7 B C a R Q 3 r v M V y u O o c p 2 z 5 Q J z e n 8 B 1 / Q l / P s M / O y E p 5 3 7 f 4 I P b y Q u E 6 T e D 1 D / T l w o + x U 8 L K g I + P y t B E X 8 3 s x P M M S v 0 P x l / 1 v x G M H f Y Z y f w m Z f 9 1 7 w Y X / m u g O G 4 v + B Q 9 y Q P g o 6 v 4 C G / G 8 o E 1 7 7 F 4 n P L B 4 0 6 D + F O X h A e i 1 B 9 + d g v o F 2 + R P f p H c w M 9 + Y n / n j C i J C w H y p F M b U i s Y I w i 4 D Y f I Y X K V C m D Y b h M n F 9 0 N Y Y N j 3 s 9 b Y O 8 0 n s V a s E Q r W q t m e b / l d 3 5 S c M w l U d y v S O h d C 9 9 S 4 A x u E m S O z J T 5 6 0 8 G M X 1 4 P 9 J U 4 U 5 9 K Q o s 9 G e i 0 U Z E G n 1 9 y 6 S b 8 w N + F y + A r 8 E n 0 W 4 v w G S M h 2 v 4 5 c B P 8 T u 8 1 I 9 / + w Z 2 T T / b u E e N x O f P R J M T 7 K J X w P r o k 4 J X S A a 9 U j y m A C X i n s C v E u z t X g 3 c 7 w R N 2 w 9 s 4 v 4 h g + X L s T B j g i k C t 7 8 O T g B + y p / 0 n M E I y L L 8 Y C c v 9 r 1 M C Z 8 b I m 4 0 r g 5 2 J / N c A i 7 Y M 1 2 m b 4 C t G N c + I P A o l 0 V A 9 T e f Q y x r s f X y a v g 9 T G V X I B Y U Q 9 Q M g q k K I S o g 6 R N S E 7 8 8 1 o B a 1 7 I B 6 F V l q Z q T U q 5 h y + V B V c C G 0 f E e g S q C a e 1 A t Z w H V M o E q g S q B 6 o J A V U k H V a U e U w I E q g S q B K o 3 F 1 T L B K o E q k N Q T f j + X I O q I m c H 1 X l z g c 4 I p / N O s x R A K l g v + C 1 1 q B V 5 i 3 f g e c V P q w k + C T 7 z A J + V L P B Z I f g k + C T 4 X B B 8 l t P h s 1 y P R X e C T 4 J P g s + b C 5 8 V g k + C z y F 8 J n x / r u G z N A N 8 z p Y t 9 n I E e q m 5 l g Z D o Z z H v t C D E n k S e e a B P N U s 5 K k S e R J 5 E n k u i D w r 6 e R Z q c d C O 5 E n k S e R 5 8 0 l T 5 X I k 8 h z S J 4 J 3 5 9 r 8 i y z G Z 7 P D S g B S j 7 A g 7 m X m W s 5 y H P k B 6 N E n U S d e a B O L Q t 1 a k S d R J 1 E n Q u i T j W d O t V 6 L K w T d R J 1 E n X e X O r U i D q J O o f U m f D 9 u a b O U n G G + 5 2 f d 6 0 O v w U Z / V j T / A D 3 P a 9 i z u W g 0 J + F V 3 0 W U C F / 3 d 3 3 I r X E M 2 g R p Z Q Q 3 E l 4 e l P x t L h a K C 0 J n m q F D H g a N C I 8 J T w l P F 0 A n m r p e K r V Y / F / A p 7 y 6 + W E p 4 S n h K c 3 A E 9 Z g f i U + H T I p w n n n 2 s + L c / w P O 5 t C P U 2 K N e W d A x S z E i 5 Z V l r d 7 h h g B c H r S 7 J q F c 2 7 1 J w a v 9 L 8 Z U / q / t F 6 I 9 / 7 L 2 V + B f h a d / 2 v 7 s i U v 2 N 1 H 8 m i Q S L T w U J B x J W p F 6 E j X s F k v g r U L J c H I M U k 0 Q E 4 K P 8 n A B Z I t Z r J V Z l W Y i V Z S F W R s R K x E r E u i B i 5 U o 1 D V l Z o R 7 T B J O Y l W 6 p E r M S s 9 4 Q Z m X E r M S s Q 2 Z N e v 9 c Q 6 t S y A 6 t Y p F / g F c Y z T 3 P U k A p v 1 c J h P i U 5 0 k G M v w u v J s q b l 6 C / 6 W b p j c X Q U t L d N N U z o K g M i E o I S g h 6 K I Q l E 1 B U F a P R f g J C F o s E I I S g h K C 3 g w E l Q l B C U F j C J r w / r l G 0 L K a H U F 3 z F N f 8 h 3 w Q P a D D 0 C i l 5 1 u O Y C U 8 y d / c P e V k D 5 v h h 5 V R A r 4 y i H x N Y E p g W k e w L S Y B U y L B K Y E p g S m i w J T e Q q Y y v V Y 3 C c w J T A l M L 3 B Y F o k M C U w j Y F p w v v n G k x L p R E w 3 R Q G H Y f E Y 6 M F p s q e C d S B t S O x g B E n E e n 1 z L M U K D q S c H T k V U e 9 q S l H / z d y u 7 F w c l V w y m J w O h e a q o S m l 0 B T t s r k j G h a X j C a V p Q M a B o 0 I j Q l N C U 0 X Q S a F q e g a b E e i / y T 3 o S k 5 B J N 5 Q W j a d b o m x l P 5 U v h a a C f i E y J T K e S a Y n I l M g 0 R q Y J 5 5 9 v M l U z k W n 4 H i K O h d e P p 1 c w 2 f I x q s B B 8 S I k I l Q i 1 P w T a j k L o Z a J U I l Q i V A X R a i l K Y R a q s c U A B E q E S o R 6 s 0 l V I U I l Q g 1 R q g J 5 5 9 r Q l V Y J k L 9 D C a / V i q d c 4 K l I F G B e E C E 4 u 2 7 Q i L y F u / A 3 w L 5 9 b 8 m 6 i T q z A d 1 V r J Q Z 4 W o k 6 i T q H N R 1 K l M o U 6 l H o v q R J 1 E n U S d N 5 c 6 y 0 S d R J 0 x 6 k w 4 / 1 x T Z 7 m S i T p 3 2 5 2 W c 8 F T t V w n e l 5 m l q X h T y j / T r z z V v h N Q k 5 C z n w g p 5 o F O V V C T k J O Q s 5 F I W d 5 C n K W 6 7 G Q T s h J y E n I e X O R s 0 L I S c g Z Q 8 6 E 8 8 8 3 c p a z P Y o b M I I 1 M d / K 1 T 2 D e 4 l Z l g M 5 R 3 4 U S r h 5 k 3 F T H v P E + c V N L Q t u a o S b h J u E m 4 v C z c o U 3 K z U Y + F 8 E m 6 W C D c J N w k 3 b w R u q o S b h J s x 3 E w 4 / 1 z j p p L t D m f 2 F C r z o u a 8 M y w H Z r 4 3 R w t x 5 4 3 l z s X e 5 q z + f v v g 0 9 r O K t N W a / u H m 9 s n f 9 D X B z o x M 5 C q h Q x A G j Q i I C U g J S B d B J C q U 4 B U r c c C / n X f / 7 x H Q E p A S k C 6 M C D V C E g J S G N A m n D + + Q Z S L d t L c n 2 n k S 2 F y t y v x 5 1 z h u U A U s 6 f 7 z g s c h c r 9 X 4 U W n H g b R N v H K I H c W 8 2 o S 7 R n V G V Z Q F R R i B K I E o g u i g Q 1 a a A q F a P B X q 6 M 0 o g S i B 6 Y 0 F U L h C I E o j G Q D T h / P M N o t n e i S u y q K y P v a x W O u J m u / b 0 L V c 3 8 X J g a 0 J I g n P L k u L l Z R B X X 4 K P / p 7 H V x j k w 7 x e 9 1 n v F c z x F W w u h A T x / 9 d c v k 2 C 3 q R E J u S 9 b u R d l t + e q n I W 5 J U J e Q l 5 C X k X h L x c 6 a Y h r 1 y o x y T F J O Q t E v I S 8 h L y 3 g j k Z Y S 8 h L x D 5 E 0 6 / 1 w j b 0 n J 9 r q j z 7 t W h 7 + H K M r R Y l 7 r a 4 + u Y L b l g F v x T L B I / v K 2 9 6 v E Y V U 8 N f w M W n B f / D x C T r o V e 3 O 5 t L h E t 2 J L W b i 0 R F x K X E p c u i g u Z V O 4 l N V j c X 8 C l 5 Z k 4 l L i U u L S G 8 G l M n E p c W m M S x P O P 9 d c W i 6 O c O m 2 A d H O 8 i + k u 7 7 V s j x h F H 7 b 0 4 y c 4 Y Z 0 x 3 H b Y K c w v k t 7 5 k O z d Y v x l T Y O n p c a L h 9 k + e / g 7 X 4 U q P g z x 7 X o n i Y P S T + I e 5 v c / f 0 g A l M o A 1 + D U / r z w D O + E I H t v 7 i X h Z r n v V f 9 b y J C j c k c U Q A q N J C f M F j / m 6 F N 0 3 C w T D i 4 t L 8 d n Q k H t S w 4 q B E O E g 4 S D i 4 M B + U p O C j X Y + F 2 e V 6 R W 7 w S H P z r 2 I X O l y k E m B n r i t m x b n D d 2 i O O I 4 6 b y n F F 4 j j i u B j H J b x 2 r j m O / 7 Y j x n F 7 x i l I j S u i u E s M l l O G e 8 N B T H j D I B P n I D X n V 5 z X J B E F X o m 0 n A R u u Q O 3 0 v L c x 9 O U L O C m E L g R u B G 4 L Q r c i l P A r V i P x d c J 4 F Y s E L g R u B G 4 L R b c S g R u B G 4 x c E t 4 7 X y D 2 2 h S k u j V O P N w W v a + + c E y 8 a I c / k h I h t f k E I v l j s W W 6 J l K r Z y F x c r E Y s R i x G K L Y r H S F B Y r 1 W M h c 3 m e q S Q W I x Z D x G I K s R i x W I z F E l 4 7 1 y x W H H 0 v T Z Q 3 Y x 4 W y 9 4 3 H y z 2 1 5 E s G t + M Z 9 E g + C L 4 u g R 8 V b L A V 4 X g i + C L 4 G t R 8 K V M g S + l H o u R B F 8 E X w R f O Y S v M s E X w V c M v h J e O 9 f w V R 5 9 g n H k p 7 n m q S / 5 D j g c m 9 / f m o X D 5 h o m H 0 j G b 4 / x 1 5 O 8 E h L i T e T h O J x 9 L 9 5 Y w k P S a 0 K z P K J Z e W n Q T C 1 k e A d m 2 I j Q j N C M 0 G w R a F a e g m b l e i y C T k C z Q p n Q j N C M 0 G y x a F Y h N C M 0 i 6 F Z w m v n G s 2 U Y i q a W b b 0 s e M 0 J c e N e O o 2 h G k b V G d L O g Y Z F U q 5 6 W C W c Z B 8 Y N l f O J L x R A O T 3 / 7 Y + 0 F a 6 f 9 R E F m g z l 6 v 8 B d Y 8 b i 0 I j x h j N S 4 2 1 y R + l + K 1 2 M 9 5 x I x d K 6 v + U / Q A q f 5 t v + d E H g v C d f o T h q / S a Z m u Z O m E q 4 R r h G u L Q r X K l N w r V K P R V W 6 k 0 a 4 R r i W Q 1 x T C d c I 1 2 K 4 l v D a u c a 1 E k v F N d v x p a 3 u B X + h / + 7 g 5 f 9 g Z U k O 7 o M F 5 / M + m P l 9 z D b L S M s A b r / h b w V 5 E c 8 U 8 L z / L X 9 7 v 5 B v k / I F Q G t Z 6 L 7 v x U 2 6 F 7 z 3 4 P 3 + 8 P W H 4 B 3 / P 0 G / 7 3 o / E b 4 R v n E y 0 7 L g m 0 b 4 R v h G + L Y o f F O n 4 J t a j 0 V Z w j f C N 8 K 3 H O K b R v h G + B b D t 4 T X v i Z 8 C z / s W Z 4 / C C r O j t k C 1 y A 9 b r d s 7 9 Z K 7 b i 2 t m 1 a D b 5 q g w H c t e h k B F 9 n + d B n Z S g b T 5 x 9 5 + H 8 n W G J z d y 3 5 h 2 0 m p F R Z + k 8 t M x w A D j O o j m n w 3 1 u y p k G h G M 1 2 h 2 E t m U / q M 2 2 U 9 X m m V Z W F b P I V F U p a 4 p 2 W q 4 w Q y 2 c K W e l s y K D L Q 4 G B V R 4 3 D B b H 7 t G 5 5 y f O z N b j j c 4 P j d N f + 7 e R 8 4 j k Z p v t v 0 L P M q g c z D U t t P q t u 3 5 R 4 v 1 r + q b r g u o w X f N m 3 2 / n E d 2 y z G a R 4 Z 9 f 8 b j H x w Q 0 R H W d G T Z 6 r F z 5 s O 5 N v i u 3 7 Z c z / 8 d 3 / L w U 1 B y b 1 B y L y C 0 3 4 n A E H w S B f e q M n c I w U e g w d h 0 6 y P b H X l p X z Q B 2 + x Z b c u f c T W X i 2 o x 8 u a j A 4 G F O 5 2 A K G Z d 3 N s 7 + 3 f M x 2 C P 2 A g Q B k / / C V S G u I 4 w 0 2 i B 4 4 D g O e g f j Q U O e e b h h D u x P e v + u T / r b p X O z p q m A Q S u K o X K a o k p 5 q q m q u V V R S l p j U Z F M 8 3 y G b i a a H A I A 5 b 5 a M Z J + O Y d m c A J D e F g w u A z 6 w i B e X a b Q B r g R u b t z l f D b a t l X m I M g R K X H O M Q G s z V / V P L g 7 A / x w E I T r p D Y B i h o L 3 q / w P 0 + h n z f c A C A A = = < / L i n k > < L i n k P o s R o w > 1 < / L i n k P o s R o w > < L i n k P o s C o l > 1 < / L i n k P o s C o l > < M e t a D a t a S e r i e s > < M e t a d a t a S e r i e s > < I n i t R o w > 1 < / I n i t R o w > < I n i t C o l > 2 < / I n i t C o l > < E n d R o w > 2 4 2 < / E n d R o w > < E n d C o l > 2 < / E n d C o l > < N a m e > C o m p o s i t e   P M I :   H e a d l i n e :   s a :   R u s s i a < / N a m e > < D i s p l a y N a m e > C o m p o s i t e   P M I :   H e a d l i n e :   s a :   R u s s i a < / D i s p l a y N a m e > < S e r i e s I d > 3 9 8 2 4 4 1 8 7 < / S e r i e s I d > < C o d e > S R 1 4 1 3 8 4 2 5 7 < / C o d e > < O r d e r > 1 < / O r d e r > < / M e t a d a t a S e r i e s > < M e t a d a t a S e r i e s > < I n i t R o w > 1 < / I n i t R o w > < I n i t C o l > 3 < / I n i t C o l > < E n d R o w > 2 4 2 < / E n d R o w > < E n d C o l > 3 < / E n d C o l > < N a m e > M a n u f a c t u r i n g   P M I :   H e a d l i n e :   s a :   R u s s i a < / N a m e > < D i s p l a y N a m e > M a n u f a c t u r i n g   P M I :   H e a d l i n e :   s a :   R u s s i a < / D i s p l a y N a m e > < S e r i e s I d > 3 9 8 2 4 4 3 1 7 < / S e r i e s I d > < C o d e > S R 1 4 1 3 8 4 2 1 7 < / C o d e > < O r d e r > 2 < / O r d e r > < / M e t a d a t a S e r i e s > < M e t a d a t a S e r i e s > < I n i t R o w > 1 < / I n i t R o w > < I n i t C o l > 4 < / I n i t C o l > < E n d R o w > 2 4 2 < / E n d R o w > < E n d C o l > 4 < / E n d C o l > < N a m e > S e r v i c e s   P M I :   H e a d l i n e :   s a :   R u s s i a < / N a m e > < D i s p l a y N a m e > S e r v i c e s   P M I :   H e a d l i n e :   s a :   R u s s i a < / D i s p l a y N a m e > < S e r i e s I d > 3 9 8 2 4 4 9 8 7 < / S e r i e s I d > < C o d e > S R 1 4 1 3 8 4 2 3 7 < / C o d e > < O r d e r > 3 < / O r d e r > < / M e t a d a t a S e r i e s > < M e t a d a t a S e r i e s > < I n i t R o w > 1 < / I n i t R o w > < I n i t C o l > 5 < / I n i t C o l > < E n d R o w > 2 4 2 < / E n d R o w > < E n d C o l > 5 < / E n d C o l > < N a m e > C E I C   L e a d i n g   I n d i c a t o r :   R u s s i a < / N a m e > < D i s p l a y N a m e > C E I C   L e a d i n g   I n d i c a t o r :   R u s s i a < / D i s p l a y N a m e > < S e r i e s I d > 4 1 2 7 3 6 9 8 7 < / S e r i e s I d > < C o d e > S R 1 2 5 6 3 8 5 3 7 < / C o d e > < O r d e r > 4 < / O r d e r > < / M e t a d a t a S e r i e s > < M e t a d a t a S e r i e s > < I n i t R o w > 1 < / I n i t R o w > < I n i t C o l > 6 < / I n i t C o l > < E n d R o w > 2 4 2 < / E n d R o w > < E n d C o l > 6 < / E n d C o l > < N a m e > E x p e c t a t i o n   D i f f u s i o n   I n d e x :   S a l e s   P r i c e s :   E n t e r p r i s e s   w i t h   R i s i n g   I n d i c a t o r   N e x t   3   M o n t h s < / N a m e > < D i s p l a y N a m e > E x p e c t a t i o n   D i f f u s i o n   I n d e x :   S a l e s   P r i c e s :   E n t e r p r i s e s   w i t h   R i s i n g   I n d i c a t o r   N e x t   3   M o n t h s < / D i s p l a y N a m e > < S e r i e s I d > 2 9 8 1 7 8 5 0 4 < / S e r i e s I d > < C o d e > S R 6 9 0 1 0 4 7 < / C o d e > < O r d e r > 5 < / O r d e r > < / M e t a d a t a S e r i e s > < M e t a d a t a S e r i e s > < I n i t R o w > 1 < / I n i t R o w > < I n i t C o l > 7 < / I n i t C o l > < E n d R o w > 2 4 2 < / E n d R o w > < E n d C o l > 7 < / E n d C o l > < N a m e > E x p e c t a t i o n   D i f f u s i o n   I n d e x :   P u r c h a s i n g   P r i c e s :   E n t e r p r i s e s   w i t h   R i s i n g   I n d i c a t o r   N e x t   3   M o n t h s < / N a m e > < D i s p l a y N a m e > E x p e c t a t i o n   D i f f u s i o n   I n d e x :   P u r c h a s i n g   P r i c e s :   E n t e r p r i s e s   w i t h   R i s i n g   I n d i c a t o r   N e x t   3   M o n t h s < / D i s p l a y N a m e > < S e r i e s I d > 2 9 8 1 7 8 6 0 4 < / S e r i e s I d > < C o d e > S R 6 9 0 1 0 3 9 < / C o d e > < O r d e r > 6 < / O r d e r > < / M e t a d a t a S e r i e s > < M e t a d a t a S e r i e s > < I n i t R o w > 1 < / I n i t R o w > < I n i t C o l > 8 < / I n i t C o l > < E n d R o w > 2 4 2 < / E n d R o w > < E n d C o l > 8 < / E n d C o l > < N a m e > E x p e c t a t i o n   D i f f u s i o n   I n d e x :   W a g e s :   E n t e r p r i s e s   w i t h   R i s i n g   I n d i c a t o r   N e x t   3   M o n t h s < / N a m e > < D i s p l a y N a m e > E x p e c t a t i o n   D i f f u s i o n   I n d e x :   W a g e s :   E n t e r p r i s e s   w i t h   R i s i n g   I n d i c a t o r   N e x t   3   M o n t h s < / D i s p l a y N a m e > < S e r i e s I d > 2 9 8 1 7 8 7 0 4 < / S e r i e s I d > < C o d e > S R 6 9 0 1 0 5 2 < / C o d e > < O r d e r > 7 < / O r d e r > < / M e t a d a t a S e r i e s > < M e t a d a t a S e r i e s > < I n i t R o w > 1 < / I n i t R o w > < I n i t C o l > 9 < / I n i t C o l > < E n d R o w > 2 4 2 < / E n d R o w > < E n d C o l > 9 < / E n d C o l > < N a m e > E x p e c t a t i o n   D i f f u s i o n   I n d e x :   E m p l o y m e n t :   E n t e r p r i s e s   w i t h   R i s i n g   I n d i c a t o r   N e x t   3   M o n t h s < / N a m e > < D i s p l a y N a m e > E x p e c t a t i o n   D i f f u s i o n   I n d e x :   E m p l o y m e n t :   E n t e r p r i s e s   w i t h   R i s i n g   I n d i c a t o r   N e x t   3   M o n t h s < / D i s p l a y N a m e > < S e r i e s I d > 2 9 8 1 7 8 8 0 4 < / S e r i e s I d > < C o d e > S R 6 9 0 1 0 4 2 < / C o d e > < O r d e r > 8 < / O r d e r > < / M e t a d a t a S e r i e s > < M e t a d a t a S e r i e s > < I n i t R o w > 1 < / I n i t R o w > < I n i t C o l > 1 0 < / I n i t C o l > < E n d R o w > 2 4 2 < / E n d R o w > < E n d C o l > 1 0 < / E n d C o l > < N a m e > E x p e c t a t i o n   D i f f u s i o n   I n d e x :   P r o d u c t i o n :   E n t e r p r i s e s   w i t h   R i s i n g   I n d i c a t o r   N e x t   3   M o n t h s < / N a m e > < D i s p l a y N a m e > E x p e c t a t i o n   D i f f u s i o n   I n d e x :   P r o d u c t i o n :   E n t e r p r i s e s   w i t h   R i s i n g   I n d i c a t o r   N e x t   3   M o n t h s < / D i s p l a y N a m e > < S e r i e s I d > 2 9 8 1 7 8 9 0 4 < / S e r i e s I d > < C o d e > S R 6 9 0 1 0 6 1 < / C o d e > < O r d e r > 9 < / O r d e r > < / M e t a d a t a S e r i e s > < M e t a d a t a S e r i e s > < I n i t R o w > 1 < / I n i t R o w > < I n i t C o l > 1 1 < / I n i t C o l > < E n d R o w > 2 4 2 < / E n d R o w > < E n d C o l > 1 1 < / E n d C o l > < N a m e > E x p e c t a t i o n   D i f f u s i o n   I n d e x :   E q u i p m e n t   P u r c h a s e :   E n t e r p r i s e s   w i t h   R i s i n g   I n d i c a t o r   N e x t   3   M o n t h s < / N a m e > < D i s p l a y N a m e > E x p e c t a t i o n   D i f f u s i o n   I n d e x :   E q u i p m e n t   P u r c h a s e :   E n t e r p r i s e s   w i t h   R i s i n g   I n d i c a t o r   N e x t   3   M o n t h s < / D i s p l a y N a m e > < S e r i e s I d > 2 9 8 1 7 9 0 0 4 < / S e r i e s I d > < C o d e > S R 6 9 0 1 0 4 3 < / C o d e > < O r d e r > 1 0 < / O r d e r > < / M e t a d a t a S e r i e s > < M e t a d a t a S e r i e s > < I n i t R o w > 1 < / I n i t R o w > < I n i t C o l > 1 2 < / I n i t C o l > < E n d R o w > 2 4 2 < / E n d R o w > < E n d C o l > 1 2 < / E n d C o l > < N a m e > E x p e c t a t i o n   D i f f u s i o n   I n d e x :   F i n a n c i a l   S i t u a t i o n :   E n t e r p r i s e s   w i t h   I m p r o v i n g   S i t u a t i o n   N e x t   3   M o n t h s < / N a m e > < D i s p l a y N a m e > E x p e c t a t i o n   D i f f u s i o n   I n d e x :   F i n a n c i a l   S i t u a t i o n :   E n t e r p r i s e s   w i t h   I m p r o v i n g   S i t u a t i o n   N e x t   3   M o n t h s < / D i s p l a y N a m e > < S e r i e s I d > 2 9 8 1 7 9 1 0 4 < / S e r i e s I d > < C o d e > S R 6 9 0 1 0 6 2 < / C o d e > < O r d e r > 1 1 < / O r d e r > < / M e t a d a t a S e r i e s > < M e t a d a t a S e r i e s > < I n i t R o w > 1 < / I n i t R o w > < I n i t C o l > 1 3 < / I n i t C o l > < E n d R o w > 2 4 2 < / E n d R o w > < E n d C o l > 1 3 < / E n d C o l > < N a m e > E x p e c t a t i o n   D i f f u s i o n   I n d e x :   O r d e r s :   E n t e r p r i s e s   w i t h   R i s i n g   I n d i c a t o r   N e x t   3   M o n t h s < / N a m e > < D i s p l a y N a m e > E x p e c t a t i o n   D i f f u s i o n   I n d e x :   O r d e r s :   E n t e r p r i s e s   w i t h   R i s i n g   I n d i c a t o r   N e x t   3   M o n t h s < / D i s p l a y N a m e > < S e r i e s I d > 2 9 8 1 7 9 2 0 4 < / S e r i e s I d > < C o d e > S R 6 9 0 1 0 5 0 < / C o d e > < O r d e r > 1 2 < / O r d e r > < / M e t a d a t a S e r i e s > < M e t a d a t a S e r i e s > < I n i t R o w > 1 < / I n i t R o w > < I n i t C o l > 1 4 < / I n i t C o l > < E n d R o w > 2 4 2 < / E n d R o w > < E n d C o l > 1 4 < / E n d C o l > < N a m e > E x p e c t a t i o n   D i f f u s i o n   I n d e x :   D e b t   t o   B a n k s :   E n t e r p r i s e s   w i t h   R i s i n g   I n d i c a t o r   N e x t   3   M o n t h s < / N a m e > < D i s p l a y N a m e > E x p e c t a t i o n   D i f f u s i o n   I n d e x :   D e b t   t o   B a n k s :   E n t e r p r i s e s   w i t h   R i s i n g   I n d i c a t o r   N e x t   3   M o n t h s < / D i s p l a y N a m e > < S e r i e s I d > 2 9 8 1 7 9 3 0 4 < / S e r i e s I d > < C o d e > S R 6 9 0 1 0 6 8 < / C o d e > < O r d e r > 1 3 < / O r d e r > < / M e t a d a t a S e r i e s > < M e t a d a t a S e r i e s > < I n i t R o w > 1 < / I n i t R o w > < I n i t C o l > 1 5 < / I n i t C o l > < E n d R o w > 2 4 2 < / E n d R o w > < E n d C o l > 1 5 < / E n d C o l > < N a m e > A c t u a l   D i f f u s i o n   I n d e x :   S a l e s   P r i c e s :   E n t e r p r i s e s   w i t h   R i s i n g   I n d i c a t o r   o v e r   1   M o n t h < / N a m e > < D i s p l a y N a m e > A c t u a l   D i f f u s i o n   I n d e x :   S a l e s   P r i c e s :   E n t e r p r i s e s   w i t h   R i s i n g   I n d i c a t o r   o v e r   1   M o n t h < / D i s p l a y N a m e > < S e r i e s I d > 2 9 8 1 7 7 5 0 4 < / S e r i e s I d > < C o d e > S R 6 9 0 1 0 4 4 < / C o d e > < O r d e r > 1 4 < / O r d e r > < / M e t a d a t a S e r i e s > < M e t a d a t a S e r i e s > < I n i t R o w > 1 < / I n i t R o w > < I n i t C o l > 1 6 < / I n i t C o l > < E n d R o w > 2 4 2 < / E n d R o w > < E n d C o l > 1 6 < / E n d C o l > < N a m e > A c t u a l   D i f f u s i o n   I n d e x :   P u r c h a s i n g   P r i c e s :   E n t e r p r i s e s   w i t h   R i s i n g   I n d i c a t o r   o v e r   1   M o n t h < / N a m e > < D i s p l a y N a m e > A c t u a l   D i f f u s i o n   I n d e x :   P u r c h a s i n g   P r i c e s :   E n t e r p r i s e s   w i t h   R i s i n g   I n d i c a t o r   o v e r   1   M o n t h < / D i s p l a y N a m e > < S e r i e s I d > 2 9 8 1 7 7 6 0 4 < / S e r i e s I d > < C o d e > S R 6 9 0 1 0 4 8 < / C o d e > < O r d e r > 1 5 < / O r d e r > < / M e t a d a t a S e r i e s > < M e t a d a t a S e r i e s > < I n i t R o w > 1 < / I n i t R o w > < I n i t C o l > 1 7 < / I n i t C o l > < E n d R o w > 2 4 2 < / E n d R o w > < E n d C o l > 1 7 < / E n d C o l > < N a m e > A c t u a l   D i f f u s i o n   I n d e x :   W a g e s :   E n t e r p r i s e s   w i t h   R i s i n g   I n d i c a t o r   o v e r   1   M o n t h < / N a m e > < D i s p l a y N a m e > A c t u a l   D i f f u s i o n   I n d e x :   W a g e s :   E n t e r p r i s e s   w i t h   R i s i n g   I n d i c a t o r   o v e r   1   M o n t h < / D i s p l a y N a m e > < S e r i e s I d > 2 9 8 1 7 7 7 0 4 < / S e r i e s I d > < C o d e > S R 6 9 0 1 0 5 1 < / C o d e > < O r d e r > 1 6 < / O r d e r > < / M e t a d a t a S e r i e s > < M e t a d a t a S e r i e s > < I n i t R o w > 1 < / I n i t R o w > < I n i t C o l > 1 8 < / I n i t C o l > < E n d R o w > 2 4 2 < / E n d R o w > < E n d C o l > 1 8 < / E n d C o l > < N a m e > A c t u a l   D i f f u s i o n   I n d e x :   E m p l o y m e n t :   E n t e r p r i s e s   w i t h   R i s i n g   I n d i c a t o r   o v e r   1   M o n t h < / N a m e > < D i s p l a y N a m e > A c t u a l   D i f f u s i o n   I n d e x :   E m p l o y m e n t :   E n t e r p r i s e s   w i t h   R i s i n g   I n d i c a t o r   o v e r   1   M o n t h < / D i s p l a y N a m e > < S e r i e s I d > 2 9 8 1 7 7 8 0 4 < / S e r i e s I d > < C o d e > S R 6 9 0 1 0 6 7 < / C o d e > < O r d e r > 1 7 < / O r d e r > < / M e t a d a t a S e r i e s > < M e t a d a t a S e r i e s > < I n i t R o w > 1 < / I n i t R o w > < I n i t C o l > 1 9 < / I n i t C o l > < E n d R o w > 2 4 2 < / E n d R o w > < E n d C o l > 1 9 < / E n d C o l > < N a m e > A c t u a l   D i f f u s i o n   I n d e x :   P r o d u c t i o n :   E n t e r p r i s e s   w i t h   R i s i n g   I n d i c a t o r   o v e r   1   M o n t h < / N a m e > < D i s p l a y N a m e > A c t u a l   D i f f u s i o n   I n d e x :   P r o d u c t i o n :   E n t e r p r i s e s   w i t h   R i s i n g   I n d i c a t o r   o v e r   1   M o n t h < / D i s p l a y N a m e > < S e r i e s I d > 2 9 8 1 7 7 9 0 4 < / S e r i e s I d > < C o d e > S R 6 9 0 1 0 6 6 < / C o d e > < O r d e r > 1 8 < / O r d e r > < / M e t a d a t a S e r i e s > < M e t a d a t a S e r i e s > < I n i t R o w > 1 < / I n i t R o w > < I n i t C o l > 2 0 < / I n i t C o l > < E n d R o w > 2 4 2 < / E n d R o w > < E n d C o l > 2 0 < / E n d C o l > < N a m e > A c t u a l   D i f f u s i o n   I n d e x :   O r d e r s :   E n t e r p r i s e s   w i t h   R i s i n g   I n d i c a t o r   o v e r   1   M o n t h < / N a m e > < D i s p l a y N a m e > A c t u a l   D i f f u s i o n   I n d e x :   O r d e r s :   E n t e r p r i s e s   w i t h   R i s i n g   I n d i c a t o r   o v e r   1   M o n t h < / D i s p l a y N a m e > < S e r i e s I d > 2 9 8 1 7 8 0 0 4 < / S e r i e s I d > < C o d e > S R 6 9 0 1 0 5 7 < / C o d e > < O r d e r > 1 9 < / O r d e r > < / M e t a d a t a S e r i e s > < M e t a d a t a S e r i e s > < I n i t R o w > 1 < / I n i t R o w > < I n i t C o l > 2 1 < / I n i t C o l > < E n d R o w > 2 4 2 < / E n d R o w > < E n d C o l > 2 1 < / E n d C o l > < N a m e > A c t u a l   D i f f u s i o n   I n d e x :   S t o c k s :   E n t e r p r i s e s   w i t h   R i s i n g   I n d i c a t o r   o v e r   1   M o n t h < / N a m e > < D i s p l a y N a m e > A c t u a l   D i f f u s i o n   I n d e x :   S t o c k s :   E n t e r p r i s e s   w i t h   R i s i n g   I n d i c a t o r   o v e r   1   M o n t h < / D i s p l a y N a m e > < S e r i e s I d > 2 9 8 1 7 8 1 0 4 < / S e r i e s I d > < C o d e > S R 6 9 0 1 0 5 9 < / C o d e > < O r d e r > 2 0 < / O r d e r > < / M e t a d a t a S e r i e s > < M e t a d a t a S e r i e s > < I n i t R o w > 1 < / I n i t R o w > < I n i t C o l > 2 2 < / I n i t C o l > < E n d R o w > 2 4 2 < / E n d R o w > < E n d C o l > 2 2 < / E n d C o l > < N a m e > A c t u a l   D i f f u s i o n   I n d e x :   S a l e s / P u r c h a s i n g   P r i c e s   R a t i o :   E n t e r p r i s e s   w i t h   R i s i n g   I n d i c a t o r   o v e r   1   M o n t h < / N a m e > < D i s p l a y N a m e > A c t u a l   D i f f u s i o n   I n d e x :   S a l e s / P u r c h a s i n g   P r i c e s   R a t i o :   E n t e r p r i s e s   w i t h   R i s i n g   I n d i c a t o r   o v e r   1   M o n t h < / D i s p l a y N a m e > < S e r i e s I d > 2 9 8 1 7 8 2 0 4 < / S e r i e s I d > < C o d e > S R 6 9 0 1 0 5 8 < / C o d e > < O r d e r > 2 1 < / O r d e r > < / M e t a d a t a S e r i e s > < M e t a d a t a S e r i e s > < I n i t R o w > 1 < / I n i t R o w > < I n i t C o l > 2 3 < / I n i t C o l > < E n d R o w > 2 4 2 < / E n d R o w > < E n d C o l > 2 3 < / E n d C o l > < N a m e > A c t u a l   D i f f u s i o n   I n d e x :   E q u i p m e n t   P u r c h a s e :   E n t e r p r i s e s   w i t h   R i s i n g   I n d i c a t o r   o v e r   1   M o n t h < / N a m e > < D i s p l a y N a m e > A c t u a l   D i f f u s i o n   I n d e x :   E q u i p m e n t   P u r c h a s e :   E n t e r p r i s e s   w i t h   R i s i n g   I n d i c a t o r   o v e r   1   M o n t h < / D i s p l a y N a m e > < S e r i e s I d > 2 9 8 1 7 8 4 0 4 < / S e r i e s I d > < C o d e > S R 6 9 0 1 0 4 5 < / C o d e > < O r d e r > 2 2 < / O r d e r > < / M e t a d a t a S e r i e s > < M e t a d a t a S e r i e s > < I n i t R o w > 1 < / I n i t R o w > < I n i t C o l > 2 4 < / I n i t C o l > < E n d R o w > 2 4 2 < / E n d R o w > < E n d C o l > 2 4 < / E n d C o l > < N a m e > C a p a c i t y   U t i l i s a t i o n   R a t e :   A c t u a l :   N o r m a l   M o n t h l y   L e v e l = 1 0 0 < / N a m e > < D i s p l a y N a m e > C a p a c i t y   U t i l i s a t i o n   R a t e :   A c t u a l :   N o r m a l   M o n t h l y   L e v e l = 1 0 0 < / D i s p l a y N a m e > < S e r i e s I d > 2 9 8 1 7 9 4 0 4 < / S e r i e s I d > < C o d e > S R 6 9 0 1 0 6 3 < / C o d e > < O r d e r > 2 3 < / O r d e r > < / M e t a d a t a S e r i e s > < M e t a d a t a S e r i e s > < I n i t R o w > 1 < / I n i t R o w > < I n i t C o l > 2 5 < / I n i t C o l > < E n d R o w > 2 4 2 < / E n d R o w > < E n d C o l > 2 5 < / E n d C o l > < N a m e > L a b o u r   U t i l i s a t i o n   R a t e :   A c t u a l :   N o r m a l   M o n t h l y   L e v e l = 1 0 0 < / N a m e > < D i s p l a y N a m e > L a b o u r   U t i l i s a t i o n   R a t e :   A c t u a l :   N o r m a l   M o n t h l y   L e v e l = 1 0 0 < / D i s p l a y N a m e > < S e r i e s I d > 2 9 8 1 7 9 5 0 4 < / S e r i e s I d > < C o d e > S R 6 9 0 1 0 5 4 < / C o d e > < O r d e r > 2 4 < / O r d e r > < / M e t a d a t a S e r i e s > < M e t a d a t a S e r i e s > < I n i t R o w > 1 < / I n i t R o w > < I n i t C o l > 2 6 < / I n i t C o l > < E n d R o w > 2 4 2 < / E n d R o w > < E n d C o l > 2 6 < / E n d C o l > < N a m e > S t o c k s :   A c t u a l :   N o r m a l   M o n t h l y   L e v e l = 1 0 0 < / N a m e > < D i s p l a y N a m e > S t o c k s :   A c t u a l :   N o r m a l   M o n t h l y   L e v e l = 1 0 0 < / D i s p l a y N a m e > < S e r i e s I d > 2 9 8 1 7 9 6 0 4 < / S e r i e s I d > < C o d e > S R 6 9 0 1 0 5 6 < / C o d e > < O r d e r > 2 5 < / O r d e r > < / M e t a d a t a S e r i e s > < M e t a d a t a S e r i e s > < I n i t R o w > 1 < / I n i t R o w > < I n i t C o l > 2 7 < / I n i t C o l > < E n d R o w > 2 4 2 < / E n d R o w > < E n d C o l > 2 7 < / E n d C o l > < N a m e > O r d e r s :   A c t u a l :   N o r m a l   M o n t h l y   L e v e l = 1 0 0 < / N a m e > < D i s p l a y N a m e > O r d e r s :   A c t u a l :   N o r m a l   M o n t h l y   L e v e l = 1 0 0 < / D i s p l a y N a m e > < S e r i e s I d > 2 9 8 1 7 9 7 0 4 < / S e r i e s I d > < C o d e > S R 6 9 0 1 0 3 8 < / C o d e > < O r d e r > 2 6 < / O r d e r > < / M e t a d a t a S e r i e s > < M e t a d a t a S e r i e s > < I n i t R o w > 1 < / I n i t R o w > < I n i t C o l > 2 8 < / I n i t C o l > < E n d R o w > 2 4 2 < / E n d R o w > < E n d C o l > 2 8 < / E n d C o l > < N a m e > E n t e r p r i s e s   D e b t   t o   B a n k s :   N o r m a l   M o n t h l y   L e v e l = 1 0 0 < / N a m e > < D i s p l a y N a m e > E n t e r p r i s e s   D e b t   t o   B a n k s :   N o r m a l   M o n t h l y   L e v e l = 1 0 0 < / D i s p l a y N a m e > < S e r i e s I d > 2 9 8 1 8 0 2 0 4 < / S e r i e s I d > < C o d e > S R 6 9 0 1 0 6 4 < / C o d e > < O r d e r > 2 7 < / O r d e r > < / M e t a d a t a S e r i e s > < M e t a d a t a S e r i e s > < I n i t R o w > 1 < / I n i t R o w > < I n i t C o l > 2 9 < / I n i t C o l > < E n d R o w > 2 4 2 < / E n d R o w > < E n d C o l > 2 9 < / E n d C o l > < N a m e > E n t e r p r i s e s   i n   G o o d   o r   N o r m a l   F i n a n c i a l   S i t u a t i o n < / N a m e > < D i s p l a y N a m e > E n t e r p r i s e s   i n   G o o d   o r   N o r m a l   F i n a n c i a l   S i t u a t i o n < / D i s p l a y N a m e > < S e r i e s I d > 2 9 8 1 7 9 8 0 4 < / S e r i e s I d > < C o d e > S R 6 9 0 1 0 5 3 < / C o d e > < O r d e r > 2 8 < / O r d e r > < / M e t a d a t a S e r i e s > < M e t a d a t a S e r i e s > < I n i t R o w > 1 < / I n i t R o w > < I n i t C o l > 3 0 < / I n i t C o l > < E n d R o w > 2 4 2 < / E n d R o w > < E n d C o l > 3 0 < / E n d C o l > < N a m e > E n t e r p r i s e s   n o t   B u y i n g   E q u i p m e n t   f o r   2   M o n t h s   a n d   M o r e < / N a m e > < D i s p l a y N a m e > E n t e r p r i s e s   n o t   B u y i n g   E q u i p m e n t   f o r   2   M o n t h s   a n d   M o r e < / D i s p l a y N a m e > < S e r i e s I d > 2 9 8 1 7 9 9 0 4 < / S e r i e s I d > < C o d e > S R 6 9 0 1 0 4 1 < / C o d e > < O r d e r > 2 9 < / O r d e r > < / M e t a d a t a S e r i e s > < / M e t a D a t a S e r i e s > < L i n k I d > d f 9 6 8 5 e 3 1 8 8 5 6 9 5 9 b 6 7 1 a 8 0 f 5 f 4 f 3 1 e < / L i n k I d > < / M e t a d a t a L i n k > < M e t a d a t a L i n k > < S h e e t I d > F i n a n c i a l < / S h e e t I d > < L i n k > u z I D A B + L C A A A A A A A B A D t n e t y 5 M a V 5 7 9 v x L 4 D g h H e S 6 x I I n E r g F v N C V 6 6 W 1 y x x A 5 e d N v Y Y I B V Y B P T V Q A X Q H W T 3 6 S W Z G k l j W T P e L w 7 t s Z e e W Z n v T u j m F a r W 6 L 6 p o h 5 g u I r b P T F / u R X 2 J M J o A o F o C 4 o k h L I P L Z s s R K Z C e A g 8 + T / B 2 T m q f 7 Z Q a s p 3 L Q 8 3 3 a d S 1 N k R p w S L K f u N m z n + q W p d r A 7 T b S p P 5 u v X j 6 o W 8 1 r p m e 2 r A A y C 1 D K 8 e c O / M a l q b 0 g 2 J + b n b 1 1 6 9 b M L X n G 9 a 7 P S q J I Z t + o r W 7 U 9 6 y W O d X N b I / O P G 0 7 f m A 6 d W t q v r q 0 Z z r X r W U z s N a 8 h u W F 1 V y a W t l Y m V m y 7 D o c M G u m Y 1 6 3 v J n F t m 8 7 l u 9 f d g I 7 s C 1 / a n 7 X b P p W d T Z V x 3 z 1 i u 3 5 w a b d s t b 2 L W f V d m 5 M V G 2 m l v h q 1 z z b c g I z A G u e 4 H o T t c Q V L 7 r N x k Z w 2 L R O U G 2 3 D q i 0 0 a p Z g d m A w s U q r C 5 5 F l h z a b n 2 W t h o 5 q U Z d Y a o c I 7 0 g V 7 W x b b d b E Q Z Z 4 i S y B s e i X L S x 0 S N O i + J E p k W 9 W l J 3 S T i n C T O E X F G V 1 W F a O Q / i P K c K M Y 1 d E t E N b B m G p 1 f m J 2 v b u 0 3 8 i 8 2 c 6 C X N X O x q S N R z s z F y m R T k u Z k e Y 4 Y M 5 p K V F 1 U 4 4 t N l Y h q S F / s q u k H G 5 Z 3 0 6 6 z b B u B 2 d p n t Y u G S M Q K U R W 9 O p u b C c z R e 5 7 z 1 T V 4 z B Y 0 I R + O B m 2 / 4 A M 2 n c P N w 3 1 o Z 7 4 9 F 8 A f l 6 a g m 8 / 5 g Q c u Y W p + s z o b Z c C c m B N z Y k 7 M e f Y 5 Z 1 M u f b 6 6 b P t 1 F 5 y 2 0 7 a i I 4 X c P B 1 v 1 q 0 d 0 5 + 4 N F z R u n X T h g q W r G a z e H k 2 + i 3 U i y s l U p 1 N l I 0 q m u w a X r P 9 t t l c a F p e U H S U 7 J 2 1 r x r 2 u F 6 1 b q 1 5 k X F W o d g m q K / N P d s L D p f N Q 7 8 6 m 8 5 f D R / B q y C u 5 x c 9 1 2 w I N d e x D o W N 9 v 5 + 8 1 C o S Q d z g m 9 W Z x P Z q u v u r R V Q K Q q o i / D P 6 p L b p C m g B d g f U a V L b s O a l 1 V F F k W F V O I 6 W C q U a D u B d 8 g q X G / 7 v m 0 6 w h U L Z D J T n r S i 3 v H I 6 N E d l + T u Z Y P r u 9 e 5 v v s K 1 3 e v c X 3 3 K t d 3 r 3 B 9 9 z L X d y 9 x f f e E 6 7 v n W u t J X G s 9 i W u t J 3 G t 9 S S u t Z 7 E t d a T u N Z 6 E t d a T + J a 6 0 l c a z 2 J a 6 1 H u N Z 6 h G u t R 7 j W e o R r r U e 4 1 n q E a 6 1 H u N Z 6 h G u t R 7 j W e o R r r S d y r f V E r r W e y L X W E 7 n W e i L X W k / k W u u J X G s 9 k W u t J 3 K t 9 U S e t R 4 x e N Z 6 x O B Z 6 x G D Z 6 1 H D J 6 1 H j F 4 1 n r E 4 F n r E Y N n r U c M n r U e M X j W e s T g W u v p X G s 9 n W u t p 3 O t 9 X S u t Z 7 O t d b T u d Z 6 O t d a T + d a 6 + l c a z 2 d a 6 1 X 4 V r r V b j W e h W u t V 6 F a 6 1 X 4 V r r V b j W e h W u t V 6 F a 6 1 X 4 V r r V b j W e h r X W k / j W u t p X G s 9 j W u t p 3 G t 9 T S u t Z 7 G t d b T u N Z 6 G t d a T + N a 6 6 l c a z 2 V a 6 2 n c q 3 1 V K 6 1 n s q 1 1 l O 5 1 n o q 1 1 p P 5 V r r q V x r P Z V r r a d w r f U U r r W e w r X W U 7 j W e g r X W k / h W u s p X G s 9 h W u t p 3 C t 9 b i O m 0 G 4 j p t B u I 6 b Q b i O m 0 G 4 j p t B u I 6 b Q b i O m 0 G 4 j p t B u I 6 b Q b i O m 0 G 4 j p t B u I 6 b Q b i O m 0 G 4 j p t B u I 6 b Q b i O m 0 G 4 j p t B u I 6 b Q b i O m 0 G 4 j p t B u I 6 b Q b i O m 0 G 4 j p t B u I 6 b Q b i O m 0 G 4 j p t B u I 6 b Q b i O m 0 G 4 j p t B u I 6 b Q b i O m 0 G 4 j p t B u I 6 b Q b i O m 0 G 4 j p t B u I 6 b Q b i O m 0 G 4 j p t B u I 6 b Q b i O m 0 G 4 j p v B d d g M r q N m c B 0 0 g + u Y G V y H z O A 6 Y g b X A T O 4 j p f B d b g M r q N l c B 0 s g + t Y G V y H y u A 6 U g b X g T K 4 j p P B d Z g M r q N k c B 0 k g + s Y G V y H y O A 6 Q g b X A T K 4 j o / B d X g M r q N j c B 0 c g + v Y G F y H x u A 6 M g b X g T G 4 j o v B d V g M r q N i c B 0 U g + u Y G F y H x O A 6 I g b X A T G 4 j o f B d T g M r q N h c B 0 M g + t Y G F y H w u A 6 E g b X g T C 4 j o P B d R g M r q N g c B 0 E g + s Y G F y H w O A 6 A g b X A T C 4 j n / B d f g L r q N f c B 3 8 g u v Y F 1 y H v u A 6 8 g X X g S + 4 j n v B d d g L r q N e c B 3 0 g u u Y F 1 y H v O A 6 4 g X X A S + 4 j n f B d b g L r q N d c B 3 s g u t Y F 1 y H u u A 6 0 g X X g S 7 4 j n P B s 8 L j O 8 o F z w q P 7 x g X P C s 8 v i N c 8 K z w O I 9 v w f P N 8 6 z w e B Z 4 P O s 7 n u X d x V J 3 a 7 u 7 d t 0 2 m 8 K 6 5 V v e T U t Y 8 H 0 r 8 P P f X 6 V d n Z x 3 6 5 q u G h L b B r / c d 7 6 x Y 3 k 7 p n N j T q i Z t i O s O A 2 7 b g a u 5 8 8 J S 5 7 V s A P h m u s F u 2 7 T d u f A O o F p N 4 V V 1 3 T G t I 2 S Z x t J 1 m W l o t D 4 E B f I O E u u t + / C t V p F 7 K P m 2 0 e C T i O f a / t E T W X Z 2 n d 9 e 9 y e p A 2 2 x j l v L d 2 2 s V C v 0 w v z h X 9 j t v b / Y 0 H 7 V A b b p 1 J + + 6 x a Y B H n u r A O d u h 2 o B X H D + y g T a 8 J 7 H T N 8 n z X M S M X A 6 1 o a 3 F O W L t p e Y I s v G m Z X r 6 d M r P k 9 E G D k V z R p N I P R p P a i Q i B W 8 x O x h A 7 l X / Q n t R O W / v U U I Q Z S r C d O v V S L d N p j G c z S j p 5 n V A h q q x f i E 6 Y G s j m B P e W s N E y m 8 3 I Z 9 W g T L s l L L Z 9 2 4 G z W 5 P 3 U 4 r M A x q g U b k Q D X B S W x b v y 2 S g A g d b i j z b 8 o T 9 P V f e h 3 b V j N L b N R I Y Y z n J W I x M 3 p 9 z 5 T 6 z l U 7 K P / C e w F Y T 9 N d c 6 R / Z q v y + 7 w S 2 6 u u P 1 k H R / p g L C Z q u A S K U H 7 f H M F v P z Z 2 8 P + Y C Q 9 T G l I v Q x g Y a a 4 I O O Z g a d C J f a G O d c I T M x Q i q i J X K O c D S r Q 1 h 2 W 0 2 4 c 6 X L c d t 2 Q 4 Y q B H S O 5 M Q m x v 0 h 3 W Q j + i Z j z 6 5 e E B E z Z B 0 t f z + a Y Q x 1 u x Y b F 0 1 / U J m y V X 6 R F Z E S V N p e O x z b Z Y l 6 F 7 t F n j n 0 D b R u 6 8 i 5 s k V 7 6 F 5 y L k 3 T w 3 s 0 Y z f e N V s h + r 8 I s b J V e C h c e R z b 5 z L T a s e e H Z d 2 A r s p h 1 A q U K 2 y V X c o W 3 E c 2 + b T Q u M 4 7 Y K G S R X V o c G 0 c 6 9 Q a 5 A g k M / V B V r J L m S O b S J d O 5 t Q g f o T c 9 0 f N A 2 Q S G z 5 K t j U T K o 0 1 U u g F m W 9 q y W X S / a W n J 1 M B h F 1 j W l / G Y B Q T t g F F q 7 / I Y Q X m M h c + S q W y r o Z E k u v 6 D L f Q N + G D T Y 2 7 O X X f q u 7 L p w r e 3 V 9 0 z f Y o k 1 6 E b X z e v W m B + / B 7 w O N 0 R V M U a L / w t g k g w P o U k y O z e g S T L 7 O a B J M r s 8 o E k y O w C g S T L 7 A q B J M r s F o E k y e w i g S T I 7 C 6 B J M v s N o E k y u x C g S T J 7 E 6 B J M j s W o E k y + x i g S T K 7 G 6 B J M n s e o E k y O y G g S T L 7 I 6 B J M r s m o E k y e y m g S T I 7 L K B J M v s u o E k y u z G g S T J 7 N K B J M j s 3 o E k y + z m g S T K 7 P F w g k 4 z 5 x T d 3 K h + 9 Y a U y x g K o H + O G o W x 8 r 7 0 5 s O F 0 t M t w K d a + Z z l W 2 7 P N Z t Q 0 w C J j f u v N X 3 W j G a I u K q N X h 5 y G M V 6 2 r + 9 Z H j X H 0 n J t 1 X Z u r F u 7 F t x Q 3 d q 0 W 9 Z w w 1 x 1 b 1 q e 0 7 K c Q F h 0 n Y Y v v G V 5 L t i o v e 8 6 w p u 2 1 W y w a f y 2 2 w B D w d 9 X X 1 m b X r v y F l 3 e 2 7 B a + 3 R S g 7 B p e a 1 o 7 v B 4 M y r k / B U 1 u l p R D Y M j m 8 l F b J a / s g Z s p o n i 6 N U i P 7 b N V l 1 w s u y m V 5 w A C v n x P P W a 6 w R 7 f X Y S U v b N M y 8 R h 0 z s z 9 o u f 6 V N a L v R q y C G 2 S 5 5 0 7 E p r 3 r m / t 6 m H T Q t 4 a D V d P x L U y s b K z N L l l 1 f N g O z Z j o w t H g z 8 S o 1 8 D 9 s 0 u e U M D t f v e J 6 V t 3 0 A 1 Z 7 4 d L J h 7 W 5 H / r I 2 D 8 W r m z L t 7 w 1 1 l i L l Z 2 v v u 5 6 N / x 9 s 2 5 R e 9 G q l t 1 b T t M 1 G x u B G d h + Y N f 9 + V 2 z 6 U O T y T l S v e a 5 + 2 B N q G v R b T a u Q P u I c + c c 6 d a 9 4 s D d 0 z M v u u 6 N d P X 9 B 6 v s A b F H B f Z u m d 3 6 M + n V j T 3 3 1 p r T P N x o 7 / h 1 z 9 6 x G s u L c e 7 c Y 1 W w j R W V X m r 7 g d u C q + g l V c O 0 R E q t N n M I / 4 E 2 l j 5 S X b b q d s t s X m u C K X 2 6 y U h / Q n W h H b i 7 d g A t u 9 1 y u i Z N p V Z f h 5 v a t A 6 6 N 9 n 9 X V 2 D R u 8 E b G L a i h P n D 7 w 2 Z M o 9 1 F 8 A e l j 3 n N k D z A 6 J 5 A W / H l W d c y C d e R n S 4 i e Y P c I e C r 3 L K 3 Y T X E n y c S R S + x v G x p 5 l B b m t I j x S p R 7 s i k f 7 9 + I h P W d 1 t p d S h d b p B T R 1 X h J F a V o k 8 M + m K M 6 x f + D M 3 c N V 8 G P s D 1 F k m f r z x Q e r r 7 Z b a z v Q v W 6 y e 2 I L y l N J V b i L 5 m L T d G 5 A 6 u t 2 s P f q Q n z 1 O U e q 4 T 0 P z J 8 9 V l 2 2 / f 2 m e c i S u 3 Z J p l V X n H q z 3 b B C 1 7 j i 7 L J G S a 8 t f I w D D 1 c z S a v Q s + e r p n N I R w X h w L f n A v j j 0 t S B 3 5 j z A w / k 9 9 R 8 I z z 3 l m M H 1 d k o 6 6 g y v g u i n T m Z s Y t Y 4 S M Y O 3 8 T f P H W f g O K h E N c t 9 j s g L t c t n b N d j P Y s I I A K u j 5 u V Q y d f R 1 6 7 J z f d V 0 r r f B k X a f V j q 9 2 4 6 p q 2 G z n O k Z r U Z 4 / n S T z s 9 U j Z 9 + 6 M / n w y a x 1 m a N N m w S L h y t z q b y V T d B r o B W b t b g 2 u 0 r b a d O k + N B A R x 7 z Q z 2 o p / g J O g 6 h s g Q 9 G B c u F u u / 9 r i S x + V j X X 3 x C g f N r 9 U I s t E 7 w b 6 Y m s / k a e X V q X 3 W Y M h v r l k N u 2 d c E J u 1 y n m H a v O J s b A u F 2 z u y s 2 H s Z P 4 Z o J Y i l 4 x T q c h w 7 f + x G l s 3 Z F 4 g N h K 2 O K Z G O 9 I h q S p D I R Q x U K u + N h m 3 W F J o m 6 8 8 j c y X z V K 5 7 1 X 9 s g 6 Q 7 Z q W r Q I P s S + o + D Y 7 5 u A 0 Z m 8 n U P 9 P L P M 6 H X P E z k D O 9 k 1 a 1 D x s 7 v O 0 f H b 3 e e d B 5 0 7 h x / J n T u d e 5 3 H s P / v o H / Z w m P 4 F / v H L / T u R N e e O c L O P g t 5 H 8 M / 3 0 i w I E H n S f H b 0 M V 9 z s P j m 9 H l d 3 t 3 G E Z o I b Q K u H J q p v m T t N i N 7 S 5 S A x Z o 1 + k e m l V 5 h B m m R J p t O s B S 1 z f 2 m A C p J t A H + t N u x 4 W W b q 8 s n R t v c b c Q j c x L k / F T Z v 1 l 1 X z 0 G 0 n f m + E l g h P x p 5 7 m E r b S 5 h r f j N 2 N d H v v q P L F l U e Y W d d g N 5 z 0 + r P n T w + q G B k / 5 + F Z g O T R e Y a m j 0 x J B L D U K d F b e S Q K I k S j I e V A U P i a p + j j T L r 0 3 I y c y p P d d 1 q m a A 0 Q 8 P 6 w Y L v u 3 W b d d 3 I O T d 6 1 m Q U k N q L j v J A 1 P j z M q U P R T V t m t e Z p k 0 e j d I i T I j a S x c b J l g Z k P g R P Z / / C c 2 b t v 8 j + m w y h + M C + f n g 0 t l Q S S + E m a Q 7 c M 5 v 7 l n C E r Q 7 c M D C I j h / w d 0 V A k j L u 8 J E s U Q V 0 f X 9 A + 2 w x 7 e h 2 9 3 p P D z + B P 7 + u P O d 0 P m K 9 c A H Q u + 6 O t + F n Z U e / X s o B D 2 d F j r + K R w 6 S p 4 k u r O u u 0 g 2 5 q w z 6 W v q e a l h d b W 1 V z d f X n 0 z v 2 D 6 j F c 9 g M 6 M I + y l 5 u T M d Y n Z o 6 m S z K b Z e + o d y 8 k f 2 f 2 v w U X e B + 9 4 H 6 z 7 2 f E H c e 8 d l D 9 u t 1 R o s Z U y L a f b 0 l l a t e 9 I m J Q 4 H p 3 1 U e d h 5 7 E A / v b d z l d 9 5 a O z d B E Q + g 3 0 3 O T P b j c C d x u N h a m U 6 u s b z L w 3 x O 3 E 2 B c l U v F 8 z b U d o G 2 Z f s P o / a x C W U K r Y / + u r r R g P G Y 1 M w t C e i q l + r L p X z 4 I I i 8 y / 2 p 1 t j 8 B L n T f 9 O j + b V 3 E 6 C a E I 0 j P r O y n s L 4 1 8 8 r C g i j K M D 6 N P Z 5 F I 0 9 6 d A p 7 Z 7 r a 7 D i e K E 6 v m E m o R P P 4 R e + 8 Y Y d 8 A l 3 y W z p U 0 t t J 5 U 6 W p 8 3 R A i 9 O z + P d t A 7 7 s n d z h g J l S Z U 0 + q U g m V j d d P f t e v 6 V d J 5 M w 2 j z N u v 8 R z D q R C Y 5 6 r o L O n Q z L 0 H T w U y 3 4 Q 8 6 p r / D h q g H z G j 9 1 f d O 1 7 t w 0 2 k w n 0 b f 7 / d e M C S K R q V C I X B N J X q l E h 0 N b 4 H q u h 3 T t / L d s H D N s 1 p 2 O w T 8 V L 6 + o p G 7 j / M L 8 b H + g r 0 y s d 7 Y W F n o Z Q m v a M 0 D d 0 x V Y v h H N R b N b B B c 8 e O f c Y N N p M B R 0 L b 1 d p O + Y M h k y x 7 q V p 3 w j 2 z c o 0 C + u 9 C g e z X l Y 2 5 f j u p S 2 / N C W e j c t D y f D s 7 Q b l 0 v i E T 6 4 O P s D V T y H X 6 o x 5 O q v / d 7 Z b n / O P x O H I X x u f 8 w T W D H m Y O L D o X O b s W n b w V C y f 4 q t U 3 v Z 9 W s B 2 2 z u b Z L D b E b v a o L f 9 l + / O q O c Z F j t V z H r o d P J d Q s E Y y x 8 b e 9 4 7 A x F Q b d 2 d D j L p k B + M a l r f X Q 5 4 Y / q 6 + F F o m 0 6 E 0 b n j n 9 + / W N y 5 7 n e r l O s n c k z l Y D G g H H x 1 4 v R s + 0 m y m 8 w J B d G r 3 m E C f E r v k U G E Y y F E k z + h l m 4 K a 7 W Y A Z m L U c 9 P I 5 c 2 z 3 Y D i k v o z 6 / X v M 4 d 4 X m J v 7 l m m c u 8 c f D 6 Q Q V Z I 0 E S H k B B C i T R P p b C B E 1 E 4 P Q t K 7 Q u c x S C 8 P I s g F R J C R k p 1 j I t n a W B 5 A J P G R 4 U Q C j / I J / P G Q v h / 6 f e d n J 0 Q T M h h N y H Z i S M u i i W R o 5 U Q T B d B k / M F q X D K B W g c O 0 I g n v O G J h H i C e B L j S c p R l h V P 5 I o q 6 u F c r i 6 e n C A y R h Z g T l B Z O R D n C / B + d G D I k V N H M K j 8 B v 5 6 z D 6 5 h E N J 5 / v w 5 R d 4 c + o c 7 8 O o f M Q S a c E v O j / v / B 0 U + l X S y 4 Y D w P f s M 8 7 t 4 / d o k e N P + j M d f y z A g S O o 8 w i E x X 3 m g 4 8 6 j w R a O a i 3 O 5 1 H g w F L V v U K A t a k g C W J A E L n A b A y o W X y C C u R i Q v E i p 0 P R a t 4 T t t Q l B r W 2 f E b D X f f a K T B I C R t J w b P L A g R V S o h C L 0 i E o 3 N I T j x k D a X f a 0 A / 4 6 g A E r f o 4 R 1 f B v Q 4 f j d 4 / c 7 X 7 N X E 7 f p W a N X E F / T 2 Q v v s t E M S g j / L h 4 d / / 2 Y 9 B X e y k B 1 M Y K / f j 4 2 0 A y n s T y O G Q p k R k V F I P u h g E x G I E M g i 4 E s 5 b B L D W S S O j m Q Z a L x n Z D J M v U h l i W x 7 F P 4 e c R + I p j 9 w G C m n h M w S 8 W 0 z A e z b i Y E M w Q z B L M R Y C Y P B j N 5 O z G I 5 o C Z r i O Y I Z g h m P 2 Y Y K Y g m C G Y x W C W c t j l B j N 5 X D D L h A E v h G G Z 0 h c X u r 4 I / S h z j X d h w M l + 6 D p + P + I p Z C l k K c C k k R + 5 u p m Q p Z C l k K V G s J Q y m K W U 7 c S 4 h y y F L I U s V T q W U p G l k K V i l k o 5 7 F K z V B g 9 e a y P X N 1 P U A v 1 O t V D c U j V C e l q j P o 4 4 q 2 c L 1 h I X E h c S Z i q j E N c F S Q u J C 4 k r j G I S x 1 M X O p 2 Y n R E 4 k L i Q u I q H X F p S F x I X D F x p R x 2 W Y m r I h o q U b U + 4 l q 1 H N p I o g 2 J o 5 l / K w 5 0 0 6 D N W j X b z j m 7 Y f o a t J R o D + d c 8 j q d e k t C Y G z g u U u d X k R S S c 9 5 p / N o 1 M I s o X M 3 E g 0 w U n 1 2 / D 6 M c H 9 L q e u d c J c k u o P f 3 e O P j z + E A V G m x W D c G g h d G p F p G H q E r k m h i 2 T d 5 U D o 0 g p C l 3 G 6 O / b J F U 0 a u W N f l I k L 6 M L t M n C 7 j J j Y f i L s m 3 k M F 6 Y P I L i f C J Q O 2 E 4 Z 1 O O + f 0 K I 0 w Z D n L a d G H B z I E 4 q 3 y Y Z t c V w j 4 z e e H e U P 9 5 B n t 9 G K U 8 i L L t L h y 2 6 3 y y 1 a n 8 B 2 r c e 0 a q e Q O L X r I c d M d 7 7 K e 3 2 9 F D x h c 5 j c F x 0 N 4 W F y A i 8 G 2 m c U V y X v K A R R K c o o 3 b u o I / h C R i F e b N 4 I 5 N 3 k p c I / 9 x l T u 7 T b g a 4 4 n c p L L N d T g Y y X D d W B W U 4 q q z t 6 4 5 w + a C + Z z q g Z O n V D + E 4 q a I p 5 4 L j K h e C 4 6 K T I 8 g l Q G 5 l 8 3 K t M M m l v H a p S U 6 W T 4 X k i B C 4 Z 0 F y / f V y Q n L g 0 m 7 D n U c i 4 w 7 b k w u Z D p m u D 9 d G 7 8 I e Z U K m Q 6 Z D p v u B m a 4 y m O k q 2 4 m h F 5 k O m Q 6 Z r o x M p y P T I d P 1 m C 7 l t c v K d D L I W E 1 R T 4 X p t v Y p f I V h a Q X b q d N V Z C 3 o 8 6 f J d 4 P P w Q v r U b b r s d 5 L A j s Z d c o f s E k T U y w D J L L x l J 3 7 q 2 5 c r q M h U b k Q B 0 8 + r / L H x M H 5 / 7 y 0 9 t r K 8 j Q x p l d q 1 x a W N v 9 L d b Y r 4 s a b c K k Q V d Z H T b j s Z k J O R E 5 E T v y B O V E f z I n 6 d m I 4 z + F E 4 z Q n c L 6 J n I i c i J w 4 A S c a y I n I i T 1 O T H n t s n I i Q 1 m 9 8 L e / 1 B a O c 4 J 7 S 9 h o m c 1 m t O y t B m W g U 8 U h n K 1 T n O h 5 O q c + L 1 R J Z 9 i z M e w x H e 7 A x z G 5 Q Q 8 M G A N z O P M v h e P b M 8 c f z F B / D u n H H 0 W R n V n 9 j 6 h L j 5 Y 5 g I t n P E o v g M 7 s Z 2 n f R w n f s 0 V 9 9 G y P 4 t U V x 5 / E a / 4 G z 0 E d 6 3 O l j H x 6 g s + V y p n x K R F P + X O l U R n j c 2 W Y C T H 0 A m I o r h w s G X c a g 7 n T 2 E 7 I g y x 3 G m I p P 0 9 q p c D O w s P 2 2 C C q j Q W i m S 2 2 k U T 5 I V E i I o o i i v Z Q N O X I S 4 2 i q S 1 c z p A H T 2 G m 6 u m c G l H 0 T F F 0 8 k m 0 S K X c U K k 4 D p W K S K V I p U i l P w C V U g U 7 C E u J u J 3 Q C s i l y K X I p e e E S w l y K X J p I q B 5 y p O X G k y 1 y g 8 F p q c 8 3 f b 0 L w O B 9 W y B d c R M 4 H / 5 x x F T g f / l I W I t Y i 0 Q q 2 a M g b U s E 2 I t Y i 1 i 7 Z l j L R m C t W Q 7 o T Q Q a x F r E W v P C d Z K i L W I t Q m s T X n y U m N t R e z D 2 i h c x V h r H O L Q F m N O 7 T 2 1 q s u K n y D u 2 A b k 3 w 5 Z E t o N g 3 H a m 7 i q C H W l h L p T 3 / B H J 2 N s 4 h p m Q q h D q E O o O 3 O o k 4 Z A n b S d G G f P B 9 Q t D F q 6 m R n f I q w 7 C m G O D n I n A L p f J G v P X b i Z C C E 1 D r y F 9 z G J 6 i i M b x n L j A K 4 5 F W N A D i x Y i D A n T H A y Q h w C H A J g E t 5 7 V I D n G y c F s C N m h B 7 a l V z A X C T T z t F l O M G 5 c Z Y D B l m Q p R D l E O U O 3 O U k 4 e g n L y d G H E R 5 R D l E O V K i H I K o h y i X A L l U l 6 7 r C i n V X S t Y i i n h X J 9 c z e t g 6 F T S M / k N H w g X m a i 5 g N 2 B A T Q i S d p I g S e Z M d W M k 2 k H 3 H H V j L T F S t s U t A 0 D L q C C S 4 c 3 M b 0 L R h 5 9 8 D l h Y f A f + 2 5 b d / a c 5 u Q 0 q a K p x F 1 M u G W H e w J 9 b B D 2 o k O K Y B 7 F U w B x v M W R a Q 2 6 4 W u Y w m H 0 A 9 n / v W / k m a E D Z s + x I V 9 z 2 4 K Y A / t J a h A M O t 1 1 2 u Y 9 A i r G g Z K 6 F D 0 5 6 v u D N E 0 8 S W B O W M A r R 2 v T Q M u k 8 p L U X E 4 Y N K T 5 V z O v x V 2 P K h l D / w 3 t B g 2 V b z d g F r g j J T e 6 t H 4 S V 0 1 V E D v 2 q e 3 T a N h Q 9 m o Q q p K o h s X 3 P 0 I 8 3 y 4 m f i / / a o y i j C d 0 E Z 3 w M p 9 E 7 D v Q s 6 7 0 K c / D L V s N j / z C H H / p g X C G W N Z F 8 E K v 8 P C i d 8 P O y / 1 D G l d T N 1 G r i q G A 7 H L o M 4 h 7 T Z m m F c B 9 3 P U v U g B q g i n j o P f Y Q 8 A c t M p 6 G y u + U N 2 N Y + p d / m 7 O N o 5 u 6 x P h f / 3 3 i 8 F + i C j t 0 + V G Z G 2 B l q c e j J a L o x j 3 j M E 8 2 O Z O W g s o H e / I R 5 H 8 + k g q c v I 4 Z z 5 R I j v / q n q I F E p C N I b v h P i B J W z 1 N + C e 4 2 m z o 9 t x 8 5 3 a K h x D U X 7 y 0 l 3 j d Z 0 j S j g S Y e 9 o O r l w f d T F / D 9 F O 4 Z X f L X V c q Q 1 1 X K d o I q s q + r J F k t 3 6 7 R + L 4 K 3 1 d x 9 r 5 K x f d V + L 4 q 8 b 4 q 5 b b L + r 6 K v V K T S N H 3 V b 1 1 M q c / e X z M u s / P m 6 n 8 R U 0 D V f / p z i i X D A P f Q P E y D U E Z Z x q C g t M Q L i b m 4 T S E s n G d O o T r 1 O 3 E 6 H t u p i H k L x P + Y b G u 4 H g 6 N u p p Y 6 F e V p 4 g 6 3 H G e h q y H r J e g v V S r r z c r F d 4 m v l A H j u F e e Z j 1 s 0 t 6 0 0 6 + R y p j y P q k 8 e h P h m p D 6 k P q e + H o D 5 t C P V p 2 4 l x G K k P q Q + p 7 7 x Q X w W p D 6 k v Q X 0 p V 1 5 W 6 q O x a w 2 l 8 O 5 Q A 8 m s y K 7 G Z 3 M e f m n w T D c U R m Y 8 2 V x 1 9 V w w o y Q r R K l U R H k Y M y Y y I T M i M y I z n j k z V o Y w Y 2 U 7 M Y p n m Z E Y O k I j Q i N C Y x m h U U d o R G h M Q G P K l 5 c W G k X w D n T t a g I a t z a E Z b f Z B B p b t h y 3 B S M 4 X W K 4 4 j R A 6 V N o 2 9 y g P 6 y D P B A c v 2 w 5 4 O 5 / w L h w j 0 W I e Y e K t t 9 1 v h g I T u B H m T N C c J o I n I h h A D g Z Y 4 K T X g y c Z D I a n O Z p 4 9 s I 3 P q N 3 v C z H / Z f X 2 i Y d v M w W j P r C I Q I L f P P X U / w W X Z a 3 K J L a F k r f k n Y a Q c h N U C F N m 3 N g u 2 z B L q k t + W C u 6 k 3 X d + C C q n D A f 0 E X W D n E A Z A s 3 n o B 7 0 1 s g A E T 1 j 7 Y + R O l x N + B a P Y 2 y B x 7 0 S N U Y C m + U 1 i g e z j M E Z R u A D 2 i A 7 A b M 0 j X C 8 d B O l h m i k U P n c h w 7 1 w H e J R r 5 X T h J d 6 6 2 5 h W H 9 A v z 1 T m R Q W y / Y I A V T X X f q i g p 4 r X P Z I V d Y R e + V A V 9 i C F P i W N Q e 6 0 v N R u J r y b u 8 c 0 c r I j D K 7 w 5 I e M s F z F K 6 y n C m 4 5 p G I m i H p 6 v B F j 4 l M X E B u z f X r 7 q 1 u I x 9 B s p + z l s O s z / 7 d 3 w 5 x y e K P C K w i A Q K j f v M S Y S I u Q 6 6 p D A M Q V i R s L T w o + 9 y 6 J o B Y f Q j E 6 t s J V Z G F W J n u v l y y Z Y x v A e g R g M r h X W G u z z e G z H k n 6 X f B z z G C o p 7 t Q c i Z 9 M 0 t O D v 6 l u i b J O / e Z a 9 4 w f f R F e / 0 d R C k f d H 5 f e d n Y 4 F p d L 2 p f j 4 X y 6 w + 6 W U 7 w t b G 8 g g c H e k D h p J o 1 t 8 M h l G N q G G o 4 C E w + v e Z s E D f 0 b f l H z M z P x j G m l f Y 7 h g 2 K P g a G 7 K H g K W s q O c D L A 0 E y 4 s K l s t v L C 9 s X i 7 O l i k X W 1 a 2 l A y j I u p S E b Z c s + M g p 1 d N f 2 L K z K 2 l r L x J P / 3 d P 3 6 P a m D 2 l u 3 r c N s T x N A z w 1 B j / L 2 m z g B D x / 1 + R 2 R F l D R V 1 I e i T S 8 T o k 3 Z 0 A Y / v i W A h Z D / Z D r 0 4 / k g l k l l G M A y h B x / B u e 9 m 1 v T B C R j D C E Z Y z s x h u V s y K K R 0 n 2 O Q 5 J B k i k r y U g i k g y S T D / J p F x s W U l G F k X F q O h F S A b a h d 9 u w T 2 H I L J u B S Z Q y a R E M 7 S 2 8 p L N b + m n h W h 2 I n 3 L T 3 d 9 / K S 7 Q R f 9 6 s A + f L w d f a U Q 2 F / f s i m M H z A f + Z 0 Q f p p g c 3 D o v J E j 5 K I z m 9 e o n C M u I u N w E U E u Q i 5 C L p q A i y R x M B d J 4 n Z i R M z h I h G 5 C L k I u W h s L i L I R c h F f V y U d r E l 5 i I i V y p F u K g G 6 N L 0 I 4 6 p 2 Q 6 0 q o m p a E h d 5 W W i z + k s K j b v 6 W G M P W y k + A r G j Q + Q b 8 6 Q b + R z x D f y O H w j I 9 8 g 3 y D f T M I 3 Z A j f k O 3 E y J b D N z T o J P I N 8 g 3 y z X h 8 I y H f I N / 0 8 0 3 K x Z a X b 4 g u i W I R v r n c B M f g g S m 3 A r t p B 9 S C k + L N 4 K r K S z d f s g U h D 9 h X n y f H f 8 G W 5 d K v N / e j N R 7 I N 2 f H N w X 2 p f j R + U Y c h 2 9 E 5 J s y 8 g 0 u 2 T l 3 u C M N w R 1 p O z H Q 5 X 3 O K d 9 W h Y g 7 i D u l x R 0 Z c Q d x p x 9 3 U i 6 2 r L g j G a p k y I U + 5 2 x a A C l u a 2 L G S Z U v L 9 j 8 L o o m z S J C d x 4 d v 8 s 2 F H r Q 2 1 A I s Q a X 6 2 j a O F i j I d Y g 1 i D W n A L W y E O w R t 5 O D G i 4 e g e x B r H m R F i j I N Y g 1 v R j T c r F l h d r a G A c r Q j W d D v w 5 F 9 v s l W U F 2 5 S n g 5 h B r / R A K d I 4 8 C M h D C D M I M w c w o w o w y B G W U 7 M Y z h N x q E G Y S Z E 8 G M i j C D M N M P M y k X W 1 a Y q Y i y I l c K w Q z d p n j T M x 2 f t o k T b d 2 d q a W 0 S B O F Z q H e 7 n u 2 t / F t 3 F L t D L G m c i 6 + 0 c i i Z N B d A Z R h W J P I h F i D W H N + s E b S l 6 0 6 7 Y u X J D U X a 1 I Z B m C N p I e + N L e m C b B G H Y I 1 6 n Z i Q M s J e K S p i D W I N Y g 1 4 2 K N h l i D W N O P N S k X W 1 a s 0 X R V 0 W m Y s m J Y s 7 Q H X a d + k s 8 0 u b W U F 2 v e p x F W a O h I t m / A 4 2 j n 6 P u 9 d I S c M 4 S c 8 / D t B u h F 1 j V l O O Q k M i H k I O S c I 8 g x Q o b R B n 2 7 S W U Y B D l G F 3 K y N U 0 A O d o Q y K H h 4 7 v D W w 7 k 0 I E Z I Q c h B y F n P M i p I O Q g 5 P R D T s r F l h V y J E O R d K M f c t a 3 F g d s b r Z 2 + Y 0 o L v 1 g u C l S u o R Q E 7 r Z n 0 d + d R i 7 a D K y y 0 k W 0 V R + 1 N C r Y 8 8 7 E z V D l u T R 4 T y j T M g u y C 7 n i F 2 k M F p n Z S C 7 9 G c Y x C 5 S I p x n t q 4 J 6 K U y h F 4 q 2 4 l x K 2 f m m a 6 X k l 4 q P z C 9 g B x n Q Z m h U b w / N r J U x k c W G O g R W c 4 t s u i I L I g s / c i S 8 q t l R R b d 0 F W D p P Y E u A Y 3 y E y x 6 p o O / Y a y t T g n H A a N O Q F c y M t u 2 6 c b M V 8 D n b E H H Y E l 1 q B 5 X D e p X 8 k y z E l q K w X T P D 3 6 v 0 8 f P P j D v W + f / 9 O T P z 3 6 1 d P v 3 3 v x + L 8 / / + U / P / u L 3 z 0 7 e h d S n n 1 3 7 9 m H f / u H D 7 5 + + v A j + v P 9 b 5 4 e f f n 0 8 W f P P / z + D / e + f P r d n W 7 i 8 4 / u P / / o U V j V Q B q S Z E 2 U 6 K A 9 k o d G 4 N D V 1 c U i O D S / Q A V + 4 n e J 4 O j F w / / 9 4 u G X h T 7 n 6 O P P W a s U R C L x F D / n y I a o K o Y o D 0 G i X o H T I 5 8 R t J O o s Y c r O f C y u W c J S 9 A u P C i y a D o 3 B H d X C C A t D 6 + G c s 0 / h J K X a a + H x 5 9 Q 5 Q W S A g Q O a I z O A 6 E 3 0 H e + i 2 T Q d 3 R d 2 3 0 q 8 N g L 5 Z + G X 0 f P m H + e f / 7 h m c M O G x J O C W i G F M o h G P q 6 q e X k o U t 8 Z A C z v P i b J 0 + P P k h 5 x h N i y 7 A Q N T R C d m / o y v n o o k q l w 5 Z X F s E n z c W j Y H p U z A 6 E r 5 n N t j U W a 5 y 0 5 h z c C P v v H O v T t D D N 4 H q j K G O M U m n Y k B Q j 3 K x 7 M G z k + Z L B f D E 0 d z 9 h w L l F b Q R h X G 2 6 O 2 D L f E b I g 4 u h B V J Q c X V 1 b X F h d Q B U G B c C K g K v X X K m o P d 7 1 h i x t L V e H C H S T q 7 c D E H G Y 4 g i h H A e 9 T + q e l T 1 o a p X K j q q e l T 1 q O r H V v X G d n I w y V P 1 5 V s G j 6 o e V X 0 B V S + L q O r 5 V v V p J 1 d W V W 8 Q R Z V F o 1 / V g 3 l j B 7 T k e v C o w V J R f M b L I B e s f a j G a n u 2 2 Y x e 8 b P v m l n F P 1 k 9 p a C B 5 7 + 8 8 + x 3 v + n S w L P 3 / + n Z Z 0 f P / v K T p 4 / e e X r 0 q x e / e i / 7 Q S A z g g 5 E B J 1 + 8 k d E O B k i G N O i P C Y i a M U Q g Z w i I s i a I e o 0 A i w i A i I C I s J 4 i C D T w M m 9 k S k H E Z T y z V e i Q l 6 b E 3 L H P N N p Z E e 8 n U M h l l Y s A / O g d n A 4 N j a c 9 t k Q J c q I E h c j r j y i x K Q o k X G G Z U U J I q r w H 0 P r Z 4 m r L j x p p 0 W 1 5 a L r N H z h L c t z w V m 1 9 + G + 3 7 S t Z o O 9 9 b B d 6 r P g 7 6 u v r E 2 v X X k L W A A 6 b i t s i Z u W 1 x K I 8 K Z l e n m Y c e q n K A e B / O L 7 Z w 8 + f / b 2 g 2 c f H v 3 x 1 9 8 8 f + e f X / y v 3 z / / x T c v f v 3 R i 0 8 / A N 5 4 / v l v n 3 / + j 0 n w C I u 8 + O 2 X c O j Z r x 8 / e / B X U J Z C y x F L u X 0 f f v 7 p 0 Y f R / f / p 0 X + D w n + 4 / + m z X / 8 G D h P A m Y H M Y o h S R U Z i O R m x y G e 0 8 j y 1 J O S k x K K r F d U w k F i Q W H 5 8 Y v m J s G / m 8 U q Y P o B W 2 H u Z / w N O 8 i d n i C g 0 9 n F i x M t Z U 0 G 3 A i 4 Z o 9 R E 0 Y D x L z 1 e R m M k H T a n w 2 F z L A a Z p L Y h j L H i B J Z n g c C i e E L V l n 3 d 6 S 5 l E N b B n / n j g k f R q v J o R E I a y a E R j A J / g X B k Z f N y r T i P Z D x f y Y F E P y M g k c 8 e S G S e g e S P f / M z G Z k E m S R i E g 0 c P j I J M g k y y U A m k b b 7 B j 1 k E m Q S H p g E Q 7 V z z y Q Z z 1 d q J t H E 1 D K K V d e 5 H i r + r p e g D o F u L A E j U x 8 k p H 1 b H l s Q k X G D n 8 c m Z 3 a q U j D K H / / 6 e w o W b K R l R P L h i 4 d / B X 9 E d z Q S Y Y i I x I H E 0 S M O B Y k D i Q O J Y y B x y N t 9 Q x o S B x I H D 8 S B U d S 5 J 4 6 M 5 z s j 4 o j + W L X 9 o O u Z 3 W W r a Q W W c N B q O v 6 l q Z W N l Z k l y 6 7 T p h p W 4 M 0 s 0 n V j c P 7 L T m A H U G Y q I V b c G j i r Q o X h I T i H T O s e + P Z c A H 9 c m j r w G 3 P g 0 6 f Y N 8 H o 8 P B 8 8 p j 5 l E S + 2 e Q 1 9 + 4 A G n f B G 8 D p b e W a 3 n Y m h k N m G 8 1 s 7 L Q T A h l d b j 8 W k J E K W 5 h f w W l p p w t k f Q x y G u S U h R o e 4 I g N 5 6 d A Q L S e J O v I y D r I O h e M d X D G F 9 + s k / g 5 P t C E y 3 1 w V l f 5 Z 3 W d i e F Q h 5 d I h y v T R M K p W K j D U Y e j D k c d f m 5 1 O M 5 y Q h 1 e O h 2 O M 5 n O S p e f q S F R n 1 9 0 f c 7 5 x C X U 5 6 j P U Z + j P s c 5 Q a j P z 6 c + 7 0 5 8 g W d G S 6 w 1 G / E 1 F J r 4 0 m 1 N v Q r A L C w 7 9 U w 1 e k m F K g Q a 6 C 8 O u s R 2 b q w U n J B j G Y a 8 u 2 M p R N E a l q X s y L J c 0 Q y 9 Y e 5 o d d W A A S K s F J T V Q d 1 q X v X M / T 3 a u g r P e a I Z N v Y s K 5 i 4 9 L p 7 i 8 X e L n Z / Y Z / r F g 6 r W n K b 7 Z Y z e W 2 J 8 v P V B c 8 D y U Z v z S 9 + X + 4 t p + m a j X X m 9 o v N p G I P h B W E D h R b t h f w E 1 p u N 7 F 6 x f b 8 4 A 1 6 + d F f Y c q b 3 Z Q 3 Q 1 X 7 B v O f 4 V 8 s 4 c 1 5 S Y n E M G S Z T Z 5 z t u / i Y 2 c W s C x g o F W 7 Z Q c F m 7 Q m 6 3 L s 9 P o r A j P v 7 4 f i s m g L X 1 q u v W o d B N X Z R A 0 w W u z 8 O Y y d 4 d y 3 I r W F 7 g D G m G 7 5 u C 5 w Y o W r Y 1 7 I 8 e 3 r e 0 H R 2 2 r s E E 1 U d W u 6 s i s a 0 4 q q N q Z N 3 d q Z F s W 6 v i s T v a J p u + B v 4 s r B d d r W r Y I n o Z e 3 b o E U r T M v E z n s o j W E 5 r n c A D E L v m T S 4 r Q 1 X L G b 1 g n q Y A L 2 h H V c g w w T F X / N 9 m G o n O A B h J 0 O G B x 6 M o h G f / 7 / A 5 h P e l a 7 M g M A < / L i n k > < L i n k P o s R o w > 1 < / L i n k P o s R o w > < L i n k P o s C o l > 1 < / L i n k P o s C o l > < M e t a D a t a S e r i e s > < M e t a d a t a S e r i e s > < I n i t R o w > 1 < / I n i t R o w > < I n i t C o l > 2 < / I n i t C o l > < E n d R o w > 2 4 1 < / E n d R o w > < E n d C o l > 2 < / E n d C o l > < N a m e > B r o a d   M o n e y   S u p p l y   M 2 x :   s a < / N a m e > < D i s p l a y N a m e > B r o a d   M o n e y   S u p p l y   M 2 x :   s a < / D i s p l a y N a m e > < S e r i e s I d > 3 5 4 3 0 0 4 1 7 < / S e r i e s I d > < C o d e > S R 7 0 9 2 2 5 5 < / C o d e > < O r d e r > 1 < / O r d e r > < / M e t a d a t a S e r i e s > < M e t a d a t a S e r i e s > < I n i t R o w > 1 < / I n i t R o w > < I n i t C o l > 3 < / I n i t C o l > < E n d R o w > 2 4 1 < / E n d R o w > < E n d C o l > 3 < / E n d C o l > < N a m e > O f f i c i a l   R e s e r v e   A s s e t s < / N a m e > < D i s p l a y N a m e > O f f i c i a l   R e s e r v e   A s s e t s < / D i s p l a y N a m e > < S e r i e s I d > 6 8 5 9 2 1 0 1 < / S e r i e s I d > < C o d e > S R 2 9 4 2 6 9 5 < / C o d e > < O r d e r > 2 < / O r d e r > < / M e t a d a t a S e r i e s > < M e t a d a t a S e r i e s > < I n i t R o w > 1 < / I n i t R o w > < I n i t C o l > 4 < / I n i t C o l > < E n d R o w > 2 4 1 < / E n d R o w > < E n d C o l > 4 < / E n d C o l > < N a m e > S b e r b a n k :   M a i n   I n d i c a t o r s :   C r e d i t   P o r t f o l i o :   R e t a i l   L o a n s < / N a m e > < D i s p l a y N a m e > S b e r b a n k :   M a i n   I n d i c a t o r s :   C r e d i t   P o r t f o l i o :   R e t a i l   L o a n s < / D i s p l a y N a m e > < S e r i e s I d > 2 3 8 3 4 7 4 0 3 < / S e r i e s I d > < C o d e > S R 3 7 5 0 8 3 2 < / C o d e > < O r d e r > 3 < / O r d e r > < / M e t a d a t a S e r i e s > < M e t a d a t a S e r i e s > < I n i t R o w > 1 < / I n i t R o w > < I n i t C o l > 5 < / I n i t C o l > < E n d R o w > 2 4 1 < / E n d R o w > < E n d C o l > 5 < / E n d C o l > < N a m e > S b e r b a n k :   M a i n   I n d i c a t o r s :   C r e d i t   P o r t f o l i o :   C o r p o r a t e   L o a n s < / N a m e > < D i s p l a y N a m e > S b e r b a n k :   M a i n   I n d i c a t o r s :   C r e d i t   P o r t f o l i o :   C o r p o r a t e   L o a n s < / D i s p l a y N a m e > < S e r i e s I d > 2 3 2 0 4 1 3 0 3 < / S e r i e s I d > < C o d e > S R 3 7 5 0 8 2 5 < / C o d e > < O r d e r > 4 < / O r d e r > < / M e t a d a t a S e r i e s > < M e t a d a t a S e r i e s > < I n i t R o w > 1 < / I n i t R o w > < I n i t C o l > 6 < / I n i t C o l > < E n d R o w > 2 4 1 < / E n d R o w > < E n d C o l > 6 < / E n d C o l > < N a m e > S b e r b a n k :   M a i n   I n d i c a t o r s :   R e t a i l   D e p o s i t s < / N a m e > < D i s p l a y N a m e > S b e r b a n k :   M a i n   I n d i c a t o r s :   R e t a i l   D e p o s i t s < / D i s p l a y N a m e > < S e r i e s I d > 2 3 2 0 4 1 4 0 3 < / S e r i e s I d > < C o d e > S R 3 7 5 0 8 2 3 < / C o d e > < O r d e r > 5 < / O r d e r > < / M e t a d a t a S e r i e s > < M e t a d a t a S e r i e s > < I n i t R o w > 1 < / I n i t R o w > < I n i t C o l > 7 < / I n i t C o l > < E n d R o w > 2 4 1 < / E n d R o w > < E n d C o l > 7 < / E n d C o l > < N a m e > S b e r b a n k :   M a i n   I n d i c a t o r s :   C o r p o r a t e   A c c o u n t s   & a m p ;   D e p o s i t s < / N a m e > < D i s p l a y N a m e > S b e r b a n k :   M a i n   I n d i c a t o r s :   C o r p o r a t e   A c c o u n t s   & a m p ;   D e p o s i t s < / D i s p l a y N a m e > < S e r i e s I d > 2 3 2 0 4 1 7 0 3 < / S e r i e s I d > < C o d e > S R 3 7 5 0 8 1 9 < / C o d e > < O r d e r > 6 < / O r d e r > < / M e t a d a t a S e r i e s > < M e t a d a t a S e r i e s > < I n i t R o w > 1 < / I n i t R o w > < I n i t C o l > 8 < / I n i t C o l > < E n d R o w > 2 4 1 < / E n d R o w > < E n d C o l > 8 < / E n d C o l > < N a m e > L e n d i n g   R a t e :   C r e d i t   I n s t i t u t i o n s :   P e r s o n a l   L o a n s :   R U B :   O v e r   3   Y e a r s < / N a m e > < D i s p l a y N a m e > L e n d i n g   R a t e :   C r e d i t   I n s t i t u t i o n s :   P e r s o n a l   L o a n s :   R U B :   O v e r   3   Y e a r s < / D i s p l a y N a m e > < S e r i e s I d > 3 5 4 3 3 7 6 2 7 < / S e r i e s I d > < C o d e > S R 7 0 9 5 1 5 6 < / C o d e > < O r d e r > 7 < / O r d e r > < / M e t a d a t a S e r i e s > < M e t a d a t a S e r i e s > < I n i t R o w > 1 < / I n i t R o w > < I n i t C o l > 9 < / I n i t C o l > < E n d R o w > 2 4 1 < / E n d R o w > < E n d C o l > 9 < / E n d C o l > < N a m e > L e n d i n g   R a t e :   C r e d i t   I n s t i t u t i o n s :   P e r s o n a l   L o a n s :   R U B :   1   t o   3   Y e a r s < / N a m e > < D i s p l a y N a m e > L e n d i n g   R a t e :   C r e d i t   I n s t i t u t i o n s :   P e r s o n a l   L o a n s :   R U B :   1   t o   3   Y e a r s < / D i s p l a y N a m e > < S e r i e s I d > 3 5 4 3 3 7 6 1 7 < / S e r i e s I d > < C o d e > S R 7 0 9 5 1 3 3 < / C o d e > < O r d e r > 8 < / O r d e r > < / M e t a d a t a S e r i e s > < M e t a d a t a S e r i e s > < I n i t R o w > 1 < / I n i t R o w > < I n i t C o l > 1 0 < / I n i t C o l > < E n d R o w > 2 4 1 < / E n d R o w > < E n d C o l > 1 0 < / E n d C o l > < N a m e > L e n d i n g   R a t e :   C r e d i t   I n s t i t u t i o n s :   P e r s o n a l   L o a n s :   R U B :   U p   t o   1   Y e a r   i n c l   D e m a n d < / N a m e > < D i s p l a y N a m e > L e n d i n g   R a t e :   C r e d i t   I n s t i t u t i o n s :   P e r s o n a l   L o a n s :   R U B :   U p   t o   1   Y e a r   i n c l   D e m a n d < / D i s p l a y N a m e > < S e r i e s I d > 2 3 4 1 5 3 8 0 3 < / S e r i e s I d > < C o d e > S R 3 2 0 1 6 4 5 < / C o d e > < O r d e r > 9 < / O r d e r > < / M e t a d a t a S e r i e s > < M e t a d a t a S e r i e s > < I n i t R o w > 1 < / I n i t R o w > < I n i t C o l > 1 1 < / I n i t C o l > < E n d R o w > 2 4 1 < / E n d R o w > < E n d C o l > 1 1 < / E n d C o l > < N a m e > L e n d i n g   R a t e :   C r e d i t   I n s t i t u t i o n s :   C o r p o r a t e   L o a n s :   o w   S m a l l   & a m p ;   M e d i u m   B u s i n e s s e s :   R U B :   O v e r   3   Y e a r s < / N a m e > < D i s p l a y N a m e > L e n d i n g   R a t e :   C r e d i t   I n s t i t u t i o n s :   C o r p o r a t e   L o a n s :   o w   S m a l l   & a m p ;   M e d i u m   B u s i n e s s e s :   R U B :   O v e r   3   Y e a r s < / D i s p l a y N a m e > < S e r i e s I d > 3 5 4 3 3 9 7 1 7 < / S e r i e s I d > < C o d e > S R 7 0 9 5 1 8 3 < / C o d e > < O r d e r > 1 0 < / O r d e r > < / M e t a d a t a S e r i e s > < M e t a d a t a S e r i e s > < I n i t R o w > 1 < / I n i t R o w > < I n i t C o l > 1 2 < / I n i t C o l > < E n d R o w > 2 4 1 < / E n d R o w > < E n d C o l > 1 2 < / E n d C o l > < N a m e > L e n d i n g   R a t e :   C r e d i t   I n s t i t u t i o n s :   C o r p o r a t e   L o a n s :   o w   S m a l l   & a m p ;   M e d i u m   B u s i n e s s e s :   R U B :   1   t o   3   Y e a r s < / N a m e > < D i s p l a y N a m e > L e n d i n g   R a t e :   C r e d i t   I n s t i t u t i o n s :   C o r p o r a t e   L o a n s :   o w   S m a l l   & a m p ;   M e d i u m   B u s i n e s s e s :   R U B :   1   t o   3   Y e a r s < / D i s p l a y N a m e > < S e r i e s I d > 3 5 4 3 3 9 7 0 7 < / S e r i e s I d > < C o d e > S R 7 0 9 5 1 1 9 < / C o d e > < O r d e r > 1 1 < / O r d e r > < / M e t a d a t a S e r i e s > < M e t a d a t a S e r i e s > < I n i t R o w > 1 < / I n i t R o w > < I n i t C o l > 1 3 < / I n i t C o l > < E n d R o w > 2 4 1 < / E n d R o w > < E n d C o l > 1 3 < / E n d C o l > < N a m e > L e n d i n g   R a t e :   C r e d i t   I n s t i t u t i o n s :   C o r p o r a t e   L o a n s :   o w   S m a l l   & a m p ;   M e d i u m   B u s i n e s s e s :   R U B :   U p   t o   1   Y e a r   i n c l   D e m a n d < / N a m e > < D i s p l a y N a m e > L e n d i n g   R a t e :   C r e d i t   I n s t i t u t i o n s :   C o r p o r a t e   L o a n s :   o w   S m a l l   & a m p ;   M e d i u m   B u s i n e s s e s :   R U B :   U p   t o   1   Y e a r   i n c l   D e m a n d < / D i s p l a y N a m e > < S e r i e s I d > 3 5 4 3 3 9 6 9 7 < / S e r i e s I d > < C o d e > S R 7 0 9 5 1 6 7 < / C o d e > < O r d e r > 1 2 < / O r d e r > < / M e t a d a t a S e r i e s > < M e t a d a t a S e r i e s > < I n i t R o w > 1 < / I n i t R o w > < I n i t C o l > 1 4 < / I n i t C o l > < E n d R o w > 2 4 1 < / E n d R o w > < E n d C o l > 1 4 < / E n d C o l > < N a m e > D e p o s i t   R a t e :   C r e d i t   I n s t i t u t i o n s :   P e r s o n a l   D e p o s i t s :   R U B :   O v e r   3   Y e a r s < / N a m e > < D i s p l a y N a m e > D e p o s i t   R a t e :   C r e d i t   I n s t i t u t i o n s :   P e r s o n a l   D e p o s i t s :   R U B :   O v e r   3   Y e a r s < / D i s p l a y N a m e > < S e r i e s I d > 3 5 4 3 3 8 1 2 7 < / S e r i e s I d > < C o d e > S R 7 0 9 5 1 7 0 < / C o d e > < O r d e r > 1 3 < / O r d e r > < / M e t a d a t a S e r i e s > < M e t a d a t a S e r i e s > < I n i t R o w > 1 < / I n i t R o w > < I n i t C o l > 1 5 < / I n i t C o l > < E n d R o w > 2 4 1 < / E n d R o w > < E n d C o l > 1 5 < / E n d C o l > < N a m e > D e p o s i t   R a t e :   C r e d i t   I n s t i t u t i o n s :   P e r s o n a l   D e p o s i t s :   R U B :   1   t o   3   Y e a r s < / N a m e > < D i s p l a y N a m e > D e p o s i t   R a t e :   C r e d i t   I n s t i t u t i o n s :   P e r s o n a l   D e p o s i t s :   R U B :   1   t o   3   Y e a r s < / D i s p l a y N a m e > < S e r i e s I d > 3 5 4 3 3 8 1 1 7 < / S e r i e s I d > < C o d e > S R 7 0 9 5 1 3 9 < / C o d e > < O r d e r > 1 4 < / O r d e r > < / M e t a d a t a S e r i e s > < M e t a d a t a S e r i e s > < I n i t R o w > 1 < / I n i t R o w > < I n i t C o l > 1 6 < / I n i t C o l > < E n d R o w > 2 4 1 < / E n d R o w > < E n d C o l > 1 6 < / E n d C o l > < N a m e > D e p o s i t   R a t e :   C r e d i t   I n s t i t u t i o n s :   P e r s o n a l   D e p o s i t s :   R U B :   U p   t o   1   Y e a r   e x c l   D e m a n d < / N a m e > < D i s p l a y N a m e > D e p o s i t   R a t e :   C r e d i t   I n s t i t u t i o n s :   P e r s o n a l   D e p o s i t s :   R U B :   U p   t o   1   Y e a r   e x c l   D e m a n d < / D i s p l a y N a m e > < S e r i e s I d > 6 8 6 1 4 0 0 1 < / S e r i e s I d > < C o d e > S R 6 7 8 6 7 9 4 < / C o d e > < O r d e r > 1 5 < / O r d e r > < / M e t a d a t a S e r i e s > < M e t a d a t a S e r i e s > < I n i t R o w > 1 < / I n i t R o w > < I n i t C o l > 1 7 < / I n i t C o l > < E n d R o w > 2 4 1 < / E n d R o w > < E n d C o l > 1 7 < / E n d C o l > < N a m e > D e p o s i t   R a t e :   C r e d i t   I n s t i t u t i o n s :   C o r p o r a t e   D e p o s i t s :   R U B :   O v e r   3   Y e a r s < / N a m e > < D i s p l a y N a m e > D e p o s i t   R a t e :   C r e d i t   I n s t i t u t i o n s :   C o r p o r a t e   D e p o s i t s :   R U B :   O v e r   3   Y e a r s < / D i s p l a y N a m e > < S e r i e s I d > 3 5 4 3 3 8 1 4 7 < / S e r i e s I d > < C o d e > S R 7 0 9 5 1 2 1 < / C o d e > < O r d e r > 1 6 < / O r d e r > < / M e t a d a t a S e r i e s > < M e t a d a t a S e r i e s > < I n i t R o w > 1 < / I n i t R o w > < I n i t C o l > 1 8 < / I n i t C o l > < E n d R o w > 2 4 1 < / E n d R o w > < E n d C o l > 1 8 < / E n d C o l > < N a m e > D e p o s i t   R a t e :   C r e d i t   I n s t i t u t i o n s :   C o r p o r a t e   D e p o s i t s :   R U B :   1   t o   3   Y e a r s < / N a m e > < D i s p l a y N a m e > D e p o s i t   R a t e :   C r e d i t   I n s t i t u t i o n s :   C o r p o r a t e   D e p o s i t s :   R U B :   1   t o   3   Y e a r s < / D i s p l a y N a m e > < S e r i e s I d > 3 5 4 3 3 8 1 3 7 < / S e r i e s I d > < C o d e > S R 7 0 9 5 1 2 9 < / C o d e > < O r d e r > 1 7 < / O r d e r > < / M e t a d a t a S e r i e s > < M e t a d a t a S e r i e s > < I n i t R o w > 1 < / I n i t R o w > < I n i t C o l > 1 9 < / I n i t C o l > < E n d R o w > 2 4 1 < / E n d R o w > < E n d C o l > 1 9 < / E n d C o l > < N a m e > D e p o s i t   R a t e :   C r e d i t   I n s t i t u t i o n s :   C o r p o r a t e   D e p o s i t s :   R U B :   U p   t o   1   Y e a r   i n c l   D e m a n d < / N a m e > < D i s p l a y N a m e > D e p o s i t   R a t e :   C r e d i t   I n s t i t u t i o n s :   C o r p o r a t e   D e p o s i t s :   R U B :   U p   t o   1   Y e a r   i n c l   D e m a n d < / D i s p l a y N a m e > < S e r i e s I d > 2 3 4 1 4 7 7 0 3 < / S e r i e s I d > < C o d e > S R 3 2 0 1 9 4 0 < / C o d e > < O r d e r > 1 8 < / O r d e r > < / M e t a d a t a S e r i e s > < M e t a d a t a S e r i e s > < I n i t R o w > 1 < / I n i t R o w > < I n i t C o l > 2 0 < / I n i t C o l > < E n d R o w > 2 4 1 < / E n d R o w > < E n d C o l > 2 0 < / E n d C o l > < N a m e > U S   D o l l a r   D e n o m i n a t e d   I n d i c e s :   R T S   I n d e x < / N a m e > < D i s p l a y N a m e > U S   D o l l a r   D e n o m i n a t e d   I n d i c e s :   R T S   I n d e x < / D i s p l a y N a m e > < S e r i e s I d > 1 0 6 9 2 8 5 0 1 < / S e r i e s I d > < C o d e > S R 3 0 2 0 7 0 5 < / C o d e > < O r d e r > 1 9 < / O r d e r > < / M e t a d a t a S e r i e s > < M e t a d a t a S e r i e s > < I n i t R o w > 1 < / I n i t R o w > < I n i t C o l > 2 1 < / I n i t C o l > < E n d R o w > 2 4 1 < / E n d R o w > < E n d C o l > 2 1 < / E n d C o l > < N a m e > U S   D o l l a r   D e n o m i n a t e d   I n d i c e s :   O i l   & a m p ;   G a s   I n d e x < / N a m e > < D i s p l a y N a m e > U S   D o l l a r   D e n o m i n a t e d   I n d i c e s :   O i l   & a m p ;   G a s   I n d e x < / D i s p l a y N a m e > < S e r i e s I d > 1 3 4 0 2 6 5 0 8 < / S e r i e s I d > < C o d e > S R 2 9 9 7 0 8 2 < / C o d e > < O r d e r > 2 0 < / O r d e r > < / M e t a d a t a S e r i e s > < M e t a d a t a S e r i e s > < I n i t R o w > 1 < / I n i t R o w > < I n i t C o l > 2 2 < / I n i t C o l > < E n d R o w > 2 4 1 < / E n d R o w > < E n d C o l > 2 2 < / E n d C o l > < N a m e > U S   D o l l a r   D e n o m i n a t e d   I n d i c e s :   C o n s u m e r   & a m p ;   R e t a i l   I n d e x < / N a m e > < D i s p l a y N a m e > U S   D o l l a r   D e n o m i n a t e d   I n d i c e s :   C o n s u m e r   & a m p ;   R e t a i l   I n d e x < / D i s p l a y N a m e > < S e r i e s I d > 1 3 4 0 2 6 1 0 8 < / S e r i e s I d > < C o d e > S R 3 0 0 4 9 7 8 < / C o d e > < O r d e r > 2 1 < / O r d e r > < / M e t a d a t a S e r i e s > < M e t a d a t a S e r i e s > < I n i t R o w > 1 < / I n i t R o w > < I n i t C o l > 2 3 < / I n i t C o l > < E n d R o w > 2 4 1 < / E n d R o w > < E n d C o l > 2 3 < / E n d C o l > < N a m e > U S   D o l l a r   D e n o m i n a t e d   I n d i c e s :   M e t a l s   & a m p ;   M i n i n g   I n d e x < / N a m e > < D i s p l a y N a m e > U S   D o l l a r   D e n o m i n a t e d   I n d i c e s :   M e t a l s   & a m p ;   M i n i n g   I n d e x < / D i s p l a y N a m e > < S e r i e s I d > 1 3 4 0 2 6 3 0 8 < / S e r i e s I d > < C o d e > S R 3 0 0 1 3 7 7 < / C o d e > < O r d e r > 2 2 < / O r d e r > < / M e t a d a t a S e r i e s > < M e t a d a t a S e r i e s > < I n i t R o w > 1 < / I n i t R o w > < I n i t C o l > 2 4 < / I n i t C o l > < E n d R o w > 2 4 1 < / E n d R o w > < E n d C o l > 2 4 < / E n d C o l > < N a m e > U S   D o l l a r   D e n o m i n a t e d   I n d i c e s :   E l e c t r i c   U t i l i t i e s   I n d e x < / N a m e > < D i s p l a y N a m e > U S   D o l l a r   D e n o m i n a t e d   I n d i c e s :   E l e c t r i c   U t i l i t i e s   I n d e x < / D i s p l a y N a m e > < S e r i e s I d > 1 3 4 0 2 6 0 0 8 < / S e r i e s I d > < C o d e > S R 3 0 1 8 2 0 0 < / C o d e > < O r d e r > 2 3 < / O r d e r > < / M e t a d a t a S e r i e s > < M e t a d a t a S e r i e s > < I n i t R o w > 1 < / I n i t R o w > < I n i t C o l > 2 5 < / I n i t C o l > < E n d R o w > 2 4 1 < / E n d R o w > < E n d C o l > 2 5 < / E n d C o l > < N a m e > U S   D o l l a r   D e n o m i n a t e d   I n d i c e s :   T e l e c o m   I n d e x < / N a m e > < D i s p l a y N a m e > U S   D o l l a r   D e n o m i n a t e d   I n d i c e s :   T e l e c o m   I n d e x < / D i s p l a y N a m e > < S e r i e s I d > 1 3 4 0 2 6 6 0 8 < / S e r i e s I d > < C o d e > S R 2 9 5 2 9 3 7 < / C o d e > < O r d e r > 2 4 < / O r d e r > < / M e t a d a t a S e r i e s > < M e t a d a t a S e r i e s > < I n i t R o w > 1 < / I n i t R o w > < I n i t C o l > 2 6 < / I n i t C o l > < E n d R o w > 2 4 1 < / E n d R o w > < E n d C o l > 2 6 < / E n d C o l > < N a m e > U S   D o l l a r   D e n o m i n a t e d   I n d i c e s :   F i n a n c i a l s   I n d e x < / N a m e > < D i s p l a y N a m e > U S   D o l l a r   D e n o m i n a t e d   I n d i c e s :   F i n a n c i a l s   I n d e x < / D i s p l a y N a m e > < S e r i e s I d > 1 3 4 0 2 6 2 0 8 < / S e r i e s I d > < C o d e > S R 2 9 4 3 3 8 6 < / C o d e > < O r d e r > 2 5 < / O r d e r > < / M e t a d a t a S e r i e s > < M e t a d a t a S e r i e s > < I n i t R o w > 1 < / I n i t R o w > < I n i t C o l > 2 7 < / I n i t C o l > < E n d R o w > 2 4 1 < / E n d R o w > < E n d C o l > 2 7 < / E n d C o l > < N a m e > U S   D o l l a r   D e n o m i n a t e d   I n d i c e s :   R T S   T r a n s p o r t   I n d e x < / N a m e > < D i s p l a y N a m e > U S   D o l l a r   D e n o m i n a t e d   I n d i c e s :   R T S   T r a n s p o r t   I n d e x < / D i s p l a y N a m e > < S e r i e s I d > 3 0 2 9 2 6 1 0 4 < / S e r i e s I d > < C o d e > S R 7 0 3 4 3 7 6 < / C o d e > < O r d e r > 2 6 < / O r d e r > < / M e t a d a t a S e r i e s > < M e t a d a t a S e r i e s > < I n i t R o w > 1 < / I n i t R o w > < I n i t C o l > 2 8 < / I n i t C o l > < E n d R o w > 2 4 1 < / E n d R o w > < E n d C o l > 2 8 < / E n d C o l > < N a m e > U S   D o l l a r   D e n o m i n a t e d   I n d i c e s :   R T S   C h e m i c a l s   I n d e x < / N a m e > < D i s p l a y N a m e > U S   D o l l a r   D e n o m i n a t e d   I n d i c e s :   R T S   C h e m i c a l s   I n d e x < / D i s p l a y N a m e > < S e r i e s I d > 2 9 2 3 8 6 4 0 4 < / S e r i e s I d > < C o d e > S R 6 8 5 4 8 7 9 < / C o d e > < O r d e r > 2 7 < / O r d e r > < / M e t a d a t a S e r i e s > < M e t a d a t a S e r i e s > < I n i t R o w > 1 < / I n i t R o w > < I n i t C o l > 2 9 < / I n i t C o l > < E n d R o w > 2 4 1 < / E n d R o w > < E n d C o l > 2 9 < / E n d C o l > < N a m e > R U B   D e n o m i n a t e d   I n d i c e s :   M O E X   R u s s i a   I n d e x < / N a m e > < D i s p l a y N a m e > R U B   D e n o m i n a t e d   I n d i c e s :   M O E X   R u s s i a   I n d e x < / D i s p l a y N a m e > < S e r i e s I d > 1 0 6 9 3 2 3 0 1 < / S e r i e s I d > < C o d e > S R 2 9 4 2 8 9 9 < / C o d e > < O r d e r > 2 8 < / O r d e r > < / M e t a d a t a S e r i e s > < M e t a d a t a S e r i e s > < I n i t R o w > 1 < / I n i t R o w > < I n i t C o l > 3 0 < / I n i t C o l > < E n d R o w > 2 4 1 < / E n d R o w > < E n d C o l > 3 0 < / E n d C o l > < N a m e > P e r s o n a l   L o a n s :   R U B :   y t d :   o w   H o u s i n g   P u r c h a s e :   o w   M o r t g a g e < / N a m e > < D i s p l a y N a m e > P e r s o n a l   L o a n s :   R U B :   y t d :   o w   H o u s i n g   P u r c h a s e :   o w   M o r t g a g e < / D i s p l a y N a m e > < S e r i e s I d > 2 3 9 0 5 4 9 0 3 < / S e r i e s I d > < C o d e > S R 8 9 8 5 9 1 3 7 < / C o d e > < O r d e r > 2 9 < / O r d e r > < / M e t a d a t a S e r i e s > < M e t a d a t a S e r i e s > < I n i t R o w > 1 < / I n i t R o w > < I n i t C o l > 3 1 < / I n i t C o l > < E n d R o w > 2 4 1 < / E n d R o w > < E n d C o l > 3 1 < / E n d C o l > < N a m e > P e r s o n a l   L o a n s :   R U B :   y t d < / N a m e > < D i s p l a y N a m e > P e r s o n a l   L o a n s :   R U B :   y t d < / D i s p l a y N a m e > < S e r i e s I d > 2 3 9 0 4 7 8 0 3 < / S e r i e s I d > < C o d e > S R 8 9 8 5 9 1 1 7 < / C o d e > < O r d e r > 3 0 < / O r d e r > < / M e t a d a t a S e r i e s > < M e t a d a t a S e r i e s > < I n i t R o w > 1 < / I n i t R o w > < I n i t C o l > 3 2 < / I n i t C o l > < E n d R o w > 2 4 1 < / E n d R o w > < E n d C o l > 3 2 < / E n d C o l > < N a m e > N e w   L o a n s :   C o r p o r a t e   & a m p ;   E n t r e p r e n e u r i a l :   y t d :   R U B < / N a m e > < D i s p l a y N a m e > N e w   L o a n s :   C o r p o r a t e   & a m p ;   E n t r e p r e n e u r i a l :   y t d :   R U B < / D i s p l a y N a m e > < S e r i e s I d > 3 6 9 0 8 0 4 9 7 < / S e r i e s I d > < C o d e > S R 9 1 4 5 3 0 9 7 < / C o d e > < O r d e r > 3 1 < / O r d e r > < / M e t a d a t a S e r i e s > < M e t a d a t a S e r i e s > < I n i t R o w > 1 < / I n i t R o w > < I n i t C o l > 3 3 < / I n i t C o l > < E n d R o w > 2 4 1 < / E n d R o w > < E n d C o l > 3 3 < / E n d C o l > < N a m e > G o v e r n m e n t   B o n d s   Z e r o   C o u p o n   Y i e l d :   P e r i o d   E n d :   G K O - O F Z :   R e d e m p t i o n   T e r m   1   Y e a r < / N a m e > < D i s p l a y N a m e > G o v e r n m e n t   B o n d s   Z e r o   C o u p o n   Y i e l d :   P e r i o d   E n d :   G K O - O F Z :   R e d e m p t i o n   T e r m   1   Y e a r < / D i s p l a y N a m e > < S e r i e s I d > 3 8 5 7 5 9 9 9 7 < / S e r i e s I d > < C o d e > S R 1 0 5 5 5 5 9 6 7 < / C o d e > < O r d e r > 3 2 < / O r d e r > < / M e t a d a t a S e r i e s > < M e t a d a t a S e r i e s > < I n i t R o w > 1 < / I n i t R o w > < I n i t C o l > 3 4 < / I n i t C o l > < E n d R o w > 2 4 1 < / E n d R o w > < E n d C o l > 3 4 < / E n d C o l > < N a m e > G o v e r n m e n t   B o n d s   Z e r o   C o u p o n   Y i e l d :   P e r i o d   E n d :   G K O - O F Z :   R e d e m p t i o n   T e r m   3   Y e a r < / N a m e > < D i s p l a y N a m e > G o v e r n m e n t   B o n d s   Z e r o   C o u p o n   Y i e l d :   P e r i o d   E n d :   G K O - O F Z :   R e d e m p t i o n   T e r m   3   Y e a r < / D i s p l a y N a m e > < S e r i e s I d > 3 8 5 7 6 0 0 1 7 < / S e r i e s I d > < C o d e > S R 1 0 5 5 5 5 9 8 7 < / C o d e > < O r d e r > 3 3 < / O r d e r > < / M e t a d a t a S e r i e s > < M e t a d a t a S e r i e s > < I n i t R o w > 1 < / I n i t R o w > < I n i t C o l > 3 5 < / I n i t C o l > < E n d R o w > 2 4 1 < / E n d R o w > < E n d C o l > 3 5 < / E n d C o l > < N a m e > L o n g   T e r m   I n t e r e s t   R a t e :   M o n t h   E n d :   G K O - O F Z   G o v e r n m e n t   B o n d   Z e r o   C o u p o n   Y i e l d :   1 0   Y e a r s < / N a m e > < D i s p l a y N a m e > L o n g   T e r m   I n t e r e s t   R a t e :   M o n t h   E n d :   G K O - O F Z   G o v e r n m e n t   B o n d   Z e r o   C o u p o n   Y i e l d :   1 0   Y e a r s < / D i s p l a y N a m e > < S e r i e s I d > 3 8 5 7 6 0 0 4 7 < / S e r i e s I d > < C o d e > S R 1 0 5 5 5 6 0 1 7 < / C o d e > < O r d e r > 3 4 < / O r d e r > < / M e t a d a t a S e r i e s > < / M e t a D a t a S e r i e s > < L i n k I d > e 9 9 3 f b e 4 1 4 6 d e e 4 b 3 3 3 7 6 9 8 d a b 6 c 5 9 3 < / L i n k I d > < / M e t a d a t a L i n k > < M e t a d a t a L i n k > < S h e e t I d > W o r l d < / S h e e t I d > < L i n k > 1 N 4 G A B + L C A A A A A A A B A D t n X 9 z 3 M a d 5 t 8 K S l W 5 u q s r i W j M A A P w x t i i S M p m h R R Z J G X H u b p S j W Z A C u f h D G 9 + S G L + 8 o / E c h I 7 9 m 7 i 3 O 7 G u 0 5 q c 5 u 9 q k t O 8 T q O 4 h / J W 6 D e w p U p 2 X / l L V w 3 M D P o A W Y w M x I l D / k 8 K c c m g U Y D / Q D o / n w b z e d b / p s 7 B 3 X j V t B q h 8 3 G c x f E J f O C E T S q z V r Y 2 H / u Q r e z d 1 E 4 F / 7 G L 6 / e q Q b 1 r U q r c h B 0 Z G F D H t V o L 9 5 p 1 5 6 7 c L P T O V x c W L h 9 + / a l 2 4 V L z d b + g m W a Y u E 7 G + s 7 1 Z v B Q e X C o H A 4 u f D F s N H u V B r V 4 I J f X r 5 Z a e w H K 5 V O s N m q B a 2 4 m u c u r O 2 s X V o O w q r c U d m o N C r 7 Q e v S 5 W 4 7 b A T t 9 m q j E 3 b C o H 3 B 3 6 v U 2 0 F 5 I V W H X 7 4 S t t q d 3 f A g 2 D w M G u t h 4 5 X H q j Z T S / 9 q N 1 t h 0 O h U O l L N J 7 h e r Z Z + x Z e b 9 d p O 5 6 g e P E G 1 g z p k p b W D j a B T q c m D Z 6 u w v N w K p J r L K x s v x g + N b 1 2 y L w l b n i O 9 I y l 6 u R v W a 7 2 C l 0 R R K x v v 6 Z V U t 0 m J 6 l u m J S 6 a 7 k X L 3 j W 9 x a J Y t N 1 L j m 3 a r l v 8 z 2 Z h 0 T T 7 N Q y O 6 N U Q P a a 9 8 x s L f v n a Y W 3 0 x W Z 2 J E U z F 5 v a 0 y u Z u d i C 2 L W s x U J h U b i X r J J T 9 D y 3 f 7 G p I 3 o 1 p C 9 2 v d L u 7 A S t W 2 E 1 K r b T q R w c R r W b n i l E U X i W v J i R h a Q c y f 3 0 y 5 v y N g f y E W r L v Z 1 u e 8 Y b X G k c 7 R 4 d y u e s H S 5 2 5 A / P X Z C v + W K 7 0 5 J d w g V / t 7 z Q K 8 C S L M m S Z 7 / k Q q q 7 8 M s r Y b v a l B 1 C o x v 0 9 s z U h a i + b D u 4 U W k / 9 t H y i r a D W 6 G s Y D m o 1 2 c / P u p Z l 6 q z j 8 K i v K A d 2 6 v o 8 a 7 h x b D d r d S X 6 k G r M 2 s P n J x 1 q J r o d l 0 N b m + 2 e u K 8 E O 7 f D F q 7 c m y X g 5 O i k O 1 g L 2 h J f I u G h v J C + t h y f D u u S o j z l 1 f X l o 3 1 o K J A z 1 h r 1 M J q p d N s L R q r 3 V b T W J K D a X l B K 1 3 e b t 5 e k 4 N i U Q o U / 1 h e b t b V F j n 0 R D / 0 6 l 5 u 1 g K / K K x S w f H M U r + O a K s 8 o t v o t I 6 i C t V p D o N K w 7 j W k E K r S p J 9 v X v Q E 2 C O x T A p x k C M g k c x E j F c i p G I U a I Y i R g O x U j E s C l G I k a R Y i R i F C h G I o Z F M R I x S K C a G C T Q R A y L B K q J Q Q L V x C C B a m K Q Q D U x S K C a G C R Q T Q w S q C Y G C V Q T g w S q i U E C T c Q Q J F B N D B K o J g Y J V B O D B K q J Q Q L V x C C B a m K Q Q D U x S K C a G C R Q T Q w S a C K G S Q L V x C C B a m K Q Q D U x S K C a G C R Q T Q w S q C Y G C V Q T g w S q i U E C 1 c Q g g Q 7 E E B 4 J V B O D B K q J Q Q L V x C C B a m K Q Q D U x S K C a G C R Q T Q w S q C Y G C V Q T g w S a i O G S Q D U x S K C a G C R Q T Q w S q C Y G C V Q T g w S q i U E C 1 c Q g g W p i k E A 1 M U i g i R g l E q g m B g l U E 4 M E q o l B A t X E I I F q Y p B A N T F I o J o Y J F B N D B K o J g Y J N B H D I Y F q Y p B A N T F I o J o Y J F B N D B K o J g Y J V B O D B K q J Q Q L V x C C B a m K Q Q B M x b B K o J g Y J V B O D B K q J Q Q L V x C C B a m K Q Q D U x S K C a G C R Q T Q w S q C Y G C T Q R o 0 g C 1 c Q g g W p i k E A 1 M U i g m h g k U E 0 M E q g m B g l U E 4 M E q o l B A t X E I I E m Y j A n k i 4 G C V Q T g w S q i U E C 1 c Q g g W p i k E A 1 M U i g m h g k U E 0 M E q g m B g k 0 E Y M 5 k X Q x S K C a G C R Q T Q w S q C Y G C V Q T g w S q i U E C 1 c Q g g W p i k E A 1 M U i g i R j M i a S L Q Q L V x C C B a m K Q Q D U x S K C a G C R Q T Q w S q C Y G C V Q T g w S q i U E C T c R g T i R d D B K o J g Y J V B O D B K q J Q Q L V x C C B a m K Q Q D U x S K C a G C R Q T Q w S 6 E A M p k T S t C B / J l o Q P x M t S J + J F o T P R A u y Z 6 I F 0 T P R g u S Z a E H w T L Q g d w 6 0 Y C I k T Q t y Z 6 I F u T P R g t y Z a E H u T L Q g d y Z a k D s T L c i d i R b k z k Q L c u d A C 6 Y / 0 r Q g d y Z a k D s T L c i d i R b k z k Q L c m e i B b k z 0 Y L c m W h B 7 k y 0 I H c O t G D S I 0 0 L c m e i B b k z 0 Y L c m W h B 7 k y 0 I H c m W p A 7 E y 3 I n Y k W 5 M 5 E C 3 L n Q A u m O t K 0 I H c m W p A 7 E y 3 I n Y k W 5 M 5 E C 3 J n o g W 5 M 9 G C 3 J l o Q e 5 M t C B 3 D r R g g i N N C 3 J n o g W 5 M 9 G C 3 J l o Q e 5 M t C B 3 J l q Q O x M t y J 2 J F u T O R A t y 5 0 A L p j X S t C B 3 J l q Q O x M t y J 2 J F u T O R A t y Z 6 I F u T P R g t y Z a E H u T L Q g d w 6 0 Y D I j T Q t y Z 6 I F u T P R g t y Z a E H u T L Q g d y Z a k D s T L c i d i R b k z k Q L c u d A C 6 Y w 0 r Q g d y Z a k D s T L c i d i R b k z k Q L c m e i B b k z 0 Y L c m W h B 7 k y 0 I H c O t C B 2 D q Q g d Q 6 k I H Q O p J h f 5 l w P 2 m 0 l x O 7 N s N U 5 W q k c t R + v + c s 3 w 8 a Y + b x 0 R 1 k Y 3 3 j X z W l 8 7 x R n o c 2 Z h U c I b U 5 3 f Q h t T v d x C G 1 O d 2 Y I b U 4 H y g h t T g f E C G 1 O B 7 4 I b U 4 H u A h t T g e y C G 0 G 5 L D M Q h y E N g N y W G Z h D U K b A T k s s 1 A G o c 2 A H J Z Z + I L Q Z k A O y y x k Q W g z I I d l F q Y g t B m Q w z I L T R D a D M h h m Y U j C G 0 G 5 L D M Q h C E N g N y W G Z h B 0 K b A T n M B O Q w E 5 D D T E A O M w E 5 z A T k M B O Q w 0 x A D j M B O c w E 5 D A T j 8 O E h 8 d h w s P j M O H h c Z j w 8 D h M e H g c J j w 8 D h M e H o c J D 4 / D h I f H Y c I D 5 D A X k M N c Q A 5 z A T n M B e Q w F 5 D D X E A O c w E 5 z A X k M B e Q w 1 x A D i s B c l g J k M N K g B x W A u S w E i C H l Q A 5 r A T I Y S V A D i s B c l g J k M M c Q A 5 z A D n M A e Q w B 5 D D H E A O c w A 5 z A H k M A e Q w x x A D n M A O c w G 5 D A b k M N s Q A 6 z A T n M B u Q w G 5 D D b E A O s w E 5 z A b k M B u Q w 4 q A H F Y E 5 L A i I I c V A T m s C M h h R U A O K w J y W B G Q w 4 q A H A b o p y 8 A / f Q F o J + + A P T T F 4 B + + g L Q T 1 8 A + u k L Q D 9 9 A e i n L w D 9 9 A W g n 7 4 A 9 N M X g H 7 6 A t B P X w D 6 6 Q t A P 3 0 B 6 K c v A P 3 0 B a C f v g D 0 0 x e A f v o C 0 E 9 f A P r p C 0 A / f Q H o p y 8 A / f Q F o J + + A P T T F 4 B + + g L Q T 1 8 A + u k L Q D 9 9 A e i n L w D 9 9 A W g n 7 4 A 9 N M X g H 7 6 A t B P X w D 6 6 Q t A P 3 0 B 6 K c P a K c P 6 K Y P a K Y P 6 K U P a K U P 6 K Q P a K Q P 6 K M P a K M P 6 K I P a K I P 6 K E P a K E P 6 K A P a K A P 6 J 8 P a J 8 P 6 J 4 P a J 4 P 6 J 0 P a J 0 P 6 J w P a J w P 6 J s P a J s P 6 J o P a J o P 6 J k P a J k P 6 J g P a J g P 6 J c P a J c P 6 J Y P a J Y P 6 J U P a J U P 6 J Q P a J Q P 6 J M P a J M P 6 J I P a J I P 6 J E P a J E P 6 J A P a J A P 6 I 8 P a I 8 P 6 I 4 P a I 4 P 6 I 0 P a I 0 P 6 I w P a I w P 6 I s P a I s P 6 I o P a I o P 6 I k P a I k P 6 I g P a I g P 6 I c P a I c P 6 I Y P a I Y P 6 I U P a I U P 6 I Q P a I Q P 6 I M P a I M P 6 I I P a I I P 6 I E P a I E P 6 I A P a I C P 6 H + P R 1 + I 7 v d 4 9 I X o f Y 9 H X 4 j O 9 3 j 0 B e l 7 j 9 d k P P r C g y 8 8 9 s J D r 3 N L X t c a Y S e o G T u d S i d o j 5 4 M S v d h x b F t L 5 l m T t t T p z p L G m S W U y B q k O 7 n E D V I 9 3 y I G q T 7 Q k Q N 0 m E p o g b p O B V R g 3 T g i q h B O p J F 1 C A d 2 i J q Q E 6 0 M g s / E D U g J 1 q Z p S G I G p A T r c z i E U Q N y I l W Z n k J o g b k R C u z A A V R A 3 K i l V m i g q g B O d H K L G J B 1 I C c a G W W u S B q Q E 6 0 M g t h E D U g J 1 q Z p T K I G p A T L Z O c a J n k R M s k J 1 o m O d E y y Y m W S U 6 0 T H K i Z Z I T L Z O c a J n k R O G R E 4 V H T h Q e O V F 4 5 E T h k R O F R 0 4 U H j l R e O R E 4 Z E T h U d O F C 4 5 U b j k R O G S E 4 V L T h Q u O V G 4 5 E T h k h O F S 0 4 U L j l R u O R E U S I n i h I 5 U Z T I i a J E T h Q l c q I o k R N F i Z w o S u R E U S I n i h I 5 U T j k R O G Q E 4 V D T h Q O O V E 4 5 E T h k B O F Q 0 4 U D j l R O O R E 4 Z A T h U 1 O F D Y 5 U d j k R G G T E 4 V N T h Q 2 O V H Y 5 E R h k x O F T U 4 U N j l R F M m J o k h O F E V y o i i S E 0 W R n C i K 5 E R R J C e K I j l R F M m J g v l Y f M F 8 L F I D c q J g P h a p A T l R M B + L 1 I C c K J i P R W p A T h T M x y I 1 I C c K 5 m O R G p A T B f O x S A 3 I i Y L 5 W K Q G 5 E T B f C x S A 3 K i Y D 4 W q Q E 5 U T A f i 9 S A n C i Y j 0 V q Q E 4 U z M c i N S A n C u Z j k R q Q E w X z s U g N y I m C + V i k B u R E w X w s U g N y o m A + F q k B O V E w H 4 v U g J w o m I 9 F a k B O Z D o W n 9 l Y f C Z j 8 Z m L x W c q F p + Z W H w m Y v G Z h 8 V n G h a f W V h 8 J m H x m Y P F Z w o W n x l Y f C Z g 8 Z l / x W f 6 F Z / Z V 3 w m X / G Z e 8 V n 6 h W f m V d 8 J l 7 x m X f F Z 9 o V n 1 l X f C Z d 8 Z l z x W f K F Z 8 Z V 3 w m X P G Z b 8 V n u h W f 2 V Z 8 J l v x m W v F Z 6 o V n 5 l W f C Z a 8 Z l n x W e a F Z 9 Z V n w m W f G Z Y 8 V n i h W f G V Z 8 J l j x m V / F Z 3 o V n 9 l V f C Z X 8 Z l b x W d q F Z + Z V X w m V v G Z V 8 V n W h W f W V V 8 J l X x m V P F Z 0 o V n x l V f C Z U 8 Z l P x W c 6 F Z / Z V H w m U / G Z S 8 V n K h W f m V R 8 J l L x m U f F Z x o V n 1 l U f C Z R 8 Z l D x W c K F Z 8 Z V H w m U P G Z P 8 V n + h S f 2 V N 8 J k / x m T v F Z + o U n 5 l T f C Z O 8 Z k 3 x W f a F J 9 Z U 3 z C I d m Q a H j u y V D 9 W B k 9 W Z b u A + 2 x b X c 8 K 6 f t v V O c h T Z n l t M g t D n d z y G 0 O d 2 z I b Q 5 3 Z c h t D k d 1 i K 0 O R 3 H I r Q 5 H b g i t D k d q S K 0 O R 2 a I r Q Z k M M y C 1 c Q 2 g z I Y Z m l K Q h t B u S w z O I T h D Y D c l h m e Q l C m w E 5 L L O A B K H N g B y W W S K C 0 G Z A D s s s A k F o M y C H Z Z Z 5 I L Q Z k M M y C z k Q 2 g z I Y Z m l G g h t B u Q w E 5 D D T E A O M w E 5 z A T k M B O Q w 0 x A D j M B O c w E 5 D A T k M N M P A 4 T H h 6 H C Q + P w 4 S H x 2 H C w + M w 4 e F x m P D w O E x 4 e B w m P D w O E x 4 e h w k P k M N c Q A 5 z A T n M B e Q w F 5 D D X E A O c w E 5 z A X k M B e Q w 1 x A D n M B O a w E y G E l Q A 4 r A X J Y C Z D D S o A c V g L k s B I g h 5 U A O a w E y G E l Q A 5 z A D n M A e Q w B 5 D D H E A O c w A 5 z A H k M A e Q w x x A D n M A O c w B 5 D A b k M N s Q A 6 z A T n M B u Q w G 5 D D b E A O s w E 5 z A b k M B u Q w 2 x A D i s C c l g R k M O K g B x W B O S w I i C H F Q E 5 r A j I Y U V A D i s C c h i g n 7 4 A 9 N M X g H 7 6 A t B P X w D 6 6 Q t A P 3 0 B 6 K c v A P 3 0 B a C f v g D 0 0 x e A f v o C 0 E 9 f A P r p C 0 A / f Q H o p y 8 A / f Q F o J + + A P T T F 4 B + + g L Q T 1 8 A + u k L Q D 9 9 A e i n L w D 9 9 A W g n 7 4 A 9 N M X g H 7 6 A t B P X w D 6 6 Q t A P 3 0 B 6 K c v A P 3 0 B a C f v g D 0 0 x e A f v o C 0 E 9 f A P r p C 0 A / f Q H o p y 8 A / f Q F o J 8 + o J 0 + o J s + o J k + o J c + o J U + o J M + o J E + o I 8 + o I 0 + o I s + o I k + o I c + o I U + o I M + o I E + o H 8 + o H 0 + o H s + o H k + o H c + o H U + o H M + o H E + o G 8 + o G 0 + o G s + o G k + o G c + o G U + o G M + o G E + o F 8 + o F 0 + o F s + o F k + o F c + o F U + o F M + o F E + o E 8 + o E 0 + o E s + o E k + o E c + o E U + o E M + o E E + o D 8 + o D 0 + o D s + o D k + o D c + o D U + o D M + o D E + o C 8 + o C 0 + o C s + o C k + o C c + o C U + o C M + o C E + o B 8 + o B 0 + o B s + o B k + o B c + o B U + o B M + o B E + o A 8 + o A 0 + o A s + o A k + o A c + o A U + o A M + o A E + o v 8 9 H n 0 h u t / j 0 R e i 9 z 0 e f S E 6 3 + P R F 6 T v P V 6 T 8 e g L D 7 7 w 2 A s P v e a O v F 4 I 9 2 8 G L d X m 5 Z W N 9 b D x y n a w F 7 S C R j X Y D Q + C / N Z v V B r d v U q 1 0 2 2 p 5 m 9 t r C 0 a L 0 g t 6 m E j W D T a l U V j t d t q G t 9 t N o L R s 0 P p f t w Z J U b B c 6 2 i b b k 5 Y k S n W W o F 8 y / I t U b Y C W r G T q f S C d r T i V I a L 4 p p 5 o i S O t W c C 7 N 8 M 2 y M m U N M C + K O F a T o F X M E 6 Z 1 i z o X I m U x N C + G N F 6 L k z G N v K X + 8 F V a D 9 m N 0 F W n + U U A 0 9 i k o P K u + 4 t k J k E k Z c v 4 E m K J v z D w F Y q w I B c 9 + l p 3 j a Q q R 0 x d m B L B y h k z v W X S G p 9 n w n L 4 v 0 / D C + M f f z r v z 3 x w q N g 8 O m 2 3 5 2 J 1 G 7 1 f M u e 1 5 2 P i N v v y 5 C j z O 2 z 8 S n n s D Y N 7 D / 4 2 / / b l K z P L 6 j y f m Y i H v L f j G X v / c l s / y / u d h s Z j H 9 / + l Z q t e W z S u L G 0 a V 5 r N m r H V k t 2 g a n J w Z 8 o m j w T f o l 1 0 L N v J A 9 / o z G e h y Z n F 5 g B N T k / 6 A D Q 5 P e s D 0 O T 0 t A 9 A k z M B y / l v c v q D G 0 C T 0 x / c A J q c / u A G 0 O T 0 z B N A k / H o K 7 P Y H K D J e P S V W W w O 0 G Q 8 + s o s N g d o M h 5 9 Z R a b A z Q Z j 7 4 y i 8 0 B m o x H X 5 n F 5 g B N x q O v z G J z g C b j 0 V d m s T l A k / H o K 7 P Y H K D J e P S V W W w O 0 G Q 8 + j L x 6 M v E o y 8 T j 7 5 M P P r K L p U 8 / 0 3 G o y 8 T j 7 5 M P P o y 8 e j L h K M v 4 c H R l / D g 6 E t 4 c P Q l P D j 6 E h 4 c f Q k P j r 6 E B 0 d f w o O j L + H B 0 Z f w 8 O j L x a M v F 4 + + X D z 6 c v H o y 8 W j L x e P v l w 8 + n L x 6 M v F o y 8 X j 7 5 K e P R V w q O v E h 5 9 l f D o q 4 R H X y U 8 + i r h 0 V c J j 7 5 K e P R V w q M v B 4 + + H D z 6 c v D o y 8 G j L w e P v h w 8 + n L w 6 M v B o y 8 H j 7 4 c P P q y 8 e j L x q M v G 4 + + b D z 6 s v H o y 8 a j L x u P v m w 8 + r L x 6 M v G o 6 8 i H n 0 V 8 e i r i E d f R T z 6 K u L R V x G P v o p 4 9 F X E o 6 9 M n h + A J u P R F 5 7 X v c D z u h d 4 X v c C z + t e 4 H n d C z y v e 4 H n d S / w v O 4 F n t e 9 w P O 6 F 3 h e 9 w L P 6 1 7 g e d 0 L P K 9 7 g e d 1 L / C 8 7 g W e 1 7 3 A 8 7 o X e F 7 3 A s / r X u B 5 3 Q s 8 r 3 u B 5 3 U v 8 L z u B Z 7 X v c D z u h d 4 X v c C z + t e 4 H n d C z y v e 4 H n d S / w v O 4 F n t e 9 w P O 6 F 3 h e 9 w L P 6 1 7 g e d 0 L P K 9 7 g e d 1 L / C 8 7 v G s 7 v G c 7 v G M 7 v F 8 7 v F s 7 v F c 7 v F M 7 v E 8 7 v E s 7 v E c 7 v E M 7 v H 8 7 f H s 7 f H c 7 f H M 7 f G 8 7 f G s 7 f G c 7 f G M 7 f F 8 7 f F s 7 f F c 7 f F M 7 f E 8 7 f E s 7 f E c 7 f E M 7 f H 8 7 P H s 7 P H c 7 P H M 7 P G 8 7 P G s 7 P G c 7 P G M 7 P F 8 7 P F s 7 P F c 7 P F M 7 P E 8 7 P E s 7 P E c 7 P E M 7 P H 8 6 / H s 6 / H c 6 / H M 6 / G 8 6 / G s 6 / G c 6 / G M 6 / F 8 6 / F s 6 / F c 6 / F M 6 / E 8 6 / E s 6 / E c 6 / E M 6 / H 8 6 v H s 6 v H c 6 v H M 6 v G 8 6 v G s 6 v G c 6 v G M 6 v F 8 6 v F s 6 v F c 6 v F M 6 v E 8 6 v E s 6 v E c 6 v E M 6 v H 8 6 f H s 6 f H c 6 f H M 6 Q G 9 6 e G Y C 9 C Z H o 6 5 A H 3 p 4 Z g L 0 J U e j r k Q P e n h W g z H X H D I B U d c c M B 1 9 n l r u X l w 0 K y F n S O 9 q Y v G a i N o 7 R + N n v P J d F z e y E a b o u A 4 w j s f j c 6 u i 0 B o d K Y D O y + N v t p s X I w b v m g s 7 c s 9 3 X q n 2 w q m e 9 7 V b M k 4 F S x x T l X I v A C Y K q T f C E w V 0 u M 8 p g r p w R 9 T h f Q E D K Y K 6 U k Z T B X S E z W Y K q Q n b z B V S E / o Y K p A d l R f k M m O S g W y o 1 K B 7 K h U I D s q F c i O S g W y o 1 K B 7 K h U I D s q F c i O S g W y o 1 q L R 3 Z U K p A d l Q p k R 6 U C 2 V G p Q H Z U K p A d l Q p k R 6 U C B D t e k c e F 9 f B 7 Q a s 9 5 d d a M V 6 F g n l G V d g I O p V 6 2 6 g 0 a s Z G K L f J X 6 Z U w 8 p R 4 5 k 8 E y + E + z e D l t J j e W V j P W y 8 s h 3 s B a 2 g U Q 1 2 w 4 M g X 5 m l W 7 K p + 4 E R X U y s z q K x 3 O r W A m M z r C 8 a 1 5 Q Q i 8 Z h 0 D K E c b n S a g X 1 0 b J k A o z C K F m E a w r T t l S O + n G y b H f b 7 b D y D a 5 U W t 6 6 r B 6 H V l U e W p P 1 G L u t i p T j x W a 9 e z B 4 d N q V K b / p F 0 f J U H A t x 3 Z L z j y + K 6 e h Q o a t I V X I s D W k C h m 2 h l Q h w 9 a Q K m T Y G l K F D F t D q p B h a 0 g V M t g E q U K G q R F V y H 7 T h 1 S B 7 D j y m z 6 k C m T H k d / 0 I V U g O 4 7 8 p g + p A t l x 5 D d 9 S B X I j i O / 6 U O q Q H Y c + U 0 f U g W y 4 8 h v + p A q k B 1 H f t O H V I H s q F Q g O y o V y I 5 q T Q v Z U a l A d l Q q k B 2 V C m R H p Q L Z U a l A d l Q q k B 2 V C m R H p Q L Z U a l A d l T u V W R H p Q L Z U a l A d l Q q k B 2 V C m R H p Q L Z U a l A d l Q q k B 2 V C m R H p Q L Z U R n 7 k h 2 V C m R H p Q L Z U a l A d l Q q k B 2 V C m R H p Q L Z U a l A d l Q q k B 2 V C m R H l Y e M 7 K h U I D s q F c i O S g W y o 1 K B 7 K h U I D s q F c i O S g W y o 1 K B 7 K h U I D u q j K 5 k R 6 U C 2 V G p Q H Z U K p A d l Q p k R 6 U C 2 V G p Q H Z U K p A d l Q p k R 6 U C 2 V G q Y J M d l Q p k R 6 U C 2 V G p Q H Z U K p A d l Q p k R 6 U C 2 V G p Q H Z U K p A d l Q p k R 6 l C k e y o V C A 7 K h X I j k o F s q N S g e y o V C A 7 K h X I j k o F s q N S g e y o V C A 7 S h W Y V y Z S g e y o V C A 7 K h X I j k o F s q N S g e y o V C A 7 K h X I j k o F s q N S g e w o V W B e m U g F s q N S g e y o V C A 7 K h X I j k o F s q N S g e y o V C A 7 K h X I j k o F s q N U g X l l I h X I j k o F s q N S g e y o V C A 7 K h X I j k o F s q N S g e y o V C A 7 K h X I j l I F 5 p W J V C A 7 K h X I j k o F s q N S g e y o V C A 7 K h X I j k o F s q N S g e y o V C A 7 1 n y m l V E i k B y l C A R H K Q K 5 U Y p A b J Q i k B q l C I R G K Q K Z U Y p A Z J Q i k B h r P p P J K B F I j F I E E q M U g c Q o R S A x S h F I j F I E E q M U g c Q o R S A x S h F I j D W f K W S U C C R G K Q K J U Y p A Y p Q i k B i l C C R G K Q K J U Y p A Y p Q i k B i l C C T G m s / E M U o E E q M U g c Q o R S A x S h F I j F I E E q M U g c Q o R S A x S h F I j F I E E m P N Z 7 o Y J Q K J U Y p A Y p Q i k B i l C C R G K Q K J U Y p A Y p Q i k B i l C C R G K Q K J s e Y z S Y w S g c Q o R S A x S h F I j F I E E q M U g c Q o R S A x S h F I j F I E E q M U g c R Y 8 5 k a R o l A Y p Q i k B i l C C R G K Q K J U Y p A Y p Q i k B i l C C R G K Q K J U Y p A Y p R t J j H K N p M Y Z Z t J j L L N J E b Z Z h J j 3 G a K Q G K U b S Y x y j a T G G W b S Y w 1 n 2 l g l A g k R i k C i V G K Q G K U I p A Y p Q g k R p V n l y L 4 z P + i R C A x K g t v i u A T G G s + e b H m E x d r / t m n x S v N l m r e 5 U r j F a O 5 Z 2 x 3 2 + 2 w s m h s B 5 W 6 s b q 3 F 1 Q 7 4 a 3 A 2 K 5 0 A q l R c 2 P 0 3 F q m W 7 R H y W A V 3 K I p P J U Y Z J w M 8 e k b x p W g F r Q q n b D Z O K u a Z N f u P B t N 9 I b 1 J X q + V T m 8 u R t 2 6 o F x 5 6 D e a D 9 3 Y W 1 n 7 d J y E F Z X K p 3 K R q V R 2 Q 9 a l y 5 3 2 2 F D K r X a 6 I Q d e S U X j A W / r K S o V t q d q P a Z j 9 Z v w u 5 h f B v 6 t 2 D m y q 6 1 g 9 b m o W r / b M f 6 Z f l y v d I + r F Q D p Z e q a q V 5 u 1 F v V m o 7 H a l n u x N W 2 / 5 e p d 4 O y g s j 9 p S 3 W s 1 D q a a s 6 3 K z X r v S b H T 6 p U f s G d S 9 1 p C t V 2 e + 3 G y + k q 5 + e G c 5 u k H R r Z J 6 H 1 Q G 9 W e 2 l 3 d u N m 9 v N u p H O 9 0 b 7 W o r v B H U V i 7 3 S 4 / c V 5 b a B L 2 j l 7 v t T v N A X k W y q R x v 0 7 Z s b F w 6 k v + T z 1 h 6 T 3 k l q I Y H l f p W X U r Z 9 u U j O 7 y h v N T t N P f C z r L q O B s D S V N b y y / J R u 0 G d w a N H P x e 3 p Q v Q K M T P e J r j X 7 5 T q s r C 4 3 c N X y A f N s G 5 8 z u i H T Q N i + 1 q 7 2 q R + x I F 1 6 R 2 / p 3 M L s n u i m q l V f C e i d o 6 b d D 2 z r 8 Y O z c D I L O y K c i 3 l P e D Q + C K y 3 1 f l 8 + U u c s L y R b y v L p b H X U V t 8 y T e u i K e Q / u 6 a 5 G P 0 j z z z Y X V 5 t 1 K I f T D M q N F y u v 7 N 8 t X u w e U O + X r e i N k W Y m 9 p U l q 2 o X 6 7 L H l F u f S n s 3 L y 6 1 L / 6 E X v K c Z v H l s / u K 6 + E 7 c N 6 5 S j a P N B F 3 1 Z e a 1 T r 3 V o Q d 5 N r j b 3 o o V T X F t / G s b v L m U 3 r 8 s 3 2 y 5 X G k e r 5 j T v t c L E j f 3 j u w p 1 2 b b H d a Y W N / Q t + L T 7 3 t U b Y K S / 0 i k 4 6 p t 3 s t u J O Z u p D g v g W T F 2 + L v v i a 4 c 1 e Y h 6 H L T D F s a 0 c i X Y q 3 T r n Z 2 g 0 5 E V J P 1 c a r P q 6 K v B a m N / v d L Y 7 8 q O d H C 3 0 t s H z 7 H q a i Q p N d r q j E E t P n / 6 k R 5 d q N y / + 3 F / 7 s e P x G Y 3 e m j j R 6 I p 9 5 Y X U u X K u 8 H B Y b N V q W / I a w + v d B t V t b k / K M i O f a P S u d n 7 V X Y S 9 a D a F 0 L t 7 B 8 8 O G 7 4 2 v q X P q l Y 9 L p r I 3 7 8 + K U 2 R o V U a + S 7 e H C o l U m 2 l V U 7 N + R w X 1 + u 1 M M b 8 d A + 6 B R H 7 S s v a G N g / 7 m O W j f b e N i / C 1 u V l u z H v h 0 c + f K F T 3 7 p b Y + e K 9 H f E T 9 l E Z 3 s b A v L L p a c g k r 9 G P N K 1 O b l 1 b V l Y z 2 o 1 O Q T p b A 5 r F Y 6 z d a i s d p t N Y 2 l V i A J O t a m 9 1 5 P e 5 B e v H y l F f y P b t C o H k U n l u w 1 v G F 4 v + y o 9 8 N G p Z 4 p N 9 i R l P c 3 5 P B 9 s 3 6 k l Y z b t d 6 s y o L q O k 9 + 8 N Z X v 3 r 7 4 d t 3 H / 7 y 7 l 8 / / 8 e H / + c 3 J z 9 4 4 + T t T + N 2 x e X K u 5 U b 9 S C 6 l t 3 L l u c 4 p s p z l G w s R y / 3 Q k Q V t W 6 1 E 2 1 U l a + v R T w x 2 K b u 0 q 2 w G g w K L D 3 / f P S W D z b 2 q 1 C s 0 o 0 e / / X K U b O r / b 4 T N y Q + X 3 Q b 4 6 3 q 9 s e l / N 1 + z 9 H 7 f W j v S q B A I n 7 3 l i L q H S 6 t 7 x 9 3 Y C z L o 8 9 + 8 + i z 3 4 4 9 u q d d M n A J z 3 O m G d c s 0 5 K F 3 D H j 2 v p Q b 9 k r 7 A 0 X T p U p b w c H F Y m L / n 9 d 3 n x x b e W i 8 C 6 u b W w t L e / + N 8 n z v V 1 R v U v t d r M a R i 9 m r + u t J e K u q T / j s E o F x z M H Q Z 8 i / 9 6 j P K p Q e l e v p t 3 K v r 9 6 b W d p d X N 5 d 2 l p a X n r 2 / 3 6 1 J 7 h C k e V z R T o x x b R I 7 R 6 b R B L Z A M P 9 Q o e B j L y k I N g J u j Q f o l v n n w b H v 3 i w 6 F S v b v a 2 z K u P t n S a N x U F x A p O B h F 4 8 5 B d W a y z c l W r U T y b m a K 9 U 4 + e J n 1 Z z X 7 q g 8 9 y a O 2 9 h r 5 w V u j D 0 q f 7 f l W s 3 u Y 6 a K S r S N K j u y s s n t T R 0 a K Z N u T 7 B t R f l R b U j v 7 D 5 b i H / / q 0 u A 5 i n 4 v D 7 b G v 2 r 7 4 q N T B / S q H I R h 8 u m W L 5 7 + 6 + B h l 9 1 k b z x K b S m / t B M J 9 4 p 5 f W j 8 6 W 1 W C L v V D B s y 5 i 2 o v M z J r 2 V 5 t F A V R v 8 t r x 3 I U T G q O 1 J H b k 9 t K b 9 Q a a / e 6 f T f 9 Z f L C 8 M b 5 K U e V l p q k B q A / m B D 3 P k n K n 7 1 q 3 8 z J H j L s W L U 8 P H 2 D 0 8 + u C e H j 5 O 3 3 n z 0 + 8 9 6 g 0 R 6 J I m u K f p J 1 b R o j B s v L x 8 Z v f d J q 0 h d b M Q w 4 8 c x d f m p I v p B Y 8 b n o a M G B 8 R 0 s B y N e m 5 p U K Y 3 7 j U P w 2 r e d a Q K J A e M v Y a k R F w 4 H n W 3 L M 9 2 X b X + M d m o A r r K j U p b k / f L + z 9 / 9 P 7 b X 3 3 y 4 5 M f / e X h + / c e v v O 7 k 0 9 / G s V 3 q Y J D x 8 Y T d c a u H E t r x l a 9 2 x 4 + I i k c n f a l z e 3 1 l a R E f C m b r Z o M B 4 U K U t U P 5 T 5 n R i P 2 W r v / a / / p 0 r b I v R I H q 9 2 6 i s k z x b K 7 B l V r H V U 0 / a F i 2 L 2 l m t J z d G Q 4 V K K 8 3 G 2 1 Y n J q 3 A p a b T X i d Q 8 l I w 8 C 2 P E F o l k b j Y u v x g y r k 3 L y + 9 r K 8 H 7 5 u 7 Z X D V 5 D u 6 P R T P 0 a d 0 f x r r h H W m u r S D r G 3 K t K n O T X c q X a 6 V b q m 3 t K i b 3 e 9 F b 8 W 9 j u T 3 d F s U Q j O G g 2 w m p 8 W 2 J E 6 A U w 0 T D V v d G I R v 9 K P Z q d k u d d r n R k X 7 a 2 u 7 o R 9 4 z x 7 + U X Y 0 l 6 0 H c r l H d d / f z S z m q r 1 W y N 6 d W S f f 2 C G x L i Z U 8 V z c r 1 7 u u g U H y N M f L X k k e i v 6 H f m 5 4 a + l v e d O i / f F O O W b N g f + + A e U X + L + / / 9 u Q X X 5 D 3 n w b v l 6 b n / d I s v O 9 e F M 4 z 4 3 3 X n Y L 3 o 0 I 5 v L + 8 o / B 9 L R / 0 B 4 X y C X / 5 a g 7 h 9 9 6 2 f L D v P / P j w X 6 4 G v I 8 e T 7 N 8 2 I 8 z 4 v r Q 4 N K l u c t l R 6 Y P E + e n 2 u e t 8 j z 5 P m E 5 z O 9 2 n z z f M G e j u e V C k H N U D w X t G f h + t S B 8 8 r 3 j / 7 8 E / L 9 0 + F 7 1 3 x 6 f O 8 9 K 7 4 v m V P M 5 8 e F c v j + 2 s 7 S d 7 / 7 3 S X 1 v / V v f y c f 8 9 N l 8 2 n / 2 k 4 O 7 a f e w X z q 7 7 8 J 4 6 l / d H W k f 9 J / m v 6 t 8 f R v X R 8 a g r L 0 X / Q 8 0 j / p f 8 7 p v 0 D 6 J / 0 n 9 J / p 1 e a c / s V 0 9 K 9 + n G k 2 v 3 f A v N L + y T v 3 T j 7 9 V 9 L + 0 5 j N t y + K s z + b 7 1 n T r N 6 x 8 m l / b S e C 9 6 v q 3 y + v 5 t N + u m w + 7 a / l z e 3 3 3 r 1 8 y u + / A e M p f 7 g a 0 j 3 p P k 3 3 h f F 0 X 7 g + N M S M W q t D u i f d z z v d F 0 n 3 p P u E 7 j O 9 2 t z S v b B E y T J T d C 9 P 1 N 1 T w q q / K D G 2 N t Y W j R f k + 1 o P G 4 H 6 M 9 f e 0 v v v N h v B K N S f 5 e i 5 4 P 6 T t z 7 5 + t V f f n n / H + W 1 y p 7 8 6 7 v v P H r 9 T w r + f / s v X / 3 o 9 Y e v / u a r e 2 8 8 f P / j k / d + E i / p f / S L D 3 O X 9 L u F Q q k 4 O S j Y u r a 9 s X R 1 7 e r K C 6 t L K 4 w N 9 L 9 Y E 2 5 m E f 6 z X N k f y z k 5 B C h 4 r l W 0 r f w F P V q h 8 S F A 1 I + n S F 5 t G 1 q J v z R h J X 7 v j 2 E m L s L v / 0 l K / j r 8 4 d p y s H 7 t h R 1 j Q 8 q m / g w u j + t H l y P Y n 2 G w L 4 4 H + + L 1 o d F l B N g 7 p 8 j 1 V 5 + Q 6 1 V v r 4 0 C y R A Q I f 1 E m F 8 0 M o O e N u Z t B / v R X 7 P k g f z g 7 J M I f u h E + e C u x q H C B H B P X s q v 7 9 7 9 6 u P f P v r s 3 U f v v a k g / v 1 7 g 7 E w j + a T C o y t r j L I a C s B e n 9 a 2 P 5 / r / 5 D 3 x 6 j r 8 d 4 0 H c l 6 h f m H P R t g j 5 B P w H 9 T C 8 3 3 6 D v z A r 6 E 1 f z z F r D 2 Q P + S Q t + V C 9 r k / b P L u 0 / 8 Z e A m P A n r P v R C j 1 Z G D D X C 3 g Y C 8 D G A v b 4 W M C + P j Q A P e V Y 4 E n n + M f G A r / 4 4 u R 3 n z x 8 6 + e n E h R M N b 3 P q O B s R A U O o w J G B U l U k O n v 5 j s q K L g z R g V j / 2 Z 3 2 i P P X h Q w 6 c 9 6 G Q U w C p C A X / S K k 6 O A u N C T R Q F z 9 U e 7 p H 5 Y 6 n f G U 7 9 z f W i A I f W T + s 8 X 9 Z d I / a T + h P o z / d 1 8 U 3 + x M C P 1 j 1 3 b P + 2 R Z 4 / 6 J y 3 / J / W T + h X Q a 4 k b x l N / V O j J q H + u l v O T + m G p v z S e + k v X h w Y Y U j + p / 3 x R v 0 v q J / U n 1 J / p 7 + a a + k U p Z e P T I 8 3 2 z K v 8 p z x w L p j / 4 Q f v n P z o V 6 e 7 w L 9 E 7 H 9 C 7 H e f z h / / W o V T X u B f 9 A r T z O k X u M C f o H / e Q N 8 d D / r u 9 a E x Z f 4 X + O u j w O w L / P X x b s a 1 / Y M T T y L 7 3 j k m M 7 1 D p j 9 V p v f I 9 G T 6 h O k z X d t c M 7 1 l i e m Z f u K C / h k O P n t s P 8 1 a f p d g P 5 9 g b 9 r P a j 6 / 4 N m T i T 8 u x L X 8 x P 7 z h / 3 e e O z 3 r g 8 N O / M / v z 8 a + 2 e e 3 x / D / 1 N N 7 T M A m P c A Q O U z Z g T A C K A f A W R 6 u f m O A M Q M E c D Y x f t T H H T 2 i H + a d f s k / n k l / u I z + + v d K A f H B O K P C 3 H d P g n / 7 B O + y M m f K 8 z r Q w M L G Z + M f x 4 Y n w l 1 y f h 6 A q 5 M N z f n k F + c H v L H r t W f 4 q C z B / n T L N M n 5 M N D f t G e Y l o / L s R l + o T 8 c w D 5 e U l 1 x f W h g Y W Q T 8 g / D 5 D P L L u E f B 3 y M 9 3 c f E O + 6 a Q S b T U P D p v t s B P M v E B / 2 i P n A v c f f f b 5 y X t v n e L y f E H c P 7 u 4 P 9 P y f N v K T 8 G l F e L y f A L + + Q L 8 n L y 5 w r o + N K j M / w L 9 w S A w + + r 8 o c F u x u X 5 8 W l j p J 6 Y P 6 t / n s l k b 5 L s T 5 f s m U G X Z K + T f a Z / m 2 u y L 6 S n 7 3 P 5 f O I y / V m O P m O E P 8 0 i f e s b x X t / S a G r 9 j t h / 5 t e s l 8 s 5 S 7 g S Q 5 4 1 i v z t Y o T b i f F 9 z u Q q G s + J V L P O W g u a D 1 v y U 3 h + t A 4 M c + z 8 R O Q O z u R P i u 0 T 5 f 5 d i S J P y t k n 5 2 4 v 3 F 8 z + f w p 0 r u z I 7 7 j M h d N X g + Y T 3 T v z 0 J r H d a 3 a f L 6 u Y s r D 5 2 Q f 0 0 R 5 0 x N p 9 m O f 0 3 y + a c e p + H l T a F a V b a F J 5 8 p Q 2 X 0 3 / z C M + J + K M I c c a y / S B J Z D y u z D P b j 5 2 I n 3 m Z z R P B P a f k z 8 a U P L P h c k p e p / x M T z f f U / J m a Q b M H 7 u k f p q j z h j m T 7 O g n p g P j / l 2 l P R 6 0 t K b q B A X 1 B P z z w H m 5 y S 5 F f b 1 o X G F m E / M P y e Y z / S 2 x H w d 8 z M 9 3 d x i f s E t F b z 0 y p v o v V g 0 r i x t G l e a T f l u t C R z x q / s K L 7 P L T 4 X Y H / y g 3 9 7 9 N 4 b s u v 6 6 r W f y Q 5 V 9 u K P P v r d 1 / / y 4 Z f 3 f 3 L y 5 g d f 3 p c 9 / f c f f X b 3 r 5 + / L T e e / P S 1 L z / 7 4 8 N f f t 7 v d 8 d A v r B d z 3 U n M v 7 y 5 g b J P k F 3 4 X l m p o c 6 N b J 3 T m / t f N E u O p b t 5 K e r 1 Q o 9 G c C / t J I D 8 N E L N n m e X o 2 B e Q A / X E 0 O w E d v c U U O i k v 7 8 l X u 1 j v d V m B s t v Y r j f B 7 k W B G c 8 / o 3 A z 6 6 + i u R h v b + b R / C p U y N D i 1 0 E A G 2 M W L 8 l / O c y J C h E y U k C o w J m A Y X 8 1 j x A 4 5 q X J F l D s y G a x G x A 4 l b 4 4 W 6 x u m W U o N N 3 K g 6 Y 8 y b 8 m h 8 q + f / 1 C h 9 I j h Z k J I o a p e j A f a / 1 A 5 O P w v M 7 5 P x n + U J / 9 P i y N G 6 r x A 5 O T 9 N z P X O T E c O W j W w s 7 R 8 E l y Q p N S 0 S r Z + Y H J y a 9 / c / K 7 / x l f z M n 9 1 0 8 + + D Q v C k k u Q c U i Q W d s k K H O X J j z E I O 5 d M 9 t i L H y n Z d X l 7 Z n j z I y f e L c R h m i K O T / s 3 + 5 m + 0 h F o 3 V R t D a P x r z H S H v g P m I N D I d p R o G 3 v j i 4 a f v 5 X w t c D 1 v i q 8 F j C R S k Y T z F C O J U 0 y S V T R F w X F E v o G m V u g c R R L x 8 H e 5 0 n g l P z g Y X Y 6 8 f 5 q 8 b + a g v j m J 8 r M H P w b g 5 2 T F F X G a y M E 4 k Q V 8 O c z N C + D H H J 4 8 s 5 e 2 w s Y r x s 7 N I O i o b w Q j W H k S 0 4 + s K / p 4 M A q i S e r z T O r M f 0 t S T 5 F 6 p n O b c 1 J 3 p y L 1 q 8 3 G x R i + F / V J i B n Q f W w N 8 8 v y X / / T P 8 c 4 r 3 r 6 6 N s B u R 6 a 6 6 3 8 J T 5 a I X I 9 u f 5 c c n 1 O E l z h X h 8 a V c j 1 5 P o z y v X M g U u u T 3 F 9 p n O b b 6 6 3 s 8 v 5 J 1 H 5 l a D V C e v h 9 6 Q a j 8 n 1 Q z W c D a 7 / 6 v X / 9 f D n / 0 C u h + b 6 g j k F 1 0 e F y P X k + n P J 9 T l Z b o V 3 f W h U I d e T 6 8 8 m 1 1 v M b E u u T 3 F 9 p n O b c 6 6 f f b 5 + I + j I y 4 r W 4 2 6 E c p v 8 5 T H 5 f m R N Z 4 P z v 7 7 7 t y e / / + e T d 3 / 0 6 M O / P P r h / y b w Y w P / N B P 5 B U 7 k E / j P K / B b O Q a c l n l 9 a L g h 8 B P 4 z y j w M 8 0 t g X 8 Y + L O d 2 7 w C v + t Z k k V T 8 / h L 8 s 6 r S 4 v f k K i T k F 1 T q y s v b D O s L x r X F J Q v G o e y 5 U L 2 Y f K B q Y + C / c e q Z i 5 I P + 5 R T v 7 p r u x W V Q f / k w 8 f f q T s G r 7 8 0 9 s P f / z D k 3 s / U 3 m x / u + 7 4 u G v P s m B / K J p T Z E V a / v a B M Z / f v 0 y r l e + K Y n f m Z L 4 3 V m I 3 x s u / I T E L 1 x J T L a s + T Q t 8 d W T M R b s t 7 v t 9 k Q X H q 3 G h N N H U L s M t M O 2 K t T c M 6 7 I V 0 U 9 L L 2 / 9 o v P 0 z C u B L K j i w T I B / v j D 4 7 v H 3 9 x f P / B a w 9 e P / 7 D g 1 e j / 3 5 0 / G f j w f e j H f e O v 3 j w 2 v G f j z 8 y j n 9 5 / G e 5 9 z W 5 + U / y 3 5 / K j X 8 y j n 9 9 / I f j j 9 W B x / c e v C l 3 3 T 8 X 8 U H U y 5 9 S D D C b 6 / 6 1 n Z W F V N + q R Q L 6 3 j G x g M o O 8 o M 3 F q K u 7 m m 5 8 V s q a W Q y F G V j A c u 2 5 y s W 2 L 5 2 a S v 6 w 9 l 4 2 i o e 3 d q T u X / i c S M I P 3 4 F F w d l 8 + k + p 3 T G v M e 2 X S 8 f 6 0 e 9 / u O x P r d 0 y o i n 6 J n O B L B / v t 6 8 I d + d / o 7 J S J 9 7 Q I r o n 1 / f v L y 0 P g b p z 0 d S 2 9 i 2 f Z 6 J X r X 3 a U P 8 1 v b a 8 u q 1 2 R k + 3 S f N q 4 G + a b q O 4 9 g j L X e W t y 6 r G X V l m d W o h e 1 A h r s V e W 0 v N u v d g 8 H s e 3 u k y + a s N c w F u A + M e e R l D 2 Z m v v r 4 / s O / / + n D 9 + 9 9 f f f d w b x 9 1 o Z z L M m X P K d k T e T 4 l 7 b p u J l B 9 2 k n 6 5 3 Z J u u t K d J c T Y v u B d d y Z J D u 5 B t r J o X O 0 W S 9 f E m M q 4 G k / F Z d v t x t 4 3 K 3 F V S 6 h u x 0 j d V q s 9 E 8 k J 3 t V r M e V o + M J f k a H r X D C Z 4 8 T 1 j h m c V 7 T v + P n P 7 P S Z Z r R c k k k 6 F r F P K 7 8 4 L 8 y o D n p Z V L 8 Z j y 1 T t / P P n B v Y c / + 8 v J p x + o X 6 P B R Y 4 s J + / + 6 O S d 9 7 / 8 4 p 0 v P / v j y a v T f w i I 6 l 0 0 n m 9 K O G s c q B 5 e R t 7 a S 7 Q 4 P O K q 7 + L q d h g v V u r d 6 T 4 Q / P r n 8 i I n h Q 2 K t M L 9 R n y y 3 K h B 3 r G C k x 8 1 P P z 9 3 Y e v f q Z G 2 W g 8 z g s Z l v b 3 W 8 G + 7 L w X j V 6 / N S Z g k M + J N + 9 f A p g x l 1 8 C U l F E p p + b 1 y 8 B B c d 1 h e c O R R F K O Y n 3 6 j O l 6 p X 6 U w v b g Z R n d W 8 v i I j S 2 I 7 e 3 o 3 m x q g w Y u Y q 5 i K O O P 7 7 4 y / U N O T x p w 9 e M x 6 8 K n + 4 d / z Z g 7 f l x j 8 f / 7 u a z H z n w f c f f D / a / / r x / e O P B j v k h j f U p O f x P X n Y g z e O f y 8 P e 1 d u N a L J T z X f + b q a 2 p Q / f / H g x 8 e f G / J Q V f N P Z D X 3 j j 9 f N I 7 / z v i W c f w X W e a + / H 9 U X l a l j v 9 L d B k f y 6 M + l q f 4 o f z 5 8 w d v G M e f H / 9 B F n r 3 w Z s P 3 h g b w D h u N M 8 z 8 U P E z o Q A Z m t 7 4 + w G M M f v a T f r 3 o N 3 Z w p l r K e 2 7 k i Y p x f K W A W 3 a A r P L O S F M l q h J w t l p v g 8 M T w T m B / X J J 8 D 1 L 0 Z H 9 2 M L J c T 5 O z e D I x l + d y 1 Z I f T 7 4 U e 6 8 P G v 8 p X 7 o v e 6 x v 1 B f J V / J M h 3 3 D 1 N n 8 6 N 5 8 z N j a v 7 r 6 w / v K 5 i X m O 3 z / + R H V 2 v X 7 u b v / t n S o M + t a o + O d b Y w O f b z 1 p x F P I i X h U R s 7 B I D s i 3 i n M 3 y e O j S u m W Z S D k j Y a P v i x E Q 1 2 n / e + 5 u m j 4 v H 9 U W O l / M / v 1 e 1 T Y 1 7 e K C n P 8 7 f Z d + n + V N 9 U e h f a D 2 J W 7 6 j p S o l U 8 t m 4 3 b k Z 4 U U 7 D S H 5 U d P x 3 w 0 G Z v W i / 2 F w z Q 9 + P G 0 o N b g K d f r c k M q 2 C p 6 V H 1 I d f x j x w J t x J 9 S 7 p h g P 5 I j 2 q Z R e / f N R z k X n p F d o d I J W I A F Z B Z c j r 7 4 9 N i y z r Z J T n B C W 6 V 2 2 s d U K D s L u w e S o L L 5 L / f L T f d S R D L O z t j Q m O m N W 5 H M b n T 1 O V o V 0 h / y U A r P e D + t h u z M Y L 5 o r Q T 3 o B M a d g 3 q j / d y F t Z 2 1 S 8 t B W F V P b S + p y a X L 3 X b Y k O d f b X T C j j z m g r Z 8 p L n R v P X 4 B 8 t H b O Z j 1 9 q b 9 V p f 1 F k O T p R J K p D 3 O S q u J r s 2 l J Q z V S i j 1 + H D J R u H j V f W Z m u U f 8 N 1 X a 9 U t K y K L Q r F i u f U 9 g r C r R b t y o 1 i V U 0 0 x Z V K u r 9 T D e r P t y q H N 9 W 7 M 7 N y q k C 0 u P e x j 9 5 u 3 o 5 m + W Z r X 9 y j D A 6 O q 1 p W c 4 i N x 6 9 N O 9 4 v L 7 V a M j p Q T W v P 3 q 7 m 7 U a 9 W a l t R y P M T J c S 3 5 D o Q P l M 9 5 X t f / R I N p S v h K 1 2 5 z v q 0 n s / x V t e H m x 5 O Y 6 q v h O N D P F P 0 Y a X 5 Y Z e M C a L L O j n W x i 6 8 H 4 3 3 Y m K S H H W w 4 O w M + P j 7 B T c Q r 8 7 H 6 5 I S n x 4 G E c L s z 7 d y y s b V 4 M 7 n f K C V o M c B 2 / 8 d 0 k Y U e w / U 2 1 x z y F H z 8 H x / b p k j z x z d V F / 0 m i H + z c 7 s z b L q r q l 0 o 2 q d 9 G 5 4 d U u y j D W v n i j Z N s X C 5 6 o 7 b k V s + q 6 E u s G l c t x I A x u z 3 g S d X n b g Y w B q l E P 0 x t 9 Z q 0 h l m e 1 J q M I t b z / M Q 9 X T 8 O V s B 4 8 Q R 1 R m P C E d W z J A o 9 1 + I t h W 4 7 7 j 3 E D 4 p d u S 8 Y n B 3 K c b L X 9 / w 8 h p d / I 1 N 4 G A A = = < / L i n k > < L i n k P o s R o w > 1 < / L i n k P o s R o w > < L i n k P o s C o l > 1 < / L i n k P o s C o l > < M e t a D a t a S e r i e s > < M e t a d a t a S e r i e s > < I n i t R o w > 1 < / I n i t R o w > < I n i t C o l > 2 < / I n i t C o l > < E n d R o w > 2 4 1 < / E n d R o w > < E n d C o l > 2 < / E n d C o l > < N a m e > C E I C   L e a d i n g   I n d i c a t o r :   E u r o   A r e a < / N a m e > < D i s p l a y N a m e > C E I C   L e a d i n g   I n d i c a t o r :   E u r o   A r e a < / D i s p l a y N a m e > < S e r i e s I d > 4 1 2 7 3 6 9 0 7 < / S e r i e s I d > < C o d e > S R 1 2 5 4 7 6 3 0 7 < / C o d e > < O r d e r > 1 < / O r d e r > < / M e t a d a t a S e r i e s > < M e t a d a t a S e r i e s > < I n i t R o w > 1 < / I n i t R o w > < I n i t C o l > 3 < / I n i t C o l > < E n d R o w > 2 4 1 < / E n d R o w > < E n d C o l > 3 < / E n d C o l > < N a m e > C E I C   L e a d i n g   I n d i c a t o r :   C h i n a < / N a m e > < D i s p l a y N a m e > C E I C   L e a d i n g   I n d i c a t o r :   C h i n a < / D i s p l a y N a m e > < S e r i e s I d > 4 1 2 7 3 6 8 8 7 < / S e r i e s I d > < C o d e > S R 1 2 5 4 7 6 2 9 7 < / C o d e > < O r d e r > 2 < / O r d e r > < / M e t a d a t a S e r i e s > < M e t a d a t a S e r i e s > < I n i t R o w > 1 < / I n i t R o w > < I n i t C o l > 4 < / I n i t C o l > < E n d R o w > 2 4 1 < / E n d R o w > < E n d C o l > 4 < / E n d C o l > < N a m e > C E I C   L e a d i n g   I n d i c a t o r :   U n i t e d   S t a t e s < / N a m e > < D i s p l a y N a m e > C E I C   L e a d i n g   I n d i c a t o r :   U n i t e d   S t a t e s < / D i s p l a y N a m e > < S e r i e s I d > 4 1 2 7 3 7 0 0 7 < / S e r i e s I d > < C o d e > S R 1 2 5 4 7 6 3 5 7 < / C o d e > < O r d e r > 3 < / O r d e r > < / M e t a d a t a S e r i e s > < M e t a d a t a S e r i e s > < I n i t R o w > 1 < / I n i t R o w > < I n i t C o l > 5 < / I n i t C o l > < E n d R o w > 2 4 1 < / E n d R o w > < E n d C o l > 5 < / E n d C o l > < N a m e > C E I C   L e a d i n g   I n d i c a t o r :   I n d i a < / N a m e > < D i s p l a y N a m e > C E I C   L e a d i n g   I n d i c a t o r :   I n d i a < / D i s p l a y N a m e > < S e r i e s I d > 4 1 2 7 3 6 9 2 7 < / S e r i e s I d > < C o d e > S R 1 2 5 4 7 6 3 1 7 < / C o d e > < O r d e r > 4 < / O r d e r > < / M e t a d a t a S e r i e s > < M e t a d a t a S e r i e s > < I n i t R o w > 1 < / I n i t R o w > < I n i t C o l > 6 < / I n i t C o l > < E n d R o w > 2 4 1 < / E n d R o w > < E n d C o l > 6 < / E n d C o l > < N a m e > M a n u f a c t u r i n g   P M I :   H e a d l i n e :   s a :   E u r o   Z o n e < / N a m e > < D i s p l a y N a m e > M a n u f a c t u r i n g   P M I :   H e a d l i n e :   s a :   E u r o   Z o n e < / D i s p l a y N a m e > < S e r i e s I d > 3 9 8 2 4 5 2 8 7 < / S e r i e s I d > < C o d e > S R 1 1 2 1 7 2 0 1 7 < / C o d e > < O r d e r > 5 < / O r d e r > < / M e t a d a t a S e r i e s > < M e t a d a t a S e r i e s > < I n i t R o w > 1 < / I n i t R o w > < I n i t C o l > 7 < / I n i t C o l > < E n d R o w > 2 4 1 < / E n d R o w > < E n d C o l > 7 < / E n d C o l > < N a m e > M a n u f a c t u r i n g   P M I :   H e a d l i n e :   s a :   U n i t e d   S t a t e s < / N a m e > < D i s p l a y N a m e > M a n u f a c t u r i n g   P M I :   H e a d l i n e :   s a :   U n i t e d   S t a t e s < / D i s p l a y N a m e > < S e r i e s I d > 3 9 8 2 4 5 0 0 7 < / S e r i e s I d > < C o d e > S R 1 1 2 1 7 2 6 1 7 < / C o d e > < O r d e r > 6 < / O r d e r > < / M e t a d a t a S e r i e s > < M e t a d a t a S e r i e s > < I n i t R o w > 1 < / I n i t R o w > < I n i t C o l > 8 < / I n i t C o l > < E n d R o w > 2 4 1 < / E n d R o w > < E n d C o l > 8 < / E n d C o l > < N a m e > M a n u f a c t u r i n g   P M I :   H e a d l i n e :   s a :   C h i n a < / N a m e > < D i s p l a y N a m e > M a n u f a c t u r i n g   P M I :   H e a d l i n e :   s a :   C h i n a < / D i s p l a y N a m e > < S e r i e s I d > 3 9 8 2 4 4 9 4 7 < / S e r i e s I d > < C o d e > S R 1 1 2 1 7 2 3 8 7 < / C o d e > < O r d e r > 7 < / O r d e r > < / M e t a d a t a S e r i e s > < M e t a d a t a S e r i e s > < I n i t R o w > 1 < / I n i t R o w > < I n i t C o l > 9 < / I n i t C o l > < E n d R o w > 2 4 1 < / E n d R o w > < E n d C o l > 9 < / E n d C o l > < N a m e > M a n u f a c t u r i n g   P M I :   H e a d l i n e :   s a :   I n d i a < / N a m e > < D i s p l a y N a m e > M a n u f a c t u r i n g   P M I :   H e a d l i n e :   s a :   I n d i a < / D i s p l a y N a m e > < S e r i e s I d > 3 9 8 2 4 4 7 6 7 < / S e r i e s I d > < C o d e > S R 1 1 2 1 7 2 4 3 7 < / C o d e > < O r d e r > 8 < / O r d e r > < / M e t a d a t a S e r i e s > < M e t a d a t a S e r i e s > < I n i t R o w > 1 < / I n i t R o w > < I n i t C o l > 1 0 < / I n i t C o l > < E n d R o w > 2 4 1 < / E n d R o w > < E n d C o l > 1 0 < / E n d C o l > < N a m e > S e r v i c e s   P M I :   H e a d l i n e :   s a :   E u r o   Z o n e < / N a m e > < D i s p l a y N a m e > S e r v i c e s   P M I :   H e a d l i n e :   s a :   E u r o   Z o n e < / D i s p l a y N a m e > < S e r i e s I d > 3 9 8 2 4 4 9 3 7 < / S e r i e s I d > < C o d e > S R 1 1 2 1 7 1 7 5 7 < / C o d e > < O r d e r > 9 < / O r d e r > < / M e t a d a t a S e r i e s > < M e t a d a t a S e r i e s > < I n i t R o w > 1 < / I n i t R o w > < I n i t C o l > 1 1 < / I n i t C o l > < E n d R o w > 2 4 1 < / E n d R o w > < E n d C o l > 1 1 < / E n d C o l > < N a m e > S e r v i c e s   P M I :   H e a d l i n e :   s a :   U n i t e d   S t a t e s < / N a m e > < D i s p l a y N a m e > S e r v i c e s   P M I :   H e a d l i n e :   s a :   U n i t e d   S t a t e s < / D i s p l a y N a m e > < S e r i e s I d > 3 9 8 2 4 3 9 5 7 < / S e r i e s I d > < C o d e > S R 1 1 2 1 7 2 2 1 7 < / C o d e > < O r d e r > 1 0 < / O r d e r > < / M e t a d a t a S e r i e s > < M e t a d a t a S e r i e s > < I n i t R o w > 1 < / I n i t R o w > < I n i t C o l > 1 2 < / I n i t C o l > < E n d R o w > 2 4 1 < / E n d R o w > < E n d C o l > 1 2 < / E n d C o l > < N a m e > S e r v i c e s   P M I :   H e a d l i n e :   s a :   C h i n a < / N a m e > < D i s p l a y N a m e > S e r v i c e s   P M I :   H e a d l i n e :   s a :   C h i n a < / D i s p l a y N a m e > < S e r i e s I d > 3 9 8 2 4 5 2 9 7 < / S e r i e s I d > < C o d e > S R 1 1 2 1 7 2 1 1 7 < / C o d e > < O r d e r > 1 1 < / O r d e r > < / M e t a d a t a S e r i e s > < M e t a d a t a S e r i e s > < I n i t R o w > 1 < / I n i t R o w > < I n i t C o l > 1 3 < / I n i t C o l > < E n d R o w > 2 4 1 < / E n d R o w > < E n d C o l > 1 3 < / E n d C o l > < N a m e > S e r v i c e s   P M I :   H e a d l i n e :   s a :   I n d i a < / N a m e > < D i s p l a y N a m e > S e r v i c e s   P M I :   H e a d l i n e :   s a :   I n d i a < / D i s p l a y N a m e > < S e r i e s I d > 3 9 8 2 4 4 5 5 7 < / S e r i e s I d > < C o d e > S R 1 1 2 1 7 2 1 4 7 < / C o d e > < O r d e r > 1 2 < / O r d e r > < / M e t a d a t a S e r i e s > < M e t a d a t a S e r i e s > < I n i t R o w > 1 < / I n i t R o w > < I n i t C o l > 1 4 < / I n i t C o l > < E n d R o w > 2 4 1 < / E n d R o w > < E n d C o l > 1 4 < / E n d C o l > < N a m e > C o m p o s i t e   P M I :   H e a d l i n e :   s a :   E u r o   Z o n e < / N a m e > < D i s p l a y N a m e > C o m p o s i t e   P M I :   H e a d l i n e :   s a :   E u r o   Z o n e < / D i s p l a y N a m e > < S e r i e s I d > 3 9 8 2 4 5 2 2 7 < / S e r i e s I d > < C o d e > S R 1 1 2 1 7 2 0 6 7 < / C o d e > < O r d e r > 1 3 < / O r d e r > < / M e t a d a t a S e r i e s > < M e t a d a t a S e r i e s > < I n i t R o w > 1 < / I n i t R o w > < I n i t C o l > 1 5 < / I n i t C o l > < E n d R o w > 2 4 1 < / E n d R o w > < E n d C o l > 1 5 < / E n d C o l > < N a m e > C o m p o s i t e   P M I :   H e a d l i n e :   s a :   U n i t e d   S t a t e s < / N a m e > < D i s p l a y N a m e > C o m p o s i t e   P M I :   H e a d l i n e :   s a :   U n i t e d   S t a t e s < / D i s p l a y N a m e > < S e r i e s I d > 3 9 8 2 4 4 7 9 7 < / S e r i e s I d > < C o d e > S R 1 1 2 1 7 3 1 4 7 < / C o d e > < O r d e r > 1 4 < / O r d e r > < / M e t a d a t a S e r i e s > < M e t a d a t a S e r i e s > < I n i t R o w > 1 < / I n i t R o w > < I n i t C o l > 1 6 < / I n i t C o l > < E n d R o w > 2 4 1 < / E n d R o w > < E n d C o l > 1 6 < / E n d C o l > < N a m e > C o m p o s i t e   P M I :   H e a d l i n e :   s a :   C h i n a < / N a m e > < D i s p l a y N a m e > C o m p o s i t e   P M I :   H e a d l i n e :   s a :   C h i n a < / D i s p l a y N a m e > < S e r i e s I d > 3 9 8 2 4 4 3 5 7 < / S e r i e s I d > < C o d e > S R 1 1 2 1 7 3 0 4 7 < / C o d e > < O r d e r > 1 5 < / O r d e r > < / M e t a d a t a S e r i e s > < M e t a d a t a S e r i e s > < I n i t R o w > 1 < / I n i t R o w > < I n i t C o l > 1 7 < / I n i t C o l > < E n d R o w > 2 4 1 < / E n d R o w > < E n d C o l > 1 7 < / E n d C o l > < N a m e > C o m p o s i t e   P M I :   H e a d l i n e :   s a :   I n d i a < / N a m e > < D i s p l a y N a m e > C o m p o s i t e   P M I :   H e a d l i n e :   s a :   I n d i a < / D i s p l a y N a m e > < S e r i e s I d > 3 9 8 2 4 5 0 1 7 < / S e r i e s I d > < C o d e > S R 1 1 2 1 7 3 0 7 7 < / C o d e > < O r d e r > 1 6 < / O r d e r > < / M e t a d a t a S e r i e s > < M e t a d a t a S e r i e s > < I n i t R o w > 1 < / I n i t R o w > < I n i t C o l > 1 8 < / I n i t C o l > < E n d R o w > 2 4 1 < / E n d R o w > < E n d C o l > 1 8 < / E n d C o l > < N a m e > W o r l d :   F A O   F o o d   P r i c e   I n d e x < / N a m e > < D i s p l a y N a m e > W o r l d :   F A O   F o o d   P r i c e   I n d e x < / D i s p l a y N a m e > < S e r i e s I d > 4 5 4 6 2 5 6 4 7 < / S e r i e s I d > < C o d e > S R 1 3 8 7 3 9 1 4 7 < / C o d e > < O r d e r > 1 7 < / O r d e r > < / M e t a d a t a S e r i e s > < M e t a d a t a S e r i e s > < I n i t R o w > 1 < / I n i t R o w > < I n i t C o l > 1 9 < / I n i t C o l > < E n d R o w > 2 4 1 < / E n d R o w > < E n d C o l > 1 9 < / E n d C o l > < N a m e > C o m m o d i t y   P r i c e   I n d e x :   E n e r g y < / N a m e > < D i s p l a y N a m e > C o m m o d i t y   P r i c e   I n d e x :   E n e r g y < / D i s p l a y N a m e > < S e r i e s I d > 4 0 1 3 6 6 1 9 7 < / S e r i e s I d > < C o d e > S R 1 1 4 1 1 1 4 6 7 < / C o d e > < O r d e r > 1 8 < / O r d e r > < / M e t a d a t a S e r i e s > < M e t a d a t a S e r i e s > < I n i t R o w > 1 < / I n i t R o w > < I n i t C o l > 2 0 < / I n i t C o l > < E n d R o w > 2 4 1 < / E n d R o w > < E n d C o l > 2 0 < / E n d C o l > < N a m e > C o m m o d i t y   P r i c e   I n d e x :   N o n - E n e r g y :   A g r i c u l t u r e < / N a m e > < D i s p l a y N a m e > C o m m o d i t y   P r i c e   I n d e x :   N o n - E n e r g y :   A g r i c u l t u r e < / D i s p l a y N a m e > < S e r i e s I d > 4 0 1 3 6 6 2 1 7 < / S e r i e s I d > < C o d e > S R 1 1 4 1 1 1 4 8 7 < / C o d e > < O r d e r > 1 9 < / O r d e r > < / M e t a d a t a S e r i e s > < M e t a d a t a S e r i e s > < I n i t R o w > 1 < / I n i t R o w > < I n i t C o l > 2 1 < / I n i t C o l > < E n d R o w > 2 4 1 < / E n d R o w > < E n d C o l > 2 1 < / E n d C o l > < N a m e > C o m m o d i t y   P r i c e   I n d e x :   N o n - E n e r g y :   F e r t i l i z e r s < / N a m e > < D i s p l a y N a m e > C o m m o d i t y   P r i c e   I n d e x :   N o n - E n e r g y :   F e r t i l i z e r s < / D i s p l a y N a m e > < S e r i e s I d > 4 0 1 3 6 6 3 0 7 < / S e r i e s I d > < C o d e > S R 1 1 4 1 1 1 5 7 7 < / C o d e > < O r d e r > 2 0 < / O r d e r > < / M e t a d a t a S e r i e s > < M e t a d a t a S e r i e s > < I n i t R o w > 1 < / I n i t R o w > < I n i t C o l > 2 2 < / I n i t C o l > < E n d R o w > 2 4 1 < / E n d R o w > < E n d C o l > 2 2 < / E n d C o l > < N a m e > C o m m o d i t y   P r i c e   I n d e x :   N o n - E n e r g y :   M e t a l s   a n d   M i n e r a l s < / N a m e > < D i s p l a y N a m e > C o m m o d i t y   P r i c e   I n d e x :   N o n - E n e r g y :   M e t a l s   a n d   M i n e r a l s < / D i s p l a y N a m e > < S e r i e s I d > 4 0 1 3 6 6 3 1 7 < / S e r i e s I d > < C o d e > S R 1 1 4 1 1 1 5 8 7 < / C o d e > < O r d e r > 2 1 < / O r d e r > < / M e t a d a t a S e r i e s > < M e t a d a t a S e r i e s > < I n i t R o w > 1 < / I n i t R o w > < I n i t C o l > 2 3 < / I n i t C o l > < E n d R o w > 2 4 1 < / E n d R o w > < E n d C o l > 2 3 < / E n d C o l > < N a m e > A v e r a g e   W o r l d   P r i c e :   C r u d e   O i l :   U r a l s :   p e r   1   B a r r e l < / N a m e > < D i s p l a y N a m e > A v e r a g e   W o r l d   P r i c e :   C r u d e   O i l :   U r a l s :   p e r   1   B a r r e l < / D i s p l a y N a m e > < S e r i e s I d > 1 8 0 1 0 5 2 0 2 < / S e r i e s I d > < C o d e > S R 8 9 2 8 9 9 7 7 < / C o d e > < O r d e r > 2 2 < / O r d e r > < / M e t a d a t a S e r i e s > < M e t a d a t a S e r i e s > < I n i t R o w > 1 < / I n i t R o w > < I n i t C o l > 2 4 < / I n i t C o l > < E n d R o w > 2 4 1 < / E n d R o w > < E n d C o l > 2 4 < / E n d C o l > < N a m e > W o r l d :   C P B :   M e r c h a n d i s e   T r a d e   V o l u m e   I n d e x :   s a < / N a m e > < D i s p l a y N a m e > W o r l d :   C P B :   M e r c h a n d i s e   T r a d e   V o l u m e   I n d e x :   s a < / D i s p l a y N a m e > < S e r i e s I d > 3 8 2 6 5 8 7 6 7 < / S e r i e s I d > < C o d e > S R 1 0 0 8 6 6 6 5 7 < / C o d e > < O r d e r > 2 3 < / O r d e r > < / M e t a d a t a S e r i e s > < M e t a d a t a S e r i e s > < I n i t R o w > 1 < / I n i t R o w > < I n i t C o l > 2 5 < / I n i t C o l > < E n d R o w > 2 4 1 < / E n d R o w > < E n d C o l > 2 5 < / E n d C o l > < N a m e > F o r e x :   B a n k   o f   R u s s i a :   R e a l   E f f e c t i v e   R a t e :   M o M < / N a m e > < D i s p l a y N a m e > F o r e x :   B a n k   o f   R u s s i a :   R e a l   E f f e c t i v e   R a t e :   M o M < / D i s p l a y N a m e > < S e r i e s I d > 2 3 8 4 0 1 9 0 3 < / S e r i e s I d > < C o d e > S R 3 6 8 8 1 9 8 < / C o d e > < O r d e r > 2 4 < / O r d e r > < / M e t a d a t a S e r i e s > < / M e t a D a t a S e r i e s > < L i n k I d > b 8 8 8 9 7 4 2 2 a 5 1 3 4 a 9 6 d f 3 1 8 c 4 5 a b 4 c 9 3 < / L i n k I d > < / M e t a d a t a L i n k > < M e t a d a t a L i n k > < S h e e t I d > H a r d < / S h e e t I d > < L i n k > m U o C A B + L C A A A A A A A B A D t n W 1 v 3 E a W q L 8 v s P + B E J B F g m t J f C d b 2 9 F C b 3 a U s S x F k p 0 x F g u B 6 q Y k b r p J X b L b t r 4 5 z k y S u 5 m J 5 8 7 k Y g a D O + P J 3 M H F / b K A 7 Y l i x S / K X + j + C / t L 7 j l V J J t k k 2 x 2 t + S w 1 b W z S d S s F x Y P q 8 4 5 D 6 v q V P V f H j Q b 3 D 3 T 9 S z H f n 9 G m O N n O N O u O X X L P n x / p t 0 6 m B X U m X 9 Z r K 4 9 q J m N L c M 1 m m Y L M n N Q y v Y W H n j 1 9 2 e O W q 3 j h f n 5 + / f v z 9 2 X 5 h z 3 c F 7 k e W H + 5 x s 3 d 2 p H Z t O Y C T N b g z P P W r b X M u y a O b N Y X T k y 7 E N z 1 W i Z m 2 7 d d G k 1 7 8 + s 7 6 z P r Z h W D R K M D c M 2 D k 1 3 b r n t W b b p e W t 2 y 2 p Z p j e z e G A 0 P L M 6 n 6 h j s X r d c r 3 W r t U 0 N 4 9 N + 6 Z l f z J S t X 2 1 B K 3 d d C 3 T b h k t k O Y Y 7 Y 3 U E l S 8 7 D T q O 6 2 T h j l G t W E d U G m 9 u W G 2 j D o U H q 7 C 6 o p r g j R X V j f u 0 E 6 z K M 4 p c 4 I C 9 0 g m 9 L I u t 6 1 G 3 c 8 4 J 8 i R v D T F z 4 m v C Y W 6 K P K i M M t r s w K / K 1 Q W R G V B F u Z k X Z N k 8 b / x 0 g L P B x W E B f w K S C / 1 b 8 / N L 1 Z v H 9 f T 2 9 q X 0 M v a 1 9 Z E i p 8 z r a 0 i v 8 B r C 7 I 4 J / G C p I t K 0 N h E C b + G Z G N v G l 5 r x 3 T v W T W S b a d l N I 9 J 7 b z G V w R F E G S 1 O p + a C c T R e 5 2 L 1 U 1 4 y y b 0 I A 9 S W 2 1 v y P d r 2 C e 7 J 8 f Q z T x r o Q V / v D 8 D o 3 z B a 7 m g E W Y W d 6 v z f g a W k + V k O V l O l j O e c z 6 h f h e r q 5 Z X c 0 D B 2 m 3 T T x l K J a N t 2 D b 3 D W / k 0 t C i b f O e B R W s m I 3 G 8 O W J p V q q D e / U C N X 5 S F m / o t H a c M f y 2 k Z j q W G 6 r W E t W u + u s W r I 6 7 p l 3 t 9 0 f e H c h G K 7 4 C j t H l l u 6 2 T V O P G q 8 8 n 8 V f o K b o E f v L j i g K / q t q l c P n b c T z z u j t F o m 9 y 6 X T c f L H A 7 k I n b a B 1 x W 3 f f F 9 A P i J S t b j v 3 1 8 H N k L T q P P 2 z u u I 0 8 A o Y c / K H f 6 c V p w 4 + h q R q g s b z U l A H u Q o l 2 n b L P S E V b r c 9 z z J s 7 r o J b i 7 x H L G i X r r / J n w x X J Z I 4 M n b O C i M B r f l O n V f N k Q e 3 L v r W + v v L X A i L + j c M v R m 7 q 5 p u A v c 5 s / u r K 2 K I 0 p L S p O W L O u K L l Q q 2 r R L S 7 1 a 0 t p a L y y P B W 7 D s k E 1 c / 8 E / v E / c x + 1 D d c 9 w d / v b n z 0 X r G u J W c K S 6 + o V 0 1 Y h t 0 + M G q t t k t l d H B Y U E h K j p D 0 a R V S c t h N t p C u u 6 Z 1 e N T i d t u u 7 d w z 3 b G s m 5 p p 3 V S t / N Z t L F E k e 8 V k i 2 L L 8 D z T B o f r Y v q F l i Y M i R c E S R J 4 + Y o L I 9 k z p l o Y C h N G T x g y E 0 Z P G N K V E s a 2 2 T K s B r f r G n X z Y n S o n m l Q + E r 5 D c r 4 8 k i q 0 W m X R 1 K T T r s 8 k s p 0 2 u W R 1 K f T L g + R y S M m D 4 H J I y Y P n s k j K g + x w u Q R k 4 f O 5 B G T B / N P 4 / J g / m l c H s w / j c u D + a d x e T D / N C 4 P 5 p / G 5 c H 8 0 7 g 8 m H 8 a k 4 f A / N O 4 P J h / G p c H 8 0 / j 8 m D + a V w e z D + N y 4 P 5 p 3 F 5 M P 8 0 L g / m n 8 b l w f z T u D y Y f x q T B z + 9 / u k C d 8 u B 9 j p O P V j 3 6 h W b 4 q 6 k i k j V N F 3 Q p 1 R E S a + N i W j g R D g T 0 c C 5 c S a i g d P l 0 y S i E V Q 1 m v s s + a h T K J + k n m b y y V f S T D 7 5 G p r J J 1 8 9 T 7 h 8 P j 5 y G q Z n N M y L X C G K S J q y Z F a R 4 X 9 K + T e A X Y h M + v Q w k 0 m / 7 m U y 6 d e 3 T C b 9 O n a y Z b L V 3 m 9 Y N W 7 F a J l k S 1 8 g k 1 G 1 a / r W b b Q 4 4 g R s 3 R 5 T G n 1 6 d a q l 0 a d R p 1 o a f b p 0 q q X R p 0 U n X B q G V e d 2 a E g q j 9 s 2 w Z 6 4 Z p 1 r O d y W c 9 x u k H a N q l F T A x Z Q y Y h T J Z k + 7 c o k k 6 V p m W S y t C 6 T T J Y G Z p L J 2 A P F J J O 1 G 4 p J J m t f F J N M 1 g 4 p J p m s v V J M M l m 7 p p h k s v Z P M c l k 7 a R i k s n a U 8 U k k 7 W 7 i k k m a 5 8 V k 0 z W j i s m m a y 9 V 0 w y W b u O m G S y 9 h 8 x y W T t R G K S y d p z w i S T t Z p + w i W z d O h a t X a j 1 X Z T g k O P O p 2 S G t K Y 7 D C Q 5 f K L Z N s E U X x s H E J P i U n B s Y e d P E k N y I t y 4 J U J k A O G n X c a F h 4 h U + d u 4 M S j 3 T T t F g y f e 6 b d N h e 4 k 1 Z 9 g d u 0 G n 7 w 6 x u G F 6 Q V l E 9 q a F p Z U Q V e E s s f + r q Y f P x f n P m g 1 o g L q 6 C Q U s N P + k L S r o i Q V p z m s W G f o A I 6 s F r c r v G g o K Z J 3 c s k i K r C V x R e n y 7 h 9 P W c a R A O a G j r n l W H W u D P m g N 6 G u T D v b u + W z C w v J C 6 v Y I K S Z 1 W I f X 1 p K s p p L U H x + A J W u D 7 U E E V 6 z F i 6 o J v Q Z B 1 Q Z z g Y V V M G M m e M e n C w I M Z t l z z H v X u s l 2 7 5 N c F M X V F q l q R d F n k h b I / N v F w b 6 x u L X B 3 n E a 7 G T 9 I 6 K O W O 9 R C G D F 1 W Z m k K Q p 0 A r 7 0 D s p Y s k h + w p 1 i W f R N Q k + 4 L E A f O m 7 L G 8 Y w p H 4 J Q J 1 Q 0 c u v E w Y + b 9 / s 3 2 Q / 7 3 p z 6 P e b + l k D n r e i T Y D O H / i 8 / e 9 3 o p / 3 p r H v t F 3 u u u P W T G 7 V b B p 2 0 d e c + t V G E H V d 1 a X y u z R F n 7 v / d U / 2 c y 8 7 Y L a W 4 J + V p Q X w a 5 1 6 x v e V P k 8 u / X g P t c K L i i K W 3 k z R T 7 Y m m G b X q o U G G 8 Y n P 8 R R k K k f C i R 4 8 Z q g S K U X w S o A r d e y a t w u d H z L a 1 I h F H z 0 V L K V F V 3 X J E W + U o / e h 2 4 T / u g n t t G 0 a h 7 n H N C + j y B n N Q 3 3 h P v A w b N Z D 4 u N f y m V Y G V F l X W Q w p U V Q 9 8 B p 5 M t h l v t 5 j 4 o Q R D C 5 s G B 6 X r c g e M C t j R G 7 h W p f A / i U A R V K v + O U y j L L b V b T t P Z t x o m E U R B c y h l n A t c k Q X 1 A q c z o 6 0 P 5 H D D N Y 6 P d q 0 W N H j Y Q 5 v B 2 z F r h t c i t Q 9 d O i r p 3 W M q 6 0 D O Q 1 d 2 2 z P d z W N 8 / m G P j y Y n O x 8 b N R P l h V W t O v f t h m P U 8 X x v C 9 W 8 t 3 h g N D y z O p + S U g V P 4 B i k C X U t O 4 3 6 d c d u B b l T U s K 6 1 2 1 4 e r z z s u N 8 k q w + n l g l L 4 i 8 K p B 3 0 w j r 7 7 t e 3 T l y 7 m / a j Z O d 9 r 5 X c 6 1 9 s 7 6 6 H O R O T a u C b E y / N P k U h 2 e k Q k N 6 V 6 s r b Q 8 6 d O R K v T 6 3 s T F 3 A v 8 H P S 2 Z W F 0 1 a z D u G 1 s N E K i H J x L H L 1 R x e B x Y r R X 8 0 G G H g k 1 c r X 4 M j 7 Z r P g g f N f x d 3 Y R h Y L d I R 1 + 3 g / w t F + c + U 5 P i B W D M h f f s T y D S i F x e 8 m p + 1 S k J y c y r c C 1 4 j / 0 p 5 N X g U 1 6 3 G i 3 T j b 6 U y N V 4 9 9 g 5 M s 1 W a t + g K d V d q 2 l e d 4 k X f o L 3 r M 7 3 r l S h j 7 o t v L o o 8 r w 4 y w v w / 7 s 8 v 0 D + H + 4 c J l f X 7 D r 5 g + d J p n i + I L E K q n 5 z H w b Z P f J M J P 5 K 4 l I V n q K x 3 D D s T + D q x 1 b r 6 N Z S 0 P q U l C p 9 5 s z 8 / W n V V c s 7 b h g n 5 H I o l + i 1 6 r p d a 7 T r J l W W 6 / Y B 6 Z T Y N v o a M 5 O r f Z d u w v h e r B r 2 C S p 5 7 o F n L b T g j / d n H n j 1 B T z T 2 z 6 c W a z T e 9 + 2 r V Z 1 3 s 8 6 q I w H H i N V N Y W L N E D D 3 j 7 G m Q N 8 v Z F i 8 x m t X j U P j H a j t W O 2 W l B B T 3 s l L l c J r K 7 Z h z c N + 7 A N 6 j G U f v J 6 2 C 9 R g e y 6 h u 3 h H c 0 6 v X + y i 6 Z n q g Z v k 2 r p R f q K N 9 u k E 9 J X 7 E B q d T 6 R r 7 p r 4 i c U o 7 E B b b e u t 2 2 y U C Z Q 9 a C u N 4 z W k f 8 T B n 3 D r A W C w M S g c F g u 3 r a g 6 Y O y k e E b s e O 0 O y U u k k z 4 N D C 2 m s e R P L 1 r V X z O D T D i j R W j Y e 1 T g x 0 q u b S 0 6 n z E s g X 9 l D z d c F Y u e A t b h g t 6 6 W f m y S I M 4 N 4 P / z r p V 0 K Q Q H s Z 8 T l 2 t i V F l T Q 6 / 4 I + S D i p B Y 9 J l y 4 R O 8 r d M R p t M 3 M Z E 5 W T P 2 Z H q y J a u H r d N f 9 7 2 7 R r J 6 R R G 9 B 1 Y x f i 6 a C S D y 3 b a P T l C x N 6 + a k 1 b J x E c t J n v u n U I G P n z 5 1 n 3 f / o n H Z e c 5 3 n 3 a 8 6 P 3 b O O 6 8 6 b + D C m 8 6 b 7 l f d X 3 L d h 5 2 n n W e d 8 + 4 j D l O 5 7 q f d R 3 D t v H P W f Q T Z X n V / h V e g 8 G c L X O e b z h k U f N p 5 D f 9 9 2 X k K V 3 7 L v c N 1 X k I p K H G O + T q n U N 4 v 0 f 2 6 + z / w 3 t 3 P O C h y C p c f d z / H H z / C H U 4 7 3 0 G D v o N c m O f v c G v 8 V + e 7 z l M q f v o A 1 V 1 j v 2 E S I e 0 u q 4 q M y 1 1 6 l 6 p E G 8 0 T 5 w Z X p p G L 2 7 d 3 i E 8 T X s A + h S v 7 y I + V t f W V r e 0 N o p P C i 0 F 5 9 J f a Z L D e N E 6 c d u T 3 D h U u v R n p d P Q q d l a a a 3 E 3 0 H P + 7 1 j q q o n O D N U U S 9 C J 7 p n x 3 N H 0 r I L + K / 1 N 5 y W I 9 w x E D a + i + z i z H l + A P Q M q V C p K E f s q 8 i J k U j L s 6 8 2 Y l v c z a / H M i T z V b R M Q 6 x N v 8 V 9 X N u + s r 8 4 K l d n 1 j a 2 l l d 1 / A 7 r w k 0 i 9 S 5 7 n 1 C y i U H y T U e + J m X 6 l 0 A Q t E o w C O c Q f a G m Z k k l + T b v G I f G f o 6 n + N R 9 J / I 4 U I s o I P B P 5 4 b + 4 v 8 A I + R R G y h m + t L 7 k o E B 6 P m g 6 M c j Y E C K S 0 D w v 0 h Y 0 O O w A J t d z + Y M F r S C r X u Z I Q b 9 V f 8 O R C I M T 9 Q C M d t q p c E C / 6 n 7 W + R 5 U w 1 M y M K F F n + H g 7 D 6 k o 5 u q E B i w P x C V A Q n Q J 8 l f q B r O o j f 1 n y 9 U U N G + 3 q + + Y i M h 7 a r f 7 v 8 F j T s N 1 c o X w W D I L t G r 7 I b r t I / 7 N H H v a k r O V J 3 c n 5 o o S U T e / 4 i 9 t J T 8 B R 8 v k T / o z O j j L W b Z I p J Y T c 9 C 0 y I Z / X Y 8 v x Q F 3 3 e f H t 3 C M I X m R H + G o x b U P v o A 4 d x S e K X 6 8 Q 5 5 c Z / w e x E H w L + I R L D l W H Y L M A / N R + 9 n F c o K e D f y 3 + p 6 E 5 w S U j N 5 N 3 A 9 c a X 6 g e G t P W g F K u t u d T 5 + A R p 6 b I A y c H r c F F 6 g h q z 3 w s h P b v v 2 3 N o y 4 A x Y 0 p 6 l 7 p n k a 1 l W m 5 h q e B d n K F + O j N / H g b 3 G U U k H I j f T + T b d m n f O Z / r N u W 9 Z k 8 a X P H q y u V n u U K Q O F A d J T 3 V H o n 7 H G d f 9 H B + u + 1 W m + 4 G t 6 6 s u e o O 4 g 0 Z d M 8 O u 0 4 + e s b J h M e o w r i i i r l f C H L 5 f 4 R x b t U i 7 M 8 W I j S d v 5 j v y N r 6 H f 1 5 T 8 X d / B b K I V 9 O r N t 5 a 2 s 7 g I w y H L X H c S G m / I P W C t h R B k X U / l b Y W X e p 9 w z P T b Q 0 u Y G p a 7 S b h / U S + W F H f p g X 5 u S A t X r B X J v C 2 d t a X e l l o i z Z d s E k 4 U O k f 1 Y B X i C + 1 7 g U / g 2 E S u Q K p g B U 1 3 H R h 9 m f r T w q r j u h 7 Y t z x 2 8 b B U r 0 O C J n + x S C W o 7 r S d l 3 q Z 9 v 3 T N d D D 6 R 9 j F P i w c 2 z M 5 B v e t G v q 5 S F o s T V + 7 2 + G k + H 3 5 F U 8 E L i y X i B p B P 9 7 C d R X b 3 u 4 R c W i k u 3 U D i 9 n 1 W j 1 m o b j c 0 D l M S B / / G T / r K 8 4 G M o Y V L b b D q 2 V a O v h b p s P g g T L 6 O 9 b x P f B t y L e W o 5 V o w W q O T 1 1 Z 9 v L C / t r F G 7 Q a 9 V 7 1 C x + P 7 4 P Q v e P P 7 9 8 c 6 a 6 z p u q o L u p Q T Z N g A H Q e m S r 7 b + m w 0 z 0 V Z S e K z 3 O k V w I T A L F w C R g i S I u k Z i R 0 Y w E l C v j R 8 7 U r b C c O + u b 6 2 / R 2 Z W d W 4 Z x g G H X y g X u M 2 f 3 V l b F Q s R 5 k X W X g 7 4 / E P n S e e J 3 2 p 0 J D s v 0 E U k X m P U H S D G 7 4 + d 3 3 b + s / O N m A t / M o O / U e E P X s J l w Z 8 6 K 0 q D 4 Y 8 K d j D j y b K u 6 I C q W h 7 j R T I x x m O M x x j v q j G e m M 1 4 w l 7 M P v d T n n a R k H f r Q i B v e X k J V C U Y u j / A S 4 a R C F r 8 U y r B c 5 D s V 9 0 v g e + C w U a k S J P O w G I + R 3 k G E H R J X 1 y h 2 i c h U C I Q c t 1 f w w g / J + 0 B O o S + C X W R K z 9 k 0 m Y h f A w E k e P s x P f T u u Y 9 y w E z j A 4 P P Y R h / y Q o f T K A N i P C B r T M k u k g s M x p 6 g C u V H V + A F c + S e 0 B p 1 l t P c 9 D y k g 7 B x J k B b f P T g B B i o w g G U H G C b J P / Z e b I S t a g i F x S 1 l B j l v g N i w b I 3 v T P e E f t Q 3 X P c H f 7 2 5 8 9 F 4 q Q l 5 c 5 Z N L k O T D 5 n n n G S j V L 9 C x p V 9 P T 6 G o / + 3 0 z D d l P 0 J 9 p 0 T 5 / p J 7 F 8 o 8 e Y / B J 4 N P R d c r 6 m D 4 p J k Y f D L 4 Z P B 5 1 e B T y o Z P c S 9 m 2 B l 8 M v h k 8 H l F 4 V N i 8 M n g M w 6 f f e q / x P A p i 5 q s j A W f h t 0 + w F f h U i w 8 O L w I 6 E y r d K J h E 9 e 0 0 M U s 4 K K C j Q O t T i z h W b Y q f Q q 8 + W f G m 4 w 3 f Z T U i / C m z n i T 8 S b j z S v I m 3 I 2 b 0 p 7 M V v O e J P x J u P N K 8 q b M u N N x p t x 3 u x T / 2 X l T U l R Z V 4 X Y 7 Q J p t 0 6 P G o N P u O 9 n y k L F y 0 H O f 4 O n M j P Q H 2 d 4 7 w j q J K H Z F 8 D 2 T P w t P M G 9 M q P e B G d y p 9 g y y T G Y G U g O S p I 8 v x P u m W y K E i S T Y + q V m B n J M 3 E Q J K B J A P J q w a S S j Z I y n s R I 9 2 P k a J S P o 7 c X e J 5 H Q z m s N a 1 E J v 5 l a c 7 G g N Q 6 6 / J O / t f g Y N v v t D O l + T z 8 V M K j m T Q 5 2 I X i e G B 3 n F w 1 F C 7 i U H J B i A X L 4 s D k K u v p W S z 5 a f Q Q x 9 3 X u T v U A y b R L Y n 7 p o N s + Y 0 m 2 3 w f g 2 K J o O 4 S 1 Q q 0 k R w l 8 K 4 i 3 F X n L s S 2 r K s 1 K X x g q B r U o y 6 t g z P M + 1 D e K g R u G u I w u U g r y e g Y 1 G B P M W t 1 + Q z U t k I T K j w g i Q x B B s j a o 0 + E Q g m w W C U J I G X 8 x A s k o k h 2 J V F s I 3 N W 7 s f 3 L z L m G s K m E v P Z i 5 l L 2 K i U 5 h L F 0 r J X B K Z I R v N r h Z m L 7 h J l r P B 6 G u a 6 E t l 9 M X o K 0 5 f C b 1 Z V v r C O D Y q D Y w f 0 t e 2 2 T K s B g f D F 1 o y A o A N V 7 4 c D P b n q G V A U / E C / I M z 4 i U Q D + w R S U V r + x y 1 8 d s G M E X Q 8 e w a x l 8 j 8 5 d 8 e W s p K x c 8 B c Z X C k y B 0 U y M v 6 4 s f 7 E p s K n F s U o 2 j q l 7 E Z u d E h w U T z w q G Y 5 t f 7 g U R g c d x s Y W w r C g 8 l S f Y 3 A g z + H a k 0 9 g G U 3 I 4 y 9 B 5 Q c t O P w z d L V H p A k w P K 4 l 2 0 k 0 W a y d c A H D e Z 4 T m D x N q D K C l h j / 8 y n W 0 D n N o 7 e P j 5 y G 6 R k N 8 1 o g X K Q 4 8 I B N s u t l I L v p + m Q E + N Q Y u z F 2 i 7 N b Q s m W l d 0 U q c K r m j w y u y 1 w t 0 A Q 1 x 2 n H q y T 9 s b F u d Q q G e H F F u 7 / C S 7 R 1 e L f k Z u d R 2 I x + 9 G x Q V G H S v 9 h 9 y u G h Z e G h Z e 4 x e 4 i s V D V N F 3 Q B 2 B h L x P D Q o a F D A u v G h Y K f D Y X a n s R f + C y D 4 1 g X M i 4 8 M p z o c 6 4 k H F h n A s T S r b c X C i N w Y U X z I S M B / M 3 c p + R y 8 8 J 9 w V o C F 7 n S w z F c o 0 j x x t R 9 Q w O 5 j W O q G k M 7 f K S c S H j Q k A + t Q g X q o w L G R c y L r y S X J h z m K C + F / E H G B c y L m R c O C Y X V h g X M i 6 M c 2 F C y Z a V C z V B E L T E c Y D h q B 1 9 u e f Q V Z S P / / A g B V 9 r l m O 1 p y p X G L 6 N E f C k X z G W c r e d I s P / l P x j A i O Z G L 4 x f G P 4 d u X w L e e o h s p e x G y n 7 L 6 T l R L i 2 0 o / v g 0 w s A X R j V a c 5 W 8 M Q W 8 D m 5 N P b t k t y N 1 s J 9 M j e R i 8 / Y S n u f O M 3 h i 9 x e k t o W P L S m 8 U M J V 4 n J T 2 f g M k F Y 7 T Q B E V i 5 N S v H A p i S 1 N 5 9 F Q z D 2 t 1 3 3 8 1 t l N l D W V s d s Y U 2 / q 5 U 2 9 6 R c 8 9 Q a k O X j q j W Z i 7 H Z l 2 Y 1 F S p k i W M s 5 5 0 D g 9 y J m O m W y j S 8 j r V 1 P p b V i x r U g t 9 F b Z P k b g 7 m t E N z k I 1 v i 5 g O m 2 R R J Z a T 2 E 5 O a w E i N k V r i 2 P S E g i 0 3 q s W D q m w Z V j 1 w g z w Y u j Y 8 o F n n W g 6 3 5 R x j r 7 R I 1 K Y C 2 D Z a R a V B u O 5 / o N V G j f e K e G r 0 Q H O w 1 N T N + z t Z 7 w g / T v 3 z V c 6 6 X / 8 E D C e z a J d X P 9 o l x T O x C M O J j O E Y w z G G u x o M l 3 P E g C D s R e z 3 Z M S 7 / O B G i H A j G N d C D O f f o o j v M Q D n v u 0 b 3 E + H b G 4 + 6 H 3 g t D 0 T G K l O u O h 2 y 2 p Y L X R I w 1 b 3 N N q A 6 T p d G D x d 9 w y P d O g + 5 M h W / t f Q 1 i 9 J K + E Z f o l A 2 H 3 c + Y H 2 9 T y k 6 z V 5 p + 3 e M 0 / y 6 K 0 i T A a 9 i Y z e G L 0 l 6 C 2 h W s t K b x j 5 R R P i 9 L Z 0 6 F r Q + 1 p t N + f 8 y 1 x s G 7 a G c v B a y u m n / e e A x 7 a s f Q 4 Z S I D g U x r W h J x B i s Y 7 q R H f / i k G i s h r I s O 6 M b B O m g y s w / i Y s l w g i C b N x L D u y m I d W 1 Y 5 v Z S n 5 l C e u B e x 8 y k z d X L 5 K G 9 7 f Y k X M k 4 k v z i b X G x G z 2 9 K r k 8 z g A O f x N t H l U m R 9 u X j X 0 a T B q 3 M 1 A c d g / B t r G 2 n / S 3 L P e m 7 1 y p z 8 F H f u j A Z h x 5 g M x n j M c a L M V 5 C s Z a Z 8 R S M l R x h v G 0 T x P A x 3 M m L Q x k a 5 t z T D g o U K w f N / Q W U W N R 9 I / / 5 A h 0 y / / u a f x m P n X k Y f p T 7 C T h N q L D o J W / p s A P 5 4 j l t 8 V 9 X N u + s r 8 4 K l d n 1 j a 2 l l d 1 / q 8 6 H r k 9 R g O O V A g D n Z 2 I A x w C O A d y V A z g t B + C k v Y g R T z s H Q b 9 A g L t 7 I Q B 3 w 9 8 X 9 y 0 V G r z q v h f P k a H 2 G s b W m + g w J e s L E 6 b 7 j P P z n e G 8 0 / B G v R D o + U 2 + 5 T S x 2 + O K Q 4 O u N 9 y w b K s Z + D 0 D S O / 3 5 M Z P y f r S R 0 F r w n a Q J / k R G 4 q q c P D e u 3 W 7 5 k C f x k b 4 N 8 8 l O 0 k a N I n 3 D X k N w J v Y y O 4 v C F M h L T + E X o 1 v 4 y U 5 K Z B q x T z G W w V X + 9 A 1 j o / A 3 c b W 3 T T 2 Q T V y G 9 B h z F b O l J 6 o V C Y D 9 2 S G e w z 3 E r i X U M N l x T 1 B F n R V 1 a R 4 7 B N 4 9 5 7 T s I i U u B u 4 F N 1 u o s e / b d 4 z 7 b a 5 w J 2 0 6 g v c p t X g / s l o H v 8 z d 8 P w g r Q 0 E B y r u n I A 4 j e g a H 5 J P s t 9 x Z E P X W + I Q / A K F P N 3 / h G q z 8 k i 9 X A 7 w L P u 1 5 D 0 P X o L B B S / D e z P U 1 T w i W M P u r / o P i I + A p 5 s e h 4 E v P y u d 9 O c i C i y r j E k H D 0 i i j B E R J R h k V C 5 u K k 7 W V E F X h L V 3 I g o k U x T R X 6 7 r m l 4 b X K m 7 3 C k R 3 a Y 0 P O E 6 e A 8 7 X 2 2 5 t 7 t / D E j p d f O z t l 7 j P R + Q t L b v r 3 M 7 d t p g B e k Z H H d a + g C D z v f c c S D f T Y m k Y k 5 g S Y F e S 9 m Z / u Z T B D l 0 k 2 q X f d D T Y 5 p + A j E R K 9 A 9 p z P K W S V I 9 H i p 7 F S / v L H X + D 9 6 e F A 2 R a 1 E L / 5 j 1 f E M x k A c X / M k w n Y 8 R 9 i z 4 + q 4 2 + D S C 7 W q u V 2 / R A x K X d b X k U e F P 3 y d 9 k i x 0 m 7 X / h k D U + C z k Y 2 z E W E h C z n 7 x 6 8 D i r B x i 9 t m T C n i e J k w J x y J W C u 5 b Y Z y 8 V Z b u X 2 9 v A Y 1 6 e 7 S w 5 y 8 i g g 5 / / i z A e 1 R h z D R q e 5 v D q n A u n Q h j G s Y 1 h X C O u 0 I l i n M a x j W M e w 7 m 1 i n Z i D d c p e z O o y r G N Y x 7 C u t F i n M q x j W B d i X Z / u L i v W i R V d F l V x B K h b c Z r H h n 2 C S 7 0 P r B a 3 a z w Y H e b S 6 p o G i M N L 5 / 5 m a 7 q m 5 w z K f 4 V e J u f H s K K B q X A J C e 4 l + I E B 3 a U t 3 d Q u b 4 u d d n F A J 4 i q w l c U X s 8 D u k g m B n Q M 6 B j Q v T W g y z l R Q F D 3 I v Y 2 J c B J R W I 4 x 3 C O 4 V w Z c E 5 j O M d w L s S 5 h O Y u M c w J q q C P A H P r d t 2 C Z w f J c / 4 y b 2 A w 7 t 3 1 3 f d G h 7 q 8 O q c P 7 i K T c l T P v i A R i 0 / J v m a M W 4 W 3 7 X 7 O + O 6 K 8 t 3 Y W / M o 0 6 l F w E 9 l 4 M f A j 4 H f W w W / v N M J t L 2 I b b 5 s 8 L u Y L X M M / B j 4 T S X 4 6 Q z 8 G P i F 4 J f Q 3 G U F P 4 k X R E V R C 4 H f 2 o N j E 8 g M I y L 5 + q 0 4 4 P W X L Q f I / Q V j F V 8 O y m U C m S Z X s F M w I C t j T M s i Q I b q n 7 P s W q M N Q 3 W f m F m P c w 7 8 M B + 3 H H u W X u R g Y N e 9 f / w H / B / 4 Q 0 9 D q + l P 2 D 6 n U I E X u e 6 n G E P 7 C 9 / V e X 0 5 v g 8 2 Z G y a F G Q d d M Y A m u x l Y j T J a J L R 5 F u j y b x z E v S 9 i M G / 7 A i a F 0 e T 8 g I 3 v p 0 u M 0 / K 2 T z Z 7 z c x p p w i p q w w p m R M G T J l Q n + X l S n F i q x W x P h h D C t b 6 w s 4 L u 7 R I J t Z g T l T s 5 W D F O M h n D E u F g n w 9 Y w c A t o L N E w O k v k c t V k m / + k V s c I m 5 M b h v y F 2 0 K m X w H + 7 R y b n H R n u M U I g e v w m / M F 9 a N h t w z 3 h o H 0 i 5 5 q o Y z 0 8 Z q k F u Q 9 7 h q p u 1 q C j u U 4 D i R H T m g 6 o k m O X H H T k W f h y I j X 9 4 z + I c x Q g C U T + l t Z O P Y z u Z 9 c 4 d G J + J C T x n J p 3 k s J 1 f 0 1 d J B q Z L j Z b j L 0 W / R f 4 7 + v k I b j U / H 7 u I y n W H e E L y P w Z s d O v S O Y z 8 t 9 P c b 0 x T l O L i s i / M 8 e B a Q c X i L x U j D 9 J Q Z f k 9 g N S R q u g x 0 M 9 5 u j K Z X T Z 4 G Y k K P o z + O d 7 y s Z 4 u C 5 H j z j O i 3 V J P D 7 q F j 4 i D 0 W O 7 3 1 G / v h V 9 0 t s Q B h o n T 4 h P l / 3 M R R + T o L d n U Z F 2 3 k K T / s l P M j f O 6 f X S L 3 0 a G A q 4 x 6 9 v 8 I A j K g N U P x Q w D / w C u N u B g E D e w r B F 5 S s v E M O G i b k 9 x K b / R x / n w Y C w V c Q N q v 7 e G 5 I P l c r k i 6 L v J C H 5 7 0 8 U 0 X n L A w r o 3 V K 5 t T F S D g Y E W a P p w 8 I w J o S U j U Z d n V M q p f 4 H K q v 7 E V c r h S q V 9 X S U f 0 6 Q K / e d y x G A Z + q F 9 a 8 g N D x e E W o 5 z t a U / D p 9 T m C M X 5 w D Y 6 C f 0 g / B Z x F z j A s R O 7 + Q y A f t 5 v g r m + h C Q / i y W M H s h x w u k I / d o H b a T d B Z i c D E H 4 E P 3 M w w C c b O I D g Z U 0 a Q P D Q S n A i X q G g q R b O h v R 1 + y A 8 Z T I L y B V t M s 7 P w C F 2 B Y C c B V R N D a i 6 N V p A 1 Y Q C L i u W V z R d F i Q h H o a H R I e + s b q 1 w N 1 x G q A l Y u d h f N R y B x 2 i U a R o D r 9 / J B Q E + L 6 M K Q 4 F i j J D k f a t m / W B 4 T w 4 f h d 9 u N / C / 5 5 k U r s I S l E U + r k d p U 3 l f K H 0 v h g 9 C C m e E q P 6 x S X k 1 M j v k P E X C Q L 4 f / v d I / o c / p U J o 3 + g F n G W l w r S v z Q M / a u z g n p x 2 y 0 l T V F k X e D z 4 u f 0 C p Q a u H o 4 R W 4 q S N C H 6 E n L v Y t X h r c + a k N f M t 3 G y T U O Z 1 7 s Q 2 5 m w 3 C v c R + 2 b f M a P M H x N W 7 V r M 2 M w G N / 9 J H + U f S 5 h u W x j 4 b m s d Q S u T w W i m B I I h v 0 g A M P x k i x G s m D M a J Z x j 4 Y 4 2 W s w Z d 9 O E Y O x I n 8 X t R A p 1 C c N h b E j Q J p S 8 s 8 r 8 Y h L W 0 H S q Y l x Y n R z p 8 6 3 3 I i h b 0 f 8 X D A X 5 M D L l 6 T L 4 w o 9 d c c O f X i R / 9 z 2 I t w t h I 0 0 j B n W A 3 9 J g s A n i + A n p + z c 2 v J f 5 i 4 x 7 N / E p + n p R 2 V D q I e C d 4 1 D X c A + 3 3 j T 3 y + J i r r K U d k 8 Y r I x B c z 2 E t 4 H I q E b 8 j s N L k c P T n y 0 e A T F 2 E g e h 6 3 6 j R N 1 M v B m Y t F 0 F D U F G E A G v 7 J j z h x 3 g k P R K H f l T / 1 l z f l H s l x K 3 D O l 2 o 1 t D 5 e z q m L q j J g G t e n p v B i 9 P d g 1 h M Y 6 7 0 d 1 s M H H h b v F v G o m 9 W t u e 2 b O 1 t z Y O L C 6 2 / n F I 0 + h V 1 W 6 s P N p 5 o S n 4 w F Z Q U v 3 s t c x B t P L 8 f 0 6 3 + i / S H f w 0 D J j 7 D o V h E q O l t 0 O 8 6 k q 3 5 5 i 2 4 r F 4 d d O L V V 0 Q d P f 9 E 8 U z X 9 t d L 2 W k 5 z T A o j T h u Z n e 2 d U x Z F M z a t 9 R N O a 9 3 e W e W a q Y t Q g 5 S c R a g 4 Q f 0 d W T n 4 C j 3 3 / 9 f 5 z b h r U X M O A x S F v Y h t S t n Z q J f v N P c P l 5 Y o E c V s E Y c 8 R F c u v C G e O n q 7 r 8 k n C D J 2 i D 8 / 5 i L R 4 M 6 h Y Q b i 2 D A s m 9 t 1 D f K J A s x K y w a 3 p c g a 0 d + S + N 9 f Q j s f 0 w F N w 8 V h 0 1 9 R k 5 C H D u i L W Y f 0 z u a A a S S t M m g a a V B b s j k h 0 Y 7 M m S V Z 0 y d j Z k m 8 E r Q x B U s 9 k T z W f j 5 3 Z + n 6 5 t z d 3 d V Z U K 2 z G 7 d m N 0 Z l k F G W g i b V Z 3 n p o y L I S j y u z H o z n z 7 i 6 e W g j z + A g R y H P V S d Z + w x D e x R 0 Q Y v v f P z M P Z g 7 M H Y 4 7 L Y Q 8 9 h D 3 E v Y p k m h z 1 E h c z G v O 6 R x / O 3 w B 1 4 1 9 A k M + 6 4 c t w h M e 6 Y H O 5 Y 3 w D u W F n / 6 b g j o T r L y x 2 q K i u V G H f c N P b B O + B A t O A O r 4 I y t l P x I z V b O S j k S W Q 1 8 B u i P B 5 1 f 8 U R b f + M 7 l A h 6 2 H I M m E M E 0 B 2 l v R S 3 9 B Z 5 e 4 v s 0 F F 5 H m J g c o Y o K J e H q g I B X a m p X R e z j U P Y G T j T j S 7 3 d y H Q e 0 c c P / u 7 H P 3 j J p h 1 1 B L v H v s O t 6 x S a T G m c 3 j h n N i m t 5 7 U B J 1 p 1 l H s + 9 f p h V F t r P R 6 3 Q L 9 q F J 6 o v s V 7 u o H s u R Y H K 4 x O M R e D m 4 K g K 3 r + O + M v T / y Q o I U g C X l e D a g 3 D d A d 3 w F q 8 P r P w 1 j h y M 8 R j t f b h u 7 J Q b E B I A F z F 8 1 v 2 C P E + 4 O y 3 G I L h r 7 g X Z u f 6 Y O B V k 9 d n Q 4 T p 1 X d W l Q e E 6 w 0 x T x Z E T u a S Q 8 e Z l b O E C X e S k 8 m a Q k s G b Z J / l q z H 5 E i M z Z P K l t B f x Q F L W 8 v F K 6 X Z k 3 V j m R Q 1 o 8 a I U N l T 1 + 4 S C x R E X K t i 5 k T Q p b S B H h i l d b v g y W E V I I p k U Q F r / Q V M M J a H b b f O Q 7 l T K I 9 n f x 9 u F W 6 A x u A w 0 5 0 V E F m d g i Q a u x F u L m E + w 1 b f t n j 0 d A L m 6 q g y A 3 G / I 2 D r v / B 0 b h e s 2 8 Q W c c W Q X M y q 1 l x y + a q r x 8 p A X x O M c u s b x k V U j j f R l t w G 9 D W P B Z C K w i N 1 / E h B Y v h I I P A E L / d 7 + p q 7 d t Y 3 h I T e h v 8 s K u Y I g 6 H y F 1 + M 7 u p a I S L m P T f O T x g n 3 A Y x U j 0 N L Z o K C I 9 / u P n T 2 F 7 i l R o N b C z x 9 + A k P I y h k d C / t O 8 h O / W B 8 Q R W X A 6 X / B m q a U F 4 v N g b n m 7 5 A f + M n 1 H O O e g v k y + A p s s M s f k k l 6 9 G f E 2 v 2 x o / h + K r 7 N b V 5 1 D I g L C z g k 6 P 5 I 4 t E A g / y I Y a J o M c 8 x L 7 e U i + z d / v T T E o X d I G X 2 F r G c b a Q D X G i w 1 B b y J R Z q Q i m j x u D U 6 p o q g Z P k X s 2 e y Q T Q 0 S G i F O I i G i j 5 i k N c q 2 j N F R M 5 s h C R t D n u I s 4 2 x a M O 1 2 Z t z d M 3 o v Z + n 6 g V M o X t x M w S + L B y v X b W T / S 7 X k Q A 6 o X y 7 b f / P o f 8 P L E X g z 5 s C 2 + / 3 I r / A g a d W E Y 8 U 0 V 8 S m M + K 4 o 8 W 0 v A f L d H p 7 5 + p R s W a m v I g i S o i T C e C w 7 W 6 D g 4 J + V p Q X u h u P U v T S C S 8 t V D h x 7 g m t T y F f F 7 8 M 4 x X T B C o b t A z v y G 3 8 / 8 V / h 3 3 / t r d b o y 5 o d v k P S t I r I w m 6 O G X j j s s J u X u A q T E m t 8 K K i i P l w 1 M s 0 F X C E I U t X o N 8 h I C 0 b 9 i d B 8 N G 0 F u Z i 0 v + l W / d 7 m N Q b g m 8 w L F s v Y O g P v r v 3 A x d l K z I 9 e / l Y t L F 5 a / e D m 3 c Z B w U L M N P P J g h S B p 1 N c M G L M 9 U c 2 l H 2 o j a u H 3 Y E Q S 7 f 6 s z l J Z 4 X y e x U n h 0 j s 1 T k M I M n n f + p E q t G Q i S Q 0 H 4 J Q g r i V 5 B v C u E s 2 h n 5 d N j f F 8 6 L L e f 0 m 7 l s N D B A P u q A L Y O Q h w c X t z a g S U v Q a 0 9 a F s Z O A G / b g y S i F B a 4 s N f m c l K B 5 x / E R y m N G x C S Q h A G c V F + s / J I K L U 1 m f w j a e p k 8 I 9 6 J f h n C h Z 9 D o s / I y 3 q T K r c s q K P w K s V T d D U O P t Q 7 z s Z g B X c V T 4 r c u G g E u V g o l j 8 Q j + A O I 3 z g w G Y n p O V G G e 9 l R j R a E l h 8 P F T f 7 k / R a X X f j 1 k x Q Q + L k a 6 z e I l T Z T 5 l H C H j J e K 8 9 I Q x x Q M t R h U n R W V t z H L p O u q J i h S P k j 1 M k 0 F S L F Z J j b L F K e r P r s R 4 a t e W g Z h p R Y e g a j y l i O q e z H T m Y J U Y v k W J K 6 v 0 G P E 3 5 I V L B L v n b Z o k P N Q O L h 7 g a c Z x E p p b R k U v 0 / T W W j 3 V C b S r g Q T s T m h 1 C h / d 9 e W R g C j P s 1 Z W j K S F V F V F D l O R m G A z 1 3 w D i y v G S i I f i L K y l k + E s q I g A o X P i O n M r 3 A C L S Z V C P J o s J m g c a j m s u K x Q F U U 2 A W a G y q k R V d 1 y Q y V L K p J p J p K q h m Z 9 9 0 9 / 1 p I d q q A R z z L S 5 + g Q G X M u / D a O S n p J E P D R v H 6 P t C G o 5 E E j N 4 J L 3 4 8 E A i C T l A o u 3 F L F Y / k J T w I O q d n / X z S E F b V I A t / N p D M 9 z 5 a 9 w O 5 0 J F Y i y S d R L 0 y l m v s b h u o t e s Q W A R 6 I M F D v / y G c f 3 D X I B g x h Y c j R E H m L 8 G d r 3 A l d x c H T t v B / h / A e y W C 3 9 6 E q S + j R i t s L N t T m T N 2 3 P s s E / I 2 v Y 1 m q O 7 T R B t j t t 9 5 5 5 k k M s K s 4 n T Q K x 6 I x Y r i 6 x b G z e G h 5 Y + j R r e Y F F V D U 5 e R r V 6 o l t N P F j K k 6 3 4 i c N / N x i 4 a F 5 u F g X B v N h K r w U K F U O k E m e 7 x A 9 F z Y 4 x p e e x I v a L 1 i 3 + z J n L 5 A k C r y i M q A Z B 2 g q l 7 e s T X w r Q K P K O g z 3 A U A T Z m J A w 4 B m g o B m + / Z y G s q Q y 1 n b d X C L w 7 N x C U b M I R h 9 L 2 b C 0 m I 8 l I 9 g P q Q E M 4 Y R K k I y 9 C 5 F b P K F Q M 2 f y B w P H u r 7 P f z z O t i f M x L g k J O e 1 j y c 2 c 2 H H D C 6 c o V B z l u B n M q V g B y 2 V O 1 i l q r 1 K d 4 y A 0 5 F q f B x w O l t P t w 8 I F H Z Q L D c j t E o B j r D l C 4 H 8 D z x 5 + B f h V G b y Z Z E G v L g 3 I 9 V e 4 7 K P J 9 w d E Y 4 0 0 0 4 i q B K l U G E E 2 R i h M M I Z 4 I I B / + V u j m H X M 9 i n C + 7 j 8 Y l H C m H c C p 7 M R s 2 M Y Q j 4 S 6 c I a x O Q a S B a o e x v g x t G N o M R B s c Q V c A b d j 8 z U X F n e v T u W W F G 0 k X Z R V P y Y i i j X m f W 2 q 3 n K a z b 4 H e R M W Y G o Q g P V 9 5 c I U E O E W N 6 x s M E o K G L M f 9 O 4 0 d T S + c 9 a 6 d 4 e + X R N + h A / C w F 1 I O E 5 5 C i U c k 8 R y 0 5 l m w s D e D d h R Z U C u M d U Z n H X 6 I 5 W n D s o 5 6 c U E K R K k C b 1 r k p T y k i W S a C q S J C A 3 d r L W 2 6 x y b 0 L L Q D 7 D s 0 Y I W / I a 0 4 p y G h q f L 2 j k Y h s / J c P 8 R B 6 T v o + D y H T J K X 5 A D Y j 7 F T + L P S x P U g E H U B U N U X 6 H h I S o n c J u E Z 8 S H p j J l 2 4 0 q l i 6 S w f b S M p 0 l e m u m k B z d w O F K O b j j S 5 y X K g R l Q U P T 3 A k A M s P z T P s Q n K w V w 6 X 8 c H P l z q D g B f F H 7 m s t 2 a 5 3 H i z x e 0 i D B w S H c a G m I D N o / W s C 4 3 N o + f A W e Z R w M a D v I u V u 6 9 E 1 f g C z / S b t c U g s B H g I G k g d H i Q P x 6 J i h j s 5 b j a D C W Q n + S Q w m M A Y j D F Y j 8 G S O r u s B K Z U K r J W k W M E F g 0 l y W 2 D l M L w 2 y 2 H 0 8 Q F z r t f N 9 K Q r G D B t 8 V o f a G b Y o z 2 f 4 i W J j u i M Q x n S g z O 7 l c Y e f u / H v 5 O E / 3 w 2 / Q Y x D N i i V 5 1 v y Y B R U k w H X J g I t Z A v l g F 2 h 2 1 / 0 s S H + a U f J B D y x R q / l / 4 X 7 H O a T s y S U 7 T F V z G f t k k 5 + 8 B p U 5 w P C V G e I t L y C y R 3 1 e F 9 4 a Y 2 5 K H 2 4 7 E a 2 9 h b k v U d F H i 5 V w Q 7 B U o N e / 1 a C 6 F 7 T Y s 2 / I w E 4 J d 8 C l 3 1 b x n N p x j o n d G D U j 3 v 8 l X c x o M 4 T S M l 3 C e / R 2 a j G J U G C / I O q d H l A a L I R 7 3 L r 1 f t P K 8 u s 7 e u 6 p Q S O x f C v j 1 K e / L B r 9 3 0 q j v n U z k e + c S e U / Y i x j m F N 6 T 9 Z J M m e H L S w + U z W s L X J 8 7 k M t N V D m 9 j f j W p N W X H 6 P a 9 8 w v k T l E x h w l Z g 4 c e p F f b 5 k / E j r k k v j D / + O m h Q / o S 9 R Z N R t m y + Q e N B u 2 9 / 7 M + s 7 6 3 I p p 1 b A H 0 w r c u e B D 7 J r d s l p Q Z i b i m T g b z r 3 h C s P r s E + I U / z A s x Z a 8 M f 7 M w + 8 + g J o x 5 l F E Q a J n 5 y f T 4 r k m 4 + 2 p d c y 6 M t D P 9 W 6 t 9 m o B 2 9 s q K c K x d 6 r A D o R y Y 5 K c A P f 0 1 A V A k X E i 4 N n a d m f r A / 3 U I u 8 L h 7 I B 7 q 8 b + p y 7 c D Y 1 5 U D 4 U C v H 9 Q P D F O o Q I t p p e A 0 P 6 i Z j R u o W n G Q D i 0 5 z L B z Z J q t k U t v O / f J s o U h n 4 9 q 2 6 A w r W r F a b S b 9 u i 1 R c o v V p d c F 5 x u f D R v + O d y 7 t s N x 6 h v G / b h s M O E v B B S E P p 0 I N n F D w y 3 D j 0 + / F 2 9 b r l e 6 + f Y c v 8 v e u V u e O U u R Z K f E w t E / y I X 7 s I o 0 u g V y D I f v d 1 8 r N 2 B O W i R L C C b m 1 b T a g 3 Z m 1 V J l w K z E a 8 I J H x 8 T N 3 l Y T v 3 y u r G L f M B 2 P 1 I D W B v 9 / 8 d 3 A m q O o a p j S o O s N J h + a A u 0 P Z D V 0 f U i e 1 Z h 0 e t Y R 9 L 1 v V 9 q W L q s 2 r d 5 G f l i n Y w q 8 O / Z z V D U W V e 4 B V J 2 A d V E 1 Q O N s Y y 7 w 9 5 E 2 z e t g k e c Y 0 o G N + y D V s D F c 9 a H X x q U C O j F s f e c N 1 q m G P U Q b z m M e v Y g g w j F b 9 j e e B f j P A C 6 K D b A n e 9 C T b Y 9 R b / P 9 2 K o X + Z S g I A < / L i n k > < L i n k P o s R o w > 1 < / L i n k P o s R o w > < L i n k P o s C o l > 1 < / L i n k P o s C o l > < M e t a D a t a S e r i e s > < M e t a d a t a S e r i e s > < I n i t R o w > 1 < / I n i t R o w > < I n i t C o l > 2 < / I n i t C o l > < E n d R o w > 2 3 8 < / E n d R o w > < E n d C o l > 2 < / E n d C o l > < N a m e > C o n s t r u c t i o n   W o r k s   V a l u e   I n d e x :   S a m e   M t h   P Y = 1 0 0 < / N a m e > < D i s p l a y N a m e > C o n s t r u c t i o n   W o r k s   V a l u e   I n d e x :   S a m e   M t h   P Y = 1 0 0 < / D i s p l a y N a m e > < S e r i e s I d > 2 3 6 7 1 7 0 0 3 < / S e r i e s I d > < C o d e > S R 3 5 6 3 7 2 1 < / C o d e > < O r d e r > 1 < / O r d e r > < / M e t a d a t a S e r i e s > < M e t a d a t a S e r i e s > < I n i t R o w > 1 < / I n i t R o w > < I n i t C o l > 3 < / I n i t C o l > < E n d R o w > 2 3 8 < / E n d R o w > < E n d C o l > 3 < / E n d C o l > < N a m e > I n d u s t r i a l   P r o d u c t i o n   I n d e x   ( I P I ) :   2 0 1 8   B a s e   Y e a r :   O K V E D 2 :   S a m e   M t h   P Y = 1 0 0 < / N a m e > < D i s p l a y N a m e > I n d u s t r i a l   P r o d u c t i o n   I n d e x   ( I P I ) :   2 0 1 8   B a s e   Y e a r :   O K V E D 2 :   S a m e   M t h   P Y = 1 0 0 < / D i s p l a y N a m e > < S e r i e s I d > 4 4 8 5 8 1 9 9 7 < / S e r i e s I d > < C o d e > S R 1 3 1 2 8 7 5 9 7 < / C o d e > < O r d e r > 2 < / O r d e r > < / M e t a d a t a S e r i e s > < M e t a d a t a S e r i e s > < I n i t R o w > 1 < / I n i t R o w > < I n i t C o l > 4 < / I n i t C o l > < E n d R o w > 2 3 8 < / E n d R o w > < E n d C o l > 4 < / E n d C o l > < N a m e > I P I :   2 0 1 8   B a s e   Y e a r :   O K V E D 2 :   S a m e   M t h   P Y = 1 0 0 :   M i n i n g   & a m p ;   Q u a r r y i n g   ( M Q ) < / N a m e > < D i s p l a y N a m e > I P I :   2 0 1 8   B a s e   Y e a r :   O K V E D 2 :   S a m e   M t h   P Y = 1 0 0 :   M i n i n g   & a m p ;   Q u a r r y i n g   ( M Q ) < / D i s p l a y N a m e > < S e r i e s I d > 4 4 8 5 8 8 9 6 7 < / S e r i e s I d > < C o d e > S R 1 3 1 2 8 7 9 7 7 < / C o d e > < O r d e r > 3 < / O r d e r > < / M e t a d a t a S e r i e s > < M e t a d a t a S e r i e s > < I n i t R o w > 1 < / I n i t R o w > < I n i t C o l > 5 < / I n i t C o l > < E n d R o w > 2 3 8 < / E n d R o w > < E n d C o l > 5 < / E n d C o l > < N a m e > I P I :   2 0 1 8   B a s e   Y e a r :   O K V E D 2 :   S a m e   M t h   P Y = 1 0 0 :   M a n u f a c t u r i n g   ( M f g ) < / N a m e > < D i s p l a y N a m e > I P I :   2 0 1 8   B a s e   Y e a r :   O K V E D 2 :   S a m e   M t h   P Y = 1 0 0 :   M a n u f a c t u r i n g   ( M f g ) < / D i s p l a y N a m e > < S e r i e s I d > 4 4 8 5 8 8 9 8 7 < / S e r i e s I d > < C o d e > S R 1 3 1 4 2 7 4 5 7 < / C o d e > < O r d e r > 4 < / O r d e r > < / M e t a d a t a S e r i e s > < M e t a d a t a S e r i e s > < I n i t R o w > 1 < / I n i t R o w > < I n i t C o l > 6 < / I n i t C o l > < E n d R o w > 2 3 8 < / E n d R o w > < E n d C o l > 6 < / E n d C o l > < N a m e > F r e i g h t   T u r n o v e r   I n d e x :   S a m e   M t h   P Y = 1 0 0 < / N a m e > < D i s p l a y N a m e > F r e i g h t   T u r n o v e r   I n d e x :   S a m e   M t h   P Y = 1 0 0 < / D i s p l a y N a m e > < S e r i e s I d > 2 3 6 7 1 6 7 0 3 < / S e r i e s I d > < C o d e > S R 3 5 6 4 0 8 2 < / C o d e > < O r d e r > 5 < / O r d e r > < / M e t a d a t a S e r i e s > < M e t a d a t a S e r i e s > < I n i t R o w > 1 < / I n i t R o w > < I n i t C o l > 7 < / I n i t C o l > < E n d R o w > 2 3 8 < / E n d R o w > < E n d C o l > 7 < / E n d C o l > < N a m e > P a s s e n g e r   T u r n o v e r   I n d e x :   S a m e   M t h   P Y = 1 0 0 < / N a m e > < D i s p l a y N a m e > P a s s e n g e r   T u r n o v e r   I n d e x :   S a m e   M t h   P Y = 1 0 0 < / D i s p l a y N a m e > < S e r i e s I d > 3 0 1 1 3 3 1 0 4 < / S e r i e s I d > < C o d e > S R 7 0 1 1 8 7 3 < / C o d e > < O r d e r > 6 < / O r d e r > < / M e t a d a t a S e r i e s > < M e t a d a t a S e r i e s > < I n i t R o w > 1 < / I n i t R o w > < I n i t C o l > 8 < / I n i t C o l > < E n d R o w > 2 3 8 < / E n d R o w > < E n d C o l > 8 < / E n d C o l > < N a m e > R e t a i l   T r a d e   T u r n o v e r   I n d e x :   S a m e   M t h   P Y = 1 0 0 < / N a m e > < D i s p l a y N a m e > R e t a i l   T r a d e   T u r n o v e r   I n d e x :   S a m e   M t h   P Y = 1 0 0 < / D i s p l a y N a m e > < S e r i e s I d > 2 3 6 7 1 0 9 0 3 < / S e r i e s I d > < C o d e > S R 3 5 6 3 6 3 0 < / C o d e > < O r d e r > 7 < / O r d e r > < / M e t a d a t a S e r i e s > < M e t a d a t a S e r i e s > < I n i t R o w > 1 < / I n i t R o w > < I n i t C o l > 9 < / I n i t C o l > < E n d R o w > 2 3 8 < / E n d R o w > < E n d C o l > 9 < / E n d C o l > < N a m e > R e t a i l   T r a d e   T u r n o v e r   I n d e x :   S a m e   M t h   P Y = 1 0 0 :   N o n   F o o d   P r o d u c t s < / N a m e > < D i s p l a y N a m e > R e t a i l   T r a d e   T u r n o v e r   I n d e x :   S a m e   M t h   P Y = 1 0 0 :   N o n   F o o d   P r o d u c t s < / D i s p l a y N a m e > < S e r i e s I d > 2 6 7 7 8 1 8 0 3 < / S e r i e s I d > < C o d e > S R 5 3 9 0 6 7 4 < / C o d e > < O r d e r > 8 < / O r d e r > < / M e t a d a t a S e r i e s > < M e t a d a t a S e r i e s > < I n i t R o w > 1 < / I n i t R o w > < I n i t C o l > 1 0 < / I n i t C o l > < E n d R o w > 2 3 8 < / E n d R o w > < E n d C o l > 1 0 < / E n d C o l > < N a m e > R e t a i l   T r a d e   T u r n o v e r   I n d e x :   S a m e   M t h   P Y = 1 0 0 :   F o o d   P r o d u c t s < / N a m e > < D i s p l a y N a m e > R e t a i l   T r a d e   T u r n o v e r   I n d e x :   S a m e   M t h   P Y = 1 0 0 :   F o o d   P r o d u c t s < / D i s p l a y N a m e > < S e r i e s I d > 2 6 7 7 8 1 6 0 3 < / S e r i e s I d > < C o d e > S R 5 3 9 0 6 7 3 < / C o d e > < O r d e r > 9 < / O r d e r > < / M e t a d a t a S e r i e s > < M e t a d a t a S e r i e s > < I n i t R o w > 1 < / I n i t R o w > < I n i t C o l > 1 1 < / I n i t C o l > < E n d R o w > 2 3 8 < / E n d R o w > < E n d C o l > 1 1 < / E n d C o l > < N a m e > W h o l e s a l e   T r a d e   T u r n o v e r   I n d e x :   S a m e   M t h   P Y = 1 0 0 < / N a m e > < D i s p l a y N a m e > W h o l e s a l e   T r a d e   T u r n o v e r   I n d e x :   S a m e   M t h   P Y = 1 0 0 < / D i s p l a y N a m e > < S e r i e s I d > 3 5 4 5 4 5 5 9 7 < / S e r i e s I d > < C o d e > S R 7 1 1 1 7 9 7 < / C o d e > < O r d e r > 1 0 < / O r d e r > < / M e t a d a t a S e r i e s > < M e t a d a t a S e r i e s > < I n i t R o w > 1 < / I n i t R o w > < I n i t C o l > 1 2 < / I n i t C o l > < E n d R o w > 2 3 8 < / E n d R o w > < E n d C o l > 1 2 < / E n d C o l > < N a m e > P u b l i c   C a t e r i n g   T u r n o v e r :   S a m e   M t h   P Y = 1 0 0 < / N a m e > < D i s p l a y N a m e > P u b l i c   C a t e r i n g   T u r n o v e r :   S a m e   M t h   P Y = 1 0 0 < / D i s p l a y N a m e > < S e r i e s I d > 2 6 7 7 8 2 0 0 3 < / S e r i e s I d > < C o d e > S R 5 3 9 0 6 7 5 < / C o d e > < O r d e r > 1 1 < / O r d e r > < / M e t a d a t a S e r i e s > < M e t a d a t a S e r i e s > < I n i t R o w > 1 < / I n i t R o w > < I n i t C o l > 1 3 < / I n i t C o l > < E n d R o w > 2 3 8 < / E n d R o w > < E n d C o l > 1 3 < / E n d C o l > < N a m e > P a i d   S e r v i c e s   R e n d e r e d   t o   P o p u l a t i o n :   S a m e   M t h   P Y = 1 0 0 < / N a m e > < D i s p l a y N a m e > P a i d   S e r v i c e s   R e n d e r e d   t o   P o p u l a t i o n :   S a m e   M t h   P Y = 1 0 0 < / D i s p l a y N a m e > < S e r i e s I d > 2 6 7 7 8 2 2 0 3 < / S e r i e s I d > < C o d e > S R 5 3 9 0 6 7 0 < / C o d e > < O r d e r > 1 2 < / O r d e r > < / M e t a d a t a S e r i e s > < M e t a d a t a S e r i e s > < I n i t R o w > 1 < / I n i t R o w > < I n i t C o l > 1 4 < / I n i t C o l > < E n d R o w > 2 3 8 < / E n d R o w > < E n d C o l > 1 4 < / E n d C o l > < N a m e > A g r i c u l t u r a l   P r o d u c t i o n   I n d e x :   S a m e   M t h   P Y = 1 0 0 < / N a m e > < D i s p l a y N a m e > A g r i c u l t u r a l   P r o d u c t i o n   I n d e x :   S a m e   M t h   P Y = 1 0 0 < / D i s p l a y N a m e > < S e r i e s I d > 2 3 6 7 1 4 4 0 3 < / S e r i e s I d > < C o d e > S R 3 5 6 3 7 1 0 < / C o d e > < O r d e r > 1 3 < / O r d e r > < / M e t a d a t a S e r i e s > < M e t a d a t a S e r i e s > < I n i t R o w > 1 < / I n i t R o w > < I n i t C o l > 1 5 < / I n i t C o l > < E n d R o w > 2 3 8 < / E n d R o w > < E n d C o l > 1 5 < / E n d C o l > < N a m e > R e a l   W a g e s   I n d e x :   S a m e   M o n t h   P Y = 1 0 0 < / N a m e > < D i s p l a y N a m e > R e a l   W a g e s   I n d e x :   S a m e   M o n t h   P Y = 1 0 0 < / D i s p l a y N a m e > < S e r i e s I d > 2 3 6 7 0 5 4 0 3 < / S e r i e s I d > < C o d e > S R 3 5 6 3 5 2 9 < / C o d e > < O r d e r > 1 4 < / O r d e r > < / M e t a d a t a S e r i e s > < M e t a d a t a S e r i e s > < I n i t R o w > 1 < / I n i t R o w > < I n i t C o l > 1 6 < / I n i t C o l > < E n d R o w > 2 3 8 < / E n d R o w > < E n d C o l > 1 6 < / E n d C o l > < N a m e > C o n s o l i d a t e d   G o v e r n m e n t   R e v e n u e :   y t d :   O i l   & a m p ;   G a s   R e v e n u e < / N a m e > < D i s p l a y N a m e > C o n s o l i d a t e d   G o v e r n m e n t   R e v e n u e :   y t d :   O i l   & a m p ;   G a s   R e v e n u e < / D i s p l a y N a m e > < S e r i e s I d > 4 5 6 1 0 3 2 6 7 < / S e r i e s I d > < C o d e > S R 1 4 1 8 6 6 7 3 7 < / C o d e > < O r d e r > 1 5 < / O r d e r > < / M e t a d a t a S e r i e s > < M e t a d a t a S e r i e s > < I n i t R o w > 1 < / I n i t R o w > < I n i t C o l > 1 7 < / I n i t C o l > < E n d R o w > 2 3 8 < / E n d R o w > < E n d C o l > 1 7 < / E n d C o l > < N a m e > C o n s o l i d a t e d   G o v e r n m e n t   R e v e n u e :   y t d :   R e v e n u e   e x c l   O i l   & a m p ;   G a s < / N a m e > < D i s p l a y N a m e > C o n s o l i d a t e d   G o v e r n m e n t   R e v e n u e :   y t d :   R e v e n u e   e x c l   O i l   & a m p ;   G a s < / D i s p l a y N a m e > < S e r i e s I d > 4 5 6 1 0 3 2 7 7 < / S e r i e s I d > < C o d e > S R 1 4 1 8 6 6 7 4 7 < / C o d e > < O r d e r > 1 6 < / O r d e r > < / M e t a d a t a S e r i e s > < M e t a d a t a S e r i e s > < I n i t R o w > 1 < / I n i t R o w > < I n i t C o l > 1 8 < / I n i t C o l > < E n d R o w > 2 3 8 < / E n d R o w > < E n d C o l > 1 8 < / E n d C o l > < N a m e > C o n s o l i d a t e d   G o v e r n m e n t   R e v e n u e :   y t d :   C o m p a n y   P r o f i t   T a x < / N a m e > < D i s p l a y N a m e > C o n s o l i d a t e d   G o v e r n m e n t   R e v e n u e :   y t d :   C o m p a n y   P r o f i t   T a x < / D i s p l a y N a m e > < S e r i e s I d > 1 2 6 5 0 9 5 0 8 < / S e r i e s I d > < C o d e > S R 2 9 8 4 2 6 2 < / C o d e > < O r d e r > 1 7 < / O r d e r > < / M e t a d a t a S e r i e s > < M e t a d a t a S e r i e s > < I n i t R o w > 1 < / I n i t R o w > < I n i t C o l > 1 9 < / I n i t C o l > < E n d R o w > 2 3 8 < / E n d R o w > < E n d C o l > 1 9 < / E n d C o l > < N a m e > C o n s o l i d a t e d   G o v e r n m e n t   R e v e n u e :   y t d :   I n d i v i d u a l   I n c o m e   T a x   ( I T ) < / N a m e > < D i s p l a y N a m e > C o n s o l i d a t e d   G o v e r n m e n t   R e v e n u e :   y t d :   I n d i v i d u a l   I n c o m e   T a x   ( I T ) < / D i s p l a y N a m e > < S e r i e s I d > 1 2 6 5 0 9 6 0 8 < / S e r i e s I d > < C o d e > S R 2 9 8 1 6 1 8 < / C o d e > < O r d e r > 1 8 < / O r d e r > < / M e t a d a t a S e r i e s > < M e t a d a t a S e r i e s > < I n i t R o w > 1 < / I n i t R o w > < I n i t C o l > 2 0 < / I n i t C o l > < E n d R o w > 2 3 8 < / E n d R o w > < E n d C o l > 2 0 < / E n d C o l > < N a m e > C o n s o l i d a t e d   G o v e r n m e n t   E x p e n d i t u r e :   y t d < / N a m e > < D i s p l a y N a m e > C o n s o l i d a t e d   G o v e r n m e n t   E x p e n d i t u r e :   y t d < / D i s p l a y N a m e > < S e r i e s I d > 1 1 4 8 1 2 5 0 8 < / S e r i e s I d > < C o d e > S R 3 0 1 2 5 5 6 < / C o d e > < O r d e r > 1 9 < / O r d e r > < / M e t a d a t a S e r i e s > < M e t a d a t a S e r i e s > < I n i t R o w > 1 < / I n i t R o w > < I n i t C o l > 2 1 < / I n i t C o l > < E n d R o w > 2 3 8 < / E n d R o w > < E n d C o l > 2 1 < / E n d C o l > < N a m e > C P I :   P r e v   M o n t h = 1 0 0 < / N a m e > < D i s p l a y N a m e > C P I :   P r e v   M o n t h = 1 0 0 < / D i s p l a y N a m e > < S e r i e s I d > 6 9 3 8 4 2 0 1 < / S e r i e s I d > < C o d e > S R 2 9 4 6 9 2 0 < / C o d e > < O r d e r > 2 0 < / O r d e r > < / M e t a d a t a S e r i e s > < M e t a d a t a S e r i e s > < I n i t R o w > 1 < / I n i t R o w > < I n i t C o l > 2 2 < / I n i t C o l > < E n d R o w > 2 3 8 < / E n d R o w > < E n d C o l > 2 2 < / E n d C o l > < N a m e > R e a l   G D P :   V o l u m e   I n d e x :   S a m e   Q t r   P Y = 1 0 0 < / N a m e > < D i s p l a y N a m e > R e a l   G D P :   V o l u m e   I n d e x :   S a m e   Q t r   P Y = 1 0 0 < / D i s p l a y N a m e > < S e r i e s I d > 3 7 5 5 4 8 1 0 7 < / S e r i e s I d > < C o d e > S R 9 7 8 4 1 3 1 7 < / C o d e > < O r d e r > 2 1 < / O r d e r > < / M e t a d a t a S e r i e s > < M e t a d a t a S e r i e s > < I n i t R o w > 1 < / I n i t R o w > < I n i t C o l > 2 3 < / I n i t C o l > < E n d R o w > 2 3 8 < / E n d R o w > < E n d C o l > 2 3 < / E n d C o l > < N a m e > E x p o r t s :   y t d < / N a m e > < D i s p l a y N a m e > E x p o r t s :   y t d < / D i s p l a y N a m e > < S e r i e s I d > 6 9 3 8 9 8 0 1 < / S e r i e s I d > < C o d e > S R 2 9 8 4 7 5 0 < / C o d e > < O r d e r > 2 2 < / O r d e r > < / M e t a d a t a S e r i e s > < M e t a d a t a S e r i e s > < I n i t R o w > 1 < / I n i t R o w > < I n i t C o l > 2 4 < / I n i t C o l > < E n d R o w > 2 3 8 < / E n d R o w > < E n d C o l > 2 4 < / E n d C o l > < N a m e > I m p o r t s :   y t d < / N a m e > < D i s p l a y N a m e > I m p o r t s :   y t d < / D i s p l a y N a m e > < S e r i e s I d > 6 9 3 9 7 2 0 1 < / S e r i e s I d > < C o d e > S R 2 9 9 1 4 5 8 < / C o d e > < O r d e r > 2 3 < / O r d e r > < / M e t a d a t a S e r i e s > < M e t a d a t a S e r i e s > < I n i t R o w > 1 < / I n i t R o w > < I n i t C o l > 2 5 < / I n i t C o l > < E n d R o w > 2 3 8 < / E n d R o w > < E n d C o l > 2 5 < / E n d C o l > < N a m e > L a b o u r   F o r c e   D e m a n d < / N a m e > < D i s p l a y N a m e > L a b o u r   F o r c e   D e m a n d < / D i s p l a y N a m e > < S e r i e s I d > 1 2 8 8 6 8 3 0 8 < / S e r i e s I d > < C o d e > S R 2 9 6 6 4 5 9 < / C o d e > < O r d e r > 2 4 < / O r d e r > < / M e t a d a t a S e r i e s > < M e t a d a t a S e r i e s > < I n i t R o w > 1 < / I n i t R o w > < I n i t C o l > 2 6 < / I n i t C o l > < E n d R o w > 2 3 8 < / E n d R o w > < E n d C o l > 2 6 < / E n d C o l > < N a m e > A c t u a l   W e e k l y   H o u r s   W o r k e d :   M a i n   J o b :   A l l   E m p l o y e e s :   A g e   1 5   a n d   A b o v e < / N a m e > < D i s p l a y N a m e > A c t u a l   W e e k l y   H o u r s   W o r k e d :   M a i n   J o b :   A l l   E m p l o y e e s :   A g e   1 5   a n d   A b o v e < / D i s p l a y N a m e > < S e r i e s I d > 3 9 7 6 7 0 1 7 7 < / S e r i e s I d > < C o d e > S R 1 1 1 8 0 9 0 8 7 < / C o d e > < O r d e r > 2 5 < / O r d e r > < / M e t a d a t a S e r i e s > < M e t a d a t a S e r i e s > < I n i t R o w > 1 < / I n i t R o w > < I n i t C o l > 2 7 < / I n i t C o l > < E n d R o w > 2 3 8 < / E n d R o w > < E n d C o l > 2 7 < / E n d C o l > < N a m e > B o P :   A P :   C A :   G o o d s < / N a m e > < D i s p l a y N a m e > B o P :   A P :   C A :   G o o d s < / D i s p l a y N a m e > < S e r i e s I d > 3 6 9 0 2 5 5 2 7 < / S e r i e s I d > < C o d e > S R 9 1 1 3 5 5 1 7 < / C o d e > < O r d e r > 2 6 < / O r d e r > < / M e t a d a t a S e r i e s > < M e t a d a t a S e r i e s > < I n i t R o w > 1 < / I n i t R o w > < I n i t C o l > 2 8 < / I n i t C o l > < E n d R o w > 2 3 8 < / E n d R o w > < E n d C o l > 2 8 < / E n d C o l > < N a m e > P r o d u c e r   P r i c e   I n d e x :   2 0 1 0 = 1 0 0 < / N a m e > < D i s p l a y N a m e > P r o d u c e r   P r i c e   I n d e x :   2 0 1 0 = 1 0 0 < / D i s p l a y N a m e > < S e r i e s I d > 3 8 8 6 7 1 5 3 7 < / S e r i e s I d > < C o d e > S R 1 0 6 9 7 1 7 6 7 < / C o d e > < O r d e r > 2 7 < / O r d e r > < / M e t a d a t a S e r i e s > < M e t a d a t a S e r i e s > < I n i t R o w > 1 < / I n i t R o w > < I n i t C o l > 2 9 < / I n i t C o l > < E n d R o w > 2 3 8 < / E n d R o w > < E n d C o l > 2 9 < / E n d C o l > < N a m e > D o m e s t i c   T o u r i s m   I n d e x < / N a m e > < D i s p l a y N a m e > D o m e s t i c   T o u r i s m   I n d e x < / D i s p l a y N a m e > < S e r i e s I d > 4 5 8 8 7 3 5 4 7 < / S e r i e s I d > < C o d e > S R 1 4 5 2 6 5 5 4 7 < / C o d e > < O r d e r > 2 8 < / O r d e r > < / M e t a d a t a S e r i e s > < M e t a d a t a S e r i e s > < I n i t R o w > 1 < / I n i t R o w > < I n i t C o l > 3 0 < / I n i t C o l > < E n d R o w > 2 3 8 < / E n d R o w > < E n d C o l > 3 0 < / E n d C o l > < N a m e > D y n a m i c s   o f   P r i c e :   P r i m a r y   H o u s i n g < / N a m e > < D i s p l a y N a m e > D y n a m i c s   o f   P r i c e :   P r i m a r y   H o u s i n g < / D i s p l a y N a m e > < S e r i e s I d > 4 5 6 4 8 5 4 7 7 < / S e r i e s I d > < C o d e > S R 1 4 2 6 7 4 3 1 7 < / C o d e > < O r d e r > 2 9 < / O r d e r > < / M e t a d a t a S e r i e s > < M e t a d a t a S e r i e s > < I n i t R o w > 1 < / I n i t R o w > < I n i t C o l > 3 1 < / I n i t C o l > < E n d R o w > 2 3 8 < / E n d R o w > < E n d C o l > 3 1 < / E n d C o l > < N a m e > N u m b e r   o f   O f f e r s   f o r   S a l e :   P r i m a r y   H o u s i n g < / N a m e > < D i s p l a y N a m e > N u m b e r   o f   O f f e r s   f o r   S a l e :   P r i m a r y   H o u s i n g < / D i s p l a y N a m e > < S e r i e s I d > 4 5 6 5 1 6 3 9 7 < / S e r i e s I d > < C o d e > S R 1 4 2 6 9 5 9 0 7 < / C o d e > < O r d e r > 3 0 < / O r d e r > < / M e t a d a t a S e r i e s > < M e t a d a t a S e r i e s > < I n i t R o w > 1 < / I n i t R o w > < I n i t C o l > 3 2 < / I n i t C o l > < E n d R o w > 2 3 8 < / E n d R o w > < E n d C o l > 3 2 < / E n d C o l > < N a m e > N e w   A u t o m o b i l e   S a l e s < / N a m e > < D i s p l a y N a m e > N e w   A u t o m o b i l e   S a l e s < / D i s p l a y N a m e > < S e r i e s I d > 2 3 9 4 1 6 2 0 3 < / S e r i e s I d > < C o d e > S R 3 8 2 4 6 8 1 < / C o d e > < O r d e r > 3 1 < / O r d e r > < / M e t a d a t a S e r i e s > < M e t a d a t a S e r i e s > < I n i t R o w > 1 < / I n i t R o w > < I n i t C o l > 3 3 < / I n i t C o l > < E n d R o w > 2 3 8 < / E n d R o w > < E n d C o l > 3 3 < / E n d C o l > < N a m e > U n e m p l o y m e n t   R a t e :   A g e   1 5   t o   7 2 :   s w d a < / N a m e > < D i s p l a y N a m e > U n e m p l o y m e n t   R a t e :   A g e   1 5   t o   7 2 :   s w d a < / D i s p l a y N a m e > < S e r i e s I d > 2 7 8 2 3 0 4 0 3 < / S e r i e s I d > < C o d e > S R 5 9 9 4 7 9 4 < / C o d e > < O r d e r > 3 2 < / O r d e r > < / M e t a d a t a S e r i e s > < / M e t a D a t a S e r i e s > < L i n k I d > 0 8 2 f 4 f 8 4 b e 8 4 c f a b 8 5 f 1 f 8 d f d f a e 1 9 e < / L i n k I d > < / M e t a d a t a L i n k > < M e t a d a t a L i n k > < S h e e t I d > R e a l < / S h e e t I d > < L i n k > A p s C A B + L C A A A A A A A B A D t n e t z 2 1 a W 4 L 9 P 1 f w P K F e l K 1 1 r y X i S o J r R l F 5 2 l L Y s R Z K d d k 1 N q S A S k j E h A S 1 A 2 t Y 3 x 3 l u p z v O p r P b v a l O P O n t n Z 3 9 0 D W 2 Y y X y S / 4 X y H 9 h K o / u T / M v 7 D n 3 A i T e B E j K B q U 7 P U l E 4 O L i 4 u D i n P O 7 j 3 O q / 3 C z 2 e C u 6 7 Z j W O Z r Z 4 R p / g y n m z W r b p i 7 r 5 1 p t 3 a m h N K Z f 5 i t L t 2 s 6 Y 0 1 z d a a e g s K c 3 C V 6 c z c d O q v n b n W a u 3 N n D t 3 4 8 a N 6 R v S t G X v n h N 5 X j j 3 q 5 W L G 7 V r e l M 7 0 y t s D C 4 8 Z Z h O S z N r + p n Z 6 s I 1 z d z V F 7 W W v m r X d Z t W 8 9 q Z 5 Y 3 l 6 Q X d q M E J b U U z t V 3 d n p 5 v O 4 a p O 8 6 S 2 T J a h u 6 c m d 3 R G o 5 e P R e q Y 7 Z 6 3 r C d 1 q b R 1 F f 3 d P O i Y b 4 9 V L W R W r z W r t q G b r a 0 F k h z h P b 6 a v E q n r c a 9 Y 3 W f k M f o d p e H V B p v b m i t 7 Q 6 X J y v w u q C r Y M 0 F x Z X r t B O M y t O K 9 O C A v c I n + g X n W 8 b j b p b c F q Q f W X p G b c k v i Y U 6 q z I i 8 I U r 0 6 J y i Z f m R G U G V m Y l n l B k s X y f + G l G Z 7 3 a u h d 4 d Z A u q l 7 f + 7 c b P X y X j 2 + s Z E T / a K R x o b O u C U j j Z W E T V G c k a B 5 l W m 1 o s p S R f U a G 7 r C r S H c 2 I u a 0 9 r Q 7 e t G j R T b a G n N P V I 7 X + E F o a x U 5 E r 1 X G w h E E f / f c 5 W V + E 1 6 9 C F H D j b a j s 5 X 7 B m 7 m / u 7 0 E / c 4 y Z F v z x 2 h n 4 z G e c l g 0 q 4 c z s Z v W c W 4 C V Z C V Z S V a S l W Q l 8 5 c 8 F z J S s 9 V F w 6 l Z Y I b M t u 6 e y W W 4 0 I K u 6 9 u a M / T V 0 K J 1 / b o B F S z o j U b + 6 4 k 9 n 6 v l 9 / 2 E 6 j n f t W 5 F w 7 X h i u G 0 t c Z c Q 7 d b e e 1 + / 6 6 B a s j r u q T f W L V d 4 b x u 7 F 7 T 7 U 3 w K M E l Q t 9 3 X d / R b Y A G 4 p B U z 4 W v r d L X c Q n Q Y X b B A v f e b l M Z v W X Z b z v c F a 3 R 1 r l l s 6 7 f n O E 2 o B C 3 0 r r G r V 1 9 T U D P y X d t d d 2 6 s Q y O m Q y H 6 Z / V B a u B R 8 D 9 I X + 4 d 1 q w 6 u C V S a W y U O Z 5 y a u D H I U r 2 m b L 3 i c V r r c d x 9 B M 7 r w O Z E C c b a y o f 9 5 9 K 6 5 I s o r n I k g V h b N 5 z b B b + 4 v a v p M u E n j y N n 4 g W o N b s 6 2 6 K x s i D + 7 V 5 b X l n 8 9 w I i + o 3 D z 0 b O 6 q r t k z 3 O o v r y w t i k N K S 4 q T l i y r i i p U K u V T L i 2 p w q S V Q 1 o q k 1 Y O a Z W Z t H J I q 8 S k l U N a C p N W D m n J T F o 5 p C U x a e W Q l s i k l U N a A p N W D m k x X z 6 H t E T m y + e R F v P l 8 0 i L + f J 5 p M V 8 + T z S Y r 5 8 H m k x X z 6 P t J g v n 0 d a J 8 y X X 1 v O L I 8 Z b s U w D X O X + 5 n W 3 P s F 9 2 Z b s + 1 9 / P 3 q y p s / z z b Q L C c K S 6 2 U T r m w I u P M T F g p w g q 7 p k x Y K c I K e w 9 M W C n C C p t D J q w U Y Y W t I R N W i r D C A 1 t M W C n C Y q 5 D d m F F h r W Y s F K E x V y H H M I K D 2 o x Y a U I K z y m x Y S V I i z m l O Y Q V n h E i w k r R V j M g 8 8 h r F P t w W t m e 0 e r t d o 2 l d H O b s Z x L C V F S O o p F V J k / I o J K c O 4 F R N S j J D C T i c T U o y Q w s 4 m E 1 K G k U 8 m p B g h h Z 1 L J q Q M w 8 J M S B m G g 5 m Q M g w D M y F l G P 5 l Q s o w 7 M u E l G G 4 l w k p w z A v E 1 K G E U s m p A w j l U x I G U Y o m Z A y j E w W S 0 i j b H k / b + t w d Y v b b N u m d V 2 3 R 9 r q X k r c 6 l 4 q v / i t 7 q O I Z U 1 z H N 3 c B X m M R T D l O M F I v C B I k s D L k y S Y d b 2 l G Q 1 u 0 9 b q + n h k o y Z 2 G r 4 y W Z 3 m r W t W Q 3 e 0 h j 5 O 8 Q h C b N 9 R Z P i f 8 u J X 9 b 5 s + U S G 9 k + Q f N b a 2 w 2 j x i 1 o L Z 0 Y J E 8 + w / a c + M g j p X J Z F V 9 C 5 J G X J 5 n I T A e T T N L 0 x k m S j G b U u Q 0 a i 9 D h 1 n X Q M b Z e 5 1 o W t 2 b t t R u k j c N + W b E 7 L a i U x N M q p a h m P j l S m t u 1 j V q 7 A a A Q s 5 d n 2 E 4 U u 7 y B O D 6 y P F n i W d d B L G 9 p u 9 C D A h K x z L x d J h a s U C a 8 M m E y w V h i V s P A S K p 1 7 g K q Z L O p m y 3 4 x K 7 r Z l u f 4 f Z b d U B T 8 K X p A p k L m u O d y 2 j E Y m l L V k o C L 4 k v f n n M 8 c v K / c X p N 2 u N o O A y C i y W w l y B l U + g w B a s 5 p 5 m 7 q P C 2 j E A 8 b W b G T V T L J I J Y k n h K w q v F n 0 M a K z C i a q o Y g n n + H s R a H T j u l G H W u D P m g V 6 H W T F v b q 8 m X G B m l B J F l j p p P S m n E K K 9 q p i C e k 4 e t X S z T 3 w L g 3 w o a j Q s v U e k Y 8 V j C C r g j j B u i i T M C K 9 Z N K F g Y P z a 7 Z + n X q G O U K o x o 7 x l C q S K o u 8 U P T H J t 7 x h c W 1 G e 6 K 1 W g 3 g 9 F k 3 2 z Z u T x k M R b Q p b K i Q C f g C z 8 / A / 3 e s l t O n j 4 f S 5 H 4 7 i t q 8 d / 9 w O e N T H d P 9 v M u N 3 O / 3 1 g M h u e t l C f g 2 x 7 4 v N H 3 W 6 j n H c X Q X 9 S 2 r b b N n b f s m s 4 t 6 k 3 N z G r T Y y l f E F W 1 p E r F N 2 N z t R b 6 e W / p + t u N f e 5 1 k I F D g o X r d Z x R N k z u D W t 7 h p t r N L i l 5 l 7 D 2 t d 1 6 B 9 z u z o n K B z I i J v b B j 8 g 4 8 c R y / j Q V U p l X n j x y F o g S Y X h n k k q S V I R B T T Z k p q 3 w J G a g 3 8 W 5 m b A o 7 b q 8 a M / U a U T P w d f q v C i o o i F f 2 w 6 6 K y D s 2 g b t Z 4 L C R a D z + F G x w 5 d S K B 2 y 4 I i F V 4 E i 4 D V T s u o c Z v w e R h O k w o h 4 6 P H 8 r W s q G p Z U u T i P / q + q T W N m s N Z O 7 Q D I E c Z T c 0 m u s I x z N 1 s Y p B i A V J W S r I K U i i 8 G C 6 1 m 9 v w C Y A Q V n d 2 M M / f j m U D R j W G F k c s V 4 I 4 F K E k F T 9 i G l z L z b V b V t P a N h o 6 E U R G Z S g l J C W p y E J p w q b m s o z P Z R R K r G d O R 1 f E w W 5 p k Y a X B j 5 8 N J P I y 3 / 4 4 x / K t m 7 g s K z u u D N H c F H L N r b b 2 I 1 d X W L V M F r j J V 3 P 6 l Z I C S y D A 7 f l y e 0 0 4 5 B V t I 9 N v q z I R N E w u i X W 6 a a f l 3 q i H j 3 6 1 k / P o 0 d C I 5 + e R 4 / E O T 4 9 j x 4 J W j x 5 j 0 7 d u U a M N c i o 3 m L h u q Q q o l I e P K g 5 A U 8 c 1 W o n 6 I l n M q y m i b 7 y + H X 7 p Y q i Z s l r W D Q J X L L M o a Q Q O 6 5 A p S B M j B R 8 s 9 H Z H l u O H U f A 3 g / v f l J 6 / 6 C n j k b B P r a n 9 j f d E 8 I F W 9 u 7 t m m 0 g O z z p l k 9 b 9 l 6 T X N a p P b c V / v F v L l H B e 0 J O X d l l x 3 d X t 2 j 1 J A v 4 S v J v 7 q n 1 X S U F 1 a 1 a N 0 w G 5 Z W x 4 y 8 B g 4 E O r M 7 W s O B l x d z p r p m W 3 s g T a h r 3 m r U z w O + e K V j z v T q X j b h 6 f H O 8 5 b 1 d r j 6 4 M k q e U H k V Y G 8 m 1 q v / s j x 6 s Y 1 6 8 a q 2 d j f a G 8 7 N a A o v b 4 4 7 5 W O P V c F 2 e j u 1 W S t B G 5 k h I b 0 j 1 Y X 2 k 7 L a v q O 1 O v T K y v T + / B / 0 N P C J 6 u L e s 1 o a o 2 1 B g j U w U w B w Q N V H E f a M V o L u E L B 7 A k 2 d L T 6 F j z a p n 6 z 9 6 i 9 3 9 V V 6 P p m i 4 w I L Z t e + Z a N 5 j T 2 V P A C + M x 6 9 4 y e I N L w H Z 5 z a m 7 V M S f C h R f h m P c e o 2 f I q 8 G n P G 8 0 W r r t f y m + o 8 H u s X F N 1 1 u x f Y O e q e J w x X m b T F b s 4 z 2 r 5 / p H q t B H 7 R Y e n R V 5 X p z i B f j / T Z 6 f I f 8 P d + 6 d r i 6 Z d f I H z 5 N C w X L e y e q l d n N 1 G z 6 y 6 + S Z Z g U 4 F z p U h a d o z D c 0 8 2 0 4 + p b R u n Z p z m t 9 z J k q f e b E 8 t F z m B p 7 r 6 H t k 8 M 9 u f i P V Z f N W q N d 1 6 m C X D Z 3 S K f E t t H X m H i 6 G j l 0 E b 7 v Q Y m 8 6 / T e l 0 2 j l T n 5 t 2 O 1 b a p q M l + i 0 1 e Q u X w D N P L l P c Q L O p 7 V T z a e 8 J S L + o 7 W b r Q 2 9 F Y L K u h r u 9 D h K p m B X z J 3 L 2 r m b h v U a e 9 t h Y / 3 + j E q n E 1 b M x 2 8 o 5 e R P N y l 4 w t V v b d P t f o s 7 R K r b d J p a Z e w 4 G z 1 X K h c d V P H t R J a Y w X a b p x v m 2 Q H h W c a Q L 2 v a K 1 r 7 k 9 Q E g 2 9 5 g k C T 3 o X 9 6 4 L t s 1 r + q B i 5 H P 3 m X r a / U I H S S F 8 G v g W m 3 u + M v 1 j V X z O F T D 0 j Q W t Y W z T k f C e U o w 7 V z 3 n s 4 R e v y Z P l 8 8 q e m 9 h T b N B j / 1 S 3 5 + F D 7 7 / w z 1 O + p X g n a C 9 j P g l G + u S U p L K d E E d + i k 9 8 s 2 V 9 5 z K y f 3 G h 6 v C f 3 H 1 v K 3 / 1 7 Z u 1 v Z J o 1 a g 6 w Y O B M + D C t 8 1 T K 0 R K d c 7 0 S 9 P r W d j 3 1 e S P v N F q w Y F O 1 9 1 7 n d / 3 T n o P O U 6 D 7 o f d 5 5 3 j j p P O s / g w L P O s + 7 H 3 f e 5 7 q 3 O v c 7 9 z l H 3 N o d n u e 4 7 3 d t w 7 K h z 2 L 0 N x Z 5 0 f 4 N H 4 O J 3 Z 7 j O 5 5 1 D u P B e 5 y n 8 9 3 H n H h z 5 j H u F 6 z y G q + C K I y z X O Y D r 3 S u 6 n 3 T / G 9 6 7 + y 4 H l x z A 4 T v d D / D H c 7 j D Q e c h N O g h l M I y 3 8 C t 8 V + d h 5 1 7 V P z 0 A a q b 2 n Z D J 0 L a n C 8 p M u 5 x 6 B + q E m 1 0 j j h D u G W J H F y / v E F 8 o N 4 B 7 F O 4 / Y v 8 W F h a X l h b X y E 6 q X f Q u x 7 9 q z b 5 W C 9 q + 1 b b 9 3 u D C p f e j H Q 6 e h Q 7 K y 0 1 u + n p O f d 3 4 O y i j s 4 P 1 R R z 0 I n 6 i x m i 5 5 M u d F / p p 5 3 H I N 5 D E D W 8 i u 6 d x H p c A f Y N r l C p K F n s s c i L U K i c Y I 8 v B r S 8 W 7 g S L B w q U 1 3 X m x p 8 M b P / u L B 6 Z X l x S q h M L a + s z S 1 s / h M A i H u K 1 D v n O D j o j q 1 3 T U a 9 L 2 a C L K W y 4 K d v R B X 3 Q 4 s r F D 7 l 1 r S p 7 R J / 2 3 / W P e Y i j N u R e k g z x E S h 7 4 f 7 4 v 4 F v p B 3 4 E s 5 x J c W O e 1 d E F 8 O m k 4 M O D a E i K R n z n v k h x 1 A 5 / q I 4 O 1 6 B F n 1 C / s u d F v 1 Z / w S 4 e N E P Q B f O + 1 U + E E / 6 b 7 b + R Z U w z 3 y Y U K L 3 s W P s 3 u L f t 1 U h c A H + 4 i o D D g B f Z L 8 h a r h 0 H 9 T 9 / l 6 C s r f 1 6 P q K / A l x B 1 1 2 / 0 / o H E H P b X y o f c x J F / R r + y C b b X 3 I p q 4 f z S m Z K x O j p 4 N X U l E H n 3 E / r m Y 8 h k f L 1 T e 6 8 z o E 8 4 m 2 S J y s h p f h J 7 z F X T b 8 e B Y F H z k P n 0 a h s 8 U m u P / 2 f t q Q e 2 j D 9 A b i e g d q b 6 1 Q V 7 c 2 / y W z w F w D y J B r F m G 2 Q I s x G 0 o / Z 9 V u F b A u 5 H / V p e b 4 J S Q m s m 7 g e O h I 9 X X N W f p Z s t T W V e r 5 4 I H o K F 7 G i g D q 8 9 Z v Q P U k P V f G P n J r V + e X p o H / A F L 2 r f U f Z N 8 N s l q E 1 M N 7 + I Q 5 c u R 7 / e O Z 6 / x q 6 Q f I n e m 8 3 W 8 N e 8 c n Y m a c 9 e y h o 0 v e f R w c 5 P c I V 8 d K A 5 y P t Y d 8 f s d h 1 z 3 A 3 y 4 7 s e J 7 g e 2 L l K d / w Z B B 4 2 6 Z r h w k K w m C l z b u 4 w 6 j A u K q K q V X g n X r 7 D 2 j J q v 3 Y l i x M a T N / O Q v I 1 v 4 Z + n V P z d 3 4 A s g t X 0 q w 2 2 l r b T G 7 T h s C W W 7 b v a v Z B 6 Q W u K o M i q e 5 a 2 F l 3 q b c 3 R 4 2 0 N 7 k h p G u 0 m G R 8 I l Q t c 6 t o 0 r z z n n Q t e 2 L / G 8 7 Y 2 l u f 6 R W i L V m 2 w S f i h 0 j + q H q 8 Q X 2 r Z 8 X 5 6 n 4 n v C J w F r K j h z n w 9 W i x 6 q l e 1 T 9 8 T 4 4 5 j I T t z 9 T o g Z P w I Q 6 B E d a F t 2 9 T P N q / r t o M e S H s P 1 7 5 7 N 0 8 u Q M Y A / c u W K A v 5 i a v / e 3 k x e B 5 + + 8 6 C F x I 8 j Q f I e a K f 3 V N U V y 8 7 O C J D c e k S C q f / s 6 q R 5 b a r O y i J H X e w l P 4 y H G / w l D C p q T c t 0 6 j R 1 0 J d N h e E i Z f R 3 j a J b w P u x T l q O R a 0 F q j k 5 c V f r c z P b S x R u 0 G P V a 9 Q s b j + + H U D 3 j z + / d b G k m 1 b d q y C 7 p / x i q 0 A D o L S J a O 8 7 p v t F a K t p P B Y 7 3 c K 7 4 B n F s Y A k Y I k i G q Z h N f x Y e Q 4 8 5 1 G C X O c t R c D P v / Q u d u 5 6 7 Y a H c n O d + g i E q / R 7 w 4 Q 4 / d F 5 7 P O X z q f i 6 n w J z P 4 G x b + 4 C U c F / y p U 6 I y G P 6 o Y A c z X i S f b x z j + Q o x x m O M x x j v p D G e m M x 4 w l b A P k c p r z x O y L s 0 F s i b n 5 8 D V Q m G 7 g / w k u F L B C 3 + D p X g E U j 2 4 + 5 H w H f e x 0 a k S E 8 d g s V 8 g P L 0 I O i Y R l y h 2 r s 9 o E Q g 5 L q / h S / 8 i L Q H 6 B D 6 J t R F j j x K p M 1 M + O g J I s X Z C Q Z X s v X r h g V m G B 0 e G t R 2 e 9 + 7 e n 8 A b f q E D W i Z J N N B Y J n S 1 A F c W V L 5 A V x 5 N 7 Y H H C S 1 9 S g N K X 3 t H E i Q J L 3 Y B B C k y A i S E W S Q I C P q v 9 g M W S m H G H J 8 K Q Z j E H J 8 l U 8 u Q Z K B z a P O f V C q H 6 J j S 0 d P D + B S d + z 0 0 D V l z 6 G + A 6 J 8 3 + d e h W v u / p z B J 4 P P Y P L N R P i k h R h 8 M v h k 8 H n S 4 F N K h k 9 x K 2 D Y G X w y + G T w e U L h U 2 L w y e A z C J 8 R 9 V 9 g + J T F s q y M B J 9 x 2 a N G h s 6 4 S i c a N n F N C 1 3 M A i 4 q 2 D j Q 6 s Q S H i a r 0 n v A m 1 8 x 3 m S 8 G U m p l s K b K u N N x p u M N 0 8 g b 8 r J v C l t B W w 5 4 0 3 G m 4 w 3 T y h v y o w 3 G W 8 G e T O i / o v K m 5 J S k n l V D N B m 5 t S 7 U a b M f G k x y P F 3 4 E S + C + r r C O c d Q Z X c I v s a y J 6 B e 5 1 n o F e e 4 0 F 0 K l / C l k l M q s F A c l i Q 5 P m X u m U y K 0 h G k l A n 7 o y k h R h I M p B k I H n S Q F J J B k l 5 y 2 e k o x g p K s X j y M 0 5 n l f B Y O a 1 r p n Y z K 0 8 3 t E Y g F p / C t / Z H Q X 2 x n y h n Y / J 8 P E 9 C o 7 k o 0 / F L h L D A 7 1 j L x 9 t u 4 n R v g c g F y + L A 5 A r 0 l K y 2 f I d 6 K F 3 O t + l 7 1 D s N Y l s T 9 z U G 3 r N a j b b 4 P 1 q F E 0 G c R d 0 K W k i u E t h 3 M W 4 K 8 h d I W 1 Z V O o q 8 4 K g l q U A d a 1 p j q O b u / B Q Q 3 B X j o u L Q V 5 3 Q c e i A r m H W 6 / J M F L R C E y o 8 A K G 0 G U I N n T U G n U i E E y C j 1 G S B F 5 O Q z B f I Y Z g J x b B V l Y v b b 5 + 8 S p j r l P A X G o y c y l b P h M d w 1 y q V E j m k s g M 2 X B 2 N T N 7 w U 2 S n A 1 G X 6 e J v k q M v h h 9 B e k r p D e L S l 8 Y x 6 Z E M 8 7 1 6 G t d b 2 l G g 4 P P F 1 o y B I D l u 7 4 Y D P a V 3 z K g q f g O / I N D 4 i U Q D + w 2 O Y v W 9 g F q 4 x c N Y I q g Y k J e x l 9 D 8 5 c 8 E f x F Z r f 4 S o Y p M F q I 8 d e J 5 S 8 2 B X Z q c a y S j G O l L Z / N j g k O i t l S C 4 Z j 6 2 / M 9 a K D 5 r G x m T D M q z z W 5 x g c y D N f e 9 I J L K E J a f w l l P h B C w 6 / g q 5 2 m z Q B P o + z 4 X Y S T R Z o J x z A c J 5 H B C Y P Q q q M o C X G / 7 y H N X Q O 0 u j t r W t W Q 3 e 0 h n 7 W E y 5 S H H j A O t n 1 M p D d V H U y A n y W G b s x d g u y W 0 j J F p X d F K n C l 8 r y 0 O x G E 6 q d t 6 y 6 t 0 7 a G R X n Y q t k h B d Y u P 8 l H K K r x R + S m x 3 5 Y j G 7 0 b F B U f e U / q 3 u x w w L j w 0 L c 2 y x K + X B w v K U q I 4 R C 0 v l s i q o A 7 C w X 4 h h I c N C h o U n D Q s F P p k L y 1 s + f y A u a Y T K u J B x I e P C 7 F y o M i 5 k X B j k w p C S L T Y X S i N w 4 Z i Z k P F g + k b u Q 3 L 4 A e E + D w 3 B 6 3 y M o V j O c i S 9 E V X P 4 G C e 5 Y i a x t A u j x k X M i 4 E 5 C t l 4 c I S 4 0 L G h Y w L T y Q X p i Q T V L d 8 / g D j Q s a F j A t H 5 M I K 4 0 L G h U E u D C n Z o n J h W R C E c i g d Y O + r H X 6 5 Z + 4 q i s d / m E j B 1 Z r F W O 1 Z k i s M 3 0 Y I e B J V j E V c 7 S k p M v x P S U 8 T 6 C v E 8 I 3 h G 8 O 3 E 4 d v K a k a K l s + s x 2 z + 0 4 u F x D f F q L 4 N s D A Z k Q 3 W n G S v 5 G D 3 g Y 2 J 5 3 c k l u Q u t l O p i l 5 G L y 9 x G z u P K M 3 R m 9 B e g v p 2 K L S G w V M J R g n p b 3 d A E n 1 v l N P E W W L k 5 L 9 4 k I S W 5 z O o 6 G Y + 1 q v e + e F s x v Y 5 B J j t x G m 3 k o T w W 5 k V g 1 I c / D U G y 3 E 2 O 3 E s h u L l H K K Y C 0 l z 4 H A b / n M d M x k G 1 9 E W j s f S 2 v Z j G t G b q O 3 S P I 3 B n N b J r h J R 7 b Q z Q d M s y l S i Z H a S y Y 1 g Z E a I 7 V Q 2 v S Q g i 0 2 q g W D q q x p R t 1 z g x z 4 d E 1 4 Q L 3 O t S x u z d r D X m m Q q E 0 Z s G 2 4 i g q D c N 1 f o 9 V G j f e E e G o 0 o T l Y a u r m f U P W O 8 K P A z e / y m H 3 k 5 f A c D K L d n n y o 1 1 S P B O z M J z I G I 4 x H G O 4 k 8 F w K S k G B G H L Z 7 8 n I 9 7 l 6 x d 6 C D e E c c 3 E c O 4 t s v g e A 3 D u 6 8 j H f S 9 n c 9 N B 7 3 W r 7 e j A S H X C R Z d b R s N o o U P a a 3 V f o w 2 Y r l O F w d N 1 9 z G l Q / c W R 7 b y P 4 W 2 f k R a C c / w P g J h 9 0 7 n E e 3 r a U j X b / J G 2 7 6 u 7 6 f R W 0 W Y D H o T G b 0 x e g v R W 0 i 1 F p X e M P J L W Q j S 2 9 y u b U D v a 7 X t l P y X q d i W t 4 Z i 8 F p M 9 t N o H v D A l r U P o A A J E H x A w 5 q Q H K R o v M M a 8 c V n M V B E v i w y r B s B 6 6 T J w D q M j y n L G Y J o 0 k I M 6 0 4 s 1 r F l l a e X 8 k o p l C d u + e x 8 z E y d X D z K W 1 + e 4 4 W E j O T j s 8 n Z Z v T c p q T 6 N A M 4 8 G 6 w f V S Z Z G l f O v 4 l N G n Q y k x 1 U B q E r w N t O 4 i 2 L D X T d 7 9 V + u B U 3 6 o w G U k P s J m M 8 R j j B R g v p F i L z H i K W A m F S A E x v A V 3 c o J Q h o Y 5 N d t B h s u K Q X P / A k r M 7 7 6 R / 3 y I D p k 7 v u Y e x r Q z t 3 q D c i + B 0 4 Q K i 1 7 y g p I d 5 I p e k o 3 T Z v 9 x Y f X K 8 u K U U J l a X l m b W 9 j 8 p + q 5 n u u T F e B 4 J Q P A u Y U Y w D G A Y w B 3 4 g C u n A J w 0 p b P i M f l Q e D H C H B X x w J w F 9 x 9 c V 9 T o c G r j r x 4 j n x q T + H b e u b / T M n 6 w p D p P u T c c o c 4 7 5 T f q G c C P b f J l 6 w m d n t c c a j R 9 Y Y r h m k 0 P b 9 n A O n 9 n t z 4 H l l f e t t r T a 8 d 5 E m e Y 0 N R F Q 7 e e 7 d s 1 i z o 0 9 g I 9 + a p Z C d J g y b x P i e v A X g T G 9 l 9 j z A V 0 v I t 6 N X 4 N h 6 T T I F U K 6 Y x 3 i K 4 2 r u 2 t n c N 3 G 1 s 3 U V t G 1 Q j t w I d R m + l T O m R r P W T g H s y w z 2 G e y H c C 6 n h o u K e I A t q q V S W g r F P 4 N 0 7 V s M g U u I u 4 F J 0 s 4 k e / 7 p + X T f b + g y 3 3 6 r P c K t G g / u Z 1 t z 7 B X d B c 7 x z c S A 4 U n X F A M T P Q d G 8 T 4 b l P u b I Q N c z 4 h A 8 A c X 8 0 E 2 h + o A s U u 9 t B 7 j f / Q R O f Y v e A g H F r z 3 7 c w 8 V f C j t Q f e 9 7 m 3 i I 2 B m 0 y M v 4 O X D / k 1 T I q L I a p k h 4 f A R U Y Q c E V G U l z d 1 J y s l g Z f E U m p E F F + h U 0 V + m 7 a u O W 2 S 0 z c f 6 Z E d J j S f M P 0 4 D / z D 1 o z g X h r B r V + e 5 7 b N O H D z z i T x 2 l N 4 t b c 6 D z n i m d 4 f k b T E l A C S g r w V s J 9 R 1 h I w 1 H D B J s v O u y E k R z R o B E 7 8 R 6 B 4 y j A J W b 1 I t P N B 4 C p 3 W e N 7 e H + a 9 C f Z U m b i M v f x s n g c A + D s i z S Z g H 1 + F H h + D l T X n w c R W q B V 8 + 3 6 L u J P 6 n a 7 i j w o q u X v k k W O k 3 H v u c Q M T 4 J O R D K k + Y S E j O b u C j w P K s H E E b R E S C u L 4 m R A m n I i I K 1 l t x m j B R l t 4 f J 6 f j y L 6 O 6 C A 5 o 8 D K C 5 v z j 9 Z q 0 R x K v h K S 2 t z l O B a m j D G K 4 x X M u E a + U s u F Z m u M Z w j e H a O H B N T M E 1 Z S t g T R m u M V x j u F Z Y X C s x X G O 4 1 s O 1 i O 4 u K q 6 J F V U W S + I Q s L Z g N f c 0 c x + X Z u 8 Y L W 5 T u z k 8 p M X V d R r g D A 8 d u Z u j 6 R q c Q 7 j + Y / Q e O T f m F A 0 k h U s + c O 3 / I w Z q x 7 b U s j w R W + I E s a T w F Y V X 0 0 D N V 4 i B G g M 1 B m o j g 1 p K Z H + h t O W z o z G B R i o M 0 x i m M U w r B K a V G a Y x T O t h W k h z F x j S h B L m 9 8 w N a c t m 3 Y B n B 8 l z 7 n J r Y C v u 1 e X N n w 8 P a 2 l 1 n j 5 o 8 0 2 i U T 3 7 H Y k c f E D 2 F 2 P 8 K L x t 9 w P G b S e U 2 0 b e I k d Z r Z Q F 6 E o M 6 B j Q M a A b C 9 C l R f 8 v b / l s 7 n E D 3 X i 2 p D G g Y 0 B 3 K o F O Z U D H g K 4 H d C H N X V S g k 3 h B V J R S J q B b u r m n A 3 F h x C F X v 2 U H t + i 1 x Q C 0 f 8 F Y w M e D a I m g V Z Y r 2 C k Y a E 1 o z M h Z V P + c Y d Y a b f h U t 4 m Z d T h r x w 2 j c c k y p + h B D j 7 s u v P 3 f 4 f / A 3 / o X s 9 q u h O s D y g s 4 E G u + w 7 G q P 7 Q d X W e H o / v g w 0 Z m R I F W Q W d M Y A S + 4 U Y J T J K Z J Q 4 M i W m 5 R d Q t 3 y G / L g j T 4 6 P E u U Z b n T 7 W 2 R O l J M 5 M e o P M V Y 8 R a x Y Y a z I W L H H i i H 9 X V R W F C t y q S I G k x g s r C 3 P 4 H d x n Q a n T A p o G V u s G A Q Y D H 2 M 8 a R I Y K z 7 J H l m P 0 A v S c D y A W q z R K 5 T K 2 K F T a C N w n U 5 d q j l 4 j p 1 i i 9 l 4 L r N a z r n X N P s P Y Q 7 9 O R 1 + I N 7 Q z P b m r 3 P Q f t E z t Z R x z q Y n q g F p X f 7 h q q u 1 6 C j 2 V Y D S R D P N S 1 Q J X s 2 S R D k G P h y f D X 9 / d + J 0 x Q M C R x + R m u n H k b 3 3 b M c O j H P C S E 8 o O a d n O G 6 v 6 U u E o 3 o F p j d x V 6 L / g v 8 9 2 k 4 e S w 1 v x + 4 q I l 1 9 8 x g 5 x A K v 0 v s 9 B N S + J D 8 9 x 1 c 9 4 v T y q I i 8 q 9 M c 2 D a w Q U i L x X j N l K A J a X d Q I 7 + K m h a p T s c X U G M L h v c j A Q T v w / / f E u Z F 5 P S c j Q 1 c F q M S O L x U b f w N n k o k v b 2 P v n j N 9 2 P s A G 9 A O X 0 C f H 5 u n f g 4 g c k S N y B X 7 S d e / C 0 H 8 G D f N M 5 O E v q p S l 1 q Y z 7 V P 4 E A x e i N k D x w w V u o i i M V + k F 2 u s r B F d Q s v I K S d B L i O 4 x N v s B / j 7 w B I K v o N e s 7 p 3 p n N x d q k i q L P J C G n b 3 y 5 w q 6 m b h S x m t U z K n L k b I w f A x e / D 8 g M C l M a F I w + F K R 6 R 6 i U + h + s q W z + W K o f r S O D O / j 4 f q l w F 6 1 U g 6 i Q w + V T 8 c e A a h Y 1 p C q O c h r c k b U n 2 A Y I w D q V 4 K 9 V t 0 K O D Q l / s v E 7 m 7 D 4 F 8 3 G 6 C u 7 6 G J t y L w 4 4 d y L D A 6 e r 5 s T P c R r s J M t s f g P B D + J m D A T 7 c w A E E L 5 e l A Q Q P r Q Q n 4 g k K m m r h Z E h f N n d 6 2 R m T g F w p T 0 b e C f z E T g C Q s 0 C k s Y F I 1 4 Y L R B p S w E X F 8 k p Z l Q V J C I a 5 I V G V L y y u z X B X r A Z o i U A e i T d b 9 q D k E 1 k u T e H 3 N 4 W M A B 8 p G O N Q o C g T F G l k n a s L D E d e 2 l r 0 4 T 6 D / 9 1 N p H Y R l K I o R L k d p U 3 l P F Z 6 n / U n E A q e C V D 9 7 B x y q u 9 3 j / F n C Q K 4 f 7 v d w / 8 c 7 p E J o 3 + g F n G K l 4 4 j w 4 Q 6 J U j j 2 / Y o l R V F V g U + L T 5 N / 4 J C A 1 c f p 8 h N B Q n 6 E M 1 Q 3 D 9 4 Y n j r z T b 0 J d 1 u 7 J / l c O b F 3 O X O r G j 2 W e 6 N t q m f h S f Y O 8 s t 6 r U z Q / D Y F y 7 S 3 / Y / V 1 4 e e z M 3 j 8 V e k c p j P R H k J L J B D z g w o U S M 1 Q g n l P A X G T m h x O N A g 4 8 7 q U Q K x I n 8 l t 9 A x 1 C c O h L E D Q N p c / M 8 X w p C W t y O k U R L i h O j n S 8 7 X 3 M i h b 3 n m F T v t y Q x x F M y w o h S f 8 q R b B H P 3 e G w 7 3 q z l a C R 8 u R + y v 0 m M w C e K 4 C + n 7 N x a c 5 9 m K D H s 7 0 f n K e l H Z V + R H 0 S v K p r 9 g D 2 + 9 y d + H z q J a d / 4 O 7 d e e C J G e w l P A 5 F w m d k d p o c 9 m d c v D 0 4 U y F 8 i I 7 D L V p N H f W y l 6 s w C x q K Z U U Y g I Z f u p E f j j q 9 R C J 0 X P k d d 9 l S a i q L S 5 5 z P l e r o f V x U r I V l p Q B 0 7 g u N f U O + n 8 P Z j 2 B s d 6 L Y T 1 8 4 L x 4 N 4 s p Y h b X p t c v b q x N g 4 n r H X 8 x 2 S c i C r u o 1 I e b R c t K c D I W l B W 8 e C d x c W 7 w f D G m X / + C 9 o e M h 4 G S H 2 I x r S J U V L a Y d p R J V / W Y E v t B v Z X x Y R d O b V X U w d N f t M y p m v 5 a a D s t q z k i h R G n j c z O 9 v N 7 + d G M T W u 9 x G m t y x u L X D N 2 E a p 3 J m U R K k 5 Q P y Q r B 5 + g 5 / 5 v n U 9 H X Y u a k k R P F L Z 8 t i l m x y J m x S 5 Y C J o 3 5 u Y o E Q V s E Y c 8 R F c u P C O e O n q 7 T 8 k Q B P l 2 i D 8 / 4 i J R 7 8 4 9 w w z E s a I Z J r d p a 2 S I A s x K y w S 3 J c s a 0 c 9 I f O 2 P o J 1 3 6 A d N w 7 Z h 0 5 9 Q k 5 C G D u i L G b v 0 z v q A a a R y Z d A 0 0 q C 2 J H N C q B 2 J M 0 t y W Z 2 M m S X x R N D G K V j q i e S x 9 K v p K 3 P n V 6 e v b i 5 O g W q d W r k 0 t T I s g w y z F D S s P o t L H x V B V o J x Y J a b 6 f Q R P F 8 M + v g D G M h R 2 K O k 8 o w 9 T g N 7 V M q D l 9 6 5 Z R h 7 M P Z g 7 H F c 7 K G m s I e 4 5 b N M k 8 M e o k J m Y 5 7 2 y e P B C + A O v G v P J D P u O H H c I T H u m B z u W F 4 B 7 l h Y f n n c E V K d x e W O U k n G 5 P Y + 7 r i o b Y N 3 w I F o w R 1 e B G V s x u J H b L F i U M h d 3 2 r g Z 0 R 5 3 O 7 + h i P a / j 7 d o U L W w 5 B l w h g Y g O w s 6 Z 9 9 R m e V u + 8 n g 4 r I 8 x I D l R F A p f R y I 4 7 E d F 7 O 1 n f g y 8 a d a G a 7 u Q 0 f t b X D / b O 1 z V 3 X a p p Z Q y 3 x 6 p 5 t O X s 6 k R q n N / c a 1 r 6 u O z + H K 1 F 3 6 n U 0 + + 5 h W p F v O x s 9 T r d g 7 + q k P t 9 + t X H 1 W I 4 E i c M l H r f B y 8 F V E b h 9 H f e V o f 9 P V k C Q C 3 B Z C a 4 9 6 K 0 7 o B v e g v W B l T / L k Q Q V d 9 D e 9 9 a N H X A D Q g L g I o Z 3 u x + S 5 + n t T g s w C O 6 a + 4 7 s X L 9 D n A q y + i x 3 e E 1 V L a n S o P C a v U K n i i M n c k k h 4 8 3 j 2 M I F u s i K 5 U 3 v T A J v k n 2 W T 0 b k S 4 z M k M i X 0 p b P A 4 l Z y 8 c X b 0 f W h X l e L A M t j k t h Q 1 W / D y l Y / O J 6 C n Z 6 K E 1 K G 8 i R z 5 Q u N 3 z s r S I k k U w y I K 3 7 o D G G k t D t u r 5 L d y q l k e z v g + 3 C L d A Y X A a a 8 5 1 P F o d g i Q a u x F v y m U + w 1 Z f N v j 0 d A L l q S R k A u Z + T b + u o 8 w 0 2 C t d t 4 g s 4 5 M g u Z l R q j z l 8 1 V T j p S E v i M f a t b W 9 a 0 a N N N K V 3 Q r 0 N o w F k 4 j A I n b / S U B g + U Q g 8 A Q s 9 H v x m 7 o 2 l 1 b y Q 2 5 I f x c V c g V B U P k K r w Z 3 d M 0 R k X J v 6 f r b j X 3 u d f h S H Q 4 t m Q 4 K j o z d v W F t z 3 B z j Q a 3 5 H n 6 8 B M e R l D I 1 z 2 3 b S E 7 R c F 4 T B U X A 6 X / D G q a U F 4 / N g b n m j 5 P f + M Q 6 h F H v Q U y M n i A 7 D C F I 6 l k P f o D Y s 2 e u b E Z n 3 Q / o T a P W g a E h R l 8 c j R / Z J G I 5 0 H e w j A R N C 1 D Y P S W e p n 9 2 x 8 k U r q g C r z E 1 j K O s o U s R w a G n P O J Y p Y A M q P G 1 p Q q 5 V I Z n i I 1 9 7 m v E E N E h o i n E B H R R p 2 j N M i 1 r s W h Y r h E E j K C P s d d x M m 2 Y N T p y r S 9 Y f J W w N Z H g V K R i 8 i T E g 9 W L m p n 3 Q i 2 R 1 4 M K C 9 6 b Z z 5 d Q f w 0 s S e D f m w L a 7 / c q k 3 C O p 3 Y R j x n S r i U x j x n V D i W 5 8 D 5 L u c n / k i S r a o 1 F c R B E l R Q m E 8 5 q 0 1 U H D w z 8 L c D H f B s u p O H M H F l S o G j t 3 F t S l k V P H b X p x i u m A F w / a B H f n U 3 U / 8 J / j 3 n / q r N S J F k 8 N 3 S O V y R W R h N 0 c M v H F M Y T c F f o y B N 0 o V X l Q U M R 2 O + o V O B R x h y N I F 6 H c I S P O a + b Y X f D S u h a m Y 9 K 9 0 6 3 4 f k / q f 4 D M M y 9 Y P G P r I d f c e c X 6 2 I t O z x 4 9 F K 6 u X N l + / e J V x k L c A M z 4 3 g X d m U G 6 C M S / O L K X Q j r L l t 3 F R 2 B G E 4 i U n f 2 N + j u d F M j u V Z s f I L B V J Z n C 3 8 9 9 L x K q R E A k k t F + I k L z 4 F W R M o T e L d k i G D q N 9 4 S j b c k 6 3 m f N a A w P k o w 5 Y 0 w h 5 O H B w b Q W a N A e 9 d r 9 l Y O w E 8 L Y d O E W U w g z X 6 7 W p n J T h + Q f x U U z j B o S k I D 0 i l Y v S m 5 V G Q r G t S e Q f q V y a D P 4 p n Q j + O Q W L P v P i z 1 C L O s M q t 6 j o I / C l S l k o l 4 L s Q 7 3 v c A B W c F f 5 p M i F g 6 4 o B h M F 4 h e 6 A c R p n B 8 M w P S A r M Q 4 7 K / E 8 E d L 6 g U f P 3 C X + 1 N U e u r W Q 1 Z M 4 O N i p N s k X i q L M h 8 T 7 p D x U n Z e O r 4 0 B a L y I m a Z V L V U F h Q p H a T 6 h U 4 F S L F Z J j b L F K S r i N 3 w 8 V X / X A J h x V 4 8 B F G l L U c s b Q V M Z w x S i c V b k L i 8 Q N O D v y A r m C X e O 2 3 R I O c h c 3 D 3 D E 8 z i J X i 2 j I o f l 9 Z Z a H d Y 5 m o f C K Y i M 0 J x U b 5 u 7 o 0 N w Q Y R T R n Y c l I V s S S o s h B M u o F + N w E 7 8 B w m p 6 C i B J R U s n i k V B C B F Q 4 8 C 7 J y v Q d R q B N p B p J F h U 2 C z Q a 1 e S I x Z G X a l 7 E 2 j l Z U d W y R D 6 V Z K r x F T o V V L O x r d v b 7 r Q Q b d U A j v k a F 7 / A B x c z 7 8 N o 5 G X S y B u a i d / o a 0 I c j v h O J v B I / O X 5 g U Q S U o C k v B W w W F E g K W A i 6 o 1 f R n k k o y 3 K w B Z u 7 T 0 z 3 P l T 0 A 6 n Q k X o W y T r J O i R w 3 5 j c d 1 E v 1 m D w M L T B z M c / u U y j u s b p A I G M b A k N U Q a Y n w F 7 f s O V 3 F w d O 2 8 G + H 8 E V m s F p + 6 k p y 9 5 z N b v c 2 1 K Z M 3 b c c w w T 8 j a 9 i W a p Z p N U G 2 G 2 3 7 u r 6 f Q i w l n E + a B G J R G b G c X G J Z W b 2 U H 1 g i m r W 4 w C K W y n I 4 G 9 X i v q k 1 c T A V p 1 t x S A O H W w x M m o e L d e F j 3 o 2 F l w x X F Q N k w v k d / H l h v T S + N B M v a j 9 v 3 e 7 j l L 1 A k i j w S o k B z S h A U z m + b N I Z 8 k m N A W h K s g q f + w C g 6 R V i Q M O A Z o K A Z v 3 y f B z K k M N J 2 3 V w i 8 P 9 U Q l G T C E Y d S t g w m J i P A j F I 5 g 3 K M G M Y I S y k A y 9 S x a b P B a o + Z L M 8 W B S 3 2 / h n 6 f e / p y h A I d k e l p y c G Y 3 H X L A 6 M o V B j k v B H I q J w J y 2 F K 1 8 S x V i y j e I g N O R a n w Q c D p b z 5 c 3 S F R 2 U C w 3 I b W y A Y 6 e a 4 u B v D c d e f g n / S i N p M t i T T k w Z E b q / Y I l X k 6 4 a i M c E 4 3 4 S h C S a o M I h y v E C M c R j g T R D j 4 r 9 j N O e R 4 E u N 8 1 L 0 9 K u F I K Y R T 2 Q r Y s I k h H A l 3 4 e S w O h m R B q r N Y 3 0 Z 2 j C 0 G Y g 2 E n 8 i 0 I b N 3 4 w r 7 l x E 5 x Y V b i R V l E u q E E Q b / Q Y 3 1 2 5 Z T W v b A L 2 J i j E 2 C E F 8 u e L g C g l w i h r X N R g k B A 1 Z j v s N j R 1 N D x z 2 j x 3 i 7 8 d E 3 6 E D c K s f U g 5 P 3 I M r b p O T R 6 A 1 D 7 2 F v Q m 0 o 8 h C q c J Y Z 3 j W 4 Y 9 v e d o 4 g x S I U g X e t M h L a U j j K 3 Q q k M Y n N H S z l t q 2 t a d D y 3 p + g G E O F 7 T g U 9 K K I x o a n i 5 r 5 + A z f E A + 9 + f 4 Q b o + C i 7 f I V / p d y R B z D s 4 J P 6 g M E E N G E S N G a I i F + W H q J T A b R L m i O + Z y p h t N 6 V x L n M b T y S D 9 b l 5 O k v 0 w k w h S d 3 A 4 U o 5 u O N j n J f K B G V e Q + P c C Q A y z X F 0 c x e c r A X N p v x w c e H K o O A F w U e O t J Z s 1 z v y l v j d o s E D v G R c q C n I D F p 0 T W B w D i 0 d 3 n y P 0 l s M 6 L p I q d t 6 1 D I / g N k + j X s c E g s B H o I G U o c H S c M x v 5 j h T p a d z G A C 2 U k + C Q w m M A Z j D N Z n s L D O L i q B K Z W K X K 7 I A Q L z h 5 L k 1 k F K v f D b L Y s r i z O c c 6 O u x S F Z x g t f F K N F Q j c F G O 1 / E y 1 N d k R j G M 6 Y G J z d j z H y 9 n / c + l 1 Z d M N v 0 z S I h 8 Q S P e l + Q g K K k m A 6 J G E i 1 k B G r D z t j t r / M Y k P c 0 A G 5 N A y 9 T T / e + 4 o 1 h F t R y L J l V V g u e M n O X c P K H W C g 2 c C h D c 7 h 8 z i + 3 1 S e C / H 3 F a u U N 7 l K T F D a u C R 5 7 b E s i p K v J w K g v 0 L C s 1 7 f Z q L Y b s V w z Q c L I R g 5 w 3 l L u r X 9 Y a 1 R / T O s A H p / k h G z W k w h I N e v I S j 5 H F o 8 h W j w v i O r H O 6 T W n w d C M e s W Y x G B d R x c e N c a / E M d w r i Q D 3 y j H S m 7 D l M 7 M x 9 K b w B Z k A w 5 c X H / a a L 8 9 w E e O e S k F U 1 b y I a N W k 1 c c f c d r 1 s 4 + R I E R G E A U m C P z 0 f L 9 e M E 2 E d E h R a U K Q B V V W l A B N Q A 9 w r I Z B 5 M N d 6 C f 8 X A e b b b Z 1 N + N 3 F C a y X V e I + Z 4 f P v 3 o h 0 f f / v j 5 8 x 8 e / / H H z 7 / 9 4 f 3 / 8 5 9 P v / j h 0 c M f P v r y r x 9 + 8 / 2 T X y d H R 1 P l s p L B u R / g 2 1 + 4 O J 9 n l q b I P v x P T / 7 v T 0 / + k i t X r v R y c + W i M u c M s 9 Z o w 6 e 2 3 a 7 v 6 i 2 y X J 1 G 9 r p k m V P 0 I A c f Z t 1 N a t v 5 3 M t L 4 c V o P S Q o S j I Y d j / m M K z P u 8 T X J E N t g K f d T + D k t + 6 B 9 P S y O E T 6 g I w Y + q 9 y c 2 C 8 R 3 x Z E s M I G z I q d g i C r A q i m J p k 9 j i w Y w B q + G p M p Q k v C t u m r W t O 2 9 7 P H X X N z U J y j 0 z 0 3 C M D A o 8 8 d D h 2 J / / H P 3 7 0 0 j z 6 Y S Z m U i 6 K 3 7 C T E G 3 a O 5 P g z P / w 2 3 e + f / z 8 + + f v / f T s 9 z / + z 3 / / 4 b d / + u H w 3 W N 0 8 M U t n + W L W e B W w C g E 5 8 m c R 9 S q 0 h V S N / d 0 s 2 6 0 2 j Z Y W b 8 Z d m 1 u h l m V 8 d Q f M 7 l C v / 5 A 1 V j l W n u 7 A b 7 Y e e i x Z k 0 f N D m S v 5 I w l o h y R R g w U R I 3 A J E 8 J 5 J a O g g r c G 9 + U H j o C w 1 r G 7 7 d e C i J m w 9 J v S B E M R c u r s 7 P X U y g G O l E U E z x t 9 n g 8 x Z x Z 0 1 Y G x Y W V c q S V A r t q s m C H D O c d Y P b 1 G 6 C 6 H 6 m N f d + g Q q s Z R v b b d r V y V p e 9 J g a 3 C V d j 0 + f c y y 3 m Q w Q w p / v f / v 9 4 V 9 + + v P R 9 0 + / + N s f b / 1 4 / / Z P / / Y J F v 7 s N z 9 8 + P i v B + 8 x W D o 2 W B J 5 n L s o v T x Y y r q s T R B L C l 8 p M 6 x g W H F q s Q K z h / e s V M y 8 g S o W b t U X w w q G F c e D F T L D i t O N F S F t W F i s k I W K I s i p W N F C x z 7 3 / E f c V Y V z + q k r n 2 P 2 Q 2 Y O / Y i z H 6 V j 2 6 c i j d O h J / M E 6 s Q 7 9 P A J u j 0 t 8 3 7 5 + F Q t b s a + I 5 p / N p K 9 h T n 5 I z v 5 z U Q n v 5 n s 5 P / 0 v 4 6 + P / z w x T n 5 8 p b P Z s T M H f D j z K g y L i d f 4 A N O b s A u D e v Y D 1 s n c + Y n z 5 l X m D N / u p 3 5 k N Y r r D M v K q p U C i 5 n 8 j y B 6 C B E n B O f V r o Q z v t f 3 / n 8 b 7 f / 1 T 9 i n + y t K 6 V M G x G Y t 5 7 i r S v H t 6 t c H Z + 3 X l I x 3 x Y v T K a z 7 t 8 i 4 B r q 8 e 8 K e M + N f o p b N 4 8 K t L f 7 5 P v 1 E z F 4 j 6 m Q e + Y j L u h V p Y B + P U a n y j K 4 7 l q 1 r E P 2 Q 9 f K f P v J 8 + 1 Z R v h T 7 t u H N F 9 R f X t F 4 U V F V j P 6 9 j P c q t F w V + J c 0 G J X 9 e S 4 u K C e / 3 8 + / e L H B 4 9 w H c 6 f / 9 9 P 7 3 3 7 4 7 3 P G Q s c 5 1 I c Z U o Q j 4 k F x j h y j 2 H k 1 D L / w j c W M x h g M H B C Y A D T / / b s T d x K n h K D A Q Y D J x A G T k Y q d A Y D Q 8 N A S P M V G g Y U I T M M X I L n H g k I Y i o o L h T 8 7 c u v f r r 7 D U O D k 4 E G Y 5 w m o G g g M D R g a M D Q Y D g 0 K G / 5 r A 9 D A 4 Y G p w U N T k b O c Y Y G Q 6 N B S P M V F Q 0 E 8 G d 5 7 B L p a O D T U B l Z I H B F A Z 3 / f / / h w + R k e s z J P 1 V r g c o 8 W w v E f H z m 4 w / n 4 6 t b P j P C 1 g I x H / + 0 + P g s 5 f Y p 9 / F D m u + Y f H z 3 j 4 s G x m V 1 5 W Y t 6 g 2 9 p X M 3 m w 3 T e e 3 M 8 s b y 9 I J u 1 L C b 0 g r s a S 8 b 1 J L Z M l p w z R m f G 2 O t g D o Y + m L o U 7 m v X X Z W G 3 V P q H k u 7 k u m X w G 8 Z l I c 1 d k K i j J X h e D q B S 8 H R 9 E w 3 1 7 O 9 1 C z v C r u y D u q v K 2 r c m 1 H 2 1 a V H W F H r e / U d z R d q E C L a a X g 6 t 6 s 6 Y 0 L G L Q Z v 5 b c k s M C G 9 d 0 v T X 0 1 e v W D Z L e N O f z U a 3 n X U y r W r A a 7 a Y 5 f G 2 + 6 2 e r c 7 Y N T j Q + m p P / u a w b Z s P S 6 u u a u Z v z / d M X Q i 6 E P u 1 J d h Z T v 8 K 3 1 v t d P W / Y T u t X 2 H L 3 L 3 r k a u / I V U o Y v y K W g P 5 F D l z F j H T 0 C B Q 5 5 7 / d u U C 7 P b X c I k V A N h e N p t H K 2 Z t L k i p 5 + j t Y E U h 4 b 4 / 6 4 H k 7 9 8 L i y i X 9 Z q t 6 z l c D 2 L 3 t f w Y v g K B w r t q o 4 g B r 2 b v e q w v 0 c e 7 q i D o x H W P 3 W i v v Y 8 m q u i 1 V d H W q V N f 5 K b l S 3 p l S 4 d 9 T Z Q 2 A n x d 4 R R K 2 Q d V 4 l Y M Z M P Q b O W + C z V v X w d W u E Q X j 2 p 6 8 N V D x L I H D i G p k 2 M u x N 5 w 3 G v o I d R B 3 f M Q 6 1 q D A U J d f M R y w + k O 8 A P r R r Q E H N M F M 2 s 7 s / w e K m e V k A p s C A A = = < / L i n k > < L i n k P o s R o w > 1 < / L i n k P o s R o w > < L i n k P o s C o l > 1 < / L i n k P o s C o l > < M e t a D a t a S e r i e s > < M e t a d a t a S e r i e s > < I n i t R o w > 1 < / I n i t R o w > < I n i t C o l > 2 < / I n i t C o l > < E n d R o w > 2 4 0 < / E n d R o w > < E n d C o l > 2 < / E n d C o l > < N a m e > C o n s t r u c t i o n   W o r k s   V a l u e   I n d e x :   S a m e   M t h   P Y = 1 0 0 < / N a m e > < D i s p l a y N a m e > C o n s t r u c t i o n   W o r k s   V a l u e   I n d e x :   S a m e   M t h   P Y = 1 0 0 < / D i s p l a y N a m e > < S e r i e s I d > 2 3 6 7 1 7 0 0 3 < / S e r i e s I d > < C o d e > S R 3 5 6 3 7 2 1 < / C o d e > < O r d e r > 1 < / O r d e r > < / M e t a d a t a S e r i e s > < M e t a d a t a S e r i e s > < I n i t R o w > 1 < / I n i t R o w > < I n i t C o l > 3 < / I n i t C o l > < E n d R o w > 2 4 0 < / E n d R o w > < E n d C o l > 3 < / E n d C o l > < N a m e > I n d u s t r i a l   P r o d u c t i o n   I n d e x   ( I P I ) :   2 0 1 8   B a s e   Y e a r :   O K V E D 2 :   S a m e   M t h   P Y = 1 0 0 < / N a m e > < D i s p l a y N a m e > I n d u s t r i a l   P r o d u c t i o n   I n d e x   ( I P I ) :   2 0 1 8   B a s e   Y e a r :   O K V E D 2 :   S a m e   M t h   P Y = 1 0 0 < / D i s p l a y N a m e > < S e r i e s I d > 4 4 8 5 8 1 9 9 7 < / S e r i e s I d > < C o d e > S R 1 3 1 2 8 7 5 9 7 < / C o d e > < O r d e r > 2 < / O r d e r > < / M e t a d a t a S e r i e s > < M e t a d a t a S e r i e s > < I n i t R o w > 1 < / I n i t R o w > < I n i t C o l > 4 < / I n i t C o l > < E n d R o w > 2 4 0 < / E n d R o w > < E n d C o l > 4 < / E n d C o l > < N a m e > I P I :   2 0 1 8   B a s e   Y e a r :   O K V E D 2 :   S a m e   M t h   P Y = 1 0 0 :   M i n i n g   & a m p ;   Q u a r r y i n g   ( M Q ) < / N a m e > < D i s p l a y N a m e > I P I :   2 0 1 8   B a s e   Y e a r :   O K V E D 2 :   S a m e   M t h   P Y = 1 0 0 :   M i n i n g   & a m p ;   Q u a r r y i n g   ( M Q ) < / D i s p l a y N a m e > < S e r i e s I d > 4 4 8 5 8 8 9 6 7 < / S e r i e s I d > < C o d e > S R 1 3 1 2 8 7 9 7 7 < / C o d e > < O r d e r > 3 < / O r d e r > < / M e t a d a t a S e r i e s > < M e t a d a t a S e r i e s > < I n i t R o w > 1 < / I n i t R o w > < I n i t C o l > 5 < / I n i t C o l > < E n d R o w > 2 4 0 < / E n d R o w > < E n d C o l > 5 < / E n d C o l > < N a m e > I P I :   2 0 1 8   B a s e   Y e a r :   O K V E D 2 :   S a m e   M t h   P Y = 1 0 0 :   M a n u f a c t u r i n g   ( M f g ) < / N a m e > < D i s p l a y N a m e > I P I :   2 0 1 8   B a s e   Y e a r :   O K V E D 2 :   S a m e   M t h   P Y = 1 0 0 :   M a n u f a c t u r i n g   ( M f g ) < / D i s p l a y N a m e > < S e r i e s I d > 4 4 8 5 8 8 9 8 7 < / S e r i e s I d > < C o d e > S R 1 3 1 4 2 7 4 5 7 < / C o d e > < O r d e r > 4 < / O r d e r > < / M e t a d a t a S e r i e s > < M e t a d a t a S e r i e s > < I n i t R o w > 1 < / I n i t R o w > < I n i t C o l > 6 < / I n i t C o l > < E n d R o w > 2 4 0 < / E n d R o w > < E n d C o l > 6 < / E n d C o l > < N a m e > F r e i g h t   T u r n o v e r   I n d e x :   S a m e   M t h   P Y = 1 0 0 < / N a m e > < D i s p l a y N a m e > F r e i g h t   T u r n o v e r   I n d e x :   S a m e   M t h   P Y = 1 0 0 < / D i s p l a y N a m e > < S e r i e s I d > 2 3 6 7 1 6 7 0 3 < / S e r i e s I d > < C o d e > S R 3 5 6 4 0 8 2 < / C o d e > < O r d e r > 5 < / O r d e r > < / M e t a d a t a S e r i e s > < M e t a d a t a S e r i e s > < I n i t R o w > 1 < / I n i t R o w > < I n i t C o l > 7 < / I n i t C o l > < E n d R o w > 2 4 0 < / E n d R o w > < E n d C o l > 7 < / E n d C o l > < N a m e > P a s s e n g e r   T u r n o v e r   I n d e x :   S a m e   M t h   P Y = 1 0 0 < / N a m e > < D i s p l a y N a m e > P a s s e n g e r   T u r n o v e r   I n d e x :   S a m e   M t h   P Y = 1 0 0 < / D i s p l a y N a m e > < S e r i e s I d > 3 0 1 1 3 3 1 0 4 < / S e r i e s I d > < C o d e > S R 7 0 1 1 8 7 3 < / C o d e > < O r d e r > 6 < / O r d e r > < / M e t a d a t a S e r i e s > < M e t a d a t a S e r i e s > < I n i t R o w > 1 < / I n i t R o w > < I n i t C o l > 8 < / I n i t C o l > < E n d R o w > 2 4 0 < / E n d R o w > < E n d C o l > 8 < / E n d C o l > < N a m e > R e t a i l   T r a d e   T u r n o v e r   I n d e x :   S a m e   M t h   P Y = 1 0 0 < / N a m e > < D i s p l a y N a m e > R e t a i l   T r a d e   T u r n o v e r   I n d e x :   S a m e   M t h   P Y = 1 0 0 < / D i s p l a y N a m e > < S e r i e s I d > 2 3 6 7 1 0 9 0 3 < / S e r i e s I d > < C o d e > S R 3 5 6 3 6 3 0 < / C o d e > < O r d e r > 7 < / O r d e r > < / M e t a d a t a S e r i e s > < M e t a d a t a S e r i e s > < I n i t R o w > 1 < / I n i t R o w > < I n i t C o l > 9 < / I n i t C o l > < E n d R o w > 2 4 0 < / E n d R o w > < E n d C o l > 9 < / E n d C o l > < N a m e > R e t a i l   T r a d e   T u r n o v e r   I n d e x :   S a m e   M t h   P Y = 1 0 0 :   N o n   F o o d   P r o d u c t s < / N a m e > < D i s p l a y N a m e > R e t a i l   T r a d e   T u r n o v e r   I n d e x :   S a m e   M t h   P Y = 1 0 0 :   N o n   F o o d   P r o d u c t s < / D i s p l a y N a m e > < S e r i e s I d > 2 6 7 7 8 1 8 0 3 < / S e r i e s I d > < C o d e > S R 5 3 9 0 6 7 4 < / C o d e > < O r d e r > 8 < / O r d e r > < / M e t a d a t a S e r i e s > < M e t a d a t a S e r i e s > < I n i t R o w > 1 < / I n i t R o w > < I n i t C o l > 1 0 < / I n i t C o l > < E n d R o w > 2 4 0 < / E n d R o w > < E n d C o l > 1 0 < / E n d C o l > < N a m e > R e t a i l   T r a d e   T u r n o v e r   I n d e x :   S a m e   M t h   P Y = 1 0 0 :   F o o d   P r o d u c t s < / N a m e > < D i s p l a y N a m e > R e t a i l   T r a d e   T u r n o v e r   I n d e x :   S a m e   M t h   P Y = 1 0 0 :   F o o d   P r o d u c t s < / D i s p l a y N a m e > < S e r i e s I d > 2 6 7 7 8 1 6 0 3 < / S e r i e s I d > < C o d e > S R 5 3 9 0 6 7 3 < / C o d e > < O r d e r > 9 < / O r d e r > < / M e t a d a t a S e r i e s > < M e t a d a t a S e r i e s > < I n i t R o w > 1 < / I n i t R o w > < I n i t C o l > 1 1 < / I n i t C o l > < E n d R o w > 2 4 0 < / E n d R o w > < E n d C o l > 1 1 < / E n d C o l > < N a m e > W h o l e s a l e   T r a d e   T u r n o v e r   I n d e x :   S a m e   M t h   P Y = 1 0 0 < / N a m e > < D i s p l a y N a m e > W h o l e s a l e   T r a d e   T u r n o v e r   I n d e x :   S a m e   M t h   P Y = 1 0 0 < / D i s p l a y N a m e > < S e r i e s I d > 3 5 4 5 4 5 5 9 7 < / S e r i e s I d > < C o d e > S R 7 1 1 1 7 9 7 < / C o d e > < O r d e r > 1 0 < / O r d e r > < / M e t a d a t a S e r i e s > < M e t a d a t a S e r i e s > < I n i t R o w > 1 < / I n i t R o w > < I n i t C o l > 1 2 < / I n i t C o l > < E n d R o w > 2 4 0 < / E n d R o w > < E n d C o l > 1 2 < / E n d C o l > < N a m e > P u b l i c   C a t e r i n g   T u r n o v e r :   S a m e   M t h   P Y = 1 0 0 < / N a m e > < D i s p l a y N a m e > P u b l i c   C a t e r i n g   T u r n o v e r :   S a m e   M t h   P Y = 1 0 0 < / D i s p l a y N a m e > < S e r i e s I d > 2 6 7 7 8 2 0 0 3 < / S e r i e s I d > < C o d e > S R 5 3 9 0 6 7 5 < / C o d e > < O r d e r > 1 1 < / O r d e r > < / M e t a d a t a S e r i e s > < M e t a d a t a S e r i e s > < I n i t R o w > 1 < / I n i t R o w > < I n i t C o l > 1 3 < / I n i t C o l > < E n d R o w > 2 4 0 < / E n d R o w > < E n d C o l > 1 3 < / E n d C o l > < N a m e > P a i d   S e r v i c e s   R e n d e r e d   t o   P o p u l a t i o n :   S a m e   M t h   P Y = 1 0 0 < / N a m e > < D i s p l a y N a m e > P a i d   S e r v i c e s   R e n d e r e d   t o   P o p u l a t i o n :   S a m e   M t h   P Y = 1 0 0 < / D i s p l a y N a m e > < S e r i e s I d > 2 6 7 7 8 2 2 0 3 < / S e r i e s I d > < C o d e > S R 5 3 9 0 6 7 0 < / C o d e > < O r d e r > 1 2 < / O r d e r > < / M e t a d a t a S e r i e s > < M e t a d a t a S e r i e s > < I n i t R o w > 1 < / I n i t R o w > < I n i t C o l > 1 4 < / I n i t C o l > < E n d R o w > 2 4 0 < / E n d R o w > < E n d C o l > 1 4 < / E n d C o l > < N a m e > A g r i c u l t u r a l   P r o d u c t i o n   I n d e x :   S a m e   M t h   P Y = 1 0 0 < / N a m e > < D i s p l a y N a m e > A g r i c u l t u r a l   P r o d u c t i o n   I n d e x :   S a m e   M t h   P Y = 1 0 0 < / D i s p l a y N a m e > < S e r i e s I d > 2 3 6 7 1 4 4 0 3 < / S e r i e s I d > < C o d e > S R 3 5 6 3 7 1 0 < / C o d e > < O r d e r > 1 3 < / O r d e r > < / M e t a d a t a S e r i e s > < M e t a d a t a S e r i e s > < I n i t R o w > 1 < / I n i t R o w > < I n i t C o l > 1 5 < / I n i t C o l > < E n d R o w > 2 4 0 < / E n d R o w > < E n d C o l > 1 5 < / E n d C o l > < N a m e > R e a l   W a g e s   I n d e x :   S a m e   M o n t h   P Y = 1 0 0 < / N a m e > < D i s p l a y N a m e > R e a l   W a g e s   I n d e x :   S a m e   M o n t h   P Y = 1 0 0 < / D i s p l a y N a m e > < S e r i e s I d > 2 3 6 7 0 5 4 0 3 < / S e r i e s I d > < C o d e > S R 3 5 6 3 5 2 9 < / C o d e > < O r d e r > 1 4 < / O r d e r > < / M e t a d a t a S e r i e s > < M e t a d a t a S e r i e s > < I n i t R o w > 1 < / I n i t R o w > < I n i t C o l > 1 6 < / I n i t C o l > < E n d R o w > 2 4 0 < / E n d R o w > < E n d C o l > 1 6 < / E n d C o l > < N a m e > C o n s o l i d a t e d   G o v e r n m e n t   R e v e n u e :   y t d :   O i l   & a m p ;   G a s   R e v e n u e < / N a m e > < D i s p l a y N a m e > C o n s o l i d a t e d   G o v e r n m e n t   R e v e n u e :   y t d :   O i l   & a m p ;   G a s   R e v e n u e < / D i s p l a y N a m e > < S e r i e s I d > 4 5 6 1 0 3 2 6 7 < / S e r i e s I d > < C o d e > S R 1 4 1 8 6 6 7 3 7 < / C o d e > < O r d e r > 1 5 < / O r d e r > < / M e t a d a t a S e r i e s > < M e t a d a t a S e r i e s > < I n i t R o w > 1 < / I n i t R o w > < I n i t C o l > 1 7 < / I n i t C o l > < E n d R o w > 2 4 0 < / E n d R o w > < E n d C o l > 1 7 < / E n d C o l > < N a m e > C o n s o l i d a t e d   G o v e r n m e n t   R e v e n u e :   y t d :   R e v e n u e   e x c l   O i l   & a m p ;   G a s < / N a m e > < D i s p l a y N a m e > C o n s o l i d a t e d   G o v e r n m e n t   R e v e n u e :   y t d :   R e v e n u e   e x c l   O i l   & a m p ;   G a s < / D i s p l a y N a m e > < S e r i e s I d > 4 5 6 1 0 3 2 7 7 < / S e r i e s I d > < C o d e > S R 1 4 1 8 6 6 7 4 7 < / C o d e > < O r d e r > 1 6 < / O r d e r > < / M e t a d a t a S e r i e s > < M e t a d a t a S e r i e s > < I n i t R o w > 1 < / I n i t R o w > < I n i t C o l > 1 8 < / I n i t C o l > < E n d R o w > 2 4 0 < / E n d R o w > < E n d C o l > 1 8 < / E n d C o l > < N a m e > C o n s o l i d a t e d   G o v e r n m e n t   R e v e n u e :   y t d :   C o m p a n y   P r o f i t   T a x < / N a m e > < D i s p l a y N a m e > C o n s o l i d a t e d   G o v e r n m e n t   R e v e n u e :   y t d :   C o m p a n y   P r o f i t   T a x < / D i s p l a y N a m e > < S e r i e s I d > 1 2 6 5 0 9 5 0 8 < / S e r i e s I d > < C o d e > S R 2 9 8 4 2 6 2 < / C o d e > < O r d e r > 1 7 < / O r d e r > < / M e t a d a t a S e r i e s > < M e t a d a t a S e r i e s > < I n i t R o w > 1 < / I n i t R o w > < I n i t C o l > 1 9 < / I n i t C o l > < E n d R o w > 2 4 0 < / E n d R o w > < E n d C o l > 1 9 < / E n d C o l > < N a m e > C o n s o l i d a t e d   G o v e r n m e n t   R e v e n u e :   y t d :   I n d i v i d u a l   I n c o m e   T a x   ( I T ) < / N a m e > < D i s p l a y N a m e > C o n s o l i d a t e d   G o v e r n m e n t   R e v e n u e :   y t d :   I n d i v i d u a l   I n c o m e   T a x   ( I T ) < / D i s p l a y N a m e > < S e r i e s I d > 1 2 6 5 0 9 6 0 8 < / S e r i e s I d > < C o d e > S R 2 9 8 1 6 1 8 < / C o d e > < O r d e r > 1 8 < / O r d e r > < / M e t a d a t a S e r i e s > < M e t a d a t a S e r i e s > < I n i t R o w > 1 < / I n i t R o w > < I n i t C o l > 2 0 < / I n i t C o l > < E n d R o w > 2 4 0 < / E n d R o w > < E n d C o l > 2 0 < / E n d C o l > < N a m e > C o n s o l i d a t e d   G o v e r n m e n t   E x p e n d i t u r e :   y t d < / N a m e > < D i s p l a y N a m e > C o n s o l i d a t e d   G o v e r n m e n t   E x p e n d i t u r e :   y t d < / D i s p l a y N a m e > < S e r i e s I d > 1 1 4 8 1 2 5 0 8 < / S e r i e s I d > < C o d e > S R 3 0 1 2 5 5 6 < / C o d e > < O r d e r > 1 9 < / O r d e r > < / M e t a d a t a S e r i e s > < M e t a d a t a S e r i e s > < I n i t R o w > 1 < / I n i t R o w > < I n i t C o l > 2 1 < / I n i t C o l > < E n d R o w > 2 4 0 < / E n d R o w > < E n d C o l > 2 1 < / E n d C o l > < N a m e > C P I :   P r e v   M o n t h = 1 0 0 < / N a m e > < D i s p l a y N a m e > C P I :   P r e v   M o n t h = 1 0 0 < / D i s p l a y N a m e > < S e r i e s I d > 6 9 3 8 4 2 0 1 < / S e r i e s I d > < C o d e > S R 2 9 4 6 9 2 0 < / C o d e > < O r d e r > 2 0 < / O r d e r > < / M e t a d a t a S e r i e s > < M e t a d a t a S e r i e s > < I n i t R o w > 1 < / I n i t R o w > < I n i t C o l > 2 2 < / I n i t C o l > < E n d R o w > 2 4 0 < / E n d R o w > < E n d C o l > 2 2 < / E n d C o l > < N a m e > R e a l   G D P :   V o l u m e   I n d e x :   S a m e   Q t r   P Y = 1 0 0 < / N a m e > < D i s p l a y N a m e > R e a l   G D P :   V o l u m e   I n d e x :   S a m e   Q t r   P Y = 1 0 0 < / D i s p l a y N a m e > < S e r i e s I d > 3 7 5 5 4 8 1 0 7 < / S e r i e s I d > < C o d e > S R 9 7 8 4 1 3 1 7 < / C o d e > < O r d e r > 2 1 < / O r d e r > < / M e t a d a t a S e r i e s > < M e t a d a t a S e r i e s > < I n i t R o w > 1 < / I n i t R o w > < I n i t C o l > 2 3 < / I n i t C o l > < E n d R o w > 2 4 0 < / E n d R o w > < E n d C o l > 2 3 < / E n d C o l > < N a m e > E x p o r t s :   y t d < / N a m e > < D i s p l a y N a m e > E x p o r t s :   y t d < / D i s p l a y N a m e > < S e r i e s I d > 6 9 3 8 9 8 0 1 < / S e r i e s I d > < C o d e > S R 2 9 8 4 7 5 0 < / C o d e > < O r d e r > 2 2 < / O r d e r > < / M e t a d a t a S e r i e s > < M e t a d a t a S e r i e s > < I n i t R o w > 1 < / I n i t R o w > < I n i t C o l > 2 4 < / I n i t C o l > < E n d R o w > 2 4 0 < / E n d R o w > < E n d C o l > 2 4 < / E n d C o l > < N a m e > I m p o r t s :   y t d < / N a m e > < D i s p l a y N a m e > I m p o r t s :   y t d < / D i s p l a y N a m e > < S e r i e s I d > 6 9 3 9 7 2 0 1 < / S e r i e s I d > < C o d e > S R 2 9 9 1 4 5 8 < / C o d e > < O r d e r > 2 3 < / O r d e r > < / M e t a d a t a S e r i e s > < M e t a d a t a S e r i e s > < I n i t R o w > 1 < / I n i t R o w > < I n i t C o l > 2 5 < / I n i t C o l > < E n d R o w > 2 4 0 < / E n d R o w > < E n d C o l > 2 5 < / E n d C o l > < N a m e > L a b o u r   F o r c e   D e m a n d < / N a m e > < D i s p l a y N a m e > L a b o u r   F o r c e   D e m a n d < / D i s p l a y N a m e > < S e r i e s I d > 1 2 8 8 6 8 3 0 8 < / S e r i e s I d > < C o d e > S R 2 9 6 6 4 5 9 < / C o d e > < O r d e r > 2 4 < / O r d e r > < / M e t a d a t a S e r i e s > < M e t a d a t a S e r i e s > < I n i t R o w > 1 < / I n i t R o w > < I n i t C o l > 2 6 < / I n i t C o l > < E n d R o w > 2 4 0 < / E n d R o w > < E n d C o l > 2 6 < / E n d C o l > < N a m e > A c t u a l   W e e k l y   H o u r s   W o r k e d :   M a i n   J o b :   A l l   E m p l o y e e s :   A g e   1 5   a n d   A b o v e < / N a m e > < D i s p l a y N a m e > A c t u a l   W e e k l y   H o u r s   W o r k e d :   M a i n   J o b :   A l l   E m p l o y e e s :   A g e   1 5   a n d   A b o v e < / D i s p l a y N a m e > < S e r i e s I d > 3 9 7 6 7 0 1 7 7 < / S e r i e s I d > < C o d e > S R 1 1 1 8 0 9 0 8 7 < / C o d e > < O r d e r > 2 5 < / O r d e r > < / M e t a d a t a S e r i e s > < M e t a d a t a S e r i e s > < I n i t R o w > 1 < / I n i t R o w > < I n i t C o l > 2 7 < / I n i t C o l > < E n d R o w > 2 4 0 < / E n d R o w > < E n d C o l > 2 7 < / E n d C o l > < N a m e > B o P :   A P :   C A :   G o o d s < / N a m e > < D i s p l a y N a m e > B o P :   A P :   C A :   G o o d s < / D i s p l a y N a m e > < S e r i e s I d > 3 6 9 0 2 5 5 2 7 < / S e r i e s I d > < C o d e > S R 9 1 1 3 5 5 1 7 < / C o d e > < O r d e r > 2 6 < / O r d e r > < / M e t a d a t a S e r i e s > < M e t a d a t a S e r i e s > < I n i t R o w > 1 < / I n i t R o w > < I n i t C o l > 2 8 < / I n i t C o l > < E n d R o w > 2 4 0 < / E n d R o w > < E n d C o l > 2 8 < / E n d C o l > < N a m e > P r o d u c e r   P r i c e   I n d e x :   2 0 1 0 = 1 0 0 < / N a m e > < D i s p l a y N a m e > P r o d u c e r   P r i c e   I n d e x :   2 0 1 0 = 1 0 0 < / D i s p l a y N a m e > < S e r i e s I d > 3 8 8 6 7 1 5 3 7 < / S e r i e s I d > < C o d e > S R 1 0 6 9 7 1 7 6 7 < / C o d e > < O r d e r > 2 7 < / O r d e r > < / M e t a d a t a S e r i e s > < M e t a d a t a S e r i e s > < I n i t R o w > 1 < / I n i t R o w > < I n i t C o l > 2 9 < / I n i t C o l > < E n d R o w > 2 4 0 < / E n d R o w > < E n d C o l > 2 9 < / E n d C o l > < N a m e > D o m e s t i c   T o u r i s m   I n d e x < / N a m e > < D i s p l a y N a m e > D o m e s t i c   T o u r i s m   I n d e x < / D i s p l a y N a m e > < S e r i e s I d > 4 5 8 8 7 3 5 4 7 < / S e r i e s I d > < C o d e > S R 1 4 5 2 6 5 5 4 7 < / C o d e > < O r d e r > 2 8 < / O r d e r > < / M e t a d a t a S e r i e s > < M e t a d a t a S e r i e s > < I n i t R o w > 1 < / I n i t R o w > < I n i t C o l > 3 0 < / I n i t C o l > < E n d R o w > 2 4 0 < / E n d R o w > < E n d C o l > 3 0 < / E n d C o l > < N a m e > D y n a m i c s   o f   P r i c e :   P r i m a r y   H o u s i n g < / N a m e > < D i s p l a y N a m e > D y n a m i c s   o f   P r i c e :   P r i m a r y   H o u s i n g < / D i s p l a y N a m e > < S e r i e s I d > 4 5 6 4 8 5 4 7 7 < / S e r i e s I d > < C o d e > S R 1 4 2 6 7 4 3 1 7 < / C o d e > < O r d e r > 2 9 < / O r d e r > < / M e t a d a t a S e r i e s > < M e t a d a t a S e r i e s > < I n i t R o w > 1 < / I n i t R o w > < I n i t C o l > 3 1 < / I n i t C o l > < E n d R o w > 2 4 0 < / E n d R o w > < E n d C o l > 3 1 < / E n d C o l > < N a m e > N u m b e r   o f   O f f e r s   f o r   S a l e :   P r i m a r y   H o u s i n g < / N a m e > < D i s p l a y N a m e > N u m b e r   o f   O f f e r s   f o r   S a l e :   P r i m a r y   H o u s i n g < / D i s p l a y N a m e > < S e r i e s I d > 4 5 6 5 1 6 3 9 7 < / S e r i e s I d > < C o d e > S R 1 4 2 6 9 5 9 0 7 < / C o d e > < O r d e r > 3 0 < / O r d e r > < / M e t a d a t a S e r i e s > < M e t a d a t a S e r i e s > < I n i t R o w > 1 < / I n i t R o w > < I n i t C o l > 3 2 < / I n i t C o l > < E n d R o w > 2 4 0 < / E n d R o w > < E n d C o l > 3 2 < / E n d C o l > < N a m e > N e w   A u t o m o b i l e   S a l e s < / N a m e > < D i s p l a y N a m e > N e w   A u t o m o b i l e   S a l e s < / D i s p l a y N a m e > < S e r i e s I d > 2 3 9 4 1 6 2 0 3 < / S e r i e s I d > < C o d e > S R 3 8 2 4 6 8 1 < / C o d e > < O r d e r > 3 1 < / O r d e r > < / M e t a d a t a S e r i e s > < M e t a d a t a S e r i e s > < I n i t R o w > 1 < / I n i t R o w > < I n i t C o l > 3 3 < / I n i t C o l > < E n d R o w > 2 4 0 < / E n d R o w > < E n d C o l > 3 3 < / E n d C o l > < N a m e > U n e m p l o y m e n t   R a t e :   A g e   1 5   t o   7 2 :   s w d a < / N a m e > < D i s p l a y N a m e > U n e m p l o y m e n t   R a t e :   A g e   1 5   t o   7 2 :   s w d a < / D i s p l a y N a m e > < S e r i e s I d > 2 7 8 2 3 0 4 0 3 < / S e r i e s I d > < C o d e > S R 5 9 9 4 7 9 4 < / C o d e > < O r d e r > 3 2 < / O r d e r > < / M e t a d a t a S e r i e s > < M e t a d a t a S e r i e s > < I n i t R o w > 1 < / I n i t R o w > < I n i t C o l > 3 4 < / I n i t C o l > < E n d R o w > 2 4 0 < / E n d R o w > < E n d C o l > 3 4 < / E n d C o l > < N a m e > C o n s o l i d a t e d   G o v e r n m e n t   R e v e n u e :   y t d < / N a m e > < D i s p l a y N a m e > C o n s o l i d a t e d   G o v e r n m e n t   R e v e n u e :   y t d < / D i s p l a y N a m e > < S e r i e s I d > 1 1 4 8 1 2 2 0 8 < / S e r i e s I d > < C o d e > S R 1 4 1 8 4 5 5 < / C o d e > < O r d e r > 3 3 < / O r d e r > < / M e t a d a t a S e r i e s > < M e t a d a t a S e r i e s > < I n i t R o w > 1 < / I n i t R o w > < I n i t C o l > 3 5 < / I n i t C o l > < E n d R o w > 2 4 0 < / E n d R o w > < E n d C o l > 3 5 < / E n d C o l > < N a m e > C o n s o l i d a t e d   G o v e r n m e n t   R e v e n u e :   y t d :   o w   T a x e s   & a m p ;   C o n t r i b u t i o n s   f o r   S o c i a l   N e e d s < / N a m e > < D i s p l a y N a m e > C o n s o l i d a t e d   G o v e r n m e n t   R e v e n u e :   y t d :   o w   T a x e s   & a m p ;   C o n t r i b u t i o n s   f o r   S o c i a l   N e e d s < / D i s p l a y N a m e > < S e r i e s I d > 1 2 6 5 0 9 7 0 8 < / S e r i e s I d > < C o d e > S R 1 7 3 3 6 0 7 < / C o d e > < O r d e r > 3 4 < / O r d e r > < / M e t a d a t a S e r i e s > < M e t a d a t a S e r i e s > < I n i t R o w > 1 < / I n i t R o w > < I n i t C o l > 3 6 < / I n i t C o l > < E n d R o w > 2 4 0 < / E n d R o w > < E n d C o l > 3 6 < / E n d C o l > < N a m e > C o n s o l i d a t e d   G o v t   T a x   R e v e n u e :   y t d < / N a m e > < D i s p l a y N a m e > C o n s o l i d a t e d   G o v t   T a x   R e v e n u e :   y t d < / D i s p l a y N a m e > < S e r i e s I d > 1 1 4 8 1 2 8 0 8 < / S e r i e s I d > < C o d e > S R 1 4 1 9 5 1 4 < / C o d e > < O r d e r > 3 5 < / O r d e r > < / M e t a d a t a S e r i e s > < M e t a d a t a S e r i e s > < I n i t R o w > 1 < / I n i t R o w > < I n i t C o l > 3 7 < / I n i t C o l > < E n d R o w > 2 4 0 < / E n d R o w > < E n d C o l > 3 7 < / E n d C o l > < N a m e > F e d e r a l   G o v e r n m e n t   R e v e n u e < / N a m e > < D i s p l a y N a m e > F e d e r a l   G o v e r n m e n t   R e v e n u e < / D i s p l a y N a m e > < S e r i e s I d > 6 8 5 2 5 7 0 1 < / S e r i e s I d > < C o d e > S R 1 2 5 8 3 6 5 < / C o d e > < O r d e r > 3 6 < / O r d e r > < / M e t a d a t a S e r i e s > < M e t a d a t a S e r i e s > < I n i t R o w > 1 < / I n i t R o w > < I n i t C o l > 3 8 < / I n i t C o l > < E n d R o w > 2 4 0 < / E n d R o w > < E n d C o l > 3 8 < / E n d C o l > < N a m e > F e d e r a l   G o v e r n m e n t   R e v e n u e :   O i l   & a m p ;   G a s < / N a m e > < D i s p l a y N a m e > F e d e r a l   G o v e r n m e n t   R e v e n u e :   O i l   & a m p ;   G a s < / D i s p l a y N a m e > < S e r i e s I d > 2 6 9 5 8 7 0 0 3 < / S e r i e s I d > < C o d e > S R 5 5 0 2 5 4 8 < / C o d e > < O r d e r > 3 7 < / O r d e r > < / M e t a d a t a S e r i e s > < M e t a d a t a S e r i e s > < I n i t R o w > 1 < / I n i t R o w > < I n i t C o l > 3 9 < / I n i t C o l > < E n d R o w > 2 4 0 < / E n d R o w > < E n d C o l > 3 9 < / E n d C o l > < N a m e > F e d e r a l   G o v e r n m e n t   R e v e n u e :   N o n   O i l   & a m p ;   G a s < / N a m e > < D i s p l a y N a m e > F e d e r a l   G o v e r n m e n t   R e v e n u e :   N o n   O i l   & a m p ;   G a s < / D i s p l a y N a m e > < S e r i e s I d > 2 6 9 5 8 7 1 0 3 < / S e r i e s I d > < C o d e > S R 5 5 0 2 5 5 1 < / C o d e > < O r d e r > 3 8 < / O r d e r > < / M e t a d a t a S e r i e s > < M e t a d a t a S e r i e s > < I n i t R o w > 1 < / I n i t R o w > < I n i t C o l > 4 0 < / I n i t C o l > < E n d R o w > 2 4 0 < / E n d R o w > < E n d C o l > 4 0 < / E n d C o l > < N a m e > F e d e r a l   G o v e r n m e n t   E x p e n d i t u r e < / N a m e > < D i s p l a y N a m e > F e d e r a l   G o v e r n m e n t   E x p e n d i t u r e < / D i s p l a y N a m e > < S e r i e s I d > 6 8 5 2 7 0 0 1 < / S e r i e s I d > < C o d e > S R 1 2 5 6 0 0 0 < / C o d e > < O r d e r > 3 9 < / O r d e r > < / M e t a d a t a S e r i e s > < / M e t a D a t a S e r i e s > < L i n k I d > 0 8 2 f 4 f 8 4 b e 8 4 c f a b 8 5 f 1 f 8 d f d f a e 1 9 e < / L i n k I d > < / M e t a d a t a L i n k > < M e t a d a t a L i n k > < S h e e t I d > I n s < / S h e e t I d > < L i n k > k K A C A B + L C A A A A A A A B A D t n f 1 v 5 M Z 5 x 3 8 v 0 P + B E J C + o J b E 4 e t S 5 W 2 g t 3 P U 3 J 4 O W s k v L Q q B 2 q V O z H F J l e S e p N / s c x w H t R s n R V o U R d r U S V A E K A q c z 7 5 Y P t + d g f w F q 3 + h f 0 m f G Z K 7 X C 5 3 t V x J Z + 4 9 k z i x d j g z J B / O P M / 3 Q w 7 5 m N 8 / 7 b j C Q z s I H d + 7 t U C W x A X B 9 l p + 2 / H u 3 1 r o R o e L R F v 4 f t 3 c P G 3 Z 7 j 0 r s D p 2 B J U F a O W F K 6 d h + 9 b C U R Q d r y w v n 5 y c L J 3 I S 3 5 w f 1 k S R b L 8 T u N O s 3 V k d 6 y F f m X n 8 s q L j h d G l t e y F + r m + p H l 3 b c 3 r M j e D t p 2 E H d z a 2 G r u b W 0 b j s t 2 G A 1 L M + 6 b w d L a 9 3 Q 8 e w w 3 P Q i J 3 L s c K F + a L m h b S 7 n + q i b t 5 0 g j H a d j r 1 9 b H t 3 H O / B T N 2 O 9 J I e 7 X b g 2 F 5 k R W D N K x x v p p e 0 4 z X f b T e j M 9 e + Q r f 9 P q D T d q d h R 1 Y b G p f r 0 F w P b L D m + k b j r X j Q 1 K U l d Y m o s I / 8 h k H V t a 7 j t p O K S 0 T J 1 I 2 3 J D X p Z a J G r U u i R B Z F f V E 0 d o m 2 o p I V S V 2 q i T o R D e 2 v R H l F F N M e + i 2 S H t g w T f Y v L N f N v e N 2 8 c G O b B h U H T n Y 3 J a k Z u 5 g a 4 u k t i s a K 5 K 4 o k p L N U M z Z F 1 K D z b X I u k h f 7 B 3 r D B q 2 s F D p 8 W q N S O r c 8 x 6 F 2 t E J J K k q I a 5 X F g J z D G 4 n n V z G y 6 z D U M o h K 1 R N y x 5 g S 3 v b P f s G M Z Z 6 K x E 8 M e t B Z j m K 2 E U g E t Y q O + a y 0 k F X p P X 5 D V 5 z V d V c z n n 1 u r m h h O 2 f H B c X t d O t p R y d d T n 7 t g H V j h z a z i i H f u h A x 2 s 2 6 5 b v j 2 L A K u t 8 m q B m M u Z t k l H s x 3 D W 0 7 Y t d x V 1 w 6 i s p F i s N e h b t j l u m u f b A e J c e 5 A s 1 1 Q I L t H T h C d b V h n o b m c r 2 / G l + A u C M z 6 W u B b b a H h e / a Z 0 O w e H 7 t n Q k M 6 X R F C y 1 z O V D N 3 / J M t i N R y z V y O / z T X f Z e W Q D x k f y S d r v t t u y 6 r i i y K C t H T P l g p t O h 6 U X D G O t z p h q F j e c J t G 6 Q i U 1 + 0 o 8 H 2 x O j J G V f l 7 H X U Z 6 + h P n s V 9 d k r q M 9 e R n 3 2 E u q z J 6 j P X s R 8 9 p K B + u x R a z 0 J t d a T U G s 9 C b X W k 1 B r P Q m 1 1 p N Q a z 0 J t d a T U G s 9 g l r r E d R a j 6 D W e g S 1 1 i O o t R 5 B r f U I a q 1 H U G s 9 g l r r E d R a T 0 S t 9 U T U W k 9 E r f V E 1 F p P R K 3 1 R N R a T 0 S t 9 U T U W k 9 E r f V E z F q P G J i 1 H j E w a z 1 i Y N Z 6 x M C s 9 Y i B W e s R A 7 P W I w Z m r U c M z F q P G J i 1 H j F Q a 7 0 a a q 1 X Q 6 3 1 a q i 1 X g 2 1 1 q u h 1 n o 1 1 F q v h l r r 1 V B r v R p q r V d D r f V 0 1 F p P R 6 3 1 d N R a T 0 e t 9 X T U W k 9 H r f V 0 1 F p P R 6 3 1 d N R a T 0 e t 9 T T U W k 9 D r f U 0 1 F p P Q 6 3 1 N N R a T 0 O t 9 T T U W k 9 D r f U 0 1 F p P Q 6 3 1 V N R a T 0 W t 9 V T U W k 9 F r f V U 1 F p P R a 3 1 V N R a T 0 W t 9 V T U W k 9 F r f U U 1 F p P Q a 3 1 F N R a T 0 G t 9 R T U W k 9 B r f U U 1 F p P Q a 3 1 F N R a T 0 G t 9 W T U W g 9 1 3 g y C O m 8 G Q Z 0 3 g 6 D O m 0 F Q 5 8 0 g q P N m E N R 5 M w j q v B k E d d 4 M g j p v B k G d N 4 O g z p t B U O f N I K j z Z h D U e T M I 6 r w Z B H X e D I I 6 b w Z B n T e D o M 6 b Q V D n z S C o 8 2 Y Q 1 H k z C O q 8 G Q R 1 3 g y C O m 8 G Q Z 0 3 g 6 D O m 0 F Q 5 8 0 g q P N m E N R 5 M w j q v B k E d d 4 M g j p v B k G d N 4 O g z p t B U O f N I K j z Z h D U e T N Q p 8 1 A n T U D d d I M 1 D k z U K f M Q J 0 x A 3 X C D N T 5 M l C n y 0 C d L Q N 1 s g z U u T J Q p 8 p A n S k D d a I M 1 H k y U K f J Q J 0 l A 3 W S D N Q 5 M l C n y E C d I Q N 1 g g z U + T F Q p 8 d A n R 0 D d X I M 1 L k x U K f G Q J 0 Z A 3 V i D N R 5 M V C n x U C d F Q N 1 U g z U O T F Q p 8 R A n R E D d U I M 1 P k w U K f D Q J 0 N A 3 U y D N S 5 M F C n w k C d C Q N 1 I g z U e T B Q p 8 F A n Q U D d R I M 1 D k w U K f A Q J 0 B A 3 U C D N T 5 L 1 C n v 0 C d / Q J 1 8 g v U u S 9 Q p 7 5 A n f k C d e I L 1 H k v U K e 9 Q J 3 1 A n X S C 9 Q 5 L 1 C n v E C d 8 Q J 1 w g v U + S 5 Q p 7 t A n e 0 C d b I L 1 L k u U K e 6 Q J 3 p A n W i C 9 x 5 L j A r P N x Z L j A r P N w 5 L j A r P N w Z L j A r P O T 5 L T C f P G a F h 1 n g Y d Z 3 m O U d Z n X 3 e o m 7 7 c N D p + V Y r r B j h 3 b w 0 B Z W w 9 C O w u L b V 3 l X J x e d u l Z T D Y m l A H i N z j z v 6 O b 6 z J s H d n B g e Q 9 W h I b l e M K W 1 3 Z a V u Q H 4 Y q w H t h t J x L u + U F 0 6 L u O v w L W i S z H F e 7 4 l j f l q F C K b A M m l B V d o V l B X i P j r P v B s Q / H a p e x j 1 p s H w n c h T z X 9 k m G y o Z 9 7 I f O t D 5 E G 2 + N O R 8 t / b G x 2 m r R A w u F P 7 M 6 x 3 9 d 0 j 7 6 e P v o 1 b f P H R s s 4 t 0 X d s A O / Q m 0 5 Y W R E 3 X p M Y G d 7 t l B 6 H t W 4 m J g F O 2 t r Q j b D + 1 A k I V 3 b S u Y 0 i P X x o V h W d e k y o f h W e 1 E h M g v Z y d j g p 2 q L 1 d m t d P e M T U U Y Y Y S H K 9 F v V T H 8 t r T 2 Y z y b d E k V I g q 1 1 6 L S Z g L Z C u C f y I 0 O 5 b r J j 6 r A W 2 6 H W G t G z o e 7 N 2 e f Z 7 S G y V j B q C h v x Y D c F Z b l p / L Z C x 7 g C 1 F z L a 8 4 n w v l P e x X T W j 8 n Z N B M Z U T j I V I 7 P P 5 0 K 5 z 2 x V I 9 U P v F e w 1 Q z z t V D 6 J 7 a q v u + 7 g q 2 G 5 q N 9 W n Y + F k K C V t M A E a q P 2 1 O Y b e D m r j 4 f C 4 E h G W P K 6 z D G x h p r h g k 5 n h p q R H 6 t j X X F C F m I E V Q R K / o c Y O l e U 9 j w X R f O f M P 2 / I 7 j g Y H a M b 0 z C b H b p D / s 0 + k Q X S r E A y J q h l R T q + + f L j H G t p O K r T e t s J R Z C p U + k R V R 0 l S a F H 2 u z b I O 0 6 v b A e 8 c 2 y a 5 9 1 X G P I X i P T Y P m X v z N M A e b n r H q + F 4 V O e X M U 6 h A o + N I 8 + 9 c T Z d u x U F T k v Y i x z X i a B V K d s U K u 7 Y N u L c 2 2 b X B u P 4 n V I G K Z T V s U G 0 u T f I b S j w 6 I O q c o O k U D L H N p H m 3 i Y 0 Q O 8 G l h e C t o l K m a V Y H Y u S Q Z 2 u 8 h q Y Z f 3 I 7 j i t s q O l U A e D U e S a p l T f L C B o x 0 S h 7 c 1 3 h P g Y S 5 m j U N 1 S Q S d L 8 v U J u u w 5 p d Z 5 M 7 C O j 3 a d y L W F 0 4 7 r h b c W t p p b S + u 2 0 9 q w I q t h e d Z 9 O 1 h K 7 3 d t e h E L H w v C c t 2 8 7 Q d 2 y w o j 1 n v p 1 l n 7 7 x 7 H V y C 1 f u n O 9 k I 7 2 D 5 m C F K q b d 1 8 2 w 8 e h M d W y 6 b 2 o l 1 t + C e e 6 1 v t Z g T 2 B L J p h f V D G N 2 2 u V y w x b w X + M d g T e h r z X f b t 3 0 v S m s X b O n 3 v e X B 2 d M 9 r / n + g 3 z 3 w x t N d o H Y p Q J 7 d 6 x + / y P l Z v P I P 9 n 2 3 L N m 9 y B s B c 6 B 3 d 5 Y S 2 s X b j P B N n b S e r 0 b R n 4 H j m J Q Z M Z l m Z J G Y + k M / g N j L L / F 3 L B b T s d y 7 7 l g y p A u V x g u M F e 7 k X / o R D D K u x 2 v b 9 J c q f k 2 n N S u f d o / y f 5 v c x s m g B e x I b 7 l p f W j o A u V C j c N N 4 D Z 1 t / n 6 A Z m h 0 z x a t h K u i 7 Y k K + 8 A W X p F R z d w i 4 K P c v b j h v Z Q f Z y Z E q H B 0 b z y L a j w l E R b z F 3 n Y 5 9 O 2 A r i c 7 o P s 3 l Q Y k J o z O I a C l g o i g t i g T + 2 R X F F f Y P 7 L m / 2 d z 0 2 u w P U W S V h u u l G 8 2 7 3 c 7 2 A V 2 w w s 6 J P Z r K F Z l w F u 6 a a 3 k P o P R t J z q 6 u 5 o e f c E W M z 7 n s f V H t 5 k b T n j s W m e s u G + X b J m 5 5 b X c b t u O 3 e S W d 8 g G J T 2 2 + D K O 3 W y O F N 2 B m V 0 3 L e + M O n 3 h N H R W I v j j 1 s J p 2 F 4 J Q U N 7 9 x f q 7 X j f e 5 4 T m c t J 1 c v a h H 4 3 i J 3 M 1 E 1 c 8 K 1 7 x 2 2 4 C v T y Z p o t j z n q D f v Q 6 r p R 0 4 4 i 6 G D g t 3 L F 1 H G 3 7 E 3 v / h 3 L u 9 8 F x 9 i 3 f r 6 8 P y 6 p 6 2 D 6 h + 7 R b s f 7 z w / R 4 k p m e j V j / 1 y P L / F 2 l w 3 C + B L 7 s N V c z t U z d + 0 O v Z P k N u D Y n d t d r 0 W L U y c P j r p h R U f J T 5 j 0 l H A S Q 9 C N a e N + u + F j S w / 9 s m p s + m Y i e D y c c o W s E j 0 b m F u d 4 0 y d Q Z l J z 7 M B 4 d t d t 1 z n I A 7 V f S d X t M 1 c z s S 0 d J y y s y s X 3 9 K r c M 8 K w C / 9 0 D 6 r w w Q e / E j K 2 b g i 6 Y Z 4 l D G 1 0 d z R R U O S V E Y 8 V H 1 c u o A x N k k y P S + t n a 1 n 3 g 7 s f + j a X u u M 7 a o B A 3 K o Y H g 7 O N r 7 I L / c k X r 9 D Y P 6 d d h 5 d O S e Z W r G Z 3 L H B + V a 7 / 2 + d 3 7 x X u 9 l 7 1 n v 8 c W n Q u / L 3 t P e C / j f H + D / W c F z + N f 7 F + / 3 H s c H 3 v s M N n 4 F 9 V / A f 1 8 K s O F Z 7 + X F e 9 D F 0 9 6 z i 0 d J Z 0 9 6 j 1 k F 6 C G 2 S r w z c 9 c 6 c G 1 2 Q r t r x J A 1 e t t q U G Y y h 7 D M l E W 7 2 4 p Y 4 c 5 e k w m K f g G 9 r A 9 B c r I f 6 5 t b 6 / d 2 G s w t 9 A v T 9 l S s d N l 8 u W O d + d 3 M 7 2 Z s i X h n 7 L r H p X S 8 x L X q u 6 m r S X 4 P b d 2 w q Z K I J + s q z J 6 H 9 n D t 7 P Z x D R P 7 / z w 2 G 5 g s M d f E 6 p k Q R w x D X R S 1 S 0 O c J E p k p F 4 / x N 0 Z c r R J Z X 1 R F j O V c 3 X M H b t j g X K M D R t G q 2 H o A z P T g 0 y c c 3 t g T b p + M 7 8 + l 2 r 9 Z P A X V c p v S n r a t e 4 z j Z r d m p Q l s j 8 Z L 3 0 M m I E Z M j + S 6 / N f M L z p + D + n 1 2 Z k c 9 q g u B 4 c O g t 9 9 E C Y S f q B s L 5 7 Z A v r M O 7 A A Q t r 4 P w F / 1 C I o K z o C D P N M l 0 k x / f f d M J e P I J p 9 7 j 3 z c U n 8 P f H v a + F 3 u d s B j 4 T B s f V + z q e r H T r 7 6 A R z H T a 6 O I n s O k 8 u 5 P k z P r u I j u Y R 5 3 J 0 F A v K o 2 7 a 2 z f 3 f 3 B n X e L G + b 3 + G b g d 4 9 H H O G g t K B m o U s c 3 Z p r y W w 6 e k 6 D b Q X 1 E 7 v / C 7 j I p + A d n 4 J 1 P 7 3 4 K J 2 9 4 + q n 4 5 Y K J 8 b Q H a 8 / 0 l m Z O b Q l L s p s T / b 6 v P d N 7 4 U A / v a D 3 u d D 7 Z O 9 9 J E O 5 g 3 M 3 O z P / j Q C d 5 v E w l y J + X a T m f e B u J + J f U k h F c P 3 f M c D e p b p m o 3 B T x P a E t o d + 7 e 5 1 Y F 4 z H p m F o T y X I n 5 A y v c P I 0 S L 1 K / a y 4 P F 8 C B H l s B X d n Z R 4 Z + Q R x B B m Z l P 4 W d v a U f r q 6 K o g z x a e p 4 l k S e f H S K Z 2 e + 2 9 E 4 n m l O j 5 h J q M z w + O V g v / G E f A l T 8 i s a K u n p 5 G p n 2 9 P h a I M X p / s J H t p n Q 9 X 7 N W O B s q 5 K G l 2 X l C 0 0 d / 1 j p 1 V 8 J L 2 X i x B t 3 m O T / x y i T m K S 8 7 6 7 o K G b e Q l a D m Z 6 B H / Q m P 4 + C 1 H P m N G G u x / s b n D g l t d m P o 0 + h x j c M M g 0 T V r F Q u C e S m o 0 F / K g i G K m d W C F d r E b F u 4 F d s f p x s C e q z f U N H H 3 a X 0 h 3 T b c c N A m 1 R v N r d V B l f i I t g N w x 1 Q l x n + Y q W h m Q X A r T H + m A z Z T A l t B 2 7 a 6 L r 1 h M F J t d F O / 6 4 x / Z H G P A v b h a p u u 4 i r G 1 q E a 5 n o 3 C G J Z 6 D 2 0 g 5 A G Z x i 3 f h A l I n 3 8 d n Z H K a P x 7 8 Z 6 P K v 6 B 7 + 3 N o a 3 w + / M V o j P w 5 t p A d v O H F y y K X Z 2 W y G l / F i y 3 6 W 2 G f w 0 r V b U t d z t Q 2 q I w + T W W / z L C d N b c Y y L P L v j e 0 4 r v i q x Z k l g j M X f 7 o H H Y i o E 3 e X Y 4 6 5 b E f j G 9 b 2 d 2 O f G P 8 2 3 Y o s k W v S h A 9 e c / v 1 2 c z M I / K D Q S Q 6 2 p N U a Q C P g + N j t w u S a 9 i v F B x i z S 3 s w H N K C 1 D V f A 8 N I h i J p x j D D j H 0 d Z x R g x l a t B r 3 8 i j m 2 L y E c U l 9 G / f 6 X z O E + F Z i b + 4 p p n C c X H 4 + l E F W S a O 4 y D i E z Q 4 i 2 S K Q p I U Q v A y E 1 g J b r g 5 D 8 + 2 J F D D K o w x H k N U S Q S y U 7 Y i L Z a 2 6 M I Z J 0 y 2 Q i g U v 5 E v 7 4 h t 4 f + n 3 v 5 1 d E E z I e T c h + J q S N o o l k a N V E E w X Q Z P p g N S 2 Z Q K 9 j A z T H E 2 x 4 I n E 8 4 X i S 4 k n O U V Y V T 2 R d F W u y N I Q n V 3 h n f h R g r t B Z N R D n M / B + N D A U y K l z C C r / C X + 9 Y I 9 c 4 l D S + z a + + Q X e n D r H p x C V z 1 k h b f h Z 7 x e 9 3 0 K j f 8 9 6 2 T g A f M s e 4 z y 6 + D F t c v H J c K W L j w X Y c A 5 9 n o O w e M p 8 8 H n v u U A 7 B / X 2 u P d 8 P G D J a k 3 n g D U r Y E k i g N A 8 A N b I R y e K C C t T C Q V i p c 6 H o l V 8 V J e g 1 K T J z p / R o H t G I 4 0 H I W k / E z x H Q Y j Q T L 2 V A 6 E f i k R j a w i u H N J W R m 8 r w L 8 T K I D W X 1 L C u n g E 6 H D x w c W H v S / Y r Y l H d K / J L Y g v 6 O q F D 1 g 0 g x b C X 6 T R 8 S + n p K / 4 V M a q i 0 v 4 6 x d T A 8 1 k G i v i m I l A Z u g q B 7 J X B W Q y B z I O Z C m Q 5 R x 2 p Y F M U m c H s p H v d F 2 R y U b 6 4 1 i W x b K f w c 9 z 9 p O D 2 S s G M 3 V O w C z 3 t b t i M O t X 4 m D G w Y y D 2 S V g J o 8 H M 3 k / E 0 Q L w K x W 4 2 D G w Y y D 2 X c J Z g o H M w 5 m K Z j l H H a 1 w U y e F s x G P h B c C s N G W r + + 0 P V Z 7 E e Z a 3 w C A W f 0 Q d f F h w l P c Z b i L D X 8 r e z x L M U f c n G W 4 i w 1 D U s p 4 1 l K 2 c / E P c 5 S n K U 4 S 1 W O p V T O U p y l U p b K O e x K s 1 T 8 X d W p H n J d n l 6 k 3 E O u y / t D x F s F T 7 A 4 c X H i y s K U P g 1 x 6 Z y 4 O H F x 4 p q C u N T x x K X u Z 6 I j J y 5 O X J y 4 K k d c G i c u T l w p c e U c d l W J S x c N l a j a E H F d T 8 L C U f K 6 n n 4 r Q m A s 8 D y h T i 8 h q a z n f N x 7 f t m L W U L v S S I a I F J 9 e v E h R L j / o N T 1 f v y V J P o F v y c X H 1 / 8 F A K i T J t B 3 B o L X R q R 6 Q e q O X T N C l 1 k 1 F 1 e z x f 7 A L q M 6 / 1 i 3 1 A q z 3 F f 7 E s q o Y A u / r k M / r m M l N i + J x x b R Q w X l 4 8 h u O 8 J l A 7 Y l z K o x / 3 w i h C n j Y c 4 b T 8 T c A s g T q r e R z I a a / E 3 M g b x 7 r w 4 3 k G d X y c l L x M s e 0 L D F v 3 e L L X q c A M 6 t 5 7 T r l 5 C 4 R d s h p 0 z 3 v s J n f Z 0 U / k X n a f g u O R s S g u R S / D u U u N c x n X Z A 7 q E 6 B T l s i 9 3 0 M v w E o z C v F n 6 I Z P 3 s 4 c I / z x h T u 5 n / Q p w x B 9 Q W G Z f O R n L c F t e Z A c 2 i G n K c F R Z O / c 9 Y f O 0 d W R 5 o G T p 0 U / g O E n X l L n g O P 2 1 4 L h k 5 x z k M i C 3 t b v Z K E 1 y O a 9 d a Z K T 5 W s h u e E s k t d H c s P 9 I i E 5 c G m P 4 M w T k f G Y f Z O L M x 1 n u i F c u / w r 7 E k l z n S c 6 T j T v W K m 0 8 c z n b 6 f C b 2 c 6 T j T c a a r I t P V O N N x p h s w X c 5 r V 5 X p Z J C x m q J e C 9 O N T 3 Z / f X w 3 f h 9 Y W I + y 3 Y D 1 3 h D Y z q h T / o g t m l h g F a C Q x V O 2 7 8 / 7 e b n O J 2 T l 4 j h 4 9 X W V 3 y U O 1 v 9 u f f u t r Y 1 F Y i x u N e 6 t r u / + v b n c F 3 H T L b h U i C r X L l t w 2 a / E O Z F z I u f E V 8 y J t f G c W N v P h P M C T j S u c w H n u 5 w T O S d y T p y B E w 3 O i Z w T B 5 y Y 8 9 p V 5 U S G s r X S z / 5 y n 3 B c E f w T o d m x X D d 5 7 a 0 B b W B S p S m c 7 W t c 6 H k 9 u 5 4 X q q Q r 7 F k M e 0 H D H f g 4 J j f o h j E x s I A z / 1 m 4 e L R 0 8 d E S 9 e d Q f v G P S W Z n 1 v 9 z 6 t K T 1 x z A x T M e p Q d A V / a z s m + T g m / Z S 3 1 0 b 8 / T t y s u P k n f + R u / B n W q x 5 U y 5 9 M r P K 5 U b o x P y T U n j Z Y N f Y r H l X E l j q G v I Y b y N w c r x p 3 G e O 4 0 9 j P y Y J Q 7 D b G S j y e 1 S m B n 6 b A 9 N Y h q U 4 H o y C e 2 O Y n i I V E i c h T l K D p A 0 Z w j r z S K 5 j 7 h c o M 8 e A 0 r V a 9 n 1 x x F b x R F Z 1 9 E y 6 k U D Z W K 0 1 C p y K m U U y m n 0 l d A p V T B j s N S I u 5 n t A L n U s 6 l n E v n h E s J 5 1 L O p Z m E 5 j l P X m k w 1 f R X B a b X v N z 2 + g + D A + v N A u s l K 4 H / + D + X L A X + 4 z c c a z n W A r F q x h R Y y y p x r O V Y y 7 H 2 x r G W T M B a s p 9 R G h x r O d Z y r J 0 T r J U 4 1 n K s z W B t z p N X G m t 1 c Q h r k 3 Q V U 7 3 j k K a 2 m H J p 7 7 V 1 X V X 8 B H H H P k D + 1 Y R X Q v t p M K 7 7 I 6 4 q h 7 p K Q t 2 1 f / C n R q b 4 i G t c i U M d h z o O d T c O d d I E q J P 2 M 3 F 2 P q B u d d y r m y P x L c G 6 8 x j m a J C 7 A t D 9 M t t 7 4 Y u b m R R S 0 8 B b f B 6 z q I 7 S + D Z i m c s A L n t U l w C c q B s c 4 G 4 Y 4 G Q O c B z g M g C X 8 9 q V B j j Z u C 6 A u 2 x B 7 L V 1 j Q L g Z l 9 2 y l E O D c p N 8 T J k X I m j H E c 5 j n I 3 j n L y B J S T 9 z M R l 6 M c R z m O c h V E O Y W j H E e 5 D M r l v H Z V U U 7 T a 5 p u K N e F c k N r N + 3 T i U t I b 2 Q 3 O B B v Z K H m M 7 Y F B N C V F 2 l y C L z K F 1 v J I p G + w y + 2 k q W + W G G L g h Y h 6 A o W u H B w G 4 s n E H m P w O X F m 8 B / H f n d 0 D 7 y X S j p U s X T T i a Z c O J E R 0 I r n p B O Z k I K 4 F 4 F S 4 B 4 3 q G I 1 G W z 0 P d s 4 Q z m 4 d K f / o m 0 J D Q d e h F X j w P H F c A e 2 h v Q g W C 1 W n 7 Q t u g W 1 j U E S p h Q 9 O d d f 4 l o m v i G w J w x g N Z B 0 K U J l 4 n + R t I c N l h 0 Z w W H 8 + f C Q Q C 9 H I H / h h H D l o p 3 2 9 A L 7 J H S W y u J n 9 R V Q w f 0 r E N 6 2 j Q b N r R N O q S q J D l x w T 9 O M C + E k 0 n / O 6 w q k w z T G W 3 0 G K w 8 t A D 7 C d R 8 A n P 6 p 7 G W H a 3 P P E I 6 v 2 m D e M X Y q I t g j d 9 n 6 c S f x p O X e o a 8 L q Z u o 1 A V w 4 b U Z V D n k H c b S 8 y r g P s 5 7 x + k A F 3 E S 8 f B 7 7 A L A L X p E n S 2 1 v w b d j Q v q H f 5 b Z r t n B 3 W z 4 T / + / G / C v R C J n e f 9 C W R j g b a n H o y 2 i 7 O Y z 4 w B P N j I 2 v Q W E L v Y U O 8 S N b T Q V G f k e M 1 8 5 k U 3 8 N L 1 U G i U h C k J / w 4 x g k q Z 6 m / B f e a L J 2 f 2 o 6 9 r 7 m h p j U U n S 9 X / W q 0 V t O I A p 5 0 0 g 2 q Q R 1 + f + o 1 v D / F v x l d 8 d t V y o T b V c p + h i p G b 1 d J s l q 9 r 0 b z + 1 X 8 f h W y + 1 U q v 1 / F 7 1 d l 7 l f l 3 H Z V 7 1 e x W 2 o S K X u / a v C e z P U v H p + y 7 / m 5 M 1 X 8 U t N Y 1 X + 9 K 8 o l w + B 3 o L A s Q 1 C m W Y a g 8 G U I r y f m 8 W U I V e M 6 d Q L X q f u Z 6 D s 3 y x C K X x N + t V h X M p 5 O j X r a V K g 3 K k 8 4 6 y F j P Y 2 z H m e 9 D O v l X H m 1 W a / 0 M v O x P H Y N 6 8 y n 7 B s t 6 8 2 6 + J x T H y L q k 6 e h P p l T H 6 c + T n 2 v g v q 0 C d S n 7 W f i M K c + T n 2 c + u a F + n R O f Z z 6 M t S X c + V V p T 6 a u 9 Z Q S n 8 d a i y Z l f m q 8 c 3 s B y 8 N 3 u g H h T k z X m 2 t u j o X z C j J C l F 0 X Z Q n M W O m E m d G z o y c G W + c G f U J z K j v Z 6 L 4 K D M S o 8 a h k U M j h 8 Y q Q m O N Q y O H x g w 0 5 n x 5 Z a F R B O 9 A 3 1 3 N Q O N e U 9 j w X R d o b M P 2 / A 5 E c P q K 4 Z b X B q V P o W 2 3 S X / Y p 0 U g O H 3 b a s D d v 0 F c + J J l i H m f i r b f 9 D 4 b C 0 7 g R 5 k z 4 u A 0 E z g R w w B w M q Y E J 7 0 M O O m L 8 h S Z W O p 0 8 D U j v / V g E H 6 O 4 / k b C m 3 L c c + S d 2 Y 9 g R C h Y / 3 I D 4 S Q V a f N b f o K L R v F b w g H 3 S i m B u j Q o a N Z c E J W Q F / p 7 f j g b l q u H 9 r Q I X U 4 o J 9 g C h y c Q Q C 0 3 L M w G r w j C 0 D w k o 0 / R u 7 0 d c L P I Y q 9 B x L 3 c T I Y B R i a f 8 i 8 I P s i z l E U v w B 7 T g M w e + c R j p c G Q b q Z V o q F z x O o 8 G X 8 H u L 5 Y J T T g j c G 7 9 1 C W H 9 G n z 1 T m R Q 3 G 5 0 R A q i u J / R G B d 1 X / N o j V V n n 7 J Y D f c M W p M B X b D j Q N z 2 f x 2 9 T P h n s I 3 k z c k S Z P W Z F 3 z D B c x 6 / Z b l U 8 p 1 H I m q G V F M n v / S Y q Y Q C c h t + 2 P J P + o P 8 E p L 9 F R s 5 z P r s 3 8 P j k L + y + B 0 C q 0 i A w K j f v E W Y i B s h 1 1 y F M Q g r E v Y u P C j 7 w r 5 m g N j a B I i t 7 W d U x S j E y j S l T s V e Y / x b A D 0 C U D l 5 K q w M + c a Y O R 9 n / S 7 4 O U Z Q 1 L M 9 i z m T 3 r k F Z 0 f v E v 0 h y 7 t P 2 C 1 e 8 H 3 0 j X d 6 O w j K P u v 9 v v f z q c A 0 O d 7 c P F 9 J Z d a Q 9 H I 8 Y a + 5 c Q m O X u o D J p L o q L 8 Z D 6 M a U e N U w R N g 9 H c j a Y G + p n f L P 2 Z m f j a J N W + z r 2 M 4 o O A b L G R P A E t Z U e c D L A 0 O l q 8 r W G 6 8 s 7 G 6 u 1 m e L X M u t q p s K R m G L t a k M m y 5 7 a R J T t + 0 w p k p s 7 C X q v I m f f T 3 9 O L H V A O z u 2 x f x J 8 9 4 R h 6 Y x h q T P + t q R v A 0 G m f 3 x F Z E S V N F W s T 0 W Z Q i a N N 1 d C G P 3 z L A A s h f 2 N 5 9 O H 5 O J b J V R j D M o R c f A r 7 f V L Y 0 w w k Y 0 w g G W M / E 8 M K P s i i V W 8 N J y c Z T j J V J R l J 5 C T D S W a Y Z H I u t q o k I 4 u i Y u i 1 M i Q D 4 y L s d u C c Y x D Z s S M L q G R W o p n Y W 3 X J 5 t f 0 0 U K y O p H e 5 a d f f f y k / 4 E u + t S B P f h 4 L 3 l K I b C / v m J L G D 9 i P v J r I X 4 0 w d b g 0 H U j 5 5 y L b m x d o z J H X E S m 4 S L C u Y h z E e e i G b h I E s d z k S T u Z y J i A R e J n I s 4 F 3 E u m p q L C O c i z k V D X J R 3 s R X m I i L r e h k u a g C 6 u G H C M Q 3 H g 1 E 1 M x V N 6 K u 6 T P Q r u o q K r X v 6 J s U e F i k + h 7 j x E e e b G + Q b e Y 7 4 R p 6 G b 2 T O N 5 x v O N / M w j d k A t + Q / U x k K + A b I n G + 4 X z D + W Z a v p E 4 3 3 C + G e a b n I u t L t + Q G r u d N T 3 f b L r g G A I w 5 V 7 k u E 5 E L T g r 3 o z v q r p 0 8 7 / s h Z B n 7 K n P y 4 t / Y q / l 0 q c 3 T 5 N 3 P D j f 3 B z f l P g u x X f O N + I 0 f C N y v q k i 3 / B X d u Y O d 6 Q J u C P t Z w J d 0 V c n D I 4 7 H H c 4 7 k y L O z L H H Y 4 7 w 7 i T c 7 F V x R 3 J U C V D L v U 4 Z 9 c G S P E 7 M z N O r n 1 1 w e Y 3 S T Z p l h G 6 9 / z i A / Z B o W e D D w p x r O G v 6 2 j a N F i j c a z h W M O x 5 h q w R p 6 A N f J + J q D x t 3 c 4 1 n C s u R L W K B x r O N Y M Y 0 3 O x V Y X a 2 h i H K 0 M 1 v Q n 8 O x P b 0 a 7 q C 7 c 5 D w d h x n + j A Y 4 R Z o G Z i Q O M x x m O M x c A 8 w o E 2 B G 2 c + E M f 6 M h s M M h 5 k r w Y z K Y Y b D z D D M 5 F x s V W F G F 2 V F 1 k v B D P 1 M 8 W 5 g e S E d E 1 f 6 d P d I L 5 V F m i Q 1 C / V 2 3 7 J v G z / i n 1 S 7 Q a z R 5 + I Z j S x K B v 0 q g D I J a z K V O N Z w r J k f r J F q G 3 a L z s V b k l q I N b k K Y 7 B G q s W + t L C n G b B G n Y A 1 6 n 4 m o B V g D f X K H G s 4 1 n C s m Q 5 r N I 4 1 H G u G s S b n Y q u K N V p N V W o 0 T V k 5 r F k / g q n T u s p j m s J e q o s 1 H 9 I M K z R 1 J P t u w I v k y 9 F P B + U c c m 4 Q c u b h 2 Q 3 Q i 1 z T l M m Q k 6 n E I Y d D z h x B j h E z j D b u 2 U 2 u w j j I M f q Q M 9 r T D J C j T Y A c m j 6 + H 9 4 K I E d X O e R w y O G Q M y 3 k 6 B x y O O Q M Q 0 7 O x V Y V c i R D k W r G M O T s 7 K 2 N + b j Z 9 u Y 7 S V 7 6 8 X B T p n U F o S Z 2 s 7 9 I / O o k d t F k z i 5 X e Y l G / 0 5 T r 0 6 9 7 k z U D F m S L 0 / n m V T i 7 M L Z Z Y 7 Y R Y q z d e p j 2 W W 4 w j h 2 k T L p P E f 7 m o F e 9 A n 0 o u 9 n 4 l b B a z Q 1 v Z L 0 o r 9 i e g E 5 z p I y w 6 D 4 c G p k 0 a d H F g j 0 H F n m F l l q H F k 4 s g w j S 8 6 v 3 h C y J H / c c c K o 7 / b 9 D d u 1 I 1 s 4 7 b h e e G t h q 7 m 1 t G 4 7 L T p w 4 w 6 C p b V u 6 H i w / 0 0 v Y t 8 d W x i o t F 2 / 4 T + c v T G M s t J t t 8 J t t 5 0 a t U z j g W U G H c C l Z t U 7 o O Q b 1 J S l O g T N O d w c d K 3 j P d g q d 1 J 1 2 z D k w w N b I Y r W t m 3 l Q J Z l X T N q b e t A a 6 m G D D q a d Q r K / L R l u 2 8 G 1 v E R n T 6 l L U c r N I 9 s O 5 q 5 9 Y 5 / w v C x 3 P n F T q X f O O 5 q 3 X e 7 H W / 2 3 j L t 6 + Z q E I C y p 6 c W l j 8 v / 8 R z f a u 9 Q y N d u U O J L w h r C G M 6 t W x 9 y w t h q v V / m r e d I I z e o Q e e / B W X v N s v e T f m o X d Y a I j / Y g X v 1 i U 5 K Y E q y 9 m 9 L Q 8 d d u q n I 1 Y F T H P H 6 T h R y c G s y T U 5 9 e f D H Y G B j 4 9 j V C g 7 t t c 3 G n f t U w j b m R 4 g E B 7 8 C O Q C o / Z S v c V + A 8 J n v 3 3 a F 7 j k 0 t 0 x b + K F z v 2 j q O x p t Q + I J q o 1 e 1 E / B J J W V L W 9 a N X s g 0 V R b N U O Z V L T N e 0 Q P E 3 a O U Q B x z 4 p u R N 6 e D s 2 C P k W 8 y 9 J + C n b Q 2 y e z T a g A H i R W Z v T 0 X D b c e 0 r 9 M G 0 / h X 7 u A c V Z m r + l h N C 4 J / h A s S T 7 h 5 A R g e i Z B D W / x + D f r f Q k K A C A A = = < / L i n k > < L i n k P o s R o w > 1 < / L i n k P o s R o w > < L i n k P o s C o l > 1 < / L i n k P o s C o l > < M e t a D a t a S e r i e s > < M e t a d a t a S e r i e s > < I n i t R o w > 1 < / I n i t R o w > < I n i t C o l > 2 < / I n i t C o l > < E n d R o w > 2 3 9 < / E n d R o w > < E n d C o l > 2 < / E n d C o l > < N a m e > B r o a d   M o n e y   S u p p l y   M 2 x :   s a < / N a m e > < D i s p l a y N a m e > B r o a d   M o n e y   S u p p l y   M 2 x :   s a < / D i s p l a y N a m e > < S e r i e s I d > 3 5 4 3 0 0 4 1 7 < / S e r i e s I d > < C o d e > S R 7 0 9 2 2 5 5 < / C o d e > < O r d e r > 1 < / O r d e r > < / M e t a d a t a S e r i e s > < M e t a d a t a S e r i e s > < I n i t R o w > 1 < / I n i t R o w > < I n i t C o l > 3 < / I n i t C o l > < E n d R o w > 2 3 9 < / E n d R o w > < E n d C o l > 3 < / E n d C o l > < N a m e > O f f i c i a l   R e s e r v e   A s s e t s < / N a m e > < D i s p l a y N a m e > O f f i c i a l   R e s e r v e   A s s e t s < / D i s p l a y N a m e > < S e r i e s I d > 6 8 5 9 2 1 0 1 < / S e r i e s I d > < C o d e > S R 2 9 4 2 6 9 5 < / C o d e > < O r d e r > 2 < / O r d e r > < / M e t a d a t a S e r i e s > < M e t a d a t a S e r i e s > < I n i t R o w > 1 < / I n i t R o w > < I n i t C o l > 4 < / I n i t C o l > < E n d R o w > 2 3 9 < / E n d R o w > < E n d C o l > 4 < / E n d C o l > < N a m e > S b e r b a n k :   M a i n   I n d i c a t o r s :   C r e d i t   P o r t f o l i o :   R e t a i l   L o a n s < / N a m e > < D i s p l a y N a m e > S b e r b a n k :   M a i n   I n d i c a t o r s :   C r e d i t   P o r t f o l i o :   R e t a i l   L o a n s < / D i s p l a y N a m e > < S e r i e s I d > 2 3 8 3 4 7 4 0 3 < / S e r i e s I d > < C o d e > S R 3 7 5 0 8 3 2 < / C o d e > < O r d e r > 3 < / O r d e r > < / M e t a d a t a S e r i e s > < M e t a d a t a S e r i e s > < I n i t R o w > 1 < / I n i t R o w > < I n i t C o l > 5 < / I n i t C o l > < E n d R o w > 2 3 9 < / E n d R o w > < E n d C o l > 5 < / E n d C o l > < N a m e > S b e r b a n k :   M a i n   I n d i c a t o r s :   C r e d i t   P o r t f o l i o :   C o r p o r a t e   L o a n s < / N a m e > < D i s p l a y N a m e > S b e r b a n k :   M a i n   I n d i c a t o r s :   C r e d i t   P o r t f o l i o :   C o r p o r a t e   L o a n s < / D i s p l a y N a m e > < S e r i e s I d > 2 3 2 0 4 1 3 0 3 < / S e r i e s I d > < C o d e > S R 3 7 5 0 8 2 5 < / C o d e > < O r d e r > 4 < / O r d e r > < / M e t a d a t a S e r i e s > < M e t a d a t a S e r i e s > < I n i t R o w > 1 < / I n i t R o w > < I n i t C o l > 6 < / I n i t C o l > < E n d R o w > 2 3 9 < / E n d R o w > < E n d C o l > 6 < / E n d C o l > < N a m e > S b e r b a n k :   M a i n   I n d i c a t o r s :   R e t a i l   D e p o s i t s < / N a m e > < D i s p l a y N a m e > S b e r b a n k :   M a i n   I n d i c a t o r s :   R e t a i l   D e p o s i t s < / D i s p l a y N a m e > < S e r i e s I d > 2 3 2 0 4 1 4 0 3 < / S e r i e s I d > < C o d e > S R 3 7 5 0 8 2 3 < / C o d e > < O r d e r > 5 < / O r d e r > < / M e t a d a t a S e r i e s > < M e t a d a t a S e r i e s > < I n i t R o w > 1 < / I n i t R o w > < I n i t C o l > 7 < / I n i t C o l > < E n d R o w > 2 3 9 < / E n d R o w > < E n d C o l > 7 < / E n d C o l > < N a m e > S b e r b a n k :   M a i n   I n d i c a t o r s :   C o r p o r a t e   A c c o u n t s   & a m p ;   D e p o s i t s < / N a m e > < D i s p l a y N a m e > S b e r b a n k :   M a i n   I n d i c a t o r s :   C o r p o r a t e   A c c o u n t s   & a m p ;   D e p o s i t s < / D i s p l a y N a m e > < S e r i e s I d > 2 3 2 0 4 1 7 0 3 < / S e r i e s I d > < C o d e > S R 3 7 5 0 8 1 9 < / C o d e > < O r d e r > 6 < / O r d e r > < / M e t a d a t a S e r i e s > < M e t a d a t a S e r i e s > < I n i t R o w > 1 < / I n i t R o w > < I n i t C o l > 8 < / I n i t C o l > < E n d R o w > 2 3 9 < / E n d R o w > < E n d C o l > 8 < / E n d C o l > < N a m e > L e n d i n g   R a t e :   C r e d i t   I n s t i t u t i o n s :   P e r s o n a l   L o a n s :   R U B :   O v e r   3   Y e a r s < / N a m e > < D i s p l a y N a m e > L e n d i n g   R a t e :   C r e d i t   I n s t i t u t i o n s :   P e r s o n a l   L o a n s :   R U B :   O v e r   3   Y e a r s < / D i s p l a y N a m e > < S e r i e s I d > 3 5 4 3 3 7 6 2 7 < / S e r i e s I d > < C o d e > S R 7 0 9 5 1 5 6 < / C o d e > < O r d e r > 7 < / O r d e r > < / M e t a d a t a S e r i e s > < M e t a d a t a S e r i e s > < I n i t R o w > 1 < / I n i t R o w > < I n i t C o l > 9 < / I n i t C o l > < E n d R o w > 2 3 9 < / E n d R o w > < E n d C o l > 9 < / E n d C o l > < N a m e > L e n d i n g   R a t e :   C r e d i t   I n s t i t u t i o n s :   P e r s o n a l   L o a n s :   R U B :   1   t o   3   Y e a r s < / N a m e > < D i s p l a y N a m e > L e n d i n g   R a t e :   C r e d i t   I n s t i t u t i o n s :   P e r s o n a l   L o a n s :   R U B :   1   t o   3   Y e a r s < / D i s p l a y N a m e > < S e r i e s I d > 3 5 4 3 3 7 6 1 7 < / S e r i e s I d > < C o d e > S R 7 0 9 5 1 3 3 < / C o d e > < O r d e r > 8 < / O r d e r > < / M e t a d a t a S e r i e s > < M e t a d a t a S e r i e s > < I n i t R o w > 1 < / I n i t R o w > < I n i t C o l > 1 0 < / I n i t C o l > < E n d R o w > 2 3 9 < / E n d R o w > < E n d C o l > 1 0 < / E n d C o l > < N a m e > L e n d i n g   R a t e :   C r e d i t   I n s t i t u t i o n s :   P e r s o n a l   L o a n s :   R U B :   U p   t o   1   Y e a r   i n c l   D e m a n d < / N a m e > < D i s p l a y N a m e > L e n d i n g   R a t e :   C r e d i t   I n s t i t u t i o n s :   P e r s o n a l   L o a n s :   R U B :   U p   t o   1   Y e a r   i n c l   D e m a n d < / D i s p l a y N a m e > < S e r i e s I d > 2 3 4 1 5 3 8 0 3 < / S e r i e s I d > < C o d e > S R 3 2 0 1 6 4 5 < / C o d e > < O r d e r > 9 < / O r d e r > < / M e t a d a t a S e r i e s > < M e t a d a t a S e r i e s > < I n i t R o w > 1 < / I n i t R o w > < I n i t C o l > 1 1 < / I n i t C o l > < E n d R o w > 2 3 9 < / E n d R o w > < E n d C o l > 1 1 < / E n d C o l > < N a m e > L e n d i n g   R a t e :   C r e d i t   I n s t i t u t i o n s :   C o r p o r a t e   L o a n s :   o w   S m a l l   & a m p ;   M e d i u m   B u s i n e s s e s :   R U B :   O v e r   3   Y e a r s < / N a m e > < D i s p l a y N a m e > L e n d i n g   R a t e :   C r e d i t   I n s t i t u t i o n s :   C o r p o r a t e   L o a n s :   o w   S m a l l   & a m p ;   M e d i u m   B u s i n e s s e s :   R U B :   O v e r   3   Y e a r s < / D i s p l a y N a m e > < S e r i e s I d > 3 5 4 3 3 9 7 1 7 < / S e r i e s I d > < C o d e > S R 7 0 9 5 1 8 3 < / C o d e > < O r d e r > 1 0 < / O r d e r > < / M e t a d a t a S e r i e s > < M e t a d a t a S e r i e s > < I n i t R o w > 1 < / I n i t R o w > < I n i t C o l > 1 2 < / I n i t C o l > < E n d R o w > 2 3 9 < / E n d R o w > < E n d C o l > 1 2 < / E n d C o l > < N a m e > L e n d i n g   R a t e :   C r e d i t   I n s t i t u t i o n s :   C o r p o r a t e   L o a n s :   o w   S m a l l   & a m p ;   M e d i u m   B u s i n e s s e s :   R U B :   1   t o   3   Y e a r s < / N a m e > < D i s p l a y N a m e > L e n d i n g   R a t e :   C r e d i t   I n s t i t u t i o n s :   C o r p o r a t e   L o a n s :   o w   S m a l l   & a m p ;   M e d i u m   B u s i n e s s e s :   R U B :   1   t o   3   Y e a r s < / D i s p l a y N a m e > < S e r i e s I d > 3 5 4 3 3 9 7 0 7 < / S e r i e s I d > < C o d e > S R 7 0 9 5 1 1 9 < / C o d e > < O r d e r > 1 1 < / O r d e r > < / M e t a d a t a S e r i e s > < M e t a d a t a S e r i e s > < I n i t R o w > 1 < / I n i t R o w > < I n i t C o l > 1 3 < / I n i t C o l > < E n d R o w > 2 3 9 < / E n d R o w > < E n d C o l > 1 3 < / E n d C o l > < N a m e > L e n d i n g   R a t e :   C r e d i t   I n s t i t u t i o n s :   C o r p o r a t e   L o a n s :   o w   S m a l l   & a m p ;   M e d i u m   B u s i n e s s e s :   R U B :   U p   t o   1   Y e a r   i n c l   D e m a n d < / N a m e > < D i s p l a y N a m e > L e n d i n g   R a t e :   C r e d i t   I n s t i t u t i o n s :   C o r p o r a t e   L o a n s :   o w   S m a l l   & a m p ;   M e d i u m   B u s i n e s s e s :   R U B :   U p   t o   1   Y e a r   i n c l   D e m a n d < / D i s p l a y N a m e > < S e r i e s I d > 3 5 4 3 3 9 6 9 7 < / S e r i e s I d > < C o d e > S R 7 0 9 5 1 6 7 < / C o d e > < O r d e r > 1 2 < / O r d e r > < / M e t a d a t a S e r i e s > < M e t a d a t a S e r i e s > < I n i t R o w > 1 < / I n i t R o w > < I n i t C o l > 1 4 < / I n i t C o l > < E n d R o w > 2 3 9 < / E n d R o w > < E n d C o l > 1 4 < / E n d C o l > < N a m e > D e p o s i t   R a t e :   C r e d i t   I n s t i t u t i o n s :   P e r s o n a l   D e p o s i t s :   R U B :   O v e r   3   Y e a r s < / N a m e > < D i s p l a y N a m e > D e p o s i t   R a t e :   C r e d i t   I n s t i t u t i o n s :   P e r s o n a l   D e p o s i t s :   R U B :   O v e r   3   Y e a r s < / D i s p l a y N a m e > < S e r i e s I d > 3 5 4 3 3 8 1 2 7 < / S e r i e s I d > < C o d e > S R 7 0 9 5 1 7 0 < / C o d e > < O r d e r > 1 3 < / O r d e r > < / M e t a d a t a S e r i e s > < M e t a d a t a S e r i e s > < I n i t R o w > 1 < / I n i t R o w > < I n i t C o l > 1 5 < / I n i t C o l > < E n d R o w > 2 3 9 < / E n d R o w > < E n d C o l > 1 5 < / E n d C o l > < N a m e > D e p o s i t   R a t e :   C r e d i t   I n s t i t u t i o n s :   P e r s o n a l   D e p o s i t s :   R U B :   1   t o   3   Y e a r s < / N a m e > < D i s p l a y N a m e > D e p o s i t   R a t e :   C r e d i t   I n s t i t u t i o n s :   P e r s o n a l   D e p o s i t s :   R U B :   1   t o   3   Y e a r s < / D i s p l a y N a m e > < S e r i e s I d > 3 5 4 3 3 8 1 1 7 < / S e r i e s I d > < C o d e > S R 7 0 9 5 1 3 9 < / C o d e > < O r d e r > 1 4 < / O r d e r > < / M e t a d a t a S e r i e s > < M e t a d a t a S e r i e s > < I n i t R o w > 1 < / I n i t R o w > < I n i t C o l > 1 6 < / I n i t C o l > < E n d R o w > 2 3 9 < / E n d R o w > < E n d C o l > 1 6 < / E n d C o l > < N a m e > D e p o s i t   R a t e :   C r e d i t   I n s t i t u t i o n s :   P e r s o n a l   D e p o s i t s :   R U B :   U p   t o   1   Y e a r   e x c l   D e m a n d < / N a m e > < D i s p l a y N a m e > D e p o s i t   R a t e :   C r e d i t   I n s t i t u t i o n s :   P e r s o n a l   D e p o s i t s :   R U B :   U p   t o   1   Y e a r   e x c l   D e m a n d < / D i s p l a y N a m e > < S e r i e s I d > 6 8 6 1 4 0 0 1 < / S e r i e s I d > < C o d e > S R 6 7 8 6 7 9 4 < / C o d e > < O r d e r > 1 5 < / O r d e r > < / M e t a d a t a S e r i e s > < M e t a d a t a S e r i e s > < I n i t R o w > 1 < / I n i t R o w > < I n i t C o l > 1 7 < / I n i t C o l > < E n d R o w > 2 3 9 < / E n d R o w > < E n d C o l > 1 7 < / E n d C o l > < N a m e > D e p o s i t   R a t e :   C r e d i t   I n s t i t u t i o n s :   C o r p o r a t e   D e p o s i t s :   R U B :   O v e r   3   Y e a r s < / N a m e > < D i s p l a y N a m e > D e p o s i t   R a t e :   C r e d i t   I n s t i t u t i o n s :   C o r p o r a t e   D e p o s i t s :   R U B :   O v e r   3   Y e a r s < / D i s p l a y N a m e > < S e r i e s I d > 3 5 4 3 3 8 1 4 7 < / S e r i e s I d > < C o d e > S R 7 0 9 5 1 2 1 < / C o d e > < O r d e r > 1 6 < / O r d e r > < / M e t a d a t a S e r i e s > < M e t a d a t a S e r i e s > < I n i t R o w > 1 < / I n i t R o w > < I n i t C o l > 1 8 < / I n i t C o l > < E n d R o w > 2 3 9 < / E n d R o w > < E n d C o l > 1 8 < / E n d C o l > < N a m e > D e p o s i t   R a t e :   C r e d i t   I n s t i t u t i o n s :   C o r p o r a t e   D e p o s i t s :   R U B :   1   t o   3   Y e a r s < / N a m e > < D i s p l a y N a m e > D e p o s i t   R a t e :   C r e d i t   I n s t i t u t i o n s :   C o r p o r a t e   D e p o s i t s :   R U B :   1   t o   3   Y e a r s < / D i s p l a y N a m e > < S e r i e s I d > 3 5 4 3 3 8 1 3 7 < / S e r i e s I d > < C o d e > S R 7 0 9 5 1 2 9 < / C o d e > < O r d e r > 1 7 < / O r d e r > < / M e t a d a t a S e r i e s > < M e t a d a t a S e r i e s > < I n i t R o w > 1 < / I n i t R o w > < I n i t C o l > 1 9 < / I n i t C o l > < E n d R o w > 2 3 9 < / E n d R o w > < E n d C o l > 1 9 < / E n d C o l > < N a m e > D e p o s i t   R a t e :   C r e d i t   I n s t i t u t i o n s :   C o r p o r a t e   D e p o s i t s :   R U B :   U p   t o   1   Y e a r   i n c l   D e m a n d < / N a m e > < D i s p l a y N a m e > D e p o s i t   R a t e :   C r e d i t   I n s t i t u t i o n s :   C o r p o r a t e   D e p o s i t s :   R U B :   U p   t o   1   Y e a r   i n c l   D e m a n d < / D i s p l a y N a m e > < S e r i e s I d > 2 3 4 1 4 7 7 0 3 < / S e r i e s I d > < C o d e > S R 3 2 0 1 9 4 0 < / C o d e > < O r d e r > 1 8 < / O r d e r > < / M e t a d a t a S e r i e s > < M e t a d a t a S e r i e s > < I n i t R o w > 1 < / I n i t R o w > < I n i t C o l > 2 0 < / I n i t C o l > < E n d R o w > 2 3 9 < / E n d R o w > < E n d C o l > 2 0 < / E n d C o l > < N a m e > U S   D o l l a r   D e n o m i n a t e d   I n d i c e s :   R T S   I n d e x < / N a m e > < D i s p l a y N a m e > U S   D o l l a r   D e n o m i n a t e d   I n d i c e s :   R T S   I n d e x < / D i s p l a y N a m e > < S e r i e s I d > 1 0 6 9 2 8 5 0 1 < / S e r i e s I d > < C o d e > S R 3 0 2 0 7 0 5 < / C o d e > < O r d e r > 1 9 < / O r d e r > < / M e t a d a t a S e r i e s > < M e t a d a t a S e r i e s > < I n i t R o w > 1 < / I n i t R o w > < I n i t C o l > 2 1 < / I n i t C o l > < E n d R o w > 2 3 9 < / E n d R o w > < E n d C o l > 2 1 < / E n d C o l > < N a m e > U S   D o l l a r   D e n o m i n a t e d   I n d i c e s :   O i l   & a m p ;   G a s   I n d e x < / N a m e > < D i s p l a y N a m e > U S   D o l l a r   D e n o m i n a t e d   I n d i c e s :   O i l   & a m p ;   G a s   I n d e x < / D i s p l a y N a m e > < S e r i e s I d > 1 3 4 0 2 6 5 0 8 < / S e r i e s I d > < C o d e > S R 2 9 9 7 0 8 2 < / C o d e > < O r d e r > 2 0 < / O r d e r > < / M e t a d a t a S e r i e s > < M e t a d a t a S e r i e s > < I n i t R o w > 1 < / I n i t R o w > < I n i t C o l > 2 2 < / I n i t C o l > < E n d R o w > 2 3 9 < / E n d R o w > < E n d C o l > 2 2 < / E n d C o l > < N a m e > U S   D o l l a r   D e n o m i n a t e d   I n d i c e s :   C o n s u m e r   & a m p ;   R e t a i l   I n d e x < / N a m e > < D i s p l a y N a m e > U S   D o l l a r   D e n o m i n a t e d   I n d i c e s :   C o n s u m e r   & a m p ;   R e t a i l   I n d e x < / D i s p l a y N a m e > < S e r i e s I d > 1 3 4 0 2 6 1 0 8 < / S e r i e s I d > < C o d e > S R 3 0 0 4 9 7 8 < / C o d e > < O r d e r > 2 1 < / O r d e r > < / M e t a d a t a S e r i e s > < M e t a d a t a S e r i e s > < I n i t R o w > 1 < / I n i t R o w > < I n i t C o l > 2 3 < / I n i t C o l > < E n d R o w > 2 3 9 < / E n d R o w > < E n d C o l > 2 3 < / E n d C o l > < N a m e > U S   D o l l a r   D e n o m i n a t e d   I n d i c e s :   M e t a l s   & a m p ;   M i n i n g   I n d e x < / N a m e > < D i s p l a y N a m e > U S   D o l l a r   D e n o m i n a t e d   I n d i c e s :   M e t a l s   & a m p ;   M i n i n g   I n d e x < / D i s p l a y N a m e > < S e r i e s I d > 1 3 4 0 2 6 3 0 8 < / S e r i e s I d > < C o d e > S R 3 0 0 1 3 7 7 < / C o d e > < O r d e r > 2 2 < / O r d e r > < / M e t a d a t a S e r i e s > < M e t a d a t a S e r i e s > < I n i t R o w > 1 < / I n i t R o w > < I n i t C o l > 2 4 < / I n i t C o l > < E n d R o w > 2 3 9 < / E n d R o w > < E n d C o l > 2 4 < / E n d C o l > < N a m e > U S   D o l l a r   D e n o m i n a t e d   I n d i c e s :   E l e c t r i c   U t i l i t i e s   I n d e x < / N a m e > < D i s p l a y N a m e > U S   D o l l a r   D e n o m i n a t e d   I n d i c e s :   E l e c t r i c   U t i l i t i e s   I n d e x < / D i s p l a y N a m e > < S e r i e s I d > 1 3 4 0 2 6 0 0 8 < / S e r i e s I d > < C o d e > S R 3 0 1 8 2 0 0 < / C o d e > < O r d e r > 2 3 < / O r d e r > < / M e t a d a t a S e r i e s > < M e t a d a t a S e r i e s > < I n i t R o w > 1 < / I n i t R o w > < I n i t C o l > 2 5 < / I n i t C o l > < E n d R o w > 2 3 9 < / E n d R o w > < E n d C o l > 2 5 < / E n d C o l > < N a m e > U S   D o l l a r   D e n o m i n a t e d   I n d i c e s :   T e l e c o m   I n d e x < / N a m e > < D i s p l a y N a m e > U S   D o l l a r   D e n o m i n a t e d   I n d i c e s :   T e l e c o m   I n d e x < / D i s p l a y N a m e > < S e r i e s I d > 1 3 4 0 2 6 6 0 8 < / S e r i e s I d > < C o d e > S R 2 9 5 2 9 3 7 < / C o d e > < O r d e r > 2 4 < / O r d e r > < / M e t a d a t a S e r i e s > < M e t a d a t a S e r i e s > < I n i t R o w > 1 < / I n i t R o w > < I n i t C o l > 2 6 < / I n i t C o l > < E n d R o w > 2 3 9 < / E n d R o w > < E n d C o l > 2 6 < / E n d C o l > < N a m e > U S   D o l l a r   D e n o m i n a t e d   I n d i c e s :   F i n a n c i a l s   I n d e x < / N a m e > < D i s p l a y N a m e > U S   D o l l a r   D e n o m i n a t e d   I n d i c e s :   F i n a n c i a l s   I n d e x < / D i s p l a y N a m e > < S e r i e s I d > 1 3 4 0 2 6 2 0 8 < / S e r i e s I d > < C o d e > S R 2 9 4 3 3 8 6 < / C o d e > < O r d e r > 2 5 < / O r d e r > < / M e t a d a t a S e r i e s > < M e t a d a t a S e r i e s > < I n i t R o w > 1 < / I n i t R o w > < I n i t C o l > 2 7 < / I n i t C o l > < E n d R o w > 2 3 9 < / E n d R o w > < E n d C o l > 2 7 < / E n d C o l > < N a m e > U S   D o l l a r   D e n o m i n a t e d   I n d i c e s :   R T S   T r a n s p o r t   I n d e x < / N a m e > < D i s p l a y N a m e > U S   D o l l a r   D e n o m i n a t e d   I n d i c e s :   R T S   T r a n s p o r t   I n d e x < / D i s p l a y N a m e > < S e r i e s I d > 3 0 2 9 2 6 1 0 4 < / S e r i e s I d > < C o d e > S R 7 0 3 4 3 7 6 < / C o d e > < O r d e r > 2 6 < / O r d e r > < / M e t a d a t a S e r i e s > < M e t a d a t a S e r i e s > < I n i t R o w > 1 < / I n i t R o w > < I n i t C o l > 2 8 < / I n i t C o l > < E n d R o w > 2 3 9 < / E n d R o w > < E n d C o l > 2 8 < / E n d C o l > < N a m e > U S   D o l l a r   D e n o m i n a t e d   I n d i c e s :   R T S   C h e m i c a l s   I n d e x < / N a m e > < D i s p l a y N a m e > U S   D o l l a r   D e n o m i n a t e d   I n d i c e s :   R T S   C h e m i c a l s   I n d e x < / D i s p l a y N a m e > < S e r i e s I d > 2 9 2 3 8 6 4 0 4 < / S e r i e s I d > < C o d e > S R 6 8 5 4 8 7 9 < / C o d e > < O r d e r > 2 7 < / O r d e r > < / M e t a d a t a S e r i e s > < M e t a d a t a S e r i e s > < I n i t R o w > 1 < / I n i t R o w > < I n i t C o l > 2 9 < / I n i t C o l > < E n d R o w > 2 3 9 < / E n d R o w > < E n d C o l > 2 9 < / E n d C o l > < N a m e > R U B   D e n o m i n a t e d   I n d i c e s :   M O E X   R u s s i a   I n d e x < / N a m e > < D i s p l a y N a m e > R U B   D e n o m i n a t e d   I n d i c e s :   M O E X   R u s s i a   I n d e x < / D i s p l a y N a m e > < S e r i e s I d > 1 0 6 9 3 2 3 0 1 < / S e r i e s I d > < C o d e > S R 2 9 4 2 8 9 9 < / C o d e > < O r d e r > 2 8 < / O r d e r > < / M e t a d a t a S e r i e s > < / M e t a D a t a S e r i e s > < L i n k I d > e 9 9 3 f b e 4 1 4 6 d e e 4 b 3 3 3 7 6 9 8 d a b 6 c 5 9 3 < / L i n k I d > < / M e t a d a t a L i n k > < M e t a d a t a L i n k > < S h e e t I d > R e g i o n a l < / S h e e t I d > < L i n k > I X A F A B + L C A A A A A A A B A D t 3 d 1 z 2 1 a W I P D 3 r d r / A e W q n p d t W / j + 8 D C a o i X Z 4 k o k V f x Q t / 3 C g k V Y 4 p o i t S A p W 3 5 y 7 E 5 3 e t P b 2 Z q d r Z l K J Z t O P L V 5 S q 2 T 2 L E 6 / s i / Q P 1 H c + 4 F S I I g A A I g K Y H g 2 e 1 J I u D i E j w E 7 j k / E M T N / N P j 4 y Z z a p i d R r v 1 0 T X u B n u N M V o H 7 X q j d f j R t V 7 3 w X V O v v Z P 6 5 m t x w d G c 0 8 3 9 W O j C 4 0 Z 2 K r V u f m 4 U / / o 2 l G 3 e 3 J z b e 3 R o 0 c 3 H g k 3 2 u b h G s + y 3 N r v 8 7 v l g y P j W L 8 2 b N y Y 3 v h 6 o 9 X p 6 q 0 D 4 9 p 6 Z u N I b x 0 a m 3 r X K J p 1 w 7 S 6 + e h a r p y 7 s W E 0 D m C F n t d b + q F h 3 r j V 6 z R a R q e z 1 e o 2 u g 2 j c 2 3 9 g d 7 s G J k 1 V x / r m d s N s 9 O t N I 6 N 4 o n R 2 m 2 0 H s b q d q K X w d 4 W z Y b R 6 u p d i O Y M + + v o Z d D x r X a z X u 6 e N Y 0 Z u h 3 2 A Z 3 W j / N G V 6 / D x t E 6 z G y Y B k R z Y z O / b x 0 0 6 / w N 6 Q Y n w W u 4 V 4 y a 3 u o 1 m n W 7 4 Q 1 O d L S 1 1 t g t y c d E g r r O s z x 3 n V W v 8 1 K F 1 W 5 K 7 E 1 R u y E o o i S L w n 9 h h Z s s O + h h u I X d A z 1 M 7 d d n 1 t Y z 1 Z O 6 9 8 5 O r B g 1 n d h Z 1 x q 7 5 c T O C m y F k 2 4 K y k 1 R v i H y g i p I y m B n X V v Y P b h 3 d l f v d M u G e d o 4 o M 3 K X f 3 4 h P b O q g I H / 0 9 l u c y a Z y M I x + j z X M 8 U 4 W M 2 4 B D q w N p u r x P x A 9 Z b Z 5 W z E z j O O o 2 b X f i P j 6 7 B a X 6 z 0 z V h S L i 2 X s m s 2 Q 2 w J b b E l t g S W 2 J L b I k t s S W 2 x J b Y E l t i y y g t 1 1 x c X c 9 s N j o H b Q B p q 2 f Y a y I R l l i 6 Z N z X O 7 G 3 h j 0 q G a c N 6 G D D a D a j b 0 9 l n z 2 I f h U I g O / Y 1 u 4 o 3 j 7 s N z o 9 v Z l t G m Y 3 6 h W A 0 a u O d U M / r o L x q G j a w d l u H B 4 Z Z u V I b 2 1 s 5 s l V s J L x w D C N l n V p I r P m 3 j Z j f R w F / d h Y 3 2 i 3 O u 1 m g 1 w H q T N 3 2 q d d p q I / Z q B j A z 7 1 m 8 x Z t 3 6 T 2 S / d h C U n v f v N x g H T f s D k d b P R Y L a a m T V H R 5 l S + 1 G u v s 6 L b G b N + s / M R r t J l m T W r P + w X 3 a j X T f W O U 5 U O U V m 1 U E f d C l s 0 W t 1 z T P a Y a n X 6 T T 0 F n P b q B s m v Q Z H O h q t t z 8 i O z 5 h Y 7 U L I S a R q h w 1 z O 7 Z p n 7 W u e T 4 C F q i 4 3 P p x 1 L b r L d P G 3 q 4 Y 0 n w j 5 W S 0 m M p K D 4 T x 1 K y 4 n P Z x 1 I F h l O T f G 0 R 7 m A S / Y O l p v N g C g 7 Q x N G U r A B d 9 t F U r R / 3 z G 7 Y k U n y j 5 W W z o M p M D 4 T x 1 K y 4 n P Z x 9 L G U e 9 U 7 x y F P Z h k 3 2 C p b D o P p u A A T R x N y Q r Q Z R x N O w 2 z f Q r L D + k + h z m I F P 8 Y c e k 5 i K b G Z e L Y S V Z c L u P Y K T S e H L X O m E L 7 9 L B t t u u R j i L V P 1 p 8 e o 6 i C B G a O J 6 S F a H L O J 7 2 j N Y T P d J R p P n H S E z P U T Q 1 L h P H T r L i c h n H T l k / 1 s 1 o B w / H + k c p R V e Q p k d m 4 v B J W G Q u 5 / i B / Y 1 Y C X G c f 5 h S d N k o R G g m j 6 B k h e Y y j q B q 8 0 x v t U 8 7 D 6 M d Q / 6 X a d U U X S 0 K F Z z J o 2 i 5 g 3 O r V z 8 0 u s z W 4 x O j V W 9 0 e 6 b h f T 2 f x i l k R D y v x P K C I I k 8 z w p L H x H 7 q n S U i H h e T a Q R U a X l j 8 j w 0 m q U k H h e F C M h g Z g s f 0 g G F w i j R M T z w g 6 J i M x x y x + R 4 V W u K C H x v F 5 B Q 6 K I y x k S b 2 1 H i Y m n u U l M F E F Z z p g 4 r 2 N F i Y S n I E k k V J Z d z k i M O S h C K H h P D N F Q y M J y h s J 5 Q S F K J D y L e h I J T d W W M x L j t o k S C 8 / S F G I B C W V J y w 5 3 j R 4 l G n 5 l q U y + 0 k 1 8 N P b 2 c n B S m M Y p F K C t 7 t F H H M v O e n e S 6 F l x C K o I V b o k K e m P y O S 3 / q s Q k U h 3 H Y m e J Z g d E X k F I j J 5 j K x A R K L e T e R Z k 9 o h U V Y h J J N H y Q q E J N p d Q q J n u W 5 H R F 2 B i E w e I y s Q k Y h 3 / 0 i e k L F D o q 1 C S C b v H k t p S K L f 1 S N 5 2 s 6 K h M y l O B K T x 0 R K I z H L 3 T q S p 3 b t m P A r E Z P J 4 y S l M Y l + F 4 7 k q X 8 7 E m K K I z F 5 T K Q 0 E j H u r p E 8 v 5 e z Q 7 H E 3 I 9 x O 0 1 6 Q x H 9 n h n J 8 7 t J O x Z L L P w 4 N 8 m k N R b x 7 o S R A q 4 P y k u s + n i 3 v i x 5 N G B b Z r e t t z o 3 m Y 2 2 e d K G P T G Y f 9 C P T / 6 R 2 Y J d M U 5 M o 2 X 0 z I b e t G 8 S K l V v z X q B W f K 8 e C i y H M + y U v I L s j m F L N L 1 V s n z S p o d M m F F Q h b x 6 q P k e W X J j l n y a 7 z 5 x C z a x T j Z 8 z K L H b L k F 0 D z C V n U n 6 J 5 X o a w Y 5 b 8 4 i B + z K J f s Z E 9 J W 6 H K v n X e u O H a p b L F 7 I n V e 2 g J f / S Z / y g R V e 9 7 O k 3 K 1 R L c E U w f q h i W F f 2 N I 0 d q z Q X Y X E A K H s W + X a w 0 l x + x T O R H F D g L 8 P V N c P s t F t 6 c x A z G o 0 5 P A h J 9 r l r V e N E U V 6 C m 6 / C h y X S 3 T W y z y 2 s J C x L c D N v + L B E v K F E 8 b m f l c R l G e 7 V C x 2 X a L d Q K D 4 3 t 5 K w L M H N r e H D E v G u A c X n R l e I i 7 Q E d 4 I H x y X G 0 y 9 8 7 n Q l 4 V i C H 2 A F h 2 O W r 4 g V n 9 9 h k c A s w W 3 y w Y G J / p 2 o 4 v M b L B K O J b g / P D g c M b 4 O V H x + g U X i s f R F S p w v w h S f 3 1 + R g C x 9 e R L v G y D F v 5 C V l q A y g f K 0 e 6 g f G v O u 7 x X f Q l b i l u B I i R C W S P W 9 6 l v H S l y q j p a I 9 b 3 q W 8 h K 3 B I U s v O K y + T z l D A u N C 7 q q s Y l m g d V X / d A n Z + m s E T 0 o O o L I I l f g p / S B 8 c l u g d V X / Z I / B K w J z g c M z 3 g z x d A C r f 0 5 0 + U L 9 4 E D I x 3 Y H g M j H d g O A y M d 2 B w j P E O D D 9 R 6 2 J g r M B M F L s Y G C s w C g b G O z A y B s Y 7 M B I G x j s w 4 i o F J v o 3 I a r v l X + F W 4 J v z I L D E e O b E N X 3 w r / C L b 0 Y 4 3 w T o v p e 9 l e 4 J X g S X X B A 4 n 0 T o v p e 8 l f m + X Q p 5 / s a R O i O q Z 8 c V R r d p h F 5 S r r b b d M 4 0 D t d 2 n v k r Z 2 f Q e X E + h Q G n 0 D k z q o d w y y e k P c f d X K 8 3 7 X N h 5 0 T / c A g 8 S J d b b Y f t Z p t v U 5 m L 2 x 0 u o 2 D z v o D v d k x M m s e a z J 7 Z v s E o g l 9 3 W o 3 6 7 f b r e 6 g t c e a Y d + 5 F r x 7 8 s q 3 2 u 2 H 7 u 7 H V 2 b o B 0 Q / K o j 3 s T 7 s f 2 J 5 p n z U f l R s N c / K v f u d A 7 N x 3 6 h v 3 h q 0 9 l y X g d g Y 9 t Y b v U 6 3 f Q x 7 M V q U s Z Y 5 l u T z + R t n Z 3 C I u V d k N o 2 D x r H e 3 G t C J D t k 3 s P x B Z l s r 9 t + 0 O j C Q d 4 7 b g 0 j 6 l q a + R 2 8 p 4 r x e P g e h 3 9 n i n D 8 t 7 r 0 C M + 1 B u 2 7 Z g 8 a e a 4 a 3 w B O t u F r T q 6 g Y X A s z n Y O 7 K 4 9 V r g b b 8 K y w Q c 4 u Y Z + J u R d 3 m 4 0 u 4 b p / D Q c S 8 e P i / K R Y X Q 9 D w p r T Y Y 8 w / q 2 S U 7 v W 2 f k N T N r o y U Z O D j N L l m 6 z r M s f 5 3 l 4 H 8 V l r 1 J / w e v P F y d 2 W r V 6 X + w L G 0 0 3 m 6 w M l P o H R f v w 9 l 1 S t 8 T f V S 8 a 1 E G 3 k X z V l N v P Y S l v 2 t 0 j w r Z w d 5 7 r M l Y 7 9 m 3 / e Q 6 M n / o S V M / o 4 u H c X E u y + R a B 8 1 e 3 b B G y V z r A T 0 o y b 5 Z H 6 P v 6 s z E o l 0 4 s a f N d l q 3 X r v a a n R D z 5 D a a f d M a 4 w J v Y l h f Q S h 2 z d h K K 6 e k E d z W w 8 5 H 8 3 I 6 v M u N 4 0 H e q / Z L R v d L n Q w G u Z c i 8 k 4 f 2 B s t Q 5 3 9 d Z h D 8 b R 4 a f l X j 4 8 j s l I U z E h P Z J X H E z b 6 j 6 k v R t l B p + + N Z y v W 4 d E s U c P W u u Q a M P a z J q r X a Z i H J N b k p t 5 2 P f G 7 V 6 L T r k 6 y A k w r u f 1 7 p H 9 J w w S T e N g E A i y c r D x c L v x f R v s + r R m 9 H R 3 J H z r 8 H M t p I 3 I u 4 F z 8 f j E 0 W a 0 L E P e Z x 6 y f X N D b z b u W 5 l 9 O C h 6 r c u s O V L g 4 L i m 7 y 5 a O h x 8 C n u 6 C e P Y j n G 2 D i f 8 6 A 9 7 O T 2 u u M E K 6 y i j x U m 5 x G u q C H U L K U N I s U L f 8 W y T n 1 p B s 0 / 4 O f T n 7 C l z 2 z T + e 8 9 o H Z z R 3 c 3 D Q T 2 2 Y H w 9 D O 6 H j Z b e n G g 3 X D F q v 0 5 / F t w 8 c 7 S 0 o r H b P o C G / a / 7 H y 4 + v n h 2 8 b z / a / 9 t / 3 X / f f + 8 / 5 q B f 7 2 E P z / 0 f 4 L / + 5 H p n z M X H / d / g K Z P r b / h f 7 / A f 7 2 H p R + g 3 X n / V f / c W g f b v Y f l n / X / z v R / u P g r r P i 5 / / r i G d P / W / / f b z L 9 b 2 j X F 3 + i 3 b 9 k a P + v + i 9 h z d d 0 / d + g 8 c f 9 X 2 F 3 f q D 9 / k I a f Q l b P I U / o M v v + 2 + t T 8 L a / U x F v 9 8 0 a I g q t y S e E 8 H A o 0 U Z O k q t 0 e q o 3 j v o 0 o W l a p k W R c M F 5 F g 7 b R x Y m 2 x s 5 T b 2 S n k 6 V g 0 X D r a 3 J p I m H e 7 q Z + 2 e 4 + + y F V r r x e j B a C 0 l B 7 E 9 / X R l M P 4 N p q N 2 / r V p k G r I G k H I J M 2 n x n h r 5 3 q / D e 0 P 9 H / 1 f 7 l 4 B s H 6 k Q b 6 c 9 9 + 7 A C O E j G n a X K Y P M 2 z P D R S f P L 0 7 t j o b z d W r w v O x q 4 2 m Z I B m n 1 o B 7 b T z X Y 6 7 Y M G H U / s j F E f R T N X n 5 x M m H j F P p u 8 G r l X 2 T 1 V 9 E N a Z z v X 2 s t s u t j H y 5 A y M d z j + M P + f P 5 G T 7 i P 4 X z 5 f K y t / X n Y S 7 z b w a 7 T / E 1 2 h I Z k m M 3 X r T 1 o 0 h H I P n b J c G P t I A R q 1 N K x l b 1 L / w 7 n / S s 4 8 Z 6 S s / L i L 9 a B 4 x o D 6 C L Y n b d w a v 4 M J + d L Z 5 / 2 v g 9 H G O f h O j n + j B 3 M X k v t 3 f o / Z O j o v y M j w s X n M G T Y x 7 P / F q P O 7 p j t 3 s n E U D p a 6 t H S c 1 C d X O v a 0 q a 4 + y 2 O 1 n m 0 D / n 2 X O 0 H B y o p 9 + C g v M U c t 4 a H N l 2 W G V t j L X K s t 1 / 1 H X y k 7 5 m L p 2 S E H d v e f p W h Q + F E g V P V + e f w v I H x 1 c 7 I r i W Z 3 5 V p e B + y N U c G t h e S E n 6 v 3 W g B + Q V W o e W 7 / W c G t u V I d / T f m d w x V A W 0 Z x p B W O 5 a k t n W O 1 u P u / a w s V 7 I r I 0 v g B 0 9 o R e E R t A Z L r A y x i i s 9 E + m V L 1 x O 8 u y A s 1 D 0 x P i b 1 3 p 8 B z + R 5 L e x S c M L P j h 4 v P + G / g w n 8 H W 9 H S y V p D u r I X k c / / 7 g p L o B 9 g 1 8 t l e / A 9 4 E Z I J X v b f 0 e 3 s x O j O n T S g 7 i C 4 C x v D b B 2 T n D Z Z 3 t w / G 1 5 g G n U H 8 a d l q e N g / y L 6 G y W f m q s b Z 8 f j 1 Z f 1 Y P G x T Y a t r Y p w Q + I 0 k R 2 2 s A u E 9 k n j w L G b / 5 t + + M 9 J N O E U g c M A d v G 1 v Y u v m Y s / k I + Z 7 D O s + g z e 8 f j W o 9 7 W H T H T W 3 V m z y r / b s M I A k W C Y 0 N 7 G 6 u A 2 Z N 4 h T z f f b S I I F + / r 3 c M 7 / x B n v t y 3 O h Z V 0 t c 7 c Y 2 t f P U o D 0 z W D e + 4 W i b Q a F U z m V H T a w 9 K p q Q Z 0 j N b f 1 H Z k A Q m r 1 z n c G f g x P P s Q T W g h Q O e k 1 y u W a i 2 e S q Y d e O c Z 4 m b H J 5 4 0 G 2 X g c V e l 8 0 G G u R 2 e i Z p l U g t + B D 6 Z C q o n c C f O r a 5 P F f T y / n O c R U s H T j N N T o 7 9 z m + H r 4 2 7 E W C o v x 1 W Q B X U 8 H a n u V N W j n O u Q a i w W g A o n N 6 M + M f t D t 6 c 3 i A x K I B / Z 1 T + u v R m d w H Z Q q s 2 U c t 1 t w z N F P x S q 2 b N r S w q F 3 v 0 X L F T h S S l t 7 1 V u 7 u Q 2 m e J v J Z 0 u 5 H L O 1 C 6 e J o w X N L B t 6 F 3 L A R r V k 5 R b r z 8 y + F T G 7 y D 5 t w D F B / v t 3 5 S 3 T b J u e y W C 0 Z t A s D / Y j V 7 L X R p / 5 s J H 1 B i w p 1 k e H y 2 D B I A X N Q Y w C y 7 G K J s w u x u H t 5 H M S 4 7 A / F G N 4 M Z I X f k W 7 p w U 0 k h H J q C h h y K g g G Z G M S M b F k J H z J y N X c 6 R g J C O S E c m Y K j L y S M Z 0 k r F Y 2 i z u k 0 9 9 j m R 0 J Y O k k p H X F E W z Z j S d i Y y O n 0 7 O x 4 y O D h G N Y d H 4 L c 2 1 g 1 E c X g D Z i G x U y U y S I d i o I h u R j c j G x b C R 9 2 c j X 3 O k Y W Q j s h H Z m C o 2 C s j G V L K x k q 1 k S + V K t j B X N 7 q y Q X L d q M q S P P t X j a N H y 8 y H j a P + U I 0 e a n w B f 7 2 7 e A 7 j 9 T P o + x e r d v W g J L o R 3 Q g k 1 M K 4 U U M 3 o h v R j Y t x o + D v R q H m S M P o R n Q j u j F V b h T R j a l 0 Y 3 U z X y 1 V 5 v x 1 o y s Z J J W N A s v J k i b P z E b H o z f n 4 0 Z H h w h H D z h + B z t C 6 t N P k Y 3 I x i l s V N k Q b L Q a I R u R j c j G + b N R 9 G e j W H O k Y W Q j s h H Z m C o 2 S s j G V L J x Y 7 u 6 n y 1 v z 9 m N r m y Q X D f y o i R o s d w 4 P j V B f C 6 O 9 4 N K 9 F D i F 4 N + R k r 8 Q H X 4 k u 7 l X 9 C H 6 E O g H x f G h x z 6 E H 2 I P l y M D y V / H 0 o 1 R 7 p F H 6 I P 0 Y e p 8 q G M P k y N D 3 d y p e I + U 9 q 6 k y v O 9 y 5 U V x J I K g t 5 T d B U L t 4 j U v 0 m q o g P R L 8 e k Y o e V P w K + i L J 9 C f 7 t V 4 h G Z G M / m T k w 5 C R R z I i G Z G M i y G j 7 E 9 G u e Z I x U h G J C O S M V V k V J C M q S F j I X d v u 3 C X K R T 3 7 x R L x c 1 F 4 N G V D p K K R / C t x C n x v l M c n 8 w v P h n H + 0 E o e k D x a 7 o L b 8 g / k Y h I R H 8 i i m G I K C I R k Y h I x M U Q U f E n o l J z J F w k I h I R i Z g q I q p I x N Q Q c W + r c C + 7 C B i 6 k k B S Y c h r o q y o b C w Y u q Y 1 j y 9 D V 0 d I Q w 8 a f k N y m T U w I w w R h n 4 w D D P P o o r z L C I M E Y Y L g q H q D 0 O 1 5 k i 4 C E O E I c I w V T D U E I a p g W E 5 m 8 + W F i J D V x Z I q g w F l t N k l o 8 p Q 5 J W 5 v F D R H d P a E N v G 5 I q F c Z l / D k i + j D Q h 2 E m V V R x U k X 0 I f p w Q T 7 U / H 2 o 1 R x p F 3 2 I P k Q f p s q H H I t A T B E Q S 9 n K Y n 6 R 6 M o D S R U i r 0 k c z 8 a b T 7 H a P N N b 7 d P O w z k Y c b I v V K L n f B i Q V i H J v k c l o h K D l R h m D k U V 5 1 B E J a I S F 6 R E j v V n I s f W H M k X n Y h O R C e m y 4 k c O j E 1 T q z u 3 s 0 W i v v l n U V I 0 Z 0 K k k p F g R P g S B q / z d Q a V J i t x y d G q 9 7 o 9 k x j f J q K v G 4 2 G s x W k 4 6 F X j 6 M 2 E E y U P g 3 S q 1 P 6 F N g P h s b l m m K 8 U 8 + H l N Q M P 0 v 6 T d / 5 2 S A / 7 7 / 1 l 9 v m s g L q L e 4 e u N Z V g q v N z m a 3 j h l f n r j B U E S e Z 4 V g v T m a L R a e j M N v d M z z y K D 7 Q O p U O F 0 g 7 L T O j e h v r S r l w 8 o t a u V m g / T f I 0 2 H 5 x x A T j j a o 5 0 N 4 k z T l O T h 7 N N V h T p I 6 0 j M c J N I e o K y j U y w r 4 e y 2 3 v L d y R I h 9 e w 0 5 p 0 6 5 Y h k p 5 Y d x l v T + L U j A S e N h m c D m 5 3 T w c / B C F G Q w c c K x 0 z c Z B 1 7 u 6 m J F m r 8 d i C i W B K 6 p U w A F x p f o d R h V a 2 0 6 l A 9 b P d N G 7 i + c M v C p 5 / t w 5 3 Z v n 0 / A 3 j J Q V n M 6 Y R I M Q q A m a i A i c D w J 5 R G B q E O i c 3 C K f L e V y z N b u f C H o S j s J h i A v u i a 3 m O q 4 t l m H t 6 3 H h + B 4 B + m E I L l c S h O A V R f 7 S l A g B Q h K c B U k q E o h J G g 1 Q g m i B F G C 0 S X I B 0 i Q r z n y 3 f J I U F o e C b p y X k g K S n O n o F 1 f I A W R g g u h o I A U T C c F i 6 X N 4 v 6 c p z l 0 5 5 0 E U 5 D l e D k S B S t w d p i d r t 6 K b U F 3 D 2 n E 4 L f 0 T p j B m A o D a B A H J b y t c z U 4 C N S b z k G 7 E X I Q O Y g c j M 5 B I Y C D Q s 2 R 8 5 a H g / K y c N A j 6 4 U E o T x v E A 6 L D B Q h i n A h I h R R h K k U Y S V b y Z b K l e y c b x N 1 5 Z 4 E k 5 B X J T 4 S C a v 1 4 5 7 Z n e H b Q V c H S w 7 C F / B v G N N h 9 H w 2 + o 2 f R 7 4 M I q E o I w l X g o Q y x 0 0 n o d 0 I S Y g k R B J G J 6 E Y Q E K x 5 s h 5 y 0 N C J Y E k D J / 3 Q q J Q m T c K B 3 U G m h B N u B A T S m j C V J q w u p m v l i r z / p b Q l X s S T E J B 1 K L d M L p x 1 D v V O 0 c z m N D d w 5 K j 8 D s Y P s l T J j 6 N S 0 K R x 2 8 J V 4 S E i h i C h F Y j J C G S E E k Y n Y R S A A m l m i P n L Q 8 J 1 Q S S M G z W C w l C d d 4 g H B Y Z K E I U 4 U J E K K M I U y n C j e 3 q f r a 8 P W 8 S u n J P g k n I K d r 0 G 0 c L j S d H r T O m 0 D 4 9 b I M z 7 N E n k g k D u 1 h y F H 4 F w + T P d E i 3 n r T 2 K v I z Q T V B x K f K r A Y L F U G Z z k K 7 E b I Q W Y g s j M 5 C O Y C F c s 2 R 9 5 a H h V o C W R g + 7 4 W E o T Y P G H p X G i h D l O F C Z K i g D F M j w 0 L u 3 n b h L l M o 7 t 8 p l o q b C 3 n O q C v / J J i G r M x z U 2 m 4 0 z C H k w p G A q H H h k v O w C 8 G W S M 6 / 0 Q e b x R d D f 6 p M E x P 5 Z / d C P m H / E P + R e e f E s A / p e b I b U v D P 4 l N I P + m 5 7 t w 7 C N v b n b 2 O e s J x B 5 i b y H Y U x F 7 q c H e T q 6 0 m E k H 3 T k m w c Q T 4 N y b S r y y D s l L j 2 M 8 r y 2 X H H n f k I m K r G E y 8 n d 8 M t 7 6 u S L I k 4 U Q y L M a I f I Q e Y i 8 6 M h T A 5 C n 1 h z Z b X m Q x y U Q e d P z X U j k c f N A 3 l h B g c p D 5 S 1 E e R o q L z X K K 2 f z 2 V J 2 I c x z Z Z k E M 4 / j V G E q 8 / a M 1 p N Y y v P Y c M m R 9 z U d F 9 + Q f 8 b 4 L o / F a S F W g 3 m a q k 1 n n t 0 I m Y f M Q + Z F Z 5 4 W w D y t 5 s h u y 8 M 8 I Y H M C 5 P x Q k J P m A f 0 n D U F O g + d t w j n 8 S w 6 L z X O 2 9 s q 3 F s M 8 1 x Z J s n M 0 8 T p z C v T F B X r l k 3 P T Z e c e t / Q S X B f W n k g D v Z 4 x N 4 q Y E / m u O l z A A 4 a I f Y Q e 4 i 9 y N g j B Z k f 9 n i 2 5 s h x y 4 O 9 J M 4 B G C 7 n h e T e X O Y A H K 8 s E H w I v o W A j 0 P w p Q Z 8 5 W w p W 1 n M D Z z u X J N g 8 v E C e S z 2 F P J V m 2 d 6 q 3 3 a e R g H f T 4 b L z n 7 X p A a 9 O J z m j 9 j s E + Q k X 0 r w j 5 l + l x / g 0 b I P m Q f s i 8 6 + 7 g A 9 n E 1 R 5 5 b H v Y l c a 6 / c D k v J P v m M t O f u 7 Z A + C H 8 F g I / H u G X G v h V d + 9 m C 8 X 9 8 s 5 C 6 O f K N 0 m l n y x z q u b 6 7 V 4 V Y n j S b J / R 8 7 g E A b z J C A w t I + C f p 3 B s M V k 4 Y G B P Y F w u j T 9 A O a + b j Q a z 1 f R C 4 V y 6 T Q Y X X 9 g J g 9 z l 8 h d I F v A f b 2 h l + g O M U m C Z i z 9 e f A Z j / j + T x P G U F q 4 k R 7 x j o F R 9 C W + 6 / y s Z z C D 5 W G v O I V s M S 6 0 / T p t U 9 0 t 6 0 f W c Z P 3 v + 2 9 9 b c m p H L 1 f E H E Z G 5 c a c e A C c K l c 5 9 X p u F w v N 0 g I / 6 v e 6 u n m G c O z n P p b p n t k M N B S Z w 5 I p u 3 Q v 0 / a J y S B k B G J j A 4 M J 9 H k q 9 + H J r 9 l H h 0 1 o N g 6 M R t t k + m 2 x 7 p j G l 2 m 1 4 E t Y D n t z 6 e 7 6 w p / 4 z / / J / L / S W n 4 / y G S P 9 I 6 4 X O r l / 5 P N x h S O Y y K p w 8 X n 9 A m U D r R f / 8 V q l I a / 4 / h i H 9 L K w u S x k k V B V a z T h 1 a d b w m O 0 9 a k A 3 O G W v a a H i l T / u v f 8 u Q g / 8 V q V X / J y 3 B o C q 9 7 t 0 D 2 d / M 2 r D 0 D i V 0 F f j N K 6 w Y K P R R o 5 U S O j l Z D P p P K L g b B x 3 G H g 0 i i 5 0 w g Y x 7 M K D 9 D E O a R Q v v w h M + 1 L 8 P P n 8 y o H 5 M z + J f + u c o + y u U / W + 8 X P 8 b X 9 X / Z l b Q 8 w G g 5 2 u O 6 s U D 9 C I 3 R 9 D f n Q v o 7 9 x i W T I t R 8 j y g Z D R j X l S R P y N F g c x i 4 t Q M L d 3 1 K N i G 5 r z J l M 5 M g 3 D s 4 C b w u 9 / p Z T 8 n I z i 1 s U C 6 m i P K J C 9 D U b x 1 m j / S M 5 z 7 n A w i j l V l q a g + F / o a Q K J h i a X P 1 g p C 5 L S U 8 h q Z H z 6 h Y F 9 f 2 o N X k E o 3 g S R H J r 6 y R H U s m Q n d y E z 9 0 x S 0 z 4 0 u g E o 5 i V t O V A s p A L F 9 o u v u o q d k 1 r k s 6 V c j t n a 9 Z V x r r K V j 0 5 j 1 8 i d Y B p r n O t G 2 F k M 2 z b r 0 E S f N 4 2 H 3 S K N v 6 T P D 6 d X X K 0 a F 2 2 M N k Y b z 8 X G a h g b q 2 h j t D H a + F J s L A T Y W K g 5 y h e 0 M d o Y b X x F N h b R x i m 1 c b G 0 W d w P m O 8 x n o 1 d I 3 e S b c x r c / v a u A K n j t n p 6 q 0 5 4 9 j R L + r 4 W 1 o u D m p J S D P o Y / Q x + n h O P t b C + F h D H 6 O P 0 c e X 4 m M x w M d i z V H C o I / R x + j j K / K x h D 5 O p 4 8 r 2 U q 2 V K 5 k / W + r j g d k 1 9 C d Z C B z k j o v I F f r x z 2 z O / c v j 0 f d r h S P X 8 D q d x f P Y Q B + N v r 5 k o e Z E c g I Z A T y f I A s s C G A b D V C I C O Q E c g L B 7 I U A G S p 5 i h h E M g I Z A T y F Q F Z R i C n E 8 j V z X y 1 V J n 7 F 8 i u k T v B P l Z V a W 5 f I G 8 c 9 U 7 1 z t H c g e z o d 6 W E / B 2 M v A Q X n 6 K P 0 c f o 4 8 v w M R f G x x z 6 G H 2 M P r 4 U H 8 s B P p Z r j h I G f Y w + R h 9 f k Y 8 V 9 H E 6 f b y x X d 3 P l r f n D m T X 0 J 1 g I G u C M N M X y D s N 0 / E o / J l d P N 7 d S n H 4 i 8 E j I q M + 4 R k h j B B G C E e D s B A G w g J C G C G M E L 4 U C C s B E F Z q j l I F I Y w Q R g h f E Y R V h H B 6 I L y T K 0 2 f k i i e f 1 0 j d p L 9 y 6 r i L P 4 t N J 4 c t c 6 Y Q v v 0 s A 1 Y m p + E / T p e K R N / B Z X g z 3 Q C g w / 0 B V + h j d H G a O P F 2 l g M Y 2 M R b Y w 2 R h t f i o 3 V A B u r N U c Z g z Z G G 6 O N r 8 j G G t o 4 P T Y u 5 O 5 t F + 4 y h e L + n W K p u L k Y J b v G 7 g Q r W d W k m Z 5 R v W e 0 n u j z s / F 4 d y s l 4 q 9 p Y f i G v g x a G C 2 M F l 6 o h e U w F p b R w m h h t P C l W F g L s L B W c x Q r a G G 0 M F r 4 a i w s s G j h 9 F h 4 b 6 t w L 7 s Y A b t G 7 A Q L W G N F d h Y B l 3 X I E n M k s K u / l T L w N y T p W e U h C h g F j A J e p I D D z F c s 4 H z F K G A U 8 K U I m N T W f g I W 2 J q j W E E B o 4 B R w F c k Y A 4 F n B 4 B l 7 P 5 b G k x B H Y P 2 Q k m s K q x M x K Y p I I 5 / l j Y 3 e G q I Z i O w c / w J 8 M I Y Y T w 4 i E c Z n J i A S c n R g g j h C 8 H w l w A h L m a o 2 R B C C O E E c J X B G E e I Z w m C J e y l Q X 9 a N g 9 Z i d Y w p q g z H Q 7 d L V 5 p r f a p 5 2 H 8 7 P w Z J c r p e E X p I i 8 + J w O v a h h 1 D B q e M E a D j M V s Y B T E a O G U c O X o 2 E + Q M N 8 z V G 2 o I Z R w 6 j h K 9 K w g B p O j 4 a r u 3 e z h e J + e W c x H n a N 2 k n 1 M K 9 p i i q O e 9 g + b y G u U J b D S Q 3 n 8 u S 8 R 3 B W N x r M V t N L v x E 7 S I Z 1 v y a D M c 0 z P 5 B R z x 6 w H e P 0 B 1 q 8 P b M r + 7 + T q t 6 x 9 r 0 1 4 d H F J 0 P V e k y H x P S / p F / 8 n p P N v + + / 9 U W t B C p D 0 8 Y 2 L a d p Y F r p 6 k x r B X Y 6 x z h e V R U B a p A g j j k a I c e Q Y y v I s T 3 I u I 6 r o g 6 T D d b 4 w A x e 5 z U Z Z m f T m R C g M 6 H m S K K T O u N l e Y 4 6 K 8 x L Z 7 x i s W t e G e 9 f y Y c J 5 9 B b + y x 6 a V / 1 o u f Z D e b i + c W f 6 A v 9 T M 5 M + 6 r Y 6 I y 8 + I y a z m m l / n m w C 8 P q j r x R z 3 J k 6 D s 0 3 E o Z T k T D p c d w z t m A 8 t l S L s d s 7 c 7 Z c a 7 x P a m O g / J Q 5 s g 5 G N l x b b M O 7 9 1 z W t y I H a y W 4 8 g z j V / R q 5 u 0 r E X I I e Q E L g z k O I Q c Q g 4 h d x W Q E w M g J 9 Y c W R Q h h 5 B D y C U a c h J C L q W Q K 5 Y 2 i / v z n t X V P b 4 n F X K 8 J g k C O b i j Q q 4 C J 4 n Z 6 e q e 9 6 N G 7 W G V K P c t 7 W J Q P k K S Q M w h 5 s B p f B j M 8 Y g 5 x B x i 7 i o w J w V g T q o 5 M i l i D j G H m E s 0 5 m T E X D o x V 8 l W s q V y J T v v 2 y t d A 3 x y N a c J s s R H 1 1 y 1 f t w z u z N 8 L T f q I K W W e w H t 3 0 E K e w o d D X 8 y 6 A E 8 1 B x q D q A m h N G c g J p D z a H m r k J z c o D m 5 J o j k 6 L m U H O o u U R r T k H N p V N z 1 c 1 8 t V S Z + 1 d z r v E 9 w Z j T e J 6 L j r m N o 9 6 p 3 j m a Q X O O H l L K u e 9 g 3 C S P 0 P g U M Y e Y m 4 Y 5 M Q z m R M Q c Y g 4 x d x W Y U w I w p 9 Q c m R Q x h 5 h D z C U a c y p i L p 2 Y 2 9 i u 7 m f L 2 3 P X n G u A T 6 7 m J E 2 V Q j 7 5 Z K d h B s 5 9 E X L D l N r t C x i i n s Z 5 d i e q b Z X U J o d R m 4 x q Q 7 W h 2 q 5 C b W q A 2 t S a I 2 O i 2 l B t q L Z E q 0 1 D t a V H b T u 5 0 q K m b X C N 6 8 n F m s a q v B o O a 4 X G k 6 P W G V N o n x 6 2 g Q F x 2 O b X R U o B 9 x U s I W X L T / S p J r A 1 Q g 4 h 5 w 8 5 J Q z k F I Q c Q g 4 h d x W Q 0 w I g p 9 U c 2 R Q h h 5 B D y C U Z c m R e c Y R c W i B X y N 3 b L t x l C s X 9 O 8 V S c X M x p H O N 8 E k l n c B y g k x u + w 9 D u j 2 j 9 U S P A 7 n x D V P K t 6 9 p j n p D / o l w Q 7 j 5 w 0 0 L A z c N 4 Y Z w Q 7 h d A d x I s e c H N 5 G t O X I m w g 3 h h n B L N N w 4 h F t 6 4 L a 3 V b i X X Q j X 3 O N 6 U r n G a 7 I k C y G / g S v r k D V i e c 2 1 Z U r B 9 g 1 J L 1 Z F i F x D r v l w T Q w z L 5 y I 8 8 I h 1 5 B r V 8 I 1 L o B r X M 2 R M 5 F r y D X k W q K 5 x i P X 0 s O 1 c j a f L S 3 I a 6 6 B P b l e k x Q + 7 I R w Z Z o a Y v 3 A z b 1 p e s V G R 9 B n + D M 3 V F u w 2 s J M A i f i J H C o N l T b l a i N D 1 A b X 3 N k T l Q b q g 3 V l m i 1 C a i 2 N K m t l K 0 s 6 I d u 7 p E 9 w W y T R E 0 M x 7 Z q 8 0 x v t U 8 7 D + P A b X L j l N L t B a k b I Z + 9 R 7 o h 3 Y L p F m b K N x G n f E O 6 I d 2 u h G 5 C A N 2 E m i N 7 I t 2 Q b k i 3 R N N N R L q l h 2 7 V 3 b v Z Q n G / v L M Y v L n G 9 q T i j Y P C V N E A m W N 8 2 9 v L 3 S T n z S l D 8 / V H H B x i E w / 4 h / O 6 0 W C 2 m l 6 E i 9 h B M h j 3 b z D a v a K 5 4 m M G x m T I N U z / V / p w k X N I M T / S l H Y + S m n B U 3 R / S b 9 9 O y e Z 7 3 t S R f h h j Z M 0 x F p s r P E s J 0 w M h L 5 Y U 6 J g T b 3 O s / P D m q A C w g R J U o K w 5 m i E W E O s r S L W a M q w E o Y n 2 c b W + 8 A N 8 P A b B q p W O n j D I Q J l 7 C t Q x J / J X l 0 8 Z 4 a 7 9 s e L 5 7 P q T g z Q n V g b S 6 + T v u P I Z b q E + S 6 3 w b I S 5 L T o u f C f Q w d 9 D j q z d 9 P K c V B + 7 Z k w X D C 5 V t 1 4 b N U d j T Y k O U f t E Z Z s E d / 3 N L Z 5 7 W C w 1 3 h F U a d 4 D f Y R l P a W B N M a a f 1 J l m s 9 a N p D v C + / J E V Y D n 5 J y K / 0 8 M v 5 W P 9 8 t p T L M V u 7 / g T b / P 3 e r W x 5 K z r D J g b h h E N M j g O x t l m H 9 + 8 5 V V v E D l I J M f K A y F f k m z R r t E S J o c Q E S Q 4 j M R k l h h J D i S 2 D x C R / i b G 1 s f S K E E O I I c R m g Z i M E E s p x I q l z e J + 0 P R q c S E 2 M Q Y n 3 G F K D I d V 4 F w x O 1 3 d 8 6 b G q D 2 k U G L f 0 g J v U P 2 9 7 L 9 H i 6 H F C L O U M B Z T 0 G J o M b T Y M l h M 9 r c Y V x t L s W g x t B h a b B a L K W i x d F q s k q 1 k S + V K N u D G x L g Y m x i E E 4 4 x N Q b G q v X j n t m d 4 U u x U Q f L T b E X s B y S D d R 5 z 0 a / J P P w G W I M M U a c p Y b B m I o Y Q 4 w h x p Y B Y 4 o / x v j a W I p F j C H G E G O z Y E x F j K U T Y 9 X N f L V U W c Q X Y x N j c M I t p s W w 2 M Z R 7 1 T v H M 2 A M U c P y 6 2 x 7 y C j / A j V x q d o M b T Y V I t p Y S y m o c X Q Y m i x Z b C Y 6 m 8 x o T a W Y t F i a D G 0 2 C w W 0 9 B i 6 b T Y x n Z 1 P 1 v e X g T G J g b h J G N M h e M q J M Z 2 G m b g o / J D b r j c 9 P o C l j 6 N 9 U B F R N c K o U v m Q q C L N k J 0 I b o Q X Y l H l x b w j I 7 a W C p F d C G 6 E F 0 z o E t i E V 3 p Q d d O r h T i 0 f a x H 8 3 h H n s T b i 0 + p L U K j S d H r T O m 0 D 4 9 b M P Q E k d d f l 0 s t 7 + + g v W k 6 v i J P p A D W q H D 0 G E B D u P D O I x H h 6 H D 0 G F L 4 D B S G / o 5 T K q N p V l 0 G D o M H T a L w z h 0 W H o c V s j d 2 y 7 c Z Q r F / T v F U n F z Y S K b G I U T L j I x p M j 2 j N Y T P Y 7 D x j d c b n 1 9 T U u 5 N + S f 6 C 5 0 V 4 C 7 x D D u E t F d 6 C 5 0 1 z K 4 i / N 3 l 1 w b S 6 b o L n Q X u m s W d / H o r v S 4 a 2 + r c C + 7 M G 1 N j L 0 J 1 1 b Y K c L K O o z t s b j l 2 n K 5 v f U N y R Z W Q Y f a Q m 3 5 a i v M j G A y z g i G 2 k J t L Y W 2 e H 9 t K b W x Z I r a Q m 2 h t m b R l o D a S o + 2 y t l 8 t r Q 4 b k 0 M v g n n V t i J w M p 0 A I / 1 4 y 7 3 p k s P L j p / / T P 8 i R e i a w q 6 w k z + J e P k X 4 g u R N d S o E v w R 5 d a G 0 u p i C 5 E F 6 J r F n S J i K 4 0 o a u U r S z w R 1 4 T o 2 / C 1 R V 2 2 q 9 q 8 0 x v t U 8 7 D + O 4 a 3 L j 5 Z b X C 1 L 2 X X x O i z m U F 8 o r S F 5 h p v q S c a o v l B f K a y n k J f r L S 6 u N p V W U F 8 o L 5 T W L v C S U V 3 r k V d 2 9 m y 0 U 9 8 s 7 C 7 P X x P i b W H t x I i u w s m u W L w g / s 9 v W W 5 2 b z E b b h C O D l E j / o B + f / C O z B W W V c Q L 9 G D 2 z o T d v M m f d + k 0 Y F m 9 N P j g + r 5 u N B r P V 9 A L a v F 8 h G Y r 7 v 3 Z O e X f x G e Q j K x n R I f s D e f A 8 D O 9 k E L v 4 6 8 X T G w x 5 3 P z F H 5 n + + T B r 0 X + f k 0 b 0 5 k V n f v u G o Y X M n 0 i t a R e W p K i k m Q 8 q S / r 0 e h i S P w m e A / p L + i 3 d O Z S e / e / 7 b 3 1 V y K u q y p J H c K I L 4 7 q Q 1 a 6 z Q k g X y t F c y M 3 R h S L L w b 5 K w Q / 7 c D R a C R d W j g x m A 4 4 7 Y s N b e u s h G W e 6 s M x r D w O F + P / o 7 z 2 f j Y Q I Z S m c e j / Q g e A X Z r R f / b / T C z f E h E 5 W k g o L R X i l I o S k w x y 3 v C w 4 W O O n w H c w 7 L 6 3 x + Z Z n S f 5 O 4 9 j a 2 M 5 3 A N 6 5 M H 3 C Y P e T n Y D B h V I U / H y 5 T l 1 E h m Y z / u v b o T J n w H k 8 8 + u o T A 4 e C t T i h j G U e 8 M O U g r m y k m / G I U F B I j u 1 r 4 A D t 7 3 n / N 0 L H l D T 2 4 / 2 x d W Y I x 5 j V 5 q 5 a D r U t O L 6 d J k e 5 Y M A 0 5 U e O n 0 P B f 6 B 6 8 h t P t f f / D 9 b G P 0 7 o 4 R v b e H v 3 G r l Z 7 X A h 7 G Q R L G A c M y K Z n j N 6 q 0 y E a 1 O O 4 g O f P T U 4 l x f g y c F N O B T e 7 Z g + 1 O f b 8 / H y 2 l M s x W 7 u + 4 t y o l q J P K T 2 R B B K u T W 0 h 2 m y b d Q i Q 5 z x n 8 3 4 F 1 G Y Y b Z J H T b 6 i O 0 N L b + Q m c p N I U g j D T Q G 5 i d x E b l 4 F N + U A b n K 1 s S S O 3 E R u I j e X n 5 s K c j O d 3 C y W N o v 7 A b O 1 x e L m R B J I N j c V d h H c r M B 5 Z H a 6 u u f t p 3 N / C Q T n d H B + S 3 s d 3 G k H u 4 P k R H J a m g x + r K a j E Z I T y Y n k v H R y K g H k 5 G t j i R z J i e R E c i 4 / O V U k Z y r J W c l W s q V y J e t / U 2 0 s c 0 5 k g Y S b k 1 u E O a v 1 4 5 7 Z X e R X n K N X Q H G O i f M F r H 5 3 8 R z W P R v 9 y t K D o W h O N K f F y e C H i z o a o T n R n G j O S z e n G m B O o T a W y N G c a E 4 0 5 / K b U 0 N z p t K c 1 c 1 8 t V S Z 9 9 e c E 0 k g 4 e T k F 0 H O j a P e q d 4 5 W q Q 5 H S + B 6 B x D 5 3 e w D F 7 x 4 l M k J 5 I z B D m D H 6 3 q a I T k R H I i O S + d n F o A O c X a W C J H c i I 5 k Z x L T 0 6 Z R X K m k p w b 2 9 X 9 b H l 7 3 u a c y A I J N 6 c 4 L 3 P u N M z A i T T m 1 T M K c 0 y Y X 0 D n T + M 8 O h Z t u W K 2 V M P Y U k V b o i 3 R l l d g S 1 J o + t p S q o 0 l b L Q l 2 h J t u f y 2 5 N C W q b H l T q 4 0 f S q Q W K S c G P w T T k p p X q Q s N J 4 c t c 6 Y Q v v 0 s A 2 i W A g u / V 4 D m T n G z K + g E 1 J g / U S f C f S B J B 3 k J n I z g J t a G G 5 q y E 3 k J n L z K r j J B X B T r o 0 l c + Q m c h O 5 u f z c 5 J G b q e F m I X d v u 3 C X K R T 3 7 x R L x c 2 F w H M i D S Q c n s q 8 4 L l n t J 7 o C + H m e M + I z D F k f k 3 H + j e 0 w k V e I i 8 D e C l z I X h J G y E v k Z f I y 0 v n J R / A S 6 U 2 l r K R l 8 h L 5 O X y 8 1 J A X q a G l 3 t b h X v Z h a B y Y v B P O C r n N r F m W Y f s s x h V u r p G V o 6 x 8 h u S N 6 3 H y i I q E Z U B q A w z j 6 a M 8 2 g i K h G V V 4 J K I Q C V a m 0 s Z S M q E Z W I y u V H p Y i o T A 0 q y 9 l 8 t r Q Y V U 6 M / g l X 5 d w m 0 C z T F L O Y H 1 6 6 + 0 Z X u l 1 J q 9 N n + P N L t O V U W 4 a Z N F P G S T P R l m j L K 7 G l G G B L r T a W u N G W a E u 0 5 f L b U k J b p s i W p W x l Q T / A n B j + k 4 1 L d W 7 T Z V a b Z 3 q r f d p 5 u B B e T v a O w H R N W Q I V 7 c X n Z K R H Y C I w p w A z z B S Z M k 6 R i c B E Y F 4 J M C V / Y P J s b S x 5 I z A R m A j M 5 Q e m j M B M D T C r u 3 e z h e J + e W c R x J x M A E k l p q C o q s J L Y 8 D c g 3 d I o j A Y G q n w q P X c M 4 X k d b P R Y L a a X p C M 0 0 v C w D i R / Z i L P 8 B A + G a Q 9 0 i 6 8 u K e v w w t C H r M G c L 0 v 6 R f P 5 6 T c v P 7 / l t f B 0 q a x E q o w B k U C F r j Q y p Q i a Z A Y Y 4 K 5 A W N E 0 W Z F Y I U 6 G i E C k Q F o g I v X Y F y g A K 5 m i O / e h h Q Y h N o w E 0 o L Z 0 G D J M D G b I 0 V A o M q T d r J / w q i E g 4 s / Y W / v g T T b q / E I c 6 d v 2 3 I 6 h + s M Q D O e W t Q 2 3 j Y o J F 7 w i Y y F P z f r I s D J 3 T 4 e D i c 7 I q m L X T y O d + x 0 O U B j N Q k z g J G X h p D F S Q g a l h o H M K k X y 2 l M s x W 7 v z p a A r C y Q Y g o r G i n E h 2 D b r E A D P S S n j 9 L L a E C T Z 5 R W 9 2 k r r Y p Q g S l B U w k h Q Q Q m i B F G C V y J B J U C C f M 2 R Y F G C K E G U Y C o k q K I E 0 y n B Y m m z u D / n u S T d W S D J E l T J b / N j S b A C 5 4 n Z 6 e q e N 5 f G 6 m a V L f g t H X D p s 2 5 o 8 n i P G k Q N A v T U M B p U U Y O o Q d T g l W h Q D d C g U H M k W d Q g a h A 1 m A o N a q j B V G q w k q 1 k S + V K d s 7 3 i L r S Q J I 5 K L m e m h r e c d X 6 c c / s z v r F 4 K i X F c H g C / j r 3 c V z 2 O r Z 6 I e C H k J E D i I H Q X p a G A 5 q y E H k I H L w S j i o B X B Q r D m S L H I Q O Y g c T A M H F R Y 5 m E o O V j f z 1 V J l 3 l 8 O u r J A g j W o y m r c 3 w t u H P V O 9 c 7 R r B x 0 d L M i H v w O W v 8 I D T 5 F D a I G p 2 h Q Y k N o 0 G q E G k Q N o g Y v W 4 O k M v T V o F R z J F n U I G o Q N Z g K D X K o w V R q c G O 7 u p 8 t b 8 + b g 6 4 0 k G A O K r y g R u D g T s M M n N 4 i y t Y r g r 8 v Y O O n c Z 4 Z i u x b J f b x Y d j H I / u Q f c i + K 2 E f F 8 A + u e Z I p s g + Z B + y L x X s 4 5 F 9 q W H f T q 6 0 m B k p 3 K N / k r U n k 0 w U W n u F x p O j 1 h l T a J 8 e t o E M s d 3 n 1 8 + K C P A r 6 I R U P z / R Z P K B P E M a J Y g S 9 J O g E E a C A k o Q J Y g S v B I J 8 g E S V G q O R I s S R A m i B F M h Q Q E l m B o J F n L 3 t g t 3 m U J x / 0 6 x V N x c i A l d e S D B J l S F S C b c M 1 p P 9 N g S H N 9 6 R f z 3 N R 2 H 3 9 D y E + W H 8 v O V n x R G f h L K D + W H 8 r s S + Q k B 8 l N r j n S K 8 k P 5 o f x S I T 8 R 5 Z c a + e 1 t F e 5 l F + I 9 1 + i f Z O / J X B T v l X V I M P H B 5 9 p 8 R c T 3 D d n Q e v A n e g + 9 5 + e 9 M P M D S j g / I H o P v X c 1 3 h M D v K f V H O k U v Y f e Q + + l w n s S e i 8 1 3 i t n 8 9 n S Y s D n G v 4 T D D 6 F k 6 M 8 / 7 N M s 0 j 8 H / m 5 t 1 8 d 8 t H S 8 R n + 1 A / Z F 8 y + M J M B S j g Z I L I P 2 X c 1 7 J P 8 2 S e w N U d S R f Y h + 5 B 9 q W C f j O x L E f t K 2 c p i f u z n H v + T 7 D 6 B j z I h f L V 5 p r f a p 5 2 H s e U 3 2 c O K 2 O 8 F K T c h V b x H + 6 H 9 g u 0 X Z u o / C a f + Q / u h / a 7 G f n K A / b i a I 7 G i / d B + a L 9 U 2 E 9 B + 6 X G f t X d u 9 l C c b + 8 s x D 9 u T J A g v U H N a Q 8 p r 8 8 H A O H Z N e m T t C Q 1 8 1 G g 9 l q e g k w T i + J U + B 5 / 1 c Y d 5 5 B / v g T y Q A X n 1 z q r P B f 0 m 8 K z 0 k B + n 3 / b a A L R X T h S r h Q 4 k J 8 J 2 g 3 Q h e i C 9 G F l + 5 C J c C F f M 2 R c r 1 c y C f T h c K 4 C 3 + G Q 5 2 k u z + H T 4 o e U P y 3 / h u S F c 9 J B x O J d h 6 Q F P w h e Z N p P 2 K 2 2 7 0 O M c o e n L F H U O r T h Y O 6 B a m J 1 L x K a q p I z d R Q 0 z m R R D 5 b y u W Y r d 3 5 c t O V W J L M T Z X n 4 3 K z b d Y h A J 6 z C s b p B b n p 4 i Z J O K / I y 1 j V N 3 o T v c m F + B 7 S b o T e R G + i N y / d m 2 q A N 4 W a I + e i N 9 G b 6 E 3 0 p r c 3 N f R m O r 1 Z L G 0 W 9 + c 8 b 6 E 7 s S T Y m 4 q m i D G 9 W Y H z x O x 0 d c 8 7 X G N 1 g + I c E + e 3 d A y m T 7 + h + e Q 9 m h P N C Z z U w p h T Q 3 O i O d G c V 2 J O L c C c Y s 2 R d 9 G c a E 4 0 J 5 r T 0 5 w q i + Z M p T k r 2 U q 2 V K 5 k 5 3 x P r S u z J B i d q k Z S Z C x 0 V u v H P b M 7 6 5 e c o 1 5 W l 5 w v 4 K 9 3 F 8 9 h q 2 e j n 1 p 6 O B T R i e i E q p Q N g U 6 r E a I T 0 Y n o v G x 0 k m r R F 5 1 S z Z F 3 E Z 2 I T k Q n o t M b n R y i M 5 X o r G 7 m q 6 X K v L / o d C W W J J t T U u P e W L t x 1 D v V O 0 e z o t P R z e q q 8 z t o / S M 0 + B T N i e a c Z k 4 u j D k 5 N C e a E 8 1 5 J e b k A s w p 1 x x 5 F 8 2 J 5 k R z o j m 9 z c m j O V N p z o 3 t 6 n 6 2 v D 1 v d L o y S 4 L R q U h a l C 8 6 d x p m 4 I Q h U b Z e X W J + A R s / j f s E W c T l q u B S C I N L A X G J u E R c X g k u + Q B c K j V H f k V c I i 4 R l 4 h L b 1 w K i M v U 4 H I n V 1 r Q d C S u h J J g U 5 J f l U Y w Z a H x 5 K h 1 x h T a p 4 d t U E h s X f r 1 s 7 r O / A o 6 I T X W T z S / w D r 0 J n r T z 5 s K F + I G W r s R e h O 9 i d 6 8 d G 8 K A d 5 U a 4 7 c i 9 5 E b 6 I 3 0 Z v e 3 h T R m 6 n x Z i F 3 b 7 t w l y k U 9 + 8 U S 8 X N h c j T l V q S L E 9 N j i L P P a P 1 R I / t z f G t V 1 e Z X 9 O h + Q 0 t c t G X 6 E t f X / J h f M m j L 9 G X 6 M s r 8 a U Y 4 E u t 5 s i w 6 E v 0 J f o S f e n t S w l 9 m R p f 7 m 0 V 7 m U X o k p X Q k m w K h V e j H K P b F m H n B W f l a 7 N V 9 e V 3 5 A N r Y f L o i p R l X 6 q D H G X r N 0 I V Y m q R F V e u i o l f 1 W K b M 2 R Y V G V q E p U J a r S W 5 U y q j I 1 q i x n 8 9 n S Q l j p z i i J Z i U b j Z U k M c X / 8 a V 7 + 5 W G J S 1 Q n + F P M B G X w b g U w + B S R F w i L h G X V 4 J L O Q C X X M 2 R Z x G X i E v E J e L S G 5 c K 4 j J F u C x l K 4 v 5 E a Y 7 p S R Z l z I X R Z f V 5 p n e a p 9 2 H s b 2 5 W Q P q y v M F 6 S o h e z x H o W J w g w W p h R G m B I K E 4 W J w r w S Y S o B w u R r j l y L w k R h o j B R m N 7 C V F G Y q R F m d f d u t l D c L + 8 s x J i u p L I g Y 9 r / s Q t n 2 D D n t T e N p t E 1 m M f H z V b n o 2 u 5 c u 7 G h t E 4 I M e z 1 Y F 5 4 x Y Z Y u H 1 t 1 r d R h e 2 u T Y q a S v t f P s 0 / s Z w 8 E X e N t c p N u u D o E b Z e B S Z U Q d w C N D m x 1 B + 5 k k o I 3 U I E B / f H B D Q a D 3 M R X t T 6 6 x 8 n 9 O l B 9 y B I D w Q D e m + r E g q q / K G X K + r i n Y A 6 K C d A m M e H x j N O 6 Z + c k R O q 8 i R I w 3 K R 4 b R j b 1 1 q f 0 o 1 6 o b j y O + P 2 t 4 H G x s d b X R b v a O W / F 7 c 2 y / n s m a J j C I v L V O 9 P f V f t R q t v V 6 S W 8 d R v z 8 r Q + E b g j H 9 C C y 6 1 Y m 1 p t w v g 2 X Z W 4 3 z E 7 3 9 2 T v 7 f + y l t w d L r l r C f L 3 N G 1 Y / 0 U X 3 C U e t J Z A k z X n S 6 6 N 7 f t g D O / S J h C f 3 c Z x o x v x i J Y F 8 s Q R r 4 4 g y i c n l o y i H u A b m / m C 8 b i b W X P 0 A E n y / n + D Q o R e 5 4 j U m z V 4 Q G o d b j / o C 0 b k y N 3 R I a X V a R w e d a O + r Q c H D 1 h N N / j r u q h p 1 0 X h Q L t + X 9 G U 6 6 K u c H V O l C T p g Q z D z a B z S A U N 4 1 H E F y G 7 V z K A M g d 0 k L F z U 9 Q e r P B s 1 Q F D M J T E 3 Z w c D b c b T W O G P q h 2 Z u x j D x r E 2 n y / 0 Y G q I M Y H Y J 1 0 e 8 C s Y 0 i V Z m f 9 P w B J 1 t 3 n I X A F A A = = < / L i n k > < L i n k P o s R o w > 1 < / L i n k P o s R o w > < L i n k P o s C o l > 1 < / L i n k P o s C o l > < M e t a D a t a S e r i e s > < M e t a d a t a S e r i e s > < I n i t R o w > 1 < / I n i t R o w > < I n i t C o l > 2 < / I n i t C o l > < E n d R o w > 2 4 0 < / E n d R o w > < E n d C o l > 2 < / E n d C o l > < N a m e > C o n s o l i d a t e d   G o v t   T a x   R e v e n u e :   y t d :   V R :   R e p u b l i c   o f   M a r i i   E l < / N a m e > < D i s p l a y N a m e > C o n s o l i d a t e d   G o v t   T a x   R e v e n u e :   y t d :   V R :   R e p u b l i c   o f   M a r i i   E l < / D i s p l a y N a m e > < S e r i e s I d > 1 1 4 8 1 7 6 0 8 < / S e r i e s I d > < C o d e > S R 2 9 8 4 3 9 1 < / C o d e > < O r d e r > 1 < / O r d e r > < / M e t a d a t a S e r i e s > < M e t a d a t a S e r i e s > < I n i t R o w > 1 < / I n i t R o w > < I n i t C o l > 3 < / I n i t C o l > < E n d R o w > 2 4 0 < / E n d R o w > < E n d C o l > 3 < / E n d C o l > < N a m e > C o n s o l i d a t e d   G o v t   T a x   R e v e n u e :   y t d :   V R :   R e p u b l i c   o f   M o r d o v i a < / N a m e > < D i s p l a y N a m e > C o n s o l i d a t e d   G o v t   T a x   R e v e n u e :   y t d :   V R :   R e p u b l i c   o f   M o r d o v i a < / D i s p l a y N a m e > < S e r i e s I d > 1 1 4 8 1 7 7 0 8 < / S e r i e s I d > < C o d e > S R 3 0 1 0 7 9 3 < / C o d e > < O r d e r > 2 < / O r d e r > < / M e t a d a t a S e r i e s > < M e t a d a t a S e r i e s > < I n i t R o w > 1 < / I n i t R o w > < I n i t C o l > 4 < / I n i t C o l > < E n d R o w > 2 4 0 < / E n d R o w > < E n d C o l > 4 < / E n d C o l > < N a m e > C o n s o l i d a t e d   G o v t   T a x   R e v e n u e :   y t d :   V R :   R e p u b l i c   o f   T a t a r s t a n < / N a m e > < D i s p l a y N a m e > C o n s o l i d a t e d   G o v t   T a x   R e v e n u e :   y t d :   V R :   R e p u b l i c   o f   T a t a r s t a n < / D i s p l a y N a m e > < S e r i e s I d > 1 1 4 8 1 7 8 0 8 < / S e r i e s I d > < C o d e > S R 2 9 7 7 9 1 7 < / C o d e > < O r d e r > 3 < / O r d e r > < / M e t a d a t a S e r i e s > < M e t a d a t a S e r i e s > < I n i t R o w > 1 < / I n i t R o w > < I n i t C o l > 5 < / I n i t C o l > < E n d R o w > 2 4 0 < / E n d R o w > < E n d C o l > 5 < / E n d C o l > < N a m e > C o n s o l i d a t e d   G o v t   T a x   R e v e n u e :   y t d :   V R :   R e p u b l i c   o f   U d m u r t i a < / N a m e > < D i s p l a y N a m e > C o n s o l i d a t e d   G o v t   T a x   R e v e n u e :   y t d :   V R :   R e p u b l i c   o f   U d m u r t i a < / D i s p l a y N a m e > < S e r i e s I d > 1 1 4 8 1 7 9 0 8 < / S e r i e s I d > < C o d e > S R 2 9 8 6 5 6 3 < / C o d e > < O r d e r > 4 < / O r d e r > < / M e t a d a t a S e r i e s > < M e t a d a t a S e r i e s > < I n i t R o w > 1 < / I n i t R o w > < I n i t C o l > 6 < / I n i t C o l > < E n d R o w > 2 4 0 < / E n d R o w > < E n d C o l > 6 < / E n d C o l > < N a m e > C o n s o l i d a t e d   G o v t   T a x   R e v e n u e :   y t d :   V R :   R e p u b l i c   o f   C h u v a s h i a < / N a m e > < D i s p l a y N a m e > C o n s o l i d a t e d   G o v t   T a x   R e v e n u e :   y t d :   V R :   R e p u b l i c   o f   C h u v a s h i a < / D i s p l a y N a m e > < S e r i e s I d > 1 1 4 8 1 8 0 0 8 < / S e r i e s I d > < C o d e > S R 3 0 1 6 5 9 6 < / C o d e > < O r d e r > 5 < / O r d e r > < / M e t a d a t a S e r i e s > < M e t a d a t a S e r i e s > < I n i t R o w > 1 < / I n i t R o w > < I n i t C o l > 7 < / I n i t C o l > < E n d R o w > 2 4 0 < / E n d R o w > < E n d C o l > 7 < / E n d C o l > < N a m e > C o n s o l i d a t e d   G o v t   T a x   R e v e n u e :   y t d :   V R :   K i r o v   R e g i o n < / N a m e > < D i s p l a y N a m e > C o n s o l i d a t e d   G o v t   T a x   R e v e n u e :   y t d :   V R :   K i r o v   R e g i o n < / D i s p l a y N a m e > < S e r i e s I d > 1 1 4 8 1 8 1 0 8 < / S e r i e s I d > < C o d e > S R 3 0 2 4 5 3 9 < / C o d e > < O r d e r > 6 < / O r d e r > < / M e t a d a t a S e r i e s > < M e t a d a t a S e r i e s > < I n i t R o w > 1 < / I n i t R o w > < I n i t C o l > 8 < / I n i t C o l > < E n d R o w > 2 4 0 < / E n d R o w > < E n d C o l > 8 < / E n d C o l > < N a m e > C o n s o l i d a t e d   G o v t   T a x   R e v e n u e :   y t d :   V R :   N i z h n y   N o v g o r o d   R e g i o n < / N a m e > < D i s p l a y N a m e > C o n s o l i d a t e d   G o v t   T a x   R e v e n u e :   y t d :   V R :   N i z h n y   N o v g o r o d   R e g i o n < / D i s p l a y N a m e > < S e r i e s I d > 1 1 4 8 1 8 2 0 8 < / S e r i e s I d > < C o d e > S R 2 9 3 9 8 1 1 < / C o d e > < O r d e r > 7 < / O r d e r > < / M e t a d a t a S e r i e s > < M e t a d a t a S e r i e s > < I n i t R o w > 1 < / I n i t R o w > < I n i t C o l > 9 < / I n i t C o l > < E n d R o w > 2 4 0 < / E n d R o w > < E n d C o l > 9 < / E n d C o l > < N a m e > C o n s o l i d a t e d   G o v t   T a x   R e v e n u e :   y t d :   V R :   P e n z a   R e g i o n < / N a m e > < D i s p l a y N a m e > C o n s o l i d a t e d   G o v t   T a x   R e v e n u e :   y t d :   V R :   P e n z a   R e g i o n < / D i s p l a y N a m e > < S e r i e s I d > 1 1 4 8 1 8 4 0 8 < / S e r i e s I d > < C o d e > S R 3 0 2 5 1 7 9 < / C o d e > < O r d e r > 8 < / O r d e r > < / M e t a d a t a S e r i e s > < M e t a d a t a S e r i e s > < I n i t R o w > 1 < / I n i t R o w > < I n i t C o l > 1 0 < / I n i t C o l > < E n d R o w > 2 4 0 < / E n d R o w > < E n d C o l > 1 0 < / E n d C o l > < N a m e > C o n s o l i d a t e d   G o v t   T a x   R e v e n u e :   y t d :   V R :   S a m a r a   R e g i o n < / N a m e > < D i s p l a y N a m e > C o n s o l i d a t e d   G o v t   T a x   R e v e n u e :   y t d :   V R :   S a m a r a   R e g i o n < / D i s p l a y N a m e > < S e r i e s I d > 1 1 4 8 1 8 6 0 8 < / S e r i e s I d > < C o d e > S R 2 9 4 6 7 8 0 < / C o d e > < O r d e r > 9 < / O r d e r > < / M e t a d a t a S e r i e s > < M e t a d a t a S e r i e s > < I n i t R o w > 1 < / I n i t R o w > < I n i t C o l > 1 1 < / I n i t C o l > < E n d R o w > 2 4 0 < / E n d R o w > < E n d C o l > 1 1 < / E n d C o l > < N a m e > C o n s o l i d a t e d   G o v t   T a x   R e v e n u e :   y t d :   V R :   S a r a t o v   R e g i o n < / N a m e > < D i s p l a y N a m e > C o n s o l i d a t e d   G o v t   T a x   R e v e n u e :   y t d :   V R :   S a r a t o v   R e g i o n < / D i s p l a y N a m e > < S e r i e s I d > 1 1 4 8 1 8 7 0 8 < / S e r i e s I d > < C o d e > S R 3 0 1 9 6 0 2 < / C o d e > < O r d e r > 1 0 < / O r d e r > < / M e t a d a t a S e r i e s > < M e t a d a t a S e r i e s > < I n i t R o w > 1 < / I n i t R o w > < I n i t C o l > 1 2 < / I n i t C o l > < E n d R o w > 2 4 0 < / E n d R o w > < E n d C o l > 1 2 < / E n d C o l > < N a m e > C o n s o l i d a t e d   G o v t   T a x   R e v e n u e :   y t d :   V R :   U l y a n o v s k   R e g i o n < / N a m e > < D i s p l a y N a m e > C o n s o l i d a t e d   G o v t   T a x   R e v e n u e :   y t d :   V R :   U l y a n o v s k   R e g i o n < / D i s p l a y N a m e > < S e r i e s I d > 1 1 4 8 1 8 8 0 8 < / S e r i e s I d > < C o d e > S R 2 9 5 1 2 0 7 < / C o d e > < O r d e r > 1 1 < / O r d e r > < / M e t a d a t a S e r i e s > < M e t a d a t a S e r i e s > < I n i t R o w > 1 < / I n i t R o w > < I n i t C o l > 1 3 < / I n i t C o l > < E n d R o w > 2 4 0 < / E n d R o w > < E n d C o l > 1 3 < / E n d C o l > < N a m e > B u d g e t   E x p e n d i t u r e :   R e p u b l i c   o f   M a r i i   E l :   y t d < / N a m e > < D i s p l a y N a m e > B u d g e t   E x p e n d i t u r e :   R e p u b l i c   o f   M a r i i   E l :   y t d < / D i s p l a y N a m e > < S e r i e s I d > 2 3 3 5 4 2 2 0 3 < / S e r i e s I d > < C o d e > S R 3 1 3 0 0 1 0 < / C o d e > < O r d e r > 1 2 < / O r d e r > < / M e t a d a t a S e r i e s > < M e t a d a t a S e r i e s > < I n i t R o w > 1 < / I n i t R o w > < I n i t C o l > 1 4 < / I n i t C o l > < E n d R o w > 2 4 0 < / E n d R o w > < E n d C o l > 1 4 < / E n d C o l > < N a m e > B u d g e t   E x p e n d i t u r e :   R e p u b l i c   o f   M o r d o v i a :   y t d < / N a m e > < D i s p l a y N a m e > B u d g e t   E x p e n d i t u r e :   R e p u b l i c   o f   M o r d o v i a :   y t d < / D i s p l a y N a m e > < S e r i e s I d > 2 3 3 5 4 8 5 0 3 < / S e r i e s I d > < C o d e > S R 3 1 3 2 4 3 9 < / C o d e > < O r d e r > 1 3 < / O r d e r > < / M e t a d a t a S e r i e s > < M e t a d a t a S e r i e s > < I n i t R o w > 1 < / I n i t R o w > < I n i t C o l > 1 5 < / I n i t C o l > < E n d R o w > 2 4 0 < / E n d R o w > < E n d C o l > 1 5 < / E n d C o l > < N a m e > B u d g e t   E x p e n d i t u r e :   R e p u b l i c   o f   T a t a r s t a n :   y t d < / N a m e > < D i s p l a y N a m e > B u d g e t   E x p e n d i t u r e :   R e p u b l i c   o f   T a t a r s t a n :   y t d < / D i s p l a y N a m e > < S e r i e s I d > 2 3 3 5 5 4 8 0 3 < / S e r i e s I d > < C o d e > S R 3 1 3 0 1 2 6 < / C o d e > < O r d e r > 1 4 < / O r d e r > < / M e t a d a t a S e r i e s > < M e t a d a t a S e r i e s > < I n i t R o w > 1 < / I n i t R o w > < I n i t C o l > 1 6 < / I n i t C o l > < E n d R o w > 2 4 0 < / E n d R o w > < E n d C o l > 1 6 < / E n d C o l > < N a m e > B u d g e t   E x p e n d i t u r e :   R e p u b l i c   o f   U d m u r t i a :   y t d < / N a m e > < D i s p l a y N a m e > B u d g e t   E x p e n d i t u r e :   R e p u b l i c   o f   U d m u r t i a :   y t d < / D i s p l a y N a m e > < S e r i e s I d > 2 3 3 5 6 1 1 0 3 < / S e r i e s I d > < C o d e > S R 3 1 3 2 8 5 2 < / C o d e > < O r d e r > 1 5 < / O r d e r > < / M e t a d a t a S e r i e s > < M e t a d a t a S e r i e s > < I n i t R o w > 1 < / I n i t R o w > < I n i t C o l > 1 7 < / I n i t C o l > < E n d R o w > 2 4 0 < / E n d R o w > < E n d C o l > 1 7 < / E n d C o l > < N a m e > B u d g e t   E x p e n d i t u r e :   R e p u b l i c   o f   C h u v a s h i a :   y t d < / N a m e > < D i s p l a y N a m e > B u d g e t   E x p e n d i t u r e :   R e p u b l i c   o f   C h u v a s h i a :   y t d < / D i s p l a y N a m e > < S e r i e s I d > 2 3 3 5 6 7 4 0 3 < / S e r i e s I d > < C o d e > S R 3 1 3 3 4 9 9 < / C o d e > < O r d e r > 1 6 < / O r d e r > < / M e t a d a t a S e r i e s > < M e t a d a t a S e r i e s > < I n i t R o w > 1 < / I n i t R o w > < I n i t C o l > 1 8 < / I n i t C o l > < E n d R o w > 2 4 0 < / E n d R o w > < E n d C o l > 1 8 < / E n d C o l > < N a m e > B u d g e t   E x p e n d i t u r e :   N i z h n y   N o v g o r o d   R e g i o n :   y t d < / N a m e > < D i s p l a y N a m e > B u d g e t   E x p e n d i t u r e :   N i z h n y   N o v g o r o d   R e g i o n :   y t d < / D i s p l a y N a m e > < S e r i e s I d > 2 3 3 5 7 3 7 0 3 < / S e r i e s I d > < C o d e > S R 3 1 3 1 7 9 6 < / C o d e > < O r d e r > 1 7 < / O r d e r > < / M e t a d a t a S e r i e s > < M e t a d a t a S e r i e s > < I n i t R o w > 1 < / I n i t R o w > < I n i t C o l > 1 9 < / I n i t C o l > < E n d R o w > 2 4 0 < / E n d R o w > < E n d C o l > 1 9 < / E n d C o l > < N a m e > B u d g e t   E x p e n d i t u r e :   K i r o v   R e g i o n :   y t d < / N a m e > < D i s p l a y N a m e > B u d g e t   E x p e n d i t u r e :   K i r o v   R e g i o n :   y t d < / D i s p l a y N a m e > < S e r i e s I d > 2 3 3 5 8 0 0 0 3 < / S e r i e s I d > < C o d e > S R 3 1 3 0 6 2 1 < / C o d e > < O r d e r > 1 8 < / O r d e r > < / M e t a d a t a S e r i e s > < M e t a d a t a S e r i e s > < I n i t R o w > 1 < / I n i t R o w > < I n i t C o l > 2 0 < / I n i t C o l > < E n d R o w > 2 4 0 < / E n d R o w > < E n d C o l > 2 0 < / E n d C o l > < N a m e > B u d g e t   E x p e n d i t u r e :   S a m a r a   R e g i o n :   y t d < / N a m e > < D i s p l a y N a m e > B u d g e t   E x p e n d i t u r e :   S a m a r a   R e g i o n :   y t d < / D i s p l a y N a m e > < S e r i e s I d > 2 3 3 5 8 6 3 0 3 < / S e r i e s I d > < C o d e > S R 3 1 3 3 5 2 7 < / C o d e > < O r d e r > 1 9 < / O r d e r > < / M e t a d a t a S e r i e s > < M e t a d a t a S e r i e s > < I n i t R o w > 1 < / I n i t R o w > < I n i t C o l > 2 1 < / I n i t C o l > < E n d R o w > 2 4 0 < / E n d R o w > < E n d C o l > 2 1 < / E n d C o l > < N a m e > B u d g e t   E x p e n d i t u r e :   P e n z a   R e g i o n :   y t d < / N a m e > < D i s p l a y N a m e > B u d g e t   E x p e n d i t u r e :   P e n z a   R e g i o n :   y t d < / D i s p l a y N a m e > < S e r i e s I d > 2 3 3 5 9 8 9 0 3 < / S e r i e s I d > < C o d e > S R 3 1 3 1 1 8 3 < / C o d e > < O r d e r > 2 0 < / O r d e r > < / M e t a d a t a S e r i e s > < M e t a d a t a S e r i e s > < I n i t R o w > 1 < / I n i t R o w > < I n i t C o l > 2 2 < / I n i t C o l > < E n d R o w > 2 4 0 < / E n d R o w > < E n d C o l > 2 2 < / E n d C o l > < N a m e > B u d g e t   E x p e n d i t u r e :   S a r a t o v   R e g i o n :   y t d < / N a m e > < D i s p l a y N a m e > B u d g e t   E x p e n d i t u r e :   S a r a t o v   R e g i o n :   y t d < / D i s p l a y N a m e > < S e r i e s I d > 2 3 3 6 1 1 5 0 3 < / S e r i e s I d > < C o d e > S R 3 1 3 1 9 4 3 < / C o d e > < O r d e r > 2 1 < / O r d e r > < / M e t a d a t a S e r i e s > < M e t a d a t a S e r i e s > < I n i t R o w > 1 < / I n i t R o w > < I n i t C o l > 2 3 < / I n i t C o l > < E n d R o w > 2 4 0 < / E n d R o w > < E n d C o l > 2 3 < / E n d C o l > < N a m e > B u d g e t   E x p e n d i t u r e :   U l y a n o v s k   R e g i o n :   y t d < / N a m e > < D i s p l a y N a m e > B u d g e t   E x p e n d i t u r e :   U l y a n o v s k   R e g i o n :   y t d < / D i s p l a y N a m e > < S e r i e s I d > 2 3 3 6 1 7 8 0 3 < / S e r i e s I d > < C o d e > S R 3 1 3 2 3 1 4 < / C o d e > < O r d e r > 2 2 < / O r d e r > < / M e t a d a t a S e r i e s > < M e t a d a t a S e r i e s > < I n i t R o w > 1 < / I n i t R o w > < I n i t C o l > 2 4 < / I n i t C o l > < E n d R o w > 2 4 0 < / E n d R o w > < E n d C o l > 2 4 < / E n d C o l > < N a m e > U n e m p l o y m e n t   R a t e :   3   M o n t h   M o v i n g   A v e r a g e :   V R :   R e p u b l i c   o f   M a r i i   E l < / N a m e > < D i s p l a y N a m e > U n e m p l o y m e n t   R a t e :   3   M o n t h   M o v i n g   A v e r a g e :   V R :   R e p u b l i c   o f   M a r i i   E l < / D i s p l a y N a m e > < S e r i e s I d > 2 8 2 3 3 2 7 0 4 < / S e r i e s I d > < C o d e > S R 6 6 1 8 9 2 7 < / C o d e > < O r d e r > 2 3 < / O r d e r > < / M e t a d a t a S e r i e s > < M e t a d a t a S e r i e s > < I n i t R o w > 1 < / I n i t R o w > < I n i t C o l > 2 5 < / I n i t C o l > < E n d R o w > 2 4 0 < / E n d R o w > < E n d C o l > 2 5 < / E n d C o l > < N a m e > U n e m p l o y m e n t   R a t e :   3   M o n t h   M o v i n g   A v e r a g e :   V R :   R e p u b l i c   o f   M o r d o v i a < / N a m e > < D i s p l a y N a m e > U n e m p l o y m e n t   R a t e :   3   M o n t h   M o v i n g   A v e r a g e :   V R :   R e p u b l i c   o f   M o r d o v i a < / D i s p l a y N a m e > < S e r i e s I d > 2 8 2 3 3 2 8 0 4 < / S e r i e s I d > < C o d e > S R 6 6 1 9 1 4 3 < / C o d e > < O r d e r > 2 4 < / O r d e r > < / M e t a d a t a S e r i e s > < M e t a d a t a S e r i e s > < I n i t R o w > 1 < / I n i t R o w > < I n i t C o l > 2 6 < / I n i t C o l > < E n d R o w > 2 4 0 < / E n d R o w > < E n d C o l > 2 6 < / E n d C o l > < N a m e > U n e m p l o y m e n t   R a t e :   3   M o n t h   M o v i n g   A v e r a g e :   V R :   R e p u b l i c   o f   T a t a r s t a n < / N a m e > < D i s p l a y N a m e > U n e m p l o y m e n t   R a t e :   3   M o n t h   M o v i n g   A v e r a g e :   V R :   R e p u b l i c   o f   T a t a r s t a n < / D i s p l a y N a m e > < S e r i e s I d > 2 8 2 3 3 2 9 0 4 < / S e r i e s I d > < C o d e > S R 6 6 1 9 2 9 7 < / C o d e > < O r d e r > 2 5 < / O r d e r > < / M e t a d a t a S e r i e s > < M e t a d a t a S e r i e s > < I n i t R o w > 1 < / I n i t R o w > < I n i t C o l > 2 7 < / I n i t C o l > < E n d R o w > 2 4 0 < / E n d R o w > < E n d C o l > 2 7 < / E n d C o l > < N a m e > U n e m p l o y m e n t   R a t e :   3   M o n t h   M o v i n g   A v e r a g e :   V R :   R e p u b l i c   o f   U d m u r t i a < / N a m e > < D i s p l a y N a m e > U n e m p l o y m e n t   R a t e :   3   M o n t h   M o v i n g   A v e r a g e :   V R :   R e p u b l i c   o f   U d m u r t i a < / D i s p l a y N a m e > < S e r i e s I d > 2 8 2 3 3 3 0 0 4 < / S e r i e s I d > < C o d e > S R 6 6 1 9 1 5 8 < / C o d e > < O r d e r > 2 6 < / O r d e r > < / M e t a d a t a S e r i e s > < M e t a d a t a S e r i e s > < I n i t R o w > 1 < / I n i t R o w > < I n i t C o l > 2 8 < / I n i t C o l > < E n d R o w > 2 4 0 < / E n d R o w > < E n d C o l > 2 8 < / E n d C o l > < N a m e > U n e m p l o y m e n t   R a t e :   3   M o n t h   M o v i n g   A v e r a g e :   V R :   R e p u b l i c   o f   C h u v a s h i a < / N a m e > < D i s p l a y N a m e > U n e m p l o y m e n t   R a t e :   3   M o n t h   M o v i n g   A v e r a g e :   V R :   R e p u b l i c   o f   C h u v a s h i a < / D i s p l a y N a m e > < S e r i e s I d > 2 8 2 3 3 3 1 0 4 < / S e r i e s I d > < C o d e > S R 6 6 1 8 8 5 7 < / C o d e > < O r d e r > 2 7 < / O r d e r > < / M e t a d a t a S e r i e s > < M e t a d a t a S e r i e s > < I n i t R o w > 1 < / I n i t R o w > < I n i t C o l > 2 9 < / I n i t C o l > < E n d R o w > 2 4 0 < / E n d R o w > < E n d C o l > 2 9 < / E n d C o l > < N a m e > U n e m p l o y m e n t   R a t e :   3   M o n t h   M o v i n g   A v e r a g e :   V R :   K i r o v   R e g i o n < / N a m e > < D i s p l a y N a m e > U n e m p l o y m e n t   R a t e :   3   M o n t h   M o v i n g   A v e r a g e :   V R :   K i r o v   R e g i o n < / D i s p l a y N a m e > < S e r i e s I d > 2 8 2 3 3 3 3 0 4 < / S e r i e s I d > < C o d e > S R 6 6 1 9 3 3 8 < / C o d e > < O r d e r > 2 8 < / O r d e r > < / M e t a d a t a S e r i e s > < M e t a d a t a S e r i e s > < I n i t R o w > 1 < / I n i t R o w > < I n i t C o l > 3 0 < / I n i t C o l > < E n d R o w > 2 4 0 < / E n d R o w > < E n d C o l > 3 0 < / E n d C o l > < N a m e > U n e m p l o y m e n t   R a t e :   3   M o n t h   M o v i n g   A v e r a g e :   V R :   N i z h n y   N o v g o r o d   R e g i o n < / N a m e > < D i s p l a y N a m e > U n e m p l o y m e n t   R a t e :   3   M o n t h   M o v i n g   A v e r a g e :   V R :   N i z h n y   N o v g o r o d   R e g i o n < / D i s p l a y N a m e > < S e r i e s I d > 2 8 2 3 3 3 4 0 4 < / S e r i e s I d > < C o d e > S R 6 6 1 9 0 8 4 < / C o d e > < O r d e r > 2 9 < / O r d e r > < / M e t a d a t a S e r i e s > < M e t a d a t a S e r i e s > < I n i t R o w > 1 < / I n i t R o w > < I n i t C o l > 3 1 < / I n i t C o l > < E n d R o w > 2 4 0 < / E n d R o w > < E n d C o l > 3 1 < / E n d C o l > < N a m e > U n e m p l o y m e n t   R a t e :   3   M o n t h   M o v i n g   A v e r a g e :   V R :   P e n z a   R e g i o n < / N a m e > < D i s p l a y N a m e > U n e m p l o y m e n t   R a t e :   3   M o n t h   M o v i n g   A v e r a g e :   V R :   P e n z a   R e g i o n < / D i s p l a y N a m e > < S e r i e s I d > 2 8 2 3 3 3 6 0 4 < / S e r i e s I d > < C o d e > S R 6 6 1 8 9 5 3 < / C o d e > < O r d e r > 3 0 < / O r d e r > < / M e t a d a t a S e r i e s > < M e t a d a t a S e r i e s > < I n i t R o w > 1 < / I n i t R o w > < I n i t C o l > 3 2 < / I n i t C o l > < E n d R o w > 2 4 0 < / E n d R o w > < E n d C o l > 3 2 < / E n d C o l > < N a m e > U n e m p l o y m e n t   R a t e :   3   M o n t h   M o v i n g   A v e r a g e :   V R :   S a m a r a   R e g i o n < / N a m e > < D i s p l a y N a m e > U n e m p l o y m e n t   R a t e :   3   M o n t h   M o v i n g   A v e r a g e :   V R :   S a m a r a   R e g i o n < / D i s p l a y N a m e > < S e r i e s I d > 2 8 2 3 3 3 7 0 4 < / S e r i e s I d > < C o d e > S R 6 6 1 9 0 4 0 < / C o d e > < O r d e r > 3 1 < / O r d e r > < / M e t a d a t a S e r i e s > < M e t a d a t a S e r i e s > < I n i t R o w > 1 < / I n i t R o w > < I n i t C o l > 3 3 < / I n i t C o l > < E n d R o w > 2 4 0 < / E n d R o w > < E n d C o l > 3 3 < / E n d C o l > < N a m e > U n e m p l o y m e n t   R a t e :   3   M o n t h   M o v i n g   A v e r a g e :   V R :   S a r a t o v   R e g i o n < / N a m e > < D i s p l a y N a m e > U n e m p l o y m e n t   R a t e :   3   M o n t h   M o v i n g   A v e r a g e :   V R :   S a r a t o v   R e g i o n < / D i s p l a y N a m e > < S e r i e s I d > 2 8 2 3 3 3 8 0 4 < / S e r i e s I d > < C o d e > S R 6 6 1 8 9 0 0 < / C o d e > < O r d e r > 3 2 < / O r d e r > < / M e t a d a t a S e r i e s > < M e t a d a t a S e r i e s > < I n i t R o w > 1 < / I n i t R o w > < I n i t C o l > 3 4 < / I n i t C o l > < E n d R o w > 2 4 0 < / E n d R o w > < E n d C o l > 3 4 < / E n d C o l > < N a m e > U n e m p l o y m e n t   R a t e :   3   M o n t h   M o v i n g   A v e r a g e :   V R :   U l y a n o v s k   R e g i o n < / N a m e > < D i s p l a y N a m e > U n e m p l o y m e n t   R a t e :   3   M o n t h   M o v i n g   A v e r a g e :   V R :   U l y a n o v s k   R e g i o n < / D i s p l a y N a m e > < S e r i e s I d > 2 8 2 3 3 3 9 0 4 < / S e r i e s I d > < C o d e > S R 6 6 1 9 3 7 3 < / C o d e > < O r d e r > 3 3 < / O r d e r > < / M e t a d a t a S e r i e s > < M e t a d a t a S e r i e s > < I n i t R o w > 1 < / I n i t R o w > < I n i t C o l > 3 5 < / I n i t C o l > < E n d R o w > 2 4 0 < / E n d R o w > < E n d C o l > 3 5 < / E n d C o l > < N a m e > L a b o u r   F o r c e   D e m a n d :   V R :   R e p u b l i c   o f   M a r i i   E l < / N a m e > < D i s p l a y N a m e > L a b o u r   F o r c e   D e m a n d :   V R :   R e p u b l i c   o f   M a r i i   E l < / D i s p l a y N a m e > < S e r i e s I d > 1 2 8 8 7 3 0 0 8 < / S e r i e s I d > < C o d e > S R 2 9 9 7 8 4 3 < / C o d e > < O r d e r > 3 4 < / O r d e r > < / M e t a d a t a S e r i e s > < M e t a d a t a S e r i e s > < I n i t R o w > 1 < / I n i t R o w > < I n i t C o l > 3 6 < / I n i t C o l > < E n d R o w > 2 4 0 < / E n d R o w > < E n d C o l > 3 6 < / E n d C o l > < N a m e > L a b o u r   F o r c e   D e m a n d :   V R :   R e p u b l i c   o f   M o r d o v i a < / N a m e > < D i s p l a y N a m e > L a b o u r   F o r c e   D e m a n d :   V R :   R e p u b l i c   o f   M o r d o v i a < / D i s p l a y N a m e > < S e r i e s I d > 1 2 8 8 7 3 1 0 8 < / S e r i e s I d > < C o d e > S R 3 0 0 6 1 5 9 < / C o d e > < O r d e r > 3 5 < / O r d e r > < / M e t a d a t a S e r i e s > < M e t a d a t a S e r i e s > < I n i t R o w > 1 < / I n i t R o w > < I n i t C o l > 3 7 < / I n i t C o l > < E n d R o w > 2 4 0 < / E n d R o w > < E n d C o l > 3 7 < / E n d C o l > < N a m e > L a b o u r   F o r c e   D e m a n d :   V R :   R e p u b l i c   o f   T a t a r s t a n < / N a m e > < D i s p l a y N a m e > L a b o u r   F o r c e   D e m a n d :   V R :   R e p u b l i c   o f   T a t a r s t a n < / D i s p l a y N a m e > < S e r i e s I d > 1 2 8 8 7 3 2 0 8 < / S e r i e s I d > < C o d e > S R 2 9 5 3 3 3 5 < / C o d e > < O r d e r > 3 6 < / O r d e r > < / M e t a d a t a S e r i e s > < M e t a d a t a S e r i e s > < I n i t R o w > 1 < / I n i t R o w > < I n i t C o l > 3 8 < / I n i t C o l > < E n d R o w > 2 4 0 < / E n d R o w > < E n d C o l > 3 8 < / E n d C o l > < N a m e > L a b o u r   F o r c e   D e m a n d :   V R :   R e p u b l i c   o f   U d m u r t i a < / N a m e > < D i s p l a y N a m e > L a b o u r   F o r c e   D e m a n d :   V R :   R e p u b l i c   o f   U d m u r t i a < / D i s p l a y N a m e > < S e r i e s I d > 1 2 8 8 7 3 3 0 8 < / S e r i e s I d > < C o d e > S R 2 9 9 3 6 5 2 < / C o d e > < O r d e r > 3 7 < / O r d e r > < / M e t a d a t a S e r i e s > < M e t a d a t a S e r i e s > < I n i t R o w > 1 < / I n i t R o w > < I n i t C o l > 3 9 < / I n i t C o l > < E n d R o w > 2 4 0 < / E n d R o w > < E n d C o l > 3 9 < / E n d C o l > < N a m e > L a b o u r   F o r c e   D e m a n d :   V R :   R e p u b l i c   o f   C h u v a s h i a < / N a m e > < D i s p l a y N a m e > L a b o u r   F o r c e   D e m a n d :   V R :   R e p u b l i c   o f   C h u v a s h i a < / D i s p l a y N a m e > < S e r i e s I d > 1 2 8 8 7 3 4 0 8 < / S e r i e s I d > < C o d e > S R 2 9 9 9 2 2 1 < / C o d e > < O r d e r > 3 8 < / O r d e r > < / M e t a d a t a S e r i e s > < M e t a d a t a S e r i e s > < I n i t R o w > 1 < / I n i t R o w > < I n i t C o l > 4 0 < / I n i t C o l > < E n d R o w > 2 4 0 < / E n d R o w > < E n d C o l > 4 0 < / E n d C o l > < N a m e > L a b o u r   F o r c e   D e m a n d :   V R :   K i r o v   R e g i o n < / N a m e > < D i s p l a y N a m e > L a b o u r   F o r c e   D e m a n d :   V R :   K i r o v   R e g i o n < / D i s p l a y N a m e > < S e r i e s I d > 1 2 8 8 7 3 6 0 8 < / S e r i e s I d > < C o d e > S R 2 9 5 9 8 5 3 < / C o d e > < O r d e r > 3 9 < / O r d e r > < / M e t a d a t a S e r i e s > < M e t a d a t a S e r i e s > < I n i t R o w > 1 < / I n i t R o w > < I n i t C o l > 4 1 < / I n i t C o l > < E n d R o w > 2 4 0 < / E n d R o w > < E n d C o l > 4 1 < / E n d C o l > < N a m e > L a b o u r   F o r c e   D e m a n d :   V R :   N i z h n y   N o v g o r o d   R e g i o n < / N a m e > < D i s p l a y N a m e > L a b o u r   F o r c e   D e m a n d :   V R :   N i z h n y   N o v g o r o d   R e g i o n < / D i s p l a y N a m e > < S e r i e s I d > 1 2 8 8 7 3 7 0 8 < / S e r i e s I d > < C o d e > S R 2 9 9 0 8 2 8 < / C o d e > < O r d e r > 4 0 < / O r d e r > < / M e t a d a t a S e r i e s > < M e t a d a t a S e r i e s > < I n i t R o w > 1 < / I n i t R o w > < I n i t C o l > 4 2 < / I n i t C o l > < E n d R o w > 2 4 0 < / E n d R o w > < E n d C o l > 4 2 < / E n d C o l > < N a m e > L a b o u r   F o r c e   D e m a n d :   V R :   P e n z a   R e g i o n < / N a m e > < D i s p l a y N a m e > L a b o u r   F o r c e   D e m a n d :   V R :   P e n z a   R e g i o n < / D i s p l a y N a m e > < S e r i e s I d > 1 2 8 8 7 3 9 0 8 < / S e r i e s I d > < C o d e > S R 3 0 1 3 6 3 6 < / C o d e > < O r d e r > 4 1 < / O r d e r > < / M e t a d a t a S e r i e s > < M e t a d a t a S e r i e s > < I n i t R o w > 1 < / I n i t R o w > < I n i t C o l > 4 3 < / I n i t C o l > < E n d R o w > 2 4 0 < / E n d R o w > < E n d C o l > 4 3 < / E n d C o l > < N a m e > L a b o u r   F o r c e   D e m a n d :   V R :   S a m a r a   R e g i o n < / N a m e > < D i s p l a y N a m e > L a b o u r   F o r c e   D e m a n d :   V R :   S a m a r a   R e g i o n < / D i s p l a y N a m e > < S e r i e s I d > 1 2 8 8 7 4 0 0 8 < / S e r i e s I d > < C o d e > S R 2 9 6 5 6 3 8 < / C o d e > < O r d e r > 4 2 < / O r d e r > < / M e t a d a t a S e r i e s > < M e t a d a t a S e r i e s > < I n i t R o w > 1 < / I n i t R o w > < I n i t C o l > 4 4 < / I n i t C o l > < E n d R o w > 2 4 0 < / E n d R o w > < E n d C o l > 4 4 < / E n d C o l > < N a m e > L a b o u r   F o r c e   D e m a n d :   V R :   S a r a t o v   R e g i o n < / N a m e > < D i s p l a y N a m e > L a b o u r   F o r c e   D e m a n d :   V R :   S a r a t o v   R e g i o n < / D i s p l a y N a m e > < S e r i e s I d > 1 2 8 8 7 4 1 0 8 < / S e r i e s I d > < C o d e > S R 2 9 5 7 2 5 9 < / C o d e > < O r d e r > 4 3 < / O r d e r > < / M e t a d a t a S e r i e s > < M e t a d a t a S e r i e s > < I n i t R o w > 1 < / I n i t R o w > < I n i t C o l > 4 5 < / I n i t C o l > < E n d R o w > 2 4 0 < / E n d R o w > < E n d C o l > 4 5 < / E n d C o l > < N a m e > L a b o u r   F o r c e   D e m a n d :   V R :   U l y a n o v s k   R e g i o n < / N a m e > < D i s p l a y N a m e > L a b o u r   F o r c e   D e m a n d :   V R :   U l y a n o v s k   R e g i o n < / D i s p l a y N a m e > < S e r i e s I d > 1 2 8 8 7 4 2 0 8 < / S e r i e s I d > < C o d e > S R 2 9 5 5 4 9 4 < / C o d e > < O r d e r > 4 4 < / O r d e r > < / M e t a d a t a S e r i e s > < M e t a d a t a S e r i e s > < I n i t R o w > 1 < / I n i t R o w > < I n i t C o l > 4 6 < / I n i t C o l > < E n d R o w > 2 4 0 < / E n d R o w > < E n d C o l > 4 6 < / E n d C o l > < N a m e > P P I :   P r e v   M o n t h = 1 0 0 :   V R :   R e p u b l i c   o f   M a r i i   E l < / N a m e > < D i s p l a y N a m e > P P I :   P r e v   M o n t h = 1 0 0 :   V R :   R e p u b l i c   o f   M a r i i   E l < / D i s p l a y N a m e > < S e r i e s I d > 3 8 4 2 0 3 5 5 7 < / S e r i e s I d > < C o d e > S R 1 0 2 1 7 9 9 5 7 < / C o d e > < O r d e r > 4 5 < / O r d e r > < / M e t a d a t a S e r i e s > < M e t a d a t a S e r i e s > < I n i t R o w > 1 < / I n i t R o w > < I n i t C o l > 4 7 < / I n i t C o l > < E n d R o w > 2 4 0 < / E n d R o w > < E n d C o l > 4 7 < / E n d C o l > < N a m e > P P I :   P r e v   M o n t h = 1 0 0 :   V R :   R e p u b l i c   o f   M o r d o v i a < / N a m e > < D i s p l a y N a m e > P P I :   P r e v   M o n t h = 1 0 0 :   V R :   R e p u b l i c   o f   M o r d o v i a < / D i s p l a y N a m e > < S e r i e s I d > 3 8 4 2 0 3 5 6 7 < / S e r i e s I d > < C o d e > S R 1 0 2 1 7 9 9 6 7 < / C o d e > < O r d e r > 4 6 < / O r d e r > < / M e t a d a t a S e r i e s > < M e t a d a t a S e r i e s > < I n i t R o w > 1 < / I n i t R o w > < I n i t C o l > 4 8 < / I n i t C o l > < E n d R o w > 2 4 0 < / E n d R o w > < E n d C o l > 4 8 < / E n d C o l > < N a m e > P P I :   P r e v   M o n t h = 1 0 0 :   V R :   R e p u b l i c   o f   T a t a r s t a n < / N a m e > < D i s p l a y N a m e > P P I :   P r e v   M o n t h = 1 0 0 :   V R :   R e p u b l i c   o f   T a t a r s t a n < / D i s p l a y N a m e > < S e r i e s I d > 3 8 4 2 0 3 5 7 7 < / S e r i e s I d > < C o d e > S R 1 0 2 1 7 9 9 7 7 < / C o d e > < O r d e r > 4 7 < / O r d e r > < / M e t a d a t a S e r i e s > < M e t a d a t a S e r i e s > < I n i t R o w > 1 < / I n i t R o w > < I n i t C o l > 4 9 < / I n i t C o l > < E n d R o w > 2 4 0 < / E n d R o w > < E n d C o l > 4 9 < / E n d C o l > < N a m e > P P I :   P r e v   M o n t h = 1 0 0 :   V R :   R e p u b l i c   o f   U d m u r t i a < / N a m e > < D i s p l a y N a m e > P P I :   P r e v   M o n t h = 1 0 0 :   V R :   R e p u b l i c   o f   U d m u r t i a < / D i s p l a y N a m e > < S e r i e s I d > 3 8 4 2 0 3 5 8 7 < / S e r i e s I d > < C o d e > S R 1 0 2 1 7 9 9 8 7 < / C o d e > < O r d e r > 4 8 < / O r d e r > < / M e t a d a t a S e r i e s > < M e t a d a t a S e r i e s > < I n i t R o w > 1 < / I n i t R o w > < I n i t C o l > 5 0 < / I n i t C o l > < E n d R o w > 2 4 0 < / E n d R o w > < E n d C o l > 5 0 < / E n d C o l > < N a m e > P P I :   P r e v   M o n t h = 1 0 0 :   V R :   R e p u b l i c   o f   C h u v a s h i a < / N a m e > < D i s p l a y N a m e > P P I :   P r e v   M o n t h = 1 0 0 :   V R :   R e p u b l i c   o f   C h u v a s h i a < / D i s p l a y N a m e > < S e r i e s I d > 3 8 4 2 0 3 5 9 7 < / S e r i e s I d > < C o d e > S R 1 0 2 1 7 9 9 9 7 < / C o d e > < O r d e r > 4 9 < / O r d e r > < / M e t a d a t a S e r i e s > < M e t a d a t a S e r i e s > < I n i t R o w > 1 < / I n i t R o w > < I n i t C o l > 5 1 < / I n i t C o l > < E n d R o w > 2 4 0 < / E n d R o w > < E n d C o l > 5 1 < / E n d C o l > < N a m e > P P I :   P r e v   M o n t h = 1 0 0 :   V R :   K i r o v   R e g i o n < / N a m e > < D i s p l a y N a m e > P P I :   P r e v   M o n t h = 1 0 0 :   V R :   K i r o v   R e g i o n < / D i s p l a y N a m e > < S e r i e s I d > 3 8 4 2 0 3 6 1 7 < / S e r i e s I d > < C o d e > S R 1 0 2 1 8 0 0 1 7 < / C o d e > < O r d e r > 5 0 < / O r d e r > < / M e t a d a t a S e r i e s > < M e t a d a t a S e r i e s > < I n i t R o w > 1 < / I n i t R o w > < I n i t C o l > 5 2 < / I n i t C o l > < E n d R o w > 2 4 0 < / E n d R o w > < E n d C o l > 5 2 < / E n d C o l > < N a m e > P P I :   P r e v   M o n t h = 1 0 0 :   V R :   N i z h n y   N o v g o r o d   R e g i o n < / N a m e > < D i s p l a y N a m e > P P I :   P r e v   M o n t h = 1 0 0 :   V R :   N i z h n y   N o v g o r o d   R e g i o n < / D i s p l a y N a m e > < S e r i e s I d > 3 8 4 2 0 3 6 2 7 < / S e r i e s I d > < C o d e > S R 1 0 2 1 8 0 0 2 7 < / C o d e > < O r d e r > 5 1 < / O r d e r > < / M e t a d a t a S e r i e s > < M e t a d a t a S e r i e s > < I n i t R o w > 1 < / I n i t R o w > < I n i t C o l > 5 3 < / I n i t C o l > < E n d R o w > 2 4 0 < / E n d R o w > < E n d C o l > 5 3 < / E n d C o l > < N a m e > P P I :   P r e v   M o n t h = 1 0 0 :   V R :   P e n z a   R e g i o n < / N a m e > < D i s p l a y N a m e > P P I :   P r e v   M o n t h = 1 0 0 :   V R :   P e n z a   R e g i o n < / D i s p l a y N a m e > < S e r i e s I d > 3 8 4 2 0 3 6 4 7 < / S e r i e s I d > < C o d e > S R 1 0 2 1 8 0 0 4 7 < / C o d e > < O r d e r > 5 2 < / O r d e r > < / M e t a d a t a S e r i e s > < M e t a d a t a S e r i e s > < I n i t R o w > 1 < / I n i t R o w > < I n i t C o l > 5 4 < / I n i t C o l > < E n d R o w > 2 4 0 < / E n d R o w > < E n d C o l > 5 4 < / E n d C o l > < N a m e > P P I :   P r e v   M o n t h = 1 0 0 :   V R :   S a m a r a   R e g i o n < / N a m e > < D i s p l a y N a m e > P P I :   P r e v   M o n t h = 1 0 0 :   V R :   S a m a r a   R e g i o n < / D i s p l a y N a m e > < S e r i e s I d > 3 8 4 2 0 3 6 5 7 < / S e r i e s I d > < C o d e > S R 1 0 2 1 8 0 0 5 7 < / C o d e > < O r d e r > 5 3 < / O r d e r > < / M e t a d a t a S e r i e s > < M e t a d a t a S e r i e s > < I n i t R o w > 1 < / I n i t R o w > < I n i t C o l > 5 5 < / I n i t C o l > < E n d R o w > 2 4 0 < / E n d R o w > < E n d C o l > 5 5 < / E n d C o l > < N a m e > P P I :   P r e v   M o n t h = 1 0 0 :   V R :   S a r a t o v   R e g i o n < / N a m e > < D i s p l a y N a m e > P P I :   P r e v   M o n t h = 1 0 0 :   V R :   S a r a t o v   R e g i o n < / D i s p l a y N a m e > < S e r i e s I d > 3 8 4 2 0 3 6 6 7 < / S e r i e s I d > < C o d e > S R 1 0 2 1 8 0 0 6 7 < / C o d e > < O r d e r > 5 4 < / O r d e r > < / M e t a d a t a S e r i e s > < M e t a d a t a S e r i e s > < I n i t R o w > 1 < / I n i t R o w > < I n i t C o l > 5 6 < / I n i t C o l > < E n d R o w > 2 4 0 < / E n d R o w > < E n d C o l > 5 6 < / E n d C o l > < N a m e > P P I :   P r e v   M o n t h = 1 0 0 :   V R :   U l y a n o v s k   R e g i o n < / N a m e > < D i s p l a y N a m e > P P I :   P r e v   M o n t h = 1 0 0 :   V R :   U l y a n o v s k   R e g i o n < / D i s p l a y N a m e > < S e r i e s I d > 3 8 4 2 0 3 6 7 7 < / S e r i e s I d > < C o d e > S R 1 0 2 1 8 0 0 7 7 < / C o d e > < O r d e r > 5 5 < / O r d e r > < / M e t a d a t a S e r i e s > < M e t a d a t a S e r i e s > < I n i t R o w > 1 < / I n i t R o w > < I n i t C o l > 5 7 < / I n i t C o l > < E n d R o w > 2 4 0 < / E n d R o w > < E n d C o l > 5 7 < / E n d C o l > < N a m e > N e w   L o a n s :   C o r p o r a t e   & a m p ;   E n t r e p r e n e u r i a l :   y t d :   R U B :   V R :   R e p u b l i c   o f   M a r i i   E l < / N a m e > < D i s p l a y N a m e > N e w   L o a n s :   C o r p o r a t e   & a m p ;   E n t r e p r e n e u r i a l :   y t d :   R U B :   V R :   R e p u b l i c   o f   M a r i i   E l < / D i s p l a y N a m e > < S e r i e s I d > 4 0 1 2 0 0 5 2 7 < / S e r i e s I d > < C o d e > S R 1 1 4 0 3 0 6 8 7 < / C o d e > < O r d e r > 5 6 < / O r d e r > < / M e t a d a t a S e r i e s > < M e t a d a t a S e r i e s > < I n i t R o w > 1 < / I n i t R o w > < I n i t C o l > 5 8 < / I n i t C o l > < E n d R o w > 2 4 0 < / E n d R o w > < E n d C o l > 5 8 < / E n d C o l > < N a m e > N e w   L o a n s :   C o r p o r a t e   & a m p ;   E n t r e p r e n e u r i a l :   y t d :   R U B :   V R :   R e p u b l i c   o f   M o r d o v i a < / N a m e > < D i s p l a y N a m e > N e w   L o a n s :   C o r p o r a t e   & a m p ;   E n t r e p r e n e u r i a l :   y t d :   R U B :   V R :   R e p u b l i c   o f   M o r d o v i a < / D i s p l a y N a m e > < S e r i e s I d > 4 0 1 2 0 0 5 3 7 < / S e r i e s I d > < C o d e > S R 1 1 4 0 3 0 6 9 7 < / C o d e > < O r d e r > 5 7 < / O r d e r > < / M e t a d a t a S e r i e s > < M e t a d a t a S e r i e s > < I n i t R o w > 1 < / I n i t R o w > < I n i t C o l > 5 9 < / I n i t C o l > < E n d R o w > 2 4 0 < / E n d R o w > < E n d C o l > 5 9 < / E n d C o l > < N a m e > N e w   L o a n s :   C o r p o r a t e   & a m p ;   E n t r e p r e n e u r i a l :   y t d :   R U B :   V R :   R e p u b l i c   o f   T a t a r s t a n < / N a m e > < D i s p l a y N a m e > N e w   L o a n s :   C o r p o r a t e   & a m p ;   E n t r e p r e n e u r i a l :   y t d :   R U B :   V R :   R e p u b l i c   o f   T a t a r s t a n < / D i s p l a y N a m e > < S e r i e s I d > 4 0 1 2 0 0 5 4 7 < / S e r i e s I d > < C o d e > S R 1 1 4 0 3 0 7 0 7 < / C o d e > < O r d e r > 5 8 < / O r d e r > < / M e t a d a t a S e r i e s > < M e t a d a t a S e r i e s > < I n i t R o w > 1 < / I n i t R o w > < I n i t C o l > 6 0 < / I n i t C o l > < E n d R o w > 2 4 0 < / E n d R o w > < E n d C o l > 6 0 < / E n d C o l > < N a m e > N e w   L o a n s :   C o r p o r a t e   & a m p ;   E n t r e p r e n e u r i a l :   y t d :   R U B :   V R :   R e p u b l i c   o f   U d m u r t i a < / N a m e > < D i s p l a y N a m e > N e w   L o a n s :   C o r p o r a t e   & a m p ;   E n t r e p r e n e u r i a l :   y t d :   R U B :   V R :   R e p u b l i c   o f   U d m u r t i a < / D i s p l a y N a m e > < S e r i e s I d > 4 0 1 2 0 0 5 5 7 < / S e r i e s I d > < C o d e > S R 1 1 4 0 3 0 7 1 7 < / C o d e > < O r d e r > 5 9 < / O r d e r > < / M e t a d a t a S e r i e s > < M e t a d a t a S e r i e s > < I n i t R o w > 1 < / I n i t R o w > < I n i t C o l > 6 1 < / I n i t C o l > < E n d R o w > 2 4 0 < / E n d R o w > < E n d C o l > 6 1 < / E n d C o l > < N a m e > N e w   L o a n s :   C o r p o r a t e   & a m p ;   E n t r e p r e n e u r i a l :   y t d :   R U B :   V R :   R e p u b l i c   o f   C h u v a s h i a < / N a m e > < D i s p l a y N a m e > N e w   L o a n s :   C o r p o r a t e   & a m p ;   E n t r e p r e n e u r i a l :   y t d :   R U B :   V R :   R e p u b l i c   o f   C h u v a s h i a < / D i s p l a y N a m e > < S e r i e s I d > 4 0 1 2 0 0 5 6 7 < / S e r i e s I d > < C o d e > S R 1 1 4 0 3 0 7 2 7 < / C o d e > < O r d e r > 6 0 < / O r d e r > < / M e t a d a t a S e r i e s > < M e t a d a t a S e r i e s > < I n i t R o w > 1 < / I n i t R o w > < I n i t C o l > 6 2 < / I n i t C o l > < E n d R o w > 2 4 0 < / E n d R o w > < E n d C o l > 6 2 < / E n d C o l > < N a m e > N e w   L o a n s :   C o r p o r a t e   & a m p ;   E n t r e p r e n e u r i a l :   y t d :   R U B :   V R :   K i r o v   R e g i o n < / N a m e > < D i s p l a y N a m e > N e w   L o a n s :   C o r p o r a t e   & a m p ;   E n t r e p r e n e u r i a l :   y t d :   R U B :   V R :   K i r o v   R e g i o n < / D i s p l a y N a m e > < S e r i e s I d > 4 0 1 2 0 0 5 8 7 < / S e r i e s I d > < C o d e > S R 1 1 4 0 3 0 7 4 7 < / C o d e > < O r d e r > 6 1 < / O r d e r > < / M e t a d a t a S e r i e s > < M e t a d a t a S e r i e s > < I n i t R o w > 1 < / I n i t R o w > < I n i t C o l > 6 3 < / I n i t C o l > < E n d R o w > 2 4 0 < / E n d R o w > < E n d C o l > 6 3 < / E n d C o l > < N a m e > N e w   L o a n s :   C o r p o r a t e   & a m p ;   E n t r e p r e n e u r i a l :   y t d :   R U B :   V R :   N i z h n y   N o v g o r o d   R e g i o n < / N a m e > < D i s p l a y N a m e > N e w   L o a n s :   C o r p o r a t e   & a m p ;   E n t r e p r e n e u r i a l :   y t d :   R U B :   V R :   N i z h n y   N o v g o r o d   R e g i o n < / D i s p l a y N a m e > < S e r i e s I d > 4 0 1 2 0 0 5 9 7 < / S e r i e s I d > < C o d e > S R 1 1 4 0 3 0 7 5 7 < / C o d e > < O r d e r > 6 2 < / O r d e r > < / M e t a d a t a S e r i e s > < M e t a d a t a S e r i e s > < I n i t R o w > 1 < / I n i t R o w > < I n i t C o l > 6 4 < / I n i t C o l > < E n d R o w > 2 4 0 < / E n d R o w > < E n d C o l > 6 4 < / E n d C o l > < N a m e > N e w   L o a n s :   C o r p o r a t e   & a m p ;   E n t r e p r e n e u r i a l :   y t d :   R U B :   V R :   P e n z a   R e g i o n < / N a m e > < D i s p l a y N a m e > N e w   L o a n s :   C o r p o r a t e   & a m p ;   E n t r e p r e n e u r i a l :   y t d :   R U B :   V R :   P e n z a   R e g i o n < / D i s p l a y N a m e > < S e r i e s I d > 4 0 1 2 0 0 6 1 7 < / S e r i e s I d > < C o d e > S R 1 1 4 0 3 0 7 7 7 < / C o d e > < O r d e r > 6 3 < / O r d e r > < / M e t a d a t a S e r i e s > < M e t a d a t a S e r i e s > < I n i t R o w > 1 < / I n i t R o w > < I n i t C o l > 6 5 < / I n i t C o l > < E n d R o w > 2 4 0 < / E n d R o w > < E n d C o l > 6 5 < / E n d C o l > < N a m e > N e w   L o a n s :   C o r p o r a t e   & a m p ;   E n t r e p r e n e u r i a l :   y t d :   R U B :   V R :   S a m a r a   R e g i o n < / N a m e > < D i s p l a y N a m e > N e w   L o a n s :   C o r p o r a t e   & a m p ;   E n t r e p r e n e u r i a l :   y t d :   R U B :   V R :   S a m a r a   R e g i o n < / D i s p l a y N a m e > < S e r i e s I d > 4 0 1 2 0 0 6 2 7 < / S e r i e s I d > < C o d e > S R 1 1 4 0 3 0 7 8 7 < / C o d e > < O r d e r > 6 4 < / O r d e r > < / M e t a d a t a S e r i e s > < M e t a d a t a S e r i e s > < I n i t R o w > 1 < / I n i t R o w > < I n i t C o l > 6 6 < / I n i t C o l > < E n d R o w > 2 4 0 < / E n d R o w > < E n d C o l > 6 6 < / E n d C o l > < N a m e > N e w   L o a n s :   C o r p o r a t e   & a m p ;   E n t r e p r e n e u r i a l :   y t d :   R U B :   V R :   S a r a t o v   R e g i o n < / N a m e > < D i s p l a y N a m e > N e w   L o a n s :   C o r p o r a t e   & a m p ;   E n t r e p r e n e u r i a l :   y t d :   R U B :   V R :   S a r a t o v   R e g i o n < / D i s p l a y N a m e > < S e r i e s I d > 4 0 1 2 0 0 6 3 7 < / S e r i e s I d > < C o d e > S R 1 1 4 0 3 0 7 9 7 < / C o d e > < O r d e r > 6 5 < / O r d e r > < / M e t a d a t a S e r i e s > < M e t a d a t a S e r i e s > < I n i t R o w > 1 < / I n i t R o w > < I n i t C o l > 6 7 < / I n i t C o l > < E n d R o w > 2 4 0 < / E n d R o w > < E n d C o l > 6 7 < / E n d C o l > < N a m e > N e w   L o a n s :   C o r p o r a t e   & a m p ;   E n t r e p r e n e u r i a l :   y t d :   R U B :   V R :   U l y a n o v s k   R e g i o n < / N a m e > < D i s p l a y N a m e > N e w   L o a n s :   C o r p o r a t e   & a m p ;   E n t r e p r e n e u r i a l :   y t d :   R U B :   V R :   U l y a n o v s k   R e g i o n < / D i s p l a y N a m e > < S e r i e s I d > 4 0 1 2 0 0 6 4 7 < / S e r i e s I d > < C o d e > S R 1 1 4 0 3 0 8 0 7 < / C o d e > < O r d e r > 6 6 < / O r d e r > < / M e t a d a t a S e r i e s > < M e t a d a t a S e r i e s > < I n i t R o w > 1 < / I n i t R o w > < I n i t C o l > 6 8 < / I n i t C o l > < E n d R o w > 2 4 0 < / E n d R o w > < E n d C o l > 6 8 < / E n d C o l > < N a m e > P e r s o n a l   L o a n s :   R U B :   y t d :   V R :   R e p u b l i c   o f   M a r i i   E l < / N a m e > < D i s p l a y N a m e > P e r s o n a l   L o a n s :   R U B :   y t d :   V R :   R e p u b l i c   o f   M a r i i   E l < / D i s p l a y N a m e > < S e r i e s I d > 2 3 9 1 4 4 6 0 3 < / S e r i e s I d > < C o d e > S R 3 7 8 8 7 2 5 < / C o d e > < O r d e r > 6 7 < / O r d e r > < / M e t a d a t a S e r i e s > < M e t a d a t a S e r i e s > < I n i t R o w > 1 < / I n i t R o w > < I n i t C o l > 6 9 < / I n i t C o l > < E n d R o w > 2 4 0 < / E n d R o w > < E n d C o l > 6 9 < / E n d C o l > < N a m e > P e r s o n a l   L o a n s :   R U B :   y t d :   V R :   R e p u b l i c   o f   M o r d o v i a < / N a m e > < D i s p l a y N a m e > P e r s o n a l   L o a n s :   R U B :   y t d :   V R :   R e p u b l i c   o f   M o r d o v i a < / D i s p l a y N a m e > < S e r i e s I d > 2 3 9 1 4 4 7 0 3 < / S e r i e s I d > < C o d e > S R 3 7 8 7 9 0 4 < / C o d e > < O r d e r > 6 8 < / O r d e r > < / M e t a d a t a S e r i e s > < M e t a d a t a S e r i e s > < I n i t R o w > 1 < / I n i t R o w > < I n i t C o l > 7 0 < / I n i t C o l > < E n d R o w > 2 4 0 < / E n d R o w > < E n d C o l > 7 0 < / E n d C o l > < N a m e > P e r s o n a l   L o a n s :   R U B :   y t d :   V R :   R e p u b l i c   o f   T a t a r s t a n < / N a m e > < D i s p l a y N a m e > P e r s o n a l   L o a n s :   R U B :   y t d :   V R :   R e p u b l i c   o f   T a t a r s t a n < / D i s p l a y N a m e > < S e r i e s I d > 2 3 9 1 4 4 8 0 3 < / S e r i e s I d > < C o d e > S R 3 7 8 7 8 6 3 < / C o d e > < O r d e r > 6 9 < / O r d e r > < / M e t a d a t a S e r i e s > < M e t a d a t a S e r i e s > < I n i t R o w > 1 < / I n i t R o w > < I n i t C o l > 7 1 < / I n i t C o l > < E n d R o w > 2 4 0 < / E n d R o w > < E n d C o l > 7 1 < / E n d C o l > < N a m e > P e r s o n a l   L o a n s :   R U B :   y t d :   V R :   R e p u b l i c   o f   U d m u r t i a < / N a m e > < D i s p l a y N a m e > P e r s o n a l   L o a n s :   R U B :   y t d :   V R :   R e p u b l i c   o f   U d m u r t i a < / D i s p l a y N a m e > < S e r i e s I d > 2 3 9 1 4 4 9 0 3 < / S e r i e s I d > < C o d e > S R 3 7 8 7 5 8 7 < / C o d e > < O r d e r > 7 0 < / O r d e r > < / M e t a d a t a S e r i e s > < M e t a d a t a S e r i e s > < I n i t R o w > 1 < / I n i t R o w > < I n i t C o l > 7 2 < / I n i t C o l > < E n d R o w > 2 4 0 < / E n d R o w > < E n d C o l > 7 2 < / E n d C o l > < N a m e > P e r s o n a l   L o a n s :   R U B :   y t d :   V R :   R e p u b l i c   o f   C h u v a s h i a < / N a m e > < D i s p l a y N a m e > P e r s o n a l   L o a n s :   R U B :   y t d :   V R :   R e p u b l i c   o f   C h u v a s h i a < / D i s p l a y N a m e > < S e r i e s I d > 2 3 9 1 4 5 0 0 3 < / S e r i e s I d > < C o d e > S R 3 7 8 8 6 8 5 < / C o d e > < O r d e r > 7 1 < / O r d e r > < / M e t a d a t a S e r i e s > < M e t a d a t a S e r i e s > < I n i t R o w > 1 < / I n i t R o w > < I n i t C o l > 7 3 < / I n i t C o l > < E n d R o w > 2 4 0 < / E n d R o w > < E n d C o l > 7 3 < / E n d C o l > < N a m e > P e r s o n a l   L o a n s :   R U B :   y t d :   V R :   K i r o v   R e g i o n < / N a m e > < D i s p l a y N a m e > P e r s o n a l   L o a n s :   R U B :   y t d :   V R :   K i r o v   R e g i o n < / D i s p l a y N a m e > < S e r i e s I d > 2 3 9 1 4 5 2 0 3 < / S e r i e s I d > < C o d e > S R 3 7 8 7 2 3 8 < / C o d e > < O r d e r > 7 2 < / O r d e r > < / M e t a d a t a S e r i e s > < M e t a d a t a S e r i e s > < I n i t R o w > 1 < / I n i t R o w > < I n i t C o l > 7 4 < / I n i t C o l > < E n d R o w > 2 4 0 < / E n d R o w > < E n d C o l > 7 4 < / E n d C o l > < N a m e > P e r s o n a l   L o a n s :   R U B :   y t d :   V R :   N i z h n y   N o v g o r o d   R e g i o n < / N a m e > < D i s p l a y N a m e > P e r s o n a l   L o a n s :   R U B :   y t d :   V R :   N i z h n y   N o v g o r o d   R e g i o n < / D i s p l a y N a m e > < S e r i e s I d > 2 3 9 1 4 5 3 0 3 < / S e r i e s I d > < C o d e > S R 3 7 8 7 6 5 0 < / C o d e > < O r d e r > 7 3 < / O r d e r > < / M e t a d a t a S e r i e s > < M e t a d a t a S e r i e s > < I n i t R o w > 1 < / I n i t R o w > < I n i t C o l > 7 5 < / I n i t C o l > < E n d R o w > 2 4 0 < / E n d R o w > < E n d C o l > 7 5 < / E n d C o l > < N a m e > P e r s o n a l   L o a n s :   R U B :   y t d :   V R :   P e n z a   R e g i o n < / N a m e > < D i s p l a y N a m e > P e r s o n a l   L o a n s :   R U B :   y t d :   V R :   P e n z a   R e g i o n < / D i s p l a y N a m e > < S e r i e s I d > 2 3 9 1 4 5 5 0 3 < / S e r i e s I d > < C o d e > S R 3 7 8 8 3 5 0 < / C o d e > < O r d e r > 7 4 < / O r d e r > < / M e t a d a t a S e r i e s > < M e t a d a t a S e r i e s > < I n i t R o w > 1 < / I n i t R o w > < I n i t C o l > 7 6 < / I n i t C o l > < E n d R o w > 2 4 0 < / E n d R o w > < E n d C o l > 7 6 < / E n d C o l > < N a m e > P e r s o n a l   L o a n s :   R U B :   y t d :   V R :   S a m a r a   R e g i o n < / N a m e > < D i s p l a y N a m e > P e r s o n a l   L o a n s :   R U B :   y t d :   V R :   S a m a r a   R e g i o n < / D i s p l a y N a m e > < S e r i e s I d > 2 3 9 1 4 5 6 0 3 < / S e r i e s I d > < C o d e > S R 3 7 8 8 6 1 0 < / C o d e > < O r d e r > 7 5 < / O r d e r > < / M e t a d a t a S e r i e s > < M e t a d a t a S e r i e s > < I n i t R o w > 1 < / I n i t R o w > < I n i t C o l > 7 7 < / I n i t C o l > < E n d R o w > 2 4 0 < / E n d R o w > < E n d C o l > 7 7 < / E n d C o l > < N a m e > P e r s o n a l   L o a n s :   R U B :   y t d :   V R :   S a r a t o v   R e g i o n < / N a m e > < D i s p l a y N a m e > P e r s o n a l   L o a n s :   R U B :   y t d :   V R :   S a r a t o v   R e g i o n < / D i s p l a y N a m e > < S e r i e s I d > 2 3 9 1 4 5 7 0 3 < / S e r i e s I d > < C o d e > S R 3 7 8 7 1 6 7 < / C o d e > < O r d e r > 7 6 < / O r d e r > < / M e t a d a t a S e r i e s > < M e t a d a t a S e r i e s > < I n i t R o w > 1 < / I n i t R o w > < I n i t C o l > 7 8 < / I n i t C o l > < E n d R o w > 2 4 0 < / E n d R o w > < E n d C o l > 7 8 < / E n d C o l > < N a m e > P e r s o n a l   L o a n s :   R U B :   y t d :   V R :   U l y a n o v s k   R e g i o n < / N a m e > < D i s p l a y N a m e > P e r s o n a l   L o a n s :   R U B :   y t d :   V R :   U l y a n o v s k   R e g i o n < / D i s p l a y N a m e > < S e r i e s I d > 2 3 9 1 4 5 8 0 3 < / S e r i e s I d > < C o d e > S R 3 7 8 7 3 2 4 < / C o d e > < O r d e r > 7 7 < / O r d e r > < / M e t a d a t a S e r i e s > < M e t a d a t a S e r i e s > < I n i t R o w > 1 < / I n i t R o w > < I n i t C o l > 7 9 < / I n i t C o l > < E n d R o w > 2 4 0 < / E n d R o w > < E n d C o l > 7 9 < / E n d C o l > < N a m e > M o r t g a g e   L o a n s :   R U B :   y t d :   V R :   R e p u b l i c   o f   M a r i i   E l < / N a m e > < D i s p l a y N a m e > M o r t g a g e   L o a n s :   R U B :   y t d :   V R :   R e p u b l i c   o f   M a r i i   E l < / D i s p l a y N a m e > < S e r i e s I d > 2 3 9 1 5 1 7 0 3 < / S e r i e s I d > < C o d e > S R 3 7 8 8 0 3 6 < / C o d e > < O r d e r > 7 8 < / O r d e r > < / M e t a d a t a S e r i e s > < M e t a d a t a S e r i e s > < I n i t R o w > 1 < / I n i t R o w > < I n i t C o l > 8 0 < / I n i t C o l > < E n d R o w > 2 4 0 < / E n d R o w > < E n d C o l > 8 0 < / E n d C o l > < N a m e > M o r t g a g e   L o a n s :   R U B :   y t d :   V R :   R e p u b l i c   o f   M o r d o v i a < / N a m e > < D i s p l a y N a m e > M o r t g a g e   L o a n s :   R U B :   y t d :   V R :   R e p u b l i c   o f   M o r d o v i a < / D i s p l a y N a m e > < S e r i e s I d > 2 3 9 1 5 1 8 0 3 < / S e r i e s I d > < C o d e > S R 3 7 8 8 8 2 2 < / C o d e > < O r d e r > 7 9 < / O r d e r > < / M e t a d a t a S e r i e s > < M e t a d a t a S e r i e s > < I n i t R o w > 1 < / I n i t R o w > < I n i t C o l > 8 1 < / I n i t C o l > < E n d R o w > 2 4 0 < / E n d R o w > < E n d C o l > 8 1 < / E n d C o l > < N a m e > M o r t g a g e   L o a n s :   R U B :   y t d :   V R :   R e p u b l i c   o f   T a t a r s t a n < / N a m e > < D i s p l a y N a m e > M o r t g a g e   L o a n s :   R U B :   y t d :   V R :   R e p u b l i c   o f   T a t a r s t a n < / D i s p l a y N a m e > < S e r i e s I d > 2 3 9 1 5 1 9 0 3 < / S e r i e s I d > < C o d e > S R 3 7 8 7 9 7 4 < / C o d e > < O r d e r > 8 0 < / O r d e r > < / M e t a d a t a S e r i e s > < M e t a d a t a S e r i e s > < I n i t R o w > 1 < / I n i t R o w > < I n i t C o l > 8 2 < / I n i t C o l > < E n d R o w > 2 4 0 < / E n d R o w > < E n d C o l > 8 2 < / E n d C o l > < N a m e > M o r t g a g e   L o a n s :   R U B :   y t d :   V R :   R e p u b l i c   o f   U d m u r t i a < / N a m e > < D i s p l a y N a m e > M o r t g a g e   L o a n s :   R U B :   y t d :   V R :   R e p u b l i c   o f   U d m u r t i a < / D i s p l a y N a m e > < S e r i e s I d > 2 3 9 1 5 2 0 0 3 < / S e r i e s I d > < C o d e > S R 3 7 8 8 9 7 9 < / C o d e > < O r d e r > 8 1 < / O r d e r > < / M e t a d a t a S e r i e s > < M e t a d a t a S e r i e s > < I n i t R o w > 1 < / I n i t R o w > < I n i t C o l > 8 3 < / I n i t C o l > < E n d R o w > 2 4 0 < / E n d R o w > < E n d C o l > 8 3 < / E n d C o l > < N a m e > M o r t g a g e   L o a n s :   R U B :   y t d :   V R :   R e p u b l i c   o f   C h u v a s h i a < / N a m e > < D i s p l a y N a m e > M o r t g a g e   L o a n s :   R U B :   y t d :   V R :   R e p u b l i c   o f   C h u v a s h i a < / D i s p l a y N a m e > < S e r i e s I d > 2 3 9 1 5 2 1 0 3 < / S e r i e s I d > < C o d e > S R 3 7 8 8 5 8 2 < / C o d e > < O r d e r > 8 2 < / O r d e r > < / M e t a d a t a S e r i e s > < M e t a d a t a S e r i e s > < I n i t R o w > 1 < / I n i t R o w > < I n i t C o l > 8 4 < / I n i t C o l > < E n d R o w > 2 4 0 < / E n d R o w > < E n d C o l > 8 4 < / E n d C o l > < N a m e > M o r t g a g e   L o a n s :   R U B :   y t d :   V R :   K i r o v   R e g i o n < / N a m e > < D i s p l a y N a m e > M o r t g a g e   L o a n s :   R U B :   y t d :   V R :   K i r o v   R e g i o n < / D i s p l a y N a m e > < S e r i e s I d > 2 3 9 1 5 2 3 0 3 < / S e r i e s I d > < C o d e > S R 3 7 8 7 5 9 9 < / C o d e > < O r d e r > 8 3 < / O r d e r > < / M e t a d a t a S e r i e s > < M e t a d a t a S e r i e s > < I n i t R o w > 1 < / I n i t R o w > < I n i t C o l > 8 5 < / I n i t C o l > < E n d R o w > 2 4 0 < / E n d R o w > < E n d C o l > 8 5 < / E n d C o l > < N a m e > M o r t g a g e   L o a n s :   R U B :   y t d :   V R :   N i z h n y   N o v g o r o d   R e g i o n < / N a m e > < D i s p l a y N a m e > M o r t g a g e   L o a n s :   R U B :   y t d :   V R :   N i z h n y   N o v g o r o d   R e g i o n < / D i s p l a y N a m e > < S e r i e s I d > 2 3 9 1 7 1 0 0 3 < / S e r i e s I d > < C o d e > S R 3 7 8 8 8 8 2 < / C o d e > < O r d e r > 8 4 < / O r d e r > < / M e t a d a t a S e r i e s > < M e t a d a t a S e r i e s > < I n i t R o w > 1 < / I n i t R o w > < I n i t C o l > 8 6 < / I n i t C o l > < E n d R o w > 2 4 0 < / E n d R o w > < E n d C o l > 8 6 < / E n d C o l > < N a m e > M o r t g a g e   L o a n s :   R U B :   y t d :   V R :   P e n z a   R e g i o n < / N a m e > < D i s p l a y N a m e > M o r t g a g e   L o a n s :   R U B :   y t d :   V R :   P e n z a   R e g i o n < / D i s p l a y N a m e > < S e r i e s I d > 2 3 9 1 7 1 2 0 3 < / S e r i e s I d > < C o d e > S R 3 7 8 8 9 6 2 < / C o d e > < O r d e r > 8 5 < / O r d e r > < / M e t a d a t a S e r i e s > < M e t a d a t a S e r i e s > < I n i t R o w > 1 < / I n i t R o w > < I n i t C o l > 8 7 < / I n i t C o l > < E n d R o w > 2 4 0 < / E n d R o w > < E n d C o l > 8 7 < / E n d C o l > < N a m e > M o r t g a g e   L o a n s :   R U B :   y t d :   V R :   S a m a r a   R e g i o n < / N a m e > < D i s p l a y N a m e > M o r t g a g e   L o a n s :   R U B :   y t d :   V R :   S a m a r a   R e g i o n < / D i s p l a y N a m e > < S e r i e s I d > 2 3 9 1 7 1 3 0 3 < / S e r i e s I d > < C o d e > S R 3 7 8 7 2 4 9 < / C o d e > < O r d e r > 8 6 < / O r d e r > < / M e t a d a t a S e r i e s > < M e t a d a t a S e r i e s > < I n i t R o w > 1 < / I n i t R o w > < I n i t C o l > 8 8 < / I n i t C o l > < E n d R o w > 2 4 0 < / E n d R o w > < E n d C o l > 8 8 < / E n d C o l > < N a m e > M o r t g a g e   L o a n s :   R U B :   y t d :   V R :   S a r a t o v   R e g i o n < / N a m e > < D i s p l a y N a m e > M o r t g a g e   L o a n s :   R U B :   y t d :   V R :   S a r a t o v   R e g i o n < / D i s p l a y N a m e > < S e r i e s I d > 2 3 9 1 7 1 4 0 3 < / S e r i e s I d > < C o d e > S R 3 7 8 7 2 0 9 < / C o d e > < O r d e r > 8 7 < / O r d e r > < / M e t a d a t a S e r i e s > < M e t a d a t a S e r i e s > < I n i t R o w > 1 < / I n i t R o w > < I n i t C o l > 8 9 < / I n i t C o l > < E n d R o w > 2 4 0 < / E n d R o w > < E n d C o l > 8 9 < / E n d C o l > < N a m e > M o r t g a g e   L o a n s :   R U B :   y t d :   V R :   U l y a n o v s k   R e g i o n < / N a m e > < D i s p l a y N a m e > M o r t g a g e   L o a n s :   R U B :   y t d :   V R :   U l y a n o v s k   R e g i o n < / D i s p l a y N a m e > < S e r i e s I d > 2 3 9 1 7 1 5 0 3 < / S e r i e s I d > < C o d e > S R 3 7 8 7 6 1 9 < / C o d e > < O r d e r > 8 8 < / O r d e r > < / M e t a d a t a S e r i e s > < / M e t a D a t a S e r i e s > < L i n k I d > 0 6 b 1 a 5 f 1 c 3 3 f 4 e 5 b 6 7 5 8 0 8 2 e 6 d d 8 7 9 c < / L i n k I d > < / M e t a d a t a L i n k > < / M e t a d a t a L i n k > < / M e t a d a t a E x c e l F i l e > 
</file>

<file path=customXml/itemProps1.xml><?xml version="1.0" encoding="utf-8"?>
<ds:datastoreItem xmlns:ds="http://schemas.openxmlformats.org/officeDocument/2006/customXml" ds:itemID="{27A9951A-EF3B-4C65-AAE0-FB79AF10EC41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Real.modified</vt:lpstr>
      <vt:lpstr>Soft.modified</vt:lpstr>
      <vt:lpstr>World.modified</vt:lpstr>
      <vt:lpstr>Financial.modified</vt:lpstr>
      <vt:lpstr>Real</vt:lpstr>
      <vt:lpstr>Soft</vt:lpstr>
      <vt:lpstr>World</vt:lpstr>
      <vt:lpstr>Financial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2021-09-01T18:32:14Z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napalkovvv@cbr.ru</vt:lpwstr>
  </property>
  <property fmtid="{D5CDD505-2E9C-101B-9397-08002B2CF9AE}" pid="3" name="CDMCEIC_ownerFullName">
    <vt:lpwstr>Vadim Napalkov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  <property fmtid="{D5CDD505-2E9C-101B-9397-08002B2CF9AE}" pid="6" name="CDMCEIC_Metadata">
    <vt:lpwstr>{27A9951A-EF3B-4C65-AAE0-FB79AF10EC41}</vt:lpwstr>
  </property>
</Properties>
</file>